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Ex6.xml" ContentType="application/vnd.ms-office.chartex+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chartEx7.xml" ContentType="application/vnd.ms-office.chartex+xml"/>
  <Override PartName="/xl/charts/style24.xml" ContentType="application/vnd.ms-office.chartstyle+xml"/>
  <Override PartName="/xl/charts/colors24.xml" ContentType="application/vnd.ms-office.chartcolorstyle+xml"/>
  <Override PartName="/xl/charts/chartEx8.xml" ContentType="application/vnd.ms-office.chartex+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elen\Downloads\"/>
    </mc:Choice>
  </mc:AlternateContent>
  <xr:revisionPtr revIDLastSave="0" documentId="13_ncr:1_{FA6F732C-A634-4A78-B8B8-980FB2F0A992}" xr6:coauthVersionLast="47" xr6:coauthVersionMax="47" xr10:uidLastSave="{00000000-0000-0000-0000-000000000000}"/>
  <bookViews>
    <workbookView xWindow="-110" yWindow="-110" windowWidth="19420" windowHeight="10300" firstSheet="4" activeTab="8" xr2:uid="{ABA55C71-D164-4767-8FAA-8043F7003D45}"/>
  </bookViews>
  <sheets>
    <sheet name="Fact Order" sheetId="2" r:id="rId1"/>
    <sheet name="Dim Shipping" sheetId="7" r:id="rId2"/>
    <sheet name="Dim Location" sheetId="6" r:id="rId3"/>
    <sheet name="Dim Season" sheetId="5" r:id="rId4"/>
    <sheet name="Dim Item" sheetId="4" r:id="rId5"/>
    <sheet name="Dim Customer" sheetId="3" r:id="rId6"/>
    <sheet name="PivotTables" sheetId="9" r:id="rId7"/>
    <sheet name="KPI" sheetId="11" r:id="rId8"/>
    <sheet name="Dashboard" sheetId="10" r:id="rId9"/>
  </sheets>
  <definedNames>
    <definedName name="_xlchart.v1.0" hidden="1">PivotTables!$AC$103:$AC$117</definedName>
    <definedName name="_xlchart.v1.1" hidden="1">PivotTables!$AD$103:$AD$117</definedName>
    <definedName name="_xlchart.v1.14" hidden="1">PivotTables!$Y$123:$Y$137</definedName>
    <definedName name="_xlchart.v1.15" hidden="1">PivotTables!$Z$123:$Z$137</definedName>
    <definedName name="_xlchart.v1.2" hidden="1">PivotTables!$Y$123:$Y$137</definedName>
    <definedName name="_xlchart.v1.20" hidden="1">PivotTables!$Y$123:$Y$137</definedName>
    <definedName name="_xlchart.v1.21" hidden="1">PivotTables!$Z$123:$Z$137</definedName>
    <definedName name="_xlchart.v1.3" hidden="1">PivotTables!$Z$123:$Z$137</definedName>
    <definedName name="_xlchart.v1.8" hidden="1">PivotTables!$Y$88:$Y$94</definedName>
    <definedName name="_xlchart.v1.9" hidden="1">PivotTables!$Z$88:$Z$94</definedName>
    <definedName name="_xlchart.v5.10" hidden="1">PivotTables!$AJ$57</definedName>
    <definedName name="_xlchart.v5.11" hidden="1">PivotTables!$AJ$58:$AJ$107</definedName>
    <definedName name="_xlchart.v5.12" hidden="1">PivotTables!$AK$57</definedName>
    <definedName name="_xlchart.v5.13" hidden="1">PivotTables!$AK$58:$AK$107</definedName>
    <definedName name="_xlchart.v5.16" hidden="1">PivotTables!$AM$77</definedName>
    <definedName name="_xlchart.v5.17" hidden="1">PivotTables!$AM$78:$AM$127</definedName>
    <definedName name="_xlchart.v5.18" hidden="1">PivotTables!$AN$77</definedName>
    <definedName name="_xlchart.v5.19" hidden="1">PivotTables!$AN$78:$AN$127</definedName>
    <definedName name="_xlchart.v5.4" hidden="1">PivotTables!$AM$77</definedName>
    <definedName name="_xlchart.v5.5" hidden="1">PivotTables!$AM$78:$AM$127</definedName>
    <definedName name="_xlchart.v5.6" hidden="1">PivotTables!$AN$77</definedName>
    <definedName name="_xlchart.v5.7" hidden="1">PivotTables!$AN$78:$AN$127</definedName>
    <definedName name="_xlcn.WorksheetConnection_Book1Dim_Item1" hidden="1">Dim_Item[]</definedName>
    <definedName name="_xlcn.WorksheetConnection_Book1Dim_Location1" hidden="1">Dim_Location[]</definedName>
    <definedName name="_xlcn.WorksheetConnection_Book1Dim_Season1" hidden="1">Dim_Season[]</definedName>
    <definedName name="_xlcn.WorksheetConnection_Book1Dim_Shipping1" hidden="1">Dim_Shipping[]</definedName>
    <definedName name="_xlcn.WorksheetConnection_Book1Fact_Order1" hidden="1">Fact_Order[]</definedName>
    <definedName name="_xlcn.WorksheetConnection_DimCustomerDD1" hidden="1">'Dim Customer'!$D:$D</definedName>
    <definedName name="_xlcn.WorksheetConnection_Shoppingg.xlsxDim_Customer1" hidden="1">Dim_Customer[]</definedName>
    <definedName name="ExternalData_1" localSheetId="0" hidden="1">'Fact Order'!$A$1:$M$3901</definedName>
    <definedName name="ExternalData_2" localSheetId="5" hidden="1">'Dim Customer'!$A$1:$H$3901</definedName>
    <definedName name="ExternalData_3" localSheetId="4" hidden="1">'Dim Item'!$A$1:$E$26</definedName>
    <definedName name="ExternalData_4" localSheetId="3" hidden="1">'Dim Season'!$A$1:$B$5</definedName>
    <definedName name="ExternalData_5" localSheetId="2" hidden="1">'Dim Location'!$A$1:$B$51</definedName>
    <definedName name="ExternalData_6" localSheetId="1" hidden="1">'Dim Shipping'!$A$1:$B$7</definedName>
    <definedName name="Slicer_Age_Group1">#N/A</definedName>
    <definedName name="Slicer_Category">#N/A</definedName>
    <definedName name="Slicer_Gender">#N/A</definedName>
    <definedName name="Slicer_Season">#N/A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s>
  <extLst>
    <ext xmlns:x14="http://schemas.microsoft.com/office/spreadsheetml/2009/9/main" uri="{876F7934-8845-4945-9796-88D515C7AA90}">
      <x14:pivotCaches>
        <pivotCache cacheId="25"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 name="Dim_Customer" connection="WorksheetConnection_Shoppingg.xlsx!Dim_Customer"/>
          <x15:modelTable id="Range" name="Range" connection="WorksheetConnection_Dim Customer!$D:$D"/>
          <x15:modelTable id="Fact_Order" name="Fact_Order" connection="WorksheetConnection_Book1!Fact_Order"/>
          <x15:modelTable id="Dim_Shipping" name="Dim_Shipping" connection="WorksheetConnection_Book1!Dim_Shipping"/>
          <x15:modelTable id="Dim_Season" name="Dim_Season" connection="WorksheetConnection_Book1!Dim_Season"/>
          <x15:modelTable id="Dim_Location" name="Dim_Location" connection="WorksheetConnection_Book1!Dim_Location"/>
          <x15:modelTable id="Dim_Item" name="Dim_Item" connection="WorksheetConnection_Book1!Dim_Item"/>
        </x15:modelTables>
        <x15:modelRelationships>
          <x15:modelRelationship fromTable="Fact_Order" fromColumn="Shipping Key" toTable="Dim_Shipping" toColumn="Shipping Key"/>
          <x15:modelRelationship fromTable="Fact_Order" fromColumn="Location Key" toTable="Dim_Location" toColumn="Location Key"/>
          <x15:modelRelationship fromTable="Fact_Order" fromColumn="Item Key" toTable="Dim_Item" toColumn="Item Key"/>
          <x15:modelRelationship fromTable="Fact_Order" fromColumn="Season Key" toTable="Dim_Season" toColumn="Season Key"/>
          <x15:modelRelationship fromTable="Fact_Order" fromColumn="Customer Key" toTable="Dim_Customer" toColumn="Customer 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23" i="9" l="1" a="1"/>
  <c r="Z123" i="9" s="1"/>
  <c r="Y124" i="9"/>
  <c r="Y125" i="9"/>
  <c r="Y126" i="9"/>
  <c r="Y127" i="9"/>
  <c r="Y128" i="9"/>
  <c r="Y129" i="9"/>
  <c r="Y130" i="9"/>
  <c r="Y131" i="9"/>
  <c r="Y132" i="9"/>
  <c r="Y133" i="9"/>
  <c r="Y134" i="9"/>
  <c r="Y135" i="9"/>
  <c r="Y136" i="9"/>
  <c r="Y137" i="9"/>
  <c r="Y123" i="9"/>
  <c r="AD103" i="9" a="1"/>
  <c r="AD103" i="9" s="1"/>
  <c r="AN78" i="9" a="1"/>
  <c r="AN78" i="9" s="1"/>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78" i="9"/>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O3" i="2"/>
  <c r="P3" i="2" s="1"/>
  <c r="K2" i="3"/>
  <c r="J2" i="3"/>
  <c r="O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D0D52D-95CA-47DC-9750-E700D70F15FC}" keepAlive="1" name="Query - Dim Customer" description="Connection to the 'Dim Customer' query in the workbook." type="5" refreshedVersion="8" background="1" saveData="1">
    <dbPr connection="Provider=Microsoft.Mashup.OleDb.1;Data Source=$Workbook$;Location=&quot;Dim Customer&quot;;Extended Properties=&quot;&quot;" command="SELECT * FROM [Dim Customer]"/>
  </connection>
  <connection id="2" xr16:uid="{9DDE5E1E-E18C-4637-A099-2799CEB71609}" keepAlive="1" name="Query - Dim Item" description="Connection to the 'Dim Item' query in the workbook." type="5" refreshedVersion="8" background="1" saveData="1">
    <dbPr connection="Provider=Microsoft.Mashup.OleDb.1;Data Source=$Workbook$;Location=&quot;Dim Item&quot;;Extended Properties=&quot;&quot;" command="SELECT * FROM [Dim Item]"/>
  </connection>
  <connection id="3" xr16:uid="{10D9E2A6-957C-4F8E-8847-C878AAAAC360}" keepAlive="1" name="Query - Dim Location" description="Connection to the 'Dim Location' query in the workbook." type="5" refreshedVersion="8" background="1" saveData="1">
    <dbPr connection="Provider=Microsoft.Mashup.OleDb.1;Data Source=$Workbook$;Location=&quot;Dim Location&quot;;Extended Properties=&quot;&quot;" command="SELECT * FROM [Dim Location]"/>
  </connection>
  <connection id="4" xr16:uid="{90C2BD23-5CE1-48EB-BF8D-3C5116C44CFA}" keepAlive="1" name="Query - Dim Season" description="Connection to the 'Dim Season' query in the workbook." type="5" refreshedVersion="8" background="1" saveData="1">
    <dbPr connection="Provider=Microsoft.Mashup.OleDb.1;Data Source=$Workbook$;Location=&quot;Dim Season&quot;;Extended Properties=&quot;&quot;" command="SELECT * FROM [Dim Season]"/>
  </connection>
  <connection id="5" xr16:uid="{23B56836-7DEF-4C75-9462-A6CB30FFDE49}" keepAlive="1" name="Query - Dim Shipping" description="Connection to the 'Dim Shipping' query in the workbook." type="5" refreshedVersion="8" background="1" saveData="1">
    <dbPr connection="Provider=Microsoft.Mashup.OleDb.1;Data Source=$Workbook$;Location=&quot;Dim Shipping&quot;;Extended Properties=&quot;&quot;" command="SELECT * FROM [Dim Shipping]"/>
  </connection>
  <connection id="6" xr16:uid="{83EE7D52-DF51-477D-88A5-9E0D1E3CEE35}" keepAlive="1" name="Query - Fact Order" description="Connection to the 'Fact Order' query in the workbook." type="5" refreshedVersion="8" background="1" saveData="1">
    <dbPr connection="Provider=Microsoft.Mashup.OleDb.1;Data Source=$Workbook$;Location=&quot;Fact Order&quot;;Extended Properties=&quot;&quot;" command="SELECT * FROM [Fact Order]"/>
  </connection>
  <connection id="7" xr16:uid="{F5EA33FF-6791-46DC-BD15-B5976CF288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8BA238D-0AF6-465F-B844-E6F39CE5E509}" name="WorksheetConnection_Book1!Dim_Item" type="102" refreshedVersion="8" minRefreshableVersion="5">
    <extLst>
      <ext xmlns:x15="http://schemas.microsoft.com/office/spreadsheetml/2010/11/main" uri="{DE250136-89BD-433C-8126-D09CA5730AF9}">
        <x15:connection id="Dim_Item">
          <x15:rangePr sourceName="_xlcn.WorksheetConnection_Book1Dim_Item1"/>
        </x15:connection>
      </ext>
    </extLst>
  </connection>
  <connection id="9" xr16:uid="{CB7D3649-B70F-4FAF-819E-5B44AAD83083}" name="WorksheetConnection_Book1!Dim_Location" type="102" refreshedVersion="8" minRefreshableVersion="5">
    <extLst>
      <ext xmlns:x15="http://schemas.microsoft.com/office/spreadsheetml/2010/11/main" uri="{DE250136-89BD-433C-8126-D09CA5730AF9}">
        <x15:connection id="Dim_Location">
          <x15:rangePr sourceName="_xlcn.WorksheetConnection_Book1Dim_Location1"/>
        </x15:connection>
      </ext>
    </extLst>
  </connection>
  <connection id="10" xr16:uid="{EE5F3902-5BBC-4F01-8376-59BACA6DB23D}" name="WorksheetConnection_Book1!Dim_Season" type="102" refreshedVersion="8" minRefreshableVersion="5">
    <extLst>
      <ext xmlns:x15="http://schemas.microsoft.com/office/spreadsheetml/2010/11/main" uri="{DE250136-89BD-433C-8126-D09CA5730AF9}">
        <x15:connection id="Dim_Season">
          <x15:rangePr sourceName="_xlcn.WorksheetConnection_Book1Dim_Season1"/>
        </x15:connection>
      </ext>
    </extLst>
  </connection>
  <connection id="11" xr16:uid="{6502DB06-15F9-4644-8F73-5716AE708A9A}" name="WorksheetConnection_Book1!Dim_Shipping" type="102" refreshedVersion="8" minRefreshableVersion="5">
    <extLst>
      <ext xmlns:x15="http://schemas.microsoft.com/office/spreadsheetml/2010/11/main" uri="{DE250136-89BD-433C-8126-D09CA5730AF9}">
        <x15:connection id="Dim_Shipping">
          <x15:rangePr sourceName="_xlcn.WorksheetConnection_Book1Dim_Shipping1"/>
        </x15:connection>
      </ext>
    </extLst>
  </connection>
  <connection id="12" xr16:uid="{2A7D74DC-889B-4EE2-90BF-4B33D3C8209E}" name="WorksheetConnection_Book1!Fact_Order" type="102" refreshedVersion="8" minRefreshableVersion="5">
    <extLst>
      <ext xmlns:x15="http://schemas.microsoft.com/office/spreadsheetml/2010/11/main" uri="{DE250136-89BD-433C-8126-D09CA5730AF9}">
        <x15:connection id="Fact_Order">
          <x15:rangePr sourceName="_xlcn.WorksheetConnection_Book1Fact_Order1"/>
        </x15:connection>
      </ext>
    </extLst>
  </connection>
  <connection id="13" xr16:uid="{27760730-628C-4F8B-BD29-905C173CE20C}" name="WorksheetConnection_Dim Customer!$D:$D" type="102" refreshedVersion="8" minRefreshableVersion="5">
    <extLst>
      <ext xmlns:x15="http://schemas.microsoft.com/office/spreadsheetml/2010/11/main" uri="{DE250136-89BD-433C-8126-D09CA5730AF9}">
        <x15:connection id="Range" autoDelete="1">
          <x15:rangePr sourceName="_xlcn.WorksheetConnection_DimCustomerDD1"/>
        </x15:connection>
      </ext>
    </extLst>
  </connection>
  <connection id="14" xr16:uid="{CAC1F397-4699-4450-9922-6ADE388D9BD0}" name="WorksheetConnection_Shoppingg.xlsx!Dim_Customer" type="102" refreshedVersion="8" minRefreshableVersion="5">
    <extLst>
      <ext xmlns:x15="http://schemas.microsoft.com/office/spreadsheetml/2010/11/main" uri="{DE250136-89BD-433C-8126-D09CA5730AF9}">
        <x15:connection id="Dim_Customer">
          <x15:rangePr sourceName="_xlcn.WorksheetConnection_Shoppingg.xlsxDim_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<sst xmlns="http://schemas.openxmlformats.org/spreadsheetml/2006/main" count="31710" uniqueCount="7968">
  <si>
    <t>Order Key</t>
  </si>
  <si>
    <t>Order ID</t>
  </si>
  <si>
    <t xml:space="preserve">Purchase Amount </t>
  </si>
  <si>
    <t>Review Rating</t>
  </si>
  <si>
    <t>Discount Applied</t>
  </si>
  <si>
    <t>Payment Method</t>
  </si>
  <si>
    <t>ORD001</t>
  </si>
  <si>
    <t>Yes</t>
  </si>
  <si>
    <t>Venmo</t>
  </si>
  <si>
    <t>ORD002</t>
  </si>
  <si>
    <t>Cash</t>
  </si>
  <si>
    <t>ORD003</t>
  </si>
  <si>
    <t>Credit Card</t>
  </si>
  <si>
    <t>ORD004</t>
  </si>
  <si>
    <t>PayPal</t>
  </si>
  <si>
    <t>ORD005</t>
  </si>
  <si>
    <t>ORD006</t>
  </si>
  <si>
    <t>ORD007</t>
  </si>
  <si>
    <t>ORD008</t>
  </si>
  <si>
    <t>ORD009</t>
  </si>
  <si>
    <t>ORD010</t>
  </si>
  <si>
    <t>ORD011</t>
  </si>
  <si>
    <t>Bank Transfer</t>
  </si>
  <si>
    <t>ORD012</t>
  </si>
  <si>
    <t>ORD013</t>
  </si>
  <si>
    <t>ORD014</t>
  </si>
  <si>
    <t>ORD015</t>
  </si>
  <si>
    <t>Debit Card</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</si>
  <si>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</si>
  <si>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</si>
  <si>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</si>
  <si>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</si>
  <si>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</si>
  <si>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</si>
  <si>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</si>
  <si>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</si>
  <si>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</si>
  <si>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</si>
  <si>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</si>
  <si>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</si>
  <si>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</si>
  <si>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</si>
  <si>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</si>
  <si>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</si>
  <si>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</si>
  <si>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</si>
  <si>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</si>
  <si>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</si>
  <si>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</si>
  <si>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</si>
  <si>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</si>
  <si>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</si>
  <si>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</si>
  <si>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</si>
  <si>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</si>
  <si>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</si>
  <si>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</si>
  <si>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</si>
  <si>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</si>
  <si>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</si>
  <si>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</si>
  <si>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</si>
  <si>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</si>
  <si>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</si>
  <si>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</si>
  <si>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</si>
  <si>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</si>
  <si>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</si>
  <si>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</si>
  <si>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</si>
  <si>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</si>
  <si>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</si>
  <si>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</si>
  <si>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</si>
  <si>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</si>
  <si>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</si>
  <si>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</si>
  <si>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</si>
  <si>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</si>
  <si>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</si>
  <si>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</si>
  <si>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</si>
  <si>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</si>
  <si>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</si>
  <si>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</si>
  <si>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</si>
  <si>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</si>
  <si>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</si>
  <si>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</si>
  <si>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</si>
  <si>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</si>
  <si>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</si>
  <si>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</si>
  <si>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</si>
  <si>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</si>
  <si>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</si>
  <si>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</si>
  <si>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</si>
  <si>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</si>
  <si>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</si>
  <si>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</si>
  <si>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</si>
  <si>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</si>
  <si>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</si>
  <si>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</si>
  <si>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</si>
  <si>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</si>
  <si>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</si>
  <si>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</si>
  <si>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</si>
  <si>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</si>
  <si>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</si>
  <si>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</si>
  <si>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</si>
  <si>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</si>
  <si>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</si>
  <si>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</si>
  <si>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</si>
  <si>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</si>
  <si>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</si>
  <si>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</si>
  <si>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</si>
  <si>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</si>
  <si>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</si>
  <si>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</si>
  <si>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</si>
  <si>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</si>
  <si>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</si>
  <si>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</si>
  <si>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</si>
  <si>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</si>
  <si>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</si>
  <si>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</si>
  <si>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</si>
  <si>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</si>
  <si>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</si>
  <si>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</si>
  <si>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</si>
  <si>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</si>
  <si>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</si>
  <si>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</si>
  <si>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</si>
  <si>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</si>
  <si>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</si>
  <si>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</si>
  <si>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</si>
  <si>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</si>
  <si>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</si>
  <si>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</si>
  <si>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</si>
  <si>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</si>
  <si>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</si>
  <si>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</si>
  <si>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</si>
  <si>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</si>
  <si>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</si>
  <si>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</si>
  <si>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</si>
  <si>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</si>
  <si>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</si>
  <si>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</si>
  <si>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</si>
  <si>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</si>
  <si>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</si>
  <si>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</si>
  <si>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</si>
  <si>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</si>
  <si>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</si>
  <si>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</si>
  <si>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</si>
  <si>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</si>
  <si>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</si>
  <si>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</si>
  <si>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</si>
  <si>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</si>
  <si>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</si>
  <si>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</si>
  <si>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</si>
  <si>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</si>
  <si>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</si>
  <si>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</si>
  <si>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</si>
  <si>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</si>
  <si>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</si>
  <si>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</si>
  <si>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</si>
  <si>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</si>
  <si>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</si>
  <si>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</si>
  <si>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</si>
  <si>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</si>
  <si>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</si>
  <si>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</si>
  <si>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</si>
  <si>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</si>
  <si>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</si>
  <si>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</si>
  <si>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</si>
  <si>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</si>
  <si>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</si>
  <si>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</si>
  <si>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</si>
  <si>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</si>
  <si>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</si>
  <si>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</si>
  <si>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</si>
  <si>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</si>
  <si>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</si>
  <si>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</si>
  <si>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</si>
  <si>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</si>
  <si>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</si>
  <si>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</si>
  <si>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</si>
  <si>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</si>
  <si>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</si>
  <si>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</si>
  <si>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</si>
  <si>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</si>
  <si>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</si>
  <si>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</si>
  <si>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</si>
  <si>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</si>
  <si>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</si>
  <si>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</si>
  <si>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</si>
  <si>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</si>
  <si>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</si>
  <si>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</si>
  <si>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</si>
  <si>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</si>
  <si>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</si>
  <si>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</si>
  <si>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</si>
  <si>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</si>
  <si>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</si>
  <si>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</si>
  <si>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</si>
  <si>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</si>
  <si>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</si>
  <si>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</si>
  <si>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</si>
  <si>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</si>
  <si>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</si>
  <si>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</si>
  <si>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</si>
  <si>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</si>
  <si>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</si>
  <si>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</si>
  <si>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</si>
  <si>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</si>
  <si>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</si>
  <si>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</si>
  <si>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</si>
  <si>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</si>
  <si>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</si>
  <si>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</si>
  <si>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</si>
  <si>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</si>
  <si>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</si>
  <si>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</si>
  <si>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</si>
  <si>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</si>
  <si>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</si>
  <si>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</si>
  <si>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</si>
  <si>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</si>
  <si>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</si>
  <si>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</si>
  <si>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</si>
  <si>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</si>
  <si>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</si>
  <si>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</si>
  <si>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</si>
  <si>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</si>
  <si>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</si>
  <si>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</si>
  <si>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</si>
  <si>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</si>
  <si>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</si>
  <si>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</si>
  <si>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</si>
  <si>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</si>
  <si>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</si>
  <si>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</si>
  <si>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</si>
  <si>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</si>
  <si>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</si>
  <si>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</si>
  <si>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</si>
  <si>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</si>
  <si>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</si>
  <si>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</si>
  <si>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</si>
  <si>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</si>
  <si>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</si>
  <si>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</si>
  <si>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</si>
  <si>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</si>
  <si>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</si>
  <si>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</si>
  <si>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</si>
  <si>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</si>
  <si>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</si>
  <si>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</si>
  <si>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</si>
  <si>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</si>
  <si>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</si>
  <si>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</si>
  <si>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</si>
  <si>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</si>
  <si>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</si>
  <si>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</si>
  <si>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</si>
  <si>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</si>
  <si>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</si>
  <si>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</si>
  <si>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</si>
  <si>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</si>
  <si>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</si>
  <si>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</si>
  <si>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</si>
  <si>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</si>
  <si>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</si>
  <si>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</si>
  <si>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</si>
  <si>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</si>
  <si>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</si>
  <si>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</si>
  <si>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</si>
  <si>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</si>
  <si>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</si>
  <si>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</si>
  <si>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</si>
  <si>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</si>
  <si>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</si>
  <si>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</si>
  <si>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</si>
  <si>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</si>
  <si>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</si>
  <si>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</si>
  <si>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</si>
  <si>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</si>
  <si>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</si>
  <si>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</si>
  <si>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</si>
  <si>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</si>
  <si>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</si>
  <si>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</si>
  <si>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</si>
  <si>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</si>
  <si>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</si>
  <si>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</si>
  <si>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</si>
  <si>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</si>
  <si>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</si>
  <si>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</si>
  <si>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</si>
  <si>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</si>
  <si>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</si>
  <si>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</si>
  <si>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</si>
  <si>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</si>
  <si>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</si>
  <si>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</si>
  <si>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</si>
  <si>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</si>
  <si>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</si>
  <si>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</si>
  <si>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</si>
  <si>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</si>
  <si>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</si>
  <si>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</si>
  <si>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</si>
  <si>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</si>
  <si>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</si>
  <si>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</si>
  <si>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</si>
  <si>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</si>
  <si>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</si>
  <si>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</si>
  <si>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</si>
  <si>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</si>
  <si>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</si>
  <si>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</si>
  <si>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</si>
  <si>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</si>
  <si>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</si>
  <si>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</si>
  <si>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</si>
  <si>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</si>
  <si>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</si>
  <si>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</si>
  <si>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</si>
  <si>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</si>
  <si>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</si>
  <si>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</si>
  <si>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</si>
  <si>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</si>
  <si>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</si>
  <si>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</si>
  <si>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</si>
  <si>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</si>
  <si>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</si>
  <si>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</si>
  <si>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</si>
  <si>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</si>
  <si>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</si>
  <si>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</si>
  <si>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</si>
  <si>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</si>
  <si>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</si>
  <si>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</si>
  <si>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</si>
  <si>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</si>
  <si>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</si>
  <si>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</si>
  <si>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</si>
  <si>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</si>
  <si>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</si>
  <si>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</si>
  <si>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</si>
  <si>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</si>
  <si>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</si>
  <si>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</si>
  <si>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</si>
  <si>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</si>
  <si>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</si>
  <si>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</si>
  <si>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</si>
  <si>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</si>
  <si>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</si>
  <si>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</si>
  <si>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</si>
  <si>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</si>
  <si>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</si>
  <si>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</si>
  <si>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</si>
  <si>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</si>
  <si>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</si>
  <si>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</si>
  <si>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</si>
  <si>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</si>
  <si>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</si>
  <si>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</si>
  <si>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</si>
  <si>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</si>
  <si>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</si>
  <si>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</si>
  <si>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</si>
  <si>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</si>
  <si>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</si>
  <si>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</si>
  <si>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</si>
  <si>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</si>
  <si>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</si>
  <si>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</si>
  <si>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</si>
  <si>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</si>
  <si>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</si>
  <si>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</si>
  <si>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</si>
  <si>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</si>
  <si>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</si>
  <si>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</si>
  <si>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</si>
  <si>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</si>
  <si>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</si>
  <si>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</si>
  <si>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</si>
  <si>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</si>
  <si>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</si>
  <si>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</si>
  <si>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</si>
  <si>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</si>
  <si>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</si>
  <si>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</si>
  <si>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</si>
  <si>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</si>
  <si>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</si>
  <si>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</si>
  <si>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</si>
  <si>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</si>
  <si>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</si>
  <si>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</si>
  <si>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</si>
  <si>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</si>
  <si>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</si>
  <si>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</si>
  <si>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</si>
  <si>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</si>
  <si>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</si>
  <si>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</si>
  <si>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</si>
  <si>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</si>
  <si>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</si>
  <si>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</si>
  <si>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</si>
  <si>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</si>
  <si>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</si>
  <si>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</si>
  <si>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</si>
  <si>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</si>
  <si>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</si>
  <si>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</si>
  <si>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</si>
  <si>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</si>
  <si>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</si>
  <si>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</si>
  <si>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</si>
  <si>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</si>
  <si>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</si>
  <si>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</si>
  <si>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</si>
  <si>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</si>
  <si>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</si>
  <si>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</si>
  <si>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</si>
  <si>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</si>
  <si>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</si>
  <si>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</si>
  <si>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</si>
  <si>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</si>
  <si>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</si>
  <si>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</si>
  <si>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</si>
  <si>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</si>
  <si>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</si>
  <si>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</si>
  <si>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</si>
  <si>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</si>
  <si>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</si>
  <si>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</si>
  <si>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</si>
  <si>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</si>
  <si>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</si>
  <si>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</si>
  <si>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</si>
  <si>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</si>
  <si>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</si>
  <si>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</si>
  <si>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</si>
  <si>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</si>
  <si>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</si>
  <si>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</si>
  <si>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</si>
  <si>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</si>
  <si>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</si>
  <si>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</si>
  <si>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</si>
  <si>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</si>
  <si>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</si>
  <si>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</si>
  <si>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</si>
  <si>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</si>
  <si>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</si>
  <si>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</si>
  <si>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</si>
  <si>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</si>
  <si>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</si>
  <si>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</si>
  <si>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</si>
  <si>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</si>
  <si>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</si>
  <si>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</si>
  <si>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</si>
  <si>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</si>
  <si>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</si>
  <si>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</si>
  <si>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</si>
  <si>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</si>
  <si>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</si>
  <si>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</si>
  <si>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</si>
  <si>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</si>
  <si>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</si>
  <si>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</si>
  <si>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</si>
  <si>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</si>
  <si>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</si>
  <si>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</si>
  <si>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</si>
  <si>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</si>
  <si>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</si>
  <si>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</si>
  <si>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</si>
  <si>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</si>
  <si>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</si>
  <si>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</si>
  <si>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</si>
  <si>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</si>
  <si>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</si>
  <si>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</si>
  <si>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</si>
  <si>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</si>
  <si>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</si>
  <si>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</si>
  <si>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</si>
  <si>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</si>
  <si>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</si>
  <si>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</si>
  <si>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</si>
  <si>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</si>
  <si>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</si>
  <si>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</si>
  <si>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</si>
  <si>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</si>
  <si>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</si>
  <si>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</si>
  <si>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</si>
  <si>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</si>
  <si>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</si>
  <si>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</si>
  <si>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</si>
  <si>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</si>
  <si>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</si>
  <si>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</si>
  <si>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</si>
  <si>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</si>
  <si>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</si>
  <si>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</si>
  <si>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</si>
  <si>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</si>
  <si>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</si>
  <si>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</si>
  <si>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</si>
  <si>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</si>
  <si>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</si>
  <si>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</si>
  <si>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</si>
  <si>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</si>
  <si>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</si>
  <si>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</si>
  <si>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</si>
  <si>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</si>
  <si>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</si>
  <si>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</si>
  <si>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</si>
  <si>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</si>
  <si>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</si>
  <si>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</si>
  <si>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</si>
  <si>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</si>
  <si>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</si>
  <si>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</si>
  <si>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</si>
  <si>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</si>
  <si>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</si>
  <si>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</si>
  <si>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</si>
  <si>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</si>
  <si>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</si>
  <si>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</si>
  <si>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</si>
  <si>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</si>
  <si>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</si>
  <si>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</si>
  <si>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</si>
  <si>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</si>
  <si>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</si>
  <si>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</si>
  <si>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</si>
  <si>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</si>
  <si>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</si>
  <si>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</si>
  <si>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</si>
  <si>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</si>
  <si>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</si>
  <si>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</si>
  <si>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</si>
  <si>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</si>
  <si>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</si>
  <si>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</si>
  <si>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</si>
  <si>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</si>
  <si>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</si>
  <si>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</si>
  <si>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</si>
  <si>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</si>
  <si>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</si>
  <si>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</si>
  <si>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</si>
  <si>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</si>
  <si>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</si>
  <si>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</si>
  <si>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</si>
  <si>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</si>
  <si>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</si>
  <si>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</si>
  <si>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</si>
  <si>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</si>
  <si>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</si>
  <si>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</si>
  <si>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</si>
  <si>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</si>
  <si>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</si>
  <si>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</si>
  <si>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</si>
  <si>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</si>
  <si>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</si>
  <si>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</si>
  <si>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</si>
  <si>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</si>
  <si>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</si>
  <si>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</si>
  <si>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</si>
  <si>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</si>
  <si>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</si>
  <si>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</si>
  <si>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</si>
  <si>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</si>
  <si>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</si>
  <si>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</si>
  <si>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</si>
  <si>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</si>
  <si>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</si>
  <si>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</si>
  <si>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</si>
  <si>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</si>
  <si>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</si>
  <si>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</si>
  <si>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</si>
  <si>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</si>
  <si>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</si>
  <si>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</si>
  <si>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</si>
  <si>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</si>
  <si>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</si>
  <si>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</si>
  <si>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</si>
  <si>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</si>
  <si>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</si>
  <si>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</si>
  <si>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</si>
  <si>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</si>
  <si>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</si>
  <si>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</si>
  <si>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</si>
  <si>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</si>
  <si>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</si>
  <si>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</si>
  <si>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</si>
  <si>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</si>
  <si>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</si>
  <si>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</si>
  <si>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</si>
  <si>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</si>
  <si>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</si>
  <si>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</si>
  <si>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</si>
  <si>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</si>
  <si>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</si>
  <si>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</si>
  <si>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</si>
  <si>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</si>
  <si>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</si>
  <si>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</si>
  <si>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</si>
  <si>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</si>
  <si>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</si>
  <si>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</si>
  <si>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</si>
  <si>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</si>
  <si>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</si>
  <si>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</si>
  <si>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</si>
  <si>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</si>
  <si>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</si>
  <si>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</si>
  <si>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</si>
  <si>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</si>
  <si>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</si>
  <si>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</si>
  <si>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</si>
  <si>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</si>
  <si>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</si>
  <si>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</si>
  <si>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</si>
  <si>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</si>
  <si>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</si>
  <si>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</si>
  <si>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</si>
  <si>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</si>
  <si>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</si>
  <si>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</si>
  <si>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</si>
  <si>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</si>
  <si>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</si>
  <si>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</si>
  <si>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</si>
  <si>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</si>
  <si>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</si>
  <si>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</si>
  <si>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</si>
  <si>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</si>
  <si>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</si>
  <si>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</si>
  <si>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</si>
  <si>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</si>
  <si>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</si>
  <si>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</si>
  <si>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</si>
  <si>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</si>
  <si>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</si>
  <si>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</si>
  <si>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</si>
  <si>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</si>
  <si>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</si>
  <si>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</si>
  <si>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</si>
  <si>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</si>
  <si>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</si>
  <si>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</si>
  <si>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</si>
  <si>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</si>
  <si>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</si>
  <si>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</si>
  <si>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</si>
  <si>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</si>
  <si>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</si>
  <si>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</si>
  <si>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</si>
  <si>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</si>
  <si>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</si>
  <si>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</si>
  <si>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</si>
  <si>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</si>
  <si>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</si>
  <si>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</si>
  <si>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</si>
  <si>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</si>
  <si>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</si>
  <si>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</si>
  <si>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</si>
  <si>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</si>
  <si>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</si>
  <si>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</si>
  <si>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</si>
  <si>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</si>
  <si>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</si>
  <si>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</si>
  <si>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</si>
  <si>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</si>
  <si>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</si>
  <si>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</si>
  <si>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</si>
  <si>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</si>
  <si>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</si>
  <si>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</si>
  <si>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</si>
  <si>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</si>
  <si>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</si>
  <si>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</si>
  <si>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</si>
  <si>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</si>
  <si>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</si>
  <si>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</si>
  <si>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</si>
  <si>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</si>
  <si>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</si>
  <si>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</si>
  <si>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</si>
  <si>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</si>
  <si>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</si>
  <si>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</si>
  <si>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</si>
  <si>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</si>
  <si>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</si>
  <si>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</si>
  <si>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</si>
  <si>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</si>
  <si>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</si>
  <si>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</si>
  <si>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</si>
  <si>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</si>
  <si>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</si>
  <si>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</si>
  <si>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</si>
  <si>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</si>
  <si>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</si>
  <si>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</si>
  <si>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</si>
  <si>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</si>
  <si>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</si>
  <si>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</si>
  <si>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</si>
  <si>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</si>
  <si>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</si>
  <si>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</si>
  <si>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</si>
  <si>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</si>
  <si>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</si>
  <si>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</si>
  <si>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</si>
  <si>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</si>
  <si>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</si>
  <si>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</si>
  <si>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</si>
  <si>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</si>
  <si>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</si>
  <si>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</si>
  <si>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</si>
  <si>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</si>
  <si>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</si>
  <si>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</si>
  <si>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</si>
  <si>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</si>
  <si>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</si>
  <si>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</si>
  <si>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</si>
  <si>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</si>
  <si>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</si>
  <si>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</si>
  <si>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</si>
  <si>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</si>
  <si>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</si>
  <si>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</si>
  <si>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</si>
  <si>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</si>
  <si>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</si>
  <si>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</si>
  <si>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</si>
  <si>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</si>
  <si>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</si>
  <si>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</si>
  <si>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</si>
  <si>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</si>
  <si>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</si>
  <si>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</si>
  <si>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</si>
  <si>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</si>
  <si>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</si>
  <si>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</si>
  <si>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</si>
  <si>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</si>
  <si>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</si>
  <si>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</si>
  <si>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</si>
  <si>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</si>
  <si>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</si>
  <si>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</si>
  <si>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</si>
  <si>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</si>
  <si>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</si>
  <si>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</si>
  <si>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</si>
  <si>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</si>
  <si>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</si>
  <si>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</si>
  <si>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</si>
  <si>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</si>
  <si>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</si>
  <si>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</si>
  <si>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</si>
  <si>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</si>
  <si>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</si>
  <si>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</si>
  <si>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</si>
  <si>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</si>
  <si>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</si>
  <si>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</si>
  <si>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</si>
  <si>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</si>
  <si>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</si>
  <si>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</si>
  <si>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</si>
  <si>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</si>
  <si>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</si>
  <si>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</si>
  <si>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</si>
  <si>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</si>
  <si>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</si>
  <si>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</si>
  <si>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</si>
  <si>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</si>
  <si>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</si>
  <si>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</si>
  <si>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</si>
  <si>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</si>
  <si>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</si>
  <si>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</si>
  <si>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</si>
  <si>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</si>
  <si>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</si>
  <si>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</si>
  <si>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</si>
  <si>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</si>
  <si>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</si>
  <si>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</si>
  <si>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</si>
  <si>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</si>
  <si>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</si>
  <si>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</si>
  <si>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</si>
  <si>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</si>
  <si>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</si>
  <si>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</si>
  <si>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</si>
  <si>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</si>
  <si>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</si>
  <si>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</si>
  <si>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</si>
  <si>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</si>
  <si>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</si>
  <si>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</si>
  <si>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</si>
  <si>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</si>
  <si>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</si>
  <si>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</si>
  <si>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</si>
  <si>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</si>
  <si>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</si>
  <si>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</si>
  <si>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</si>
  <si>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</si>
  <si>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</si>
  <si>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</si>
  <si>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</si>
  <si>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</si>
  <si>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</si>
  <si>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</si>
  <si>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</si>
  <si>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</si>
  <si>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</si>
  <si>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</si>
  <si>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</si>
  <si>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</si>
  <si>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</si>
  <si>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</si>
  <si>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</si>
  <si>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</si>
  <si>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</si>
  <si>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</si>
  <si>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</si>
  <si>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</si>
  <si>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</si>
  <si>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</si>
  <si>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</si>
  <si>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</si>
  <si>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</si>
  <si>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</si>
  <si>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</si>
  <si>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</si>
  <si>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</si>
  <si>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</si>
  <si>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</si>
  <si>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</si>
  <si>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</si>
  <si>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</si>
  <si>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</si>
  <si>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</si>
  <si>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</si>
  <si>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</si>
  <si>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</si>
  <si>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</si>
  <si>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</si>
  <si>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</si>
  <si>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</si>
  <si>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</si>
  <si>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</si>
  <si>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</si>
  <si>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</si>
  <si>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</si>
  <si>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</si>
  <si>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</si>
  <si>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</si>
  <si>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</si>
  <si>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</si>
  <si>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</si>
  <si>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</si>
  <si>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</si>
  <si>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</si>
  <si>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</si>
  <si>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</si>
  <si>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</si>
  <si>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</si>
  <si>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</si>
  <si>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</si>
  <si>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</si>
  <si>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</si>
  <si>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</si>
  <si>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</si>
  <si>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</si>
  <si>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</si>
  <si>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</si>
  <si>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</si>
  <si>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</si>
  <si>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</si>
  <si>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</si>
  <si>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</si>
  <si>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</si>
  <si>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</si>
  <si>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</si>
  <si>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</si>
  <si>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</si>
  <si>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</si>
  <si>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</si>
  <si>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</si>
  <si>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</si>
  <si>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</si>
  <si>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</si>
  <si>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</si>
  <si>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</si>
  <si>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</si>
  <si>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</si>
  <si>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</si>
  <si>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</si>
  <si>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</si>
  <si>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</si>
  <si>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</si>
  <si>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</si>
  <si>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</si>
  <si>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</si>
  <si>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</si>
  <si>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</si>
  <si>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</si>
  <si>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</si>
  <si>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</si>
  <si>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</si>
  <si>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</si>
  <si>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</si>
  <si>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</si>
  <si>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</si>
  <si>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</si>
  <si>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</si>
  <si>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</si>
  <si>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</si>
  <si>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</si>
  <si>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</si>
  <si>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</si>
  <si>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</si>
  <si>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</si>
  <si>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</si>
  <si>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</si>
  <si>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</si>
  <si>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</si>
  <si>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</si>
  <si>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</si>
  <si>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</si>
  <si>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</si>
  <si>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</si>
  <si>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</si>
  <si>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</si>
  <si>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</si>
  <si>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</si>
  <si>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</si>
  <si>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</si>
  <si>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</si>
  <si>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</si>
  <si>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</si>
  <si>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</si>
  <si>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</si>
  <si>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</si>
  <si>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</si>
  <si>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</si>
  <si>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</si>
  <si>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</si>
  <si>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</si>
  <si>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</si>
  <si>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</si>
  <si>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</si>
  <si>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</si>
  <si>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</si>
  <si>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</si>
  <si>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</si>
  <si>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</si>
  <si>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</si>
  <si>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</si>
  <si>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</si>
  <si>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</si>
  <si>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</si>
  <si>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</si>
  <si>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</si>
  <si>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</si>
  <si>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</si>
  <si>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</si>
  <si>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</si>
  <si>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</si>
  <si>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</si>
  <si>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</si>
  <si>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</si>
  <si>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</si>
  <si>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</si>
  <si>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</si>
  <si>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</si>
  <si>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</si>
  <si>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</si>
  <si>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</si>
  <si>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</si>
  <si>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</si>
  <si>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</si>
  <si>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</si>
  <si>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</si>
  <si>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</si>
  <si>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</si>
  <si>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</si>
  <si>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</si>
  <si>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</si>
  <si>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</si>
  <si>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</si>
  <si>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</si>
  <si>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</si>
  <si>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</si>
  <si>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</si>
  <si>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</si>
  <si>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</si>
  <si>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</si>
  <si>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</si>
  <si>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</si>
  <si>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</si>
  <si>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</si>
  <si>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</si>
  <si>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</si>
  <si>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</si>
  <si>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</si>
  <si>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</si>
  <si>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</si>
  <si>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</si>
  <si>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</si>
  <si>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</si>
  <si>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</si>
  <si>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</si>
  <si>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</si>
  <si>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</si>
  <si>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</si>
  <si>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</si>
  <si>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</si>
  <si>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</si>
  <si>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</si>
  <si>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</si>
  <si>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</si>
  <si>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</si>
  <si>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</si>
  <si>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</si>
  <si>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</si>
  <si>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</si>
  <si>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</si>
  <si>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</si>
  <si>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</si>
  <si>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</si>
  <si>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</si>
  <si>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</si>
  <si>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</si>
  <si>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</si>
  <si>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</si>
  <si>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</si>
  <si>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</si>
  <si>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</si>
  <si>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</si>
  <si>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</si>
  <si>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</si>
  <si>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</si>
  <si>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</si>
  <si>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</si>
  <si>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</si>
  <si>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</si>
  <si>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</si>
  <si>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</si>
  <si>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</si>
  <si>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</si>
  <si>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</si>
  <si>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</si>
  <si>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</si>
  <si>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</si>
  <si>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</si>
  <si>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</si>
  <si>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</si>
  <si>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</si>
  <si>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</si>
  <si>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</si>
  <si>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</si>
  <si>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</si>
  <si>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</si>
  <si>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</si>
  <si>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</si>
  <si>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</si>
  <si>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</si>
  <si>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</si>
  <si>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</si>
  <si>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</si>
  <si>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</si>
  <si>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</si>
  <si>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</si>
  <si>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</si>
  <si>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</si>
  <si>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</si>
  <si>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</si>
  <si>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</si>
  <si>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</si>
  <si>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</si>
  <si>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</si>
  <si>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</si>
  <si>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</si>
  <si>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</si>
  <si>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</si>
  <si>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</si>
  <si>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</si>
  <si>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</si>
  <si>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</si>
  <si>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</si>
  <si>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</si>
  <si>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</si>
  <si>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</si>
  <si>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</si>
  <si>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</si>
  <si>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</si>
  <si>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</si>
  <si>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</si>
  <si>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</si>
  <si>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</si>
  <si>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</si>
  <si>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</si>
  <si>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</si>
  <si>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</si>
  <si>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</si>
  <si>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</si>
  <si>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</si>
  <si>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</si>
  <si>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</si>
  <si>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</si>
  <si>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</si>
  <si>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</si>
  <si>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</si>
  <si>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</si>
  <si>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</si>
  <si>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</si>
  <si>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</si>
  <si>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</si>
  <si>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</si>
  <si>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</si>
  <si>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</si>
  <si>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</si>
  <si>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</si>
  <si>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</si>
  <si>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</si>
  <si>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</si>
  <si>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</si>
  <si>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</si>
  <si>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</si>
  <si>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</si>
  <si>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</si>
  <si>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</si>
  <si>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</si>
  <si>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</si>
  <si>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</si>
  <si>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</si>
  <si>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</si>
  <si>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</si>
  <si>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</si>
  <si>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</si>
  <si>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</si>
  <si>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</si>
  <si>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</si>
  <si>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</si>
  <si>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</si>
  <si>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</si>
  <si>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</si>
  <si>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</si>
  <si>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</si>
  <si>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</si>
  <si>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</si>
  <si>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</si>
  <si>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</si>
  <si>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</si>
  <si>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</si>
  <si>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</si>
  <si>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</si>
  <si>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</si>
  <si>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</si>
  <si>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</si>
  <si>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</si>
  <si>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</si>
  <si>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</si>
  <si>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</si>
  <si>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</si>
  <si>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</si>
  <si>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</si>
  <si>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</si>
  <si>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</si>
  <si>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</si>
  <si>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</si>
  <si>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</si>
  <si>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</si>
  <si>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</si>
  <si>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</si>
  <si>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</si>
  <si>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</si>
  <si>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</si>
  <si>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</si>
  <si>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</si>
  <si>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</si>
  <si>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</si>
  <si>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</si>
  <si>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</si>
  <si>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</si>
  <si>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</si>
  <si>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</si>
  <si>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</si>
  <si>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</si>
  <si>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</si>
  <si>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</si>
  <si>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</si>
  <si>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</si>
  <si>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</si>
  <si>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</si>
  <si>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</si>
  <si>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</si>
  <si>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</si>
  <si>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</si>
  <si>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</si>
  <si>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</si>
  <si>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</si>
  <si>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</si>
  <si>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</si>
  <si>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</si>
  <si>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</si>
  <si>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</si>
  <si>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</si>
  <si>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</si>
  <si>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</si>
  <si>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</si>
  <si>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</si>
  <si>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</si>
  <si>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</si>
  <si>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</si>
  <si>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</si>
  <si>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</si>
  <si>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</si>
  <si>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</si>
  <si>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</si>
  <si>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</si>
  <si>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</si>
  <si>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</si>
  <si>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</si>
  <si>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</si>
  <si>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</si>
  <si>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</si>
  <si>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</si>
  <si>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</si>
  <si>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</si>
  <si>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</si>
  <si>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</si>
  <si>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</si>
  <si>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</si>
  <si>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</si>
  <si>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</si>
  <si>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</si>
  <si>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</si>
  <si>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</si>
  <si>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</si>
  <si>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</si>
  <si>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</si>
  <si>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</si>
  <si>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</si>
  <si>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</si>
  <si>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</si>
  <si>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</si>
  <si>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</si>
  <si>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</si>
  <si>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</si>
  <si>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</si>
  <si>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</si>
  <si>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</si>
  <si>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</si>
  <si>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</si>
  <si>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</si>
  <si>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</si>
  <si>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</si>
  <si>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</si>
  <si>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</si>
  <si>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</si>
  <si>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</si>
  <si>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</si>
  <si>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</si>
  <si>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</si>
  <si>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</si>
  <si>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</si>
  <si>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</si>
  <si>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</si>
  <si>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</si>
  <si>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</si>
  <si>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</si>
  <si>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</si>
  <si>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</si>
  <si>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</si>
  <si>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</si>
  <si>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</si>
  <si>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</si>
  <si>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</si>
  <si>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</si>
  <si>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</si>
  <si>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</si>
  <si>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</si>
  <si>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</si>
  <si>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</si>
  <si>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</si>
  <si>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</si>
  <si>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</si>
  <si>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</si>
  <si>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</si>
  <si>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</si>
  <si>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</si>
  <si>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</si>
  <si>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</si>
  <si>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</si>
  <si>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</si>
  <si>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</si>
  <si>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</si>
  <si>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</si>
  <si>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</si>
  <si>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</si>
  <si>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</si>
  <si>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</si>
  <si>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</si>
  <si>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</si>
  <si>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</si>
  <si>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</si>
  <si>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</si>
  <si>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</si>
  <si>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</si>
  <si>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</si>
  <si>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</si>
  <si>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</si>
  <si>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</si>
  <si>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</si>
  <si>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</si>
  <si>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</si>
  <si>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</si>
  <si>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</si>
  <si>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</si>
  <si>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</si>
  <si>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</si>
  <si>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</si>
  <si>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</si>
  <si>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</si>
  <si>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</si>
  <si>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</si>
  <si>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</si>
  <si>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</si>
  <si>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</si>
  <si>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</si>
  <si>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</si>
  <si>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</si>
  <si>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</si>
  <si>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</si>
  <si>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</si>
  <si>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</si>
  <si>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</si>
  <si>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</si>
  <si>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</si>
  <si>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</si>
  <si>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</si>
  <si>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</si>
  <si>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</si>
  <si>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</si>
  <si>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</si>
  <si>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</si>
  <si>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</si>
  <si>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</si>
  <si>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</si>
  <si>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</si>
  <si>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</si>
  <si>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</si>
  <si>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</si>
  <si>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</si>
  <si>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</si>
  <si>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</si>
  <si>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</si>
  <si>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</si>
  <si>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</si>
  <si>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</si>
  <si>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</si>
  <si>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</si>
  <si>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</si>
  <si>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</si>
  <si>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</si>
  <si>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</si>
  <si>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</si>
  <si>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</si>
  <si>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</si>
  <si>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</si>
  <si>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</si>
  <si>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</si>
  <si>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</si>
  <si>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</si>
  <si>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</si>
  <si>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</si>
  <si>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</si>
  <si>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</si>
  <si>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</si>
  <si>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</si>
  <si>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</si>
  <si>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</si>
  <si>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</si>
  <si>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</si>
  <si>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</si>
  <si>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</si>
  <si>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</si>
  <si>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</si>
  <si>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</si>
  <si>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</si>
  <si>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</si>
  <si>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</si>
  <si>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</si>
  <si>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</si>
  <si>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</si>
  <si>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</si>
  <si>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</si>
  <si>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</si>
  <si>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</si>
  <si>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</si>
  <si>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</si>
  <si>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</si>
  <si>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</si>
  <si>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</si>
  <si>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</si>
  <si>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</si>
  <si>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</si>
  <si>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</si>
  <si>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</si>
  <si>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</si>
  <si>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</si>
  <si>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</si>
  <si>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</si>
  <si>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</si>
  <si>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</si>
  <si>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</si>
  <si>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</si>
  <si>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</si>
  <si>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</si>
  <si>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</si>
  <si>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</si>
  <si>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</si>
  <si>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</si>
  <si>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</si>
  <si>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</si>
  <si>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</si>
  <si>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</si>
  <si>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</si>
  <si>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</si>
  <si>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</si>
  <si>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</si>
  <si>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</si>
  <si>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</si>
  <si>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</si>
  <si>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</si>
  <si>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</si>
  <si>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</si>
  <si>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</si>
  <si>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</si>
  <si>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</si>
  <si>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</si>
  <si>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</si>
  <si>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</si>
  <si>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</si>
  <si>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</si>
  <si>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</si>
  <si>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</si>
  <si>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</si>
  <si>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</si>
  <si>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</si>
  <si>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</si>
  <si>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</si>
  <si>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</si>
  <si>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</si>
  <si>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</si>
  <si>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</si>
  <si>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</si>
  <si>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</si>
  <si>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</si>
  <si>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</si>
  <si>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</si>
  <si>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</si>
  <si>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</si>
  <si>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</si>
  <si>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</si>
  <si>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</si>
  <si>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</si>
  <si>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</si>
  <si>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</si>
  <si>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</si>
  <si>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</si>
  <si>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</si>
  <si>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</si>
  <si>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</si>
  <si>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</si>
  <si>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</si>
  <si>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</si>
  <si>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</si>
  <si>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</si>
  <si>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</si>
  <si>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No</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</si>
  <si>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</si>
  <si>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</si>
  <si>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</si>
  <si>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</si>
  <si>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</si>
  <si>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</si>
  <si>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</si>
  <si>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</si>
  <si>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</si>
  <si>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</si>
  <si>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</si>
  <si>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</si>
  <si>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</si>
  <si>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</si>
  <si>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</si>
  <si>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</si>
  <si>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</si>
  <si>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</si>
  <si>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</si>
  <si>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</si>
  <si>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</si>
  <si>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</si>
  <si>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</si>
  <si>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</si>
  <si>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</si>
  <si>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</si>
  <si>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</si>
  <si>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</si>
  <si>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</si>
  <si>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</si>
  <si>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</si>
  <si>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</si>
  <si>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</si>
  <si>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</si>
  <si>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</si>
  <si>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</si>
  <si>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</si>
  <si>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</si>
  <si>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</si>
  <si>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</si>
  <si>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</si>
  <si>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</si>
  <si>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</si>
  <si>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</si>
  <si>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</si>
  <si>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</si>
  <si>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</si>
  <si>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</si>
  <si>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</si>
  <si>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</si>
  <si>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</si>
  <si>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</si>
  <si>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</si>
  <si>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</si>
  <si>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</si>
  <si>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</si>
  <si>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</si>
  <si>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</si>
  <si>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</si>
  <si>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</si>
  <si>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</si>
  <si>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</si>
  <si>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</si>
  <si>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</si>
  <si>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</si>
  <si>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</si>
  <si>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</si>
  <si>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</si>
  <si>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</si>
  <si>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</si>
  <si>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</si>
  <si>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</si>
  <si>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</si>
  <si>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</si>
  <si>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</si>
  <si>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</si>
  <si>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</si>
  <si>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</si>
  <si>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</si>
  <si>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</si>
  <si>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</si>
  <si>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</si>
  <si>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</si>
  <si>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</si>
  <si>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</si>
  <si>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</si>
  <si>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</si>
  <si>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</si>
  <si>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</si>
  <si>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</si>
  <si>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</si>
  <si>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</si>
  <si>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</si>
  <si>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</si>
  <si>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</si>
  <si>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</si>
  <si>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</si>
  <si>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</si>
  <si>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</si>
  <si>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</si>
  <si>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</si>
  <si>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</si>
  <si>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</si>
  <si>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</si>
  <si>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</si>
  <si>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</si>
  <si>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</si>
  <si>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</si>
  <si>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</si>
  <si>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</si>
  <si>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</si>
  <si>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</si>
  <si>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</si>
  <si>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</si>
  <si>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</si>
  <si>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</si>
  <si>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</si>
  <si>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</si>
  <si>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</si>
  <si>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</si>
  <si>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</si>
  <si>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</si>
  <si>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</si>
  <si>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</si>
  <si>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</si>
  <si>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</si>
  <si>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</si>
  <si>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</si>
  <si>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</si>
  <si>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</si>
  <si>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</si>
  <si>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</si>
  <si>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</si>
  <si>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</si>
  <si>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</si>
  <si>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</si>
  <si>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</si>
  <si>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</si>
  <si>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</si>
  <si>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</si>
  <si>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</si>
  <si>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</si>
  <si>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</si>
  <si>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</si>
  <si>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</si>
  <si>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</si>
  <si>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</si>
  <si>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</si>
  <si>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</si>
  <si>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</si>
  <si>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</si>
  <si>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</si>
  <si>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</si>
  <si>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</si>
  <si>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</si>
  <si>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</si>
  <si>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</si>
  <si>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</si>
  <si>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</si>
  <si>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</si>
  <si>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</si>
  <si>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</si>
  <si>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</si>
  <si>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</si>
  <si>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</si>
  <si>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</si>
  <si>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</si>
  <si>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</si>
  <si>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</si>
  <si>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</si>
  <si>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</si>
  <si>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</si>
  <si>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</si>
  <si>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</si>
  <si>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</si>
  <si>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</si>
  <si>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</si>
  <si>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</si>
  <si>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</si>
  <si>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</si>
  <si>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</si>
  <si>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</si>
  <si>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</si>
  <si>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</si>
  <si>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</si>
  <si>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</si>
  <si>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</si>
  <si>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</si>
  <si>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</si>
  <si>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</si>
  <si>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</si>
  <si>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</si>
  <si>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</si>
  <si>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</si>
  <si>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</si>
  <si>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</si>
  <si>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</si>
  <si>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</si>
  <si>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</si>
  <si>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</si>
  <si>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</si>
  <si>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</si>
  <si>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</si>
  <si>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</si>
  <si>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</si>
  <si>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</si>
  <si>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</si>
  <si>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</si>
  <si>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</si>
  <si>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</si>
  <si>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</si>
  <si>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</si>
  <si>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</si>
  <si>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</si>
  <si>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</si>
  <si>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</si>
  <si>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</si>
  <si>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</si>
  <si>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</si>
  <si>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</si>
  <si>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</si>
  <si>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</si>
  <si>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</si>
  <si>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</si>
  <si>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</si>
  <si>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</si>
  <si>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</si>
  <si>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</si>
  <si>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</si>
  <si>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</si>
  <si>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</si>
  <si>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</si>
  <si>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</si>
  <si>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</si>
  <si>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</si>
  <si>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</si>
  <si>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</si>
  <si>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</si>
  <si>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</si>
  <si>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</si>
  <si>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</si>
  <si>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</si>
  <si>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</si>
  <si>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</si>
  <si>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</si>
  <si>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</si>
  <si>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</si>
  <si>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</si>
  <si>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</si>
  <si>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</si>
  <si>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</si>
  <si>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</si>
  <si>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</si>
  <si>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</si>
  <si>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</si>
  <si>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</si>
  <si>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</si>
  <si>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</si>
  <si>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</si>
  <si>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</si>
  <si>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</si>
  <si>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</si>
  <si>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</si>
  <si>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</si>
  <si>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</si>
  <si>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</si>
  <si>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</si>
  <si>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</si>
  <si>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</si>
  <si>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</si>
  <si>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</si>
  <si>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</si>
  <si>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</si>
  <si>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</si>
  <si>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</si>
  <si>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</si>
  <si>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</si>
  <si>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</si>
  <si>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</si>
  <si>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</si>
  <si>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</si>
  <si>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</si>
  <si>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</si>
  <si>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</si>
  <si>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</si>
  <si>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</si>
  <si>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</si>
  <si>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</si>
  <si>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</si>
  <si>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</si>
  <si>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</si>
  <si>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</si>
  <si>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</si>
  <si>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</si>
  <si>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</si>
  <si>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</si>
  <si>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</si>
  <si>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</si>
  <si>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</si>
  <si>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</si>
  <si>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</si>
  <si>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</si>
  <si>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</si>
  <si>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</si>
  <si>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</si>
  <si>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</si>
  <si>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</si>
  <si>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</si>
  <si>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</si>
  <si>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</si>
  <si>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</si>
  <si>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</si>
  <si>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</si>
  <si>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</si>
  <si>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</si>
  <si>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</si>
  <si>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</si>
  <si>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</si>
  <si>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</si>
  <si>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</si>
  <si>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</si>
  <si>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</si>
  <si>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</si>
  <si>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</si>
  <si>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</si>
  <si>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</si>
  <si>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</si>
  <si>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</si>
  <si>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</si>
  <si>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</si>
  <si>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</si>
  <si>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</si>
  <si>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</si>
  <si>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</si>
  <si>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</si>
  <si>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</si>
  <si>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</si>
  <si>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</si>
  <si>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</si>
  <si>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</si>
  <si>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</si>
  <si>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</si>
  <si>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</si>
  <si>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</si>
  <si>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</si>
  <si>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</si>
  <si>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</si>
  <si>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</si>
  <si>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</si>
  <si>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</si>
  <si>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</si>
  <si>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</si>
  <si>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</si>
  <si>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</si>
  <si>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</si>
  <si>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</si>
  <si>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</si>
  <si>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</si>
  <si>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</si>
  <si>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</si>
  <si>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</si>
  <si>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</si>
  <si>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</si>
  <si>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</si>
  <si>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</si>
  <si>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</si>
  <si>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</si>
  <si>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</si>
  <si>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</si>
  <si>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</si>
  <si>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</si>
  <si>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</si>
  <si>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</si>
  <si>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</si>
  <si>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</si>
  <si>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</si>
  <si>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</si>
  <si>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</si>
  <si>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</si>
  <si>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</si>
  <si>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</si>
  <si>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</si>
  <si>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</si>
  <si>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</si>
  <si>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</si>
  <si>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</si>
  <si>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</si>
  <si>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</si>
  <si>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</si>
  <si>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</si>
  <si>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</si>
  <si>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</si>
  <si>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</si>
  <si>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</si>
  <si>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</si>
  <si>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</si>
  <si>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</si>
  <si>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</si>
  <si>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</si>
  <si>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</si>
  <si>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</si>
  <si>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</si>
  <si>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</si>
  <si>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</si>
  <si>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</si>
  <si>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</si>
  <si>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</si>
  <si>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</si>
  <si>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</si>
  <si>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</si>
  <si>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</si>
  <si>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</si>
  <si>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</si>
  <si>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</si>
  <si>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</si>
  <si>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</si>
  <si>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</si>
  <si>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</si>
  <si>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</si>
  <si>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</si>
  <si>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</si>
  <si>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</si>
  <si>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</si>
  <si>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</si>
  <si>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</si>
  <si>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</si>
  <si>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</si>
  <si>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</si>
  <si>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</si>
  <si>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</si>
  <si>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</si>
  <si>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</si>
  <si>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</si>
  <si>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</si>
  <si>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</si>
  <si>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</si>
  <si>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</si>
  <si>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</si>
  <si>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</si>
  <si>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</si>
  <si>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</si>
  <si>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</si>
  <si>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</si>
  <si>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</si>
  <si>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</si>
  <si>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</si>
  <si>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</si>
  <si>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</si>
  <si>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</si>
  <si>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</si>
  <si>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</si>
  <si>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</si>
  <si>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</si>
  <si>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</si>
  <si>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</si>
  <si>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</si>
  <si>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</si>
  <si>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</si>
  <si>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</si>
  <si>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</si>
  <si>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</si>
  <si>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</si>
  <si>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</si>
  <si>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</si>
  <si>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</si>
  <si>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</si>
  <si>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</si>
  <si>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</si>
  <si>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</si>
  <si>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</si>
  <si>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</si>
  <si>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</si>
  <si>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</si>
  <si>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</si>
  <si>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</si>
  <si>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</si>
  <si>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</si>
  <si>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</si>
  <si>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</si>
  <si>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</si>
  <si>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</si>
  <si>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</si>
  <si>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</si>
  <si>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</si>
  <si>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</si>
  <si>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</si>
  <si>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</si>
  <si>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</si>
  <si>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</si>
  <si>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</si>
  <si>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</si>
  <si>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</si>
  <si>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</si>
  <si>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</si>
  <si>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</si>
  <si>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</si>
  <si>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</si>
  <si>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</si>
  <si>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</si>
  <si>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</si>
  <si>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</si>
  <si>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</si>
  <si>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</si>
  <si>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</si>
  <si>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</si>
  <si>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</si>
  <si>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</si>
  <si>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</si>
  <si>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</si>
  <si>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</si>
  <si>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</si>
  <si>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</si>
  <si>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</si>
  <si>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</si>
  <si>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</si>
  <si>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</si>
  <si>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</si>
  <si>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</si>
  <si>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</si>
  <si>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</si>
  <si>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</si>
  <si>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</si>
  <si>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</si>
  <si>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</si>
  <si>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</si>
  <si>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</si>
  <si>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</si>
  <si>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</si>
  <si>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</si>
  <si>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</si>
  <si>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</si>
  <si>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</si>
  <si>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</si>
  <si>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</si>
  <si>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</si>
  <si>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</si>
  <si>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</si>
  <si>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</si>
  <si>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</si>
  <si>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</si>
  <si>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</si>
  <si>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</si>
  <si>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</si>
  <si>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</si>
  <si>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</si>
  <si>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</si>
  <si>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</si>
  <si>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</si>
  <si>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</si>
  <si>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</si>
  <si>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</si>
  <si>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</si>
  <si>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</si>
  <si>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</si>
  <si>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</si>
  <si>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</si>
  <si>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</si>
  <si>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</si>
  <si>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</si>
  <si>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</si>
  <si>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</si>
  <si>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</si>
  <si>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</si>
  <si>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</si>
  <si>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</si>
  <si>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</si>
  <si>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</si>
  <si>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</si>
  <si>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</si>
  <si>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</si>
  <si>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</si>
  <si>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</si>
  <si>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</si>
  <si>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</si>
  <si>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</si>
  <si>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</si>
  <si>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</si>
  <si>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</si>
  <si>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</si>
  <si>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</si>
  <si>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</si>
  <si>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</si>
  <si>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</si>
  <si>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</si>
  <si>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</si>
  <si>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</si>
  <si>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</si>
  <si>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</si>
  <si>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</si>
  <si>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</si>
  <si>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</si>
  <si>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</si>
  <si>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</si>
  <si>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</si>
  <si>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</si>
  <si>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</si>
  <si>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</si>
  <si>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</si>
  <si>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</si>
  <si>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</si>
  <si>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</si>
  <si>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</si>
  <si>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</si>
  <si>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</si>
  <si>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</si>
  <si>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</si>
  <si>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</si>
  <si>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</si>
  <si>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</si>
  <si>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</si>
  <si>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</si>
  <si>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</si>
  <si>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</si>
  <si>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</si>
  <si>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</si>
  <si>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</si>
  <si>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</si>
  <si>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</si>
  <si>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</si>
  <si>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</si>
  <si>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</si>
  <si>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</si>
  <si>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</si>
  <si>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</si>
  <si>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</si>
  <si>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</si>
  <si>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</si>
  <si>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</si>
  <si>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</si>
  <si>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</si>
  <si>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</si>
  <si>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</si>
  <si>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</si>
  <si>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</si>
  <si>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</si>
  <si>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</si>
  <si>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</si>
  <si>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</si>
  <si>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</si>
  <si>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</si>
  <si>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</si>
  <si>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</si>
  <si>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</si>
  <si>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</si>
  <si>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</si>
  <si>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</si>
  <si>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</si>
  <si>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</si>
  <si>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</si>
  <si>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</si>
  <si>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</si>
  <si>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</si>
  <si>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</si>
  <si>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</si>
  <si>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</si>
  <si>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</si>
  <si>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</si>
  <si>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</si>
  <si>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</si>
  <si>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</si>
  <si>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</si>
  <si>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</si>
  <si>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</si>
  <si>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</si>
  <si>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</si>
  <si>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</si>
  <si>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</si>
  <si>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</si>
  <si>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</si>
  <si>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</si>
  <si>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</si>
  <si>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</si>
  <si>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</si>
  <si>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</si>
  <si>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</si>
  <si>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</si>
  <si>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</si>
  <si>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</si>
  <si>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</si>
  <si>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</si>
  <si>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</si>
  <si>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</si>
  <si>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</si>
  <si>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</si>
  <si>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</si>
  <si>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</si>
  <si>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</si>
  <si>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</si>
  <si>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</si>
  <si>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</si>
  <si>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</si>
  <si>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</si>
  <si>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</si>
  <si>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</si>
  <si>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</si>
  <si>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</si>
  <si>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</si>
  <si>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</si>
  <si>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</si>
  <si>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</si>
  <si>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</si>
  <si>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</si>
  <si>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</si>
  <si>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</si>
  <si>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</si>
  <si>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</si>
  <si>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</si>
  <si>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</si>
  <si>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</si>
  <si>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</si>
  <si>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</si>
  <si>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</si>
  <si>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</si>
  <si>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</si>
  <si>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</si>
  <si>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</si>
  <si>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</si>
  <si>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</si>
  <si>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</si>
  <si>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</si>
  <si>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</si>
  <si>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</si>
  <si>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</si>
  <si>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</si>
  <si>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</si>
  <si>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</si>
  <si>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</si>
  <si>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</si>
  <si>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</si>
  <si>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</si>
  <si>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</si>
  <si>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</si>
  <si>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</si>
  <si>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</si>
  <si>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</si>
  <si>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</si>
  <si>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</si>
  <si>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</si>
  <si>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</si>
  <si>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</si>
  <si>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</si>
  <si>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</si>
  <si>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</si>
  <si>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</si>
  <si>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</si>
  <si>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</si>
  <si>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</si>
  <si>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</si>
  <si>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</si>
  <si>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</si>
  <si>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</si>
  <si>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</si>
  <si>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</si>
  <si>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</si>
  <si>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</si>
  <si>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</si>
  <si>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</si>
  <si>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</si>
  <si>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</si>
  <si>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</si>
  <si>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</si>
  <si>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</si>
  <si>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</si>
  <si>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</si>
  <si>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</si>
  <si>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</si>
  <si>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</si>
  <si>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</si>
  <si>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</si>
  <si>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</si>
  <si>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</si>
  <si>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</si>
  <si>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</si>
  <si>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</si>
  <si>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</si>
  <si>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</si>
  <si>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</si>
  <si>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</si>
  <si>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</si>
  <si>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</si>
  <si>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</si>
  <si>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</si>
  <si>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</si>
  <si>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</si>
  <si>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</si>
  <si>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</si>
  <si>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</si>
  <si>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</si>
  <si>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</si>
  <si>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</si>
  <si>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</si>
  <si>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</si>
  <si>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</si>
  <si>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</si>
  <si>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</si>
  <si>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</si>
  <si>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</si>
  <si>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</si>
  <si>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</si>
  <si>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</si>
  <si>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</si>
  <si>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</si>
  <si>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</si>
  <si>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</si>
  <si>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</si>
  <si>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</si>
  <si>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</si>
  <si>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</si>
  <si>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</si>
  <si>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</si>
  <si>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</si>
  <si>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</si>
  <si>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</si>
  <si>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</si>
  <si>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</si>
  <si>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</si>
  <si>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</si>
  <si>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</si>
  <si>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</si>
  <si>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</si>
  <si>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</si>
  <si>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</si>
  <si>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</si>
  <si>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</si>
  <si>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</si>
  <si>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</si>
  <si>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</si>
  <si>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</si>
  <si>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</si>
  <si>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</si>
  <si>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</si>
  <si>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</si>
  <si>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</si>
  <si>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</si>
  <si>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</si>
  <si>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</si>
  <si>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</si>
  <si>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</si>
  <si>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</si>
  <si>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</si>
  <si>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</si>
  <si>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</si>
  <si>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</si>
  <si>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</si>
  <si>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</si>
  <si>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</si>
  <si>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</si>
  <si>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</si>
  <si>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</si>
  <si>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</si>
  <si>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</si>
  <si>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</si>
  <si>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</si>
  <si>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</si>
  <si>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</si>
  <si>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</si>
  <si>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</si>
  <si>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</si>
  <si>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</si>
  <si>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</si>
  <si>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</si>
  <si>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</si>
  <si>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</si>
  <si>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</si>
  <si>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</si>
  <si>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</si>
  <si>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</si>
  <si>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</si>
  <si>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</si>
  <si>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</si>
  <si>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</si>
  <si>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</si>
  <si>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</si>
  <si>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</si>
  <si>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</si>
  <si>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</si>
  <si>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</si>
  <si>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</si>
  <si>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</si>
  <si>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</si>
  <si>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</si>
  <si>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</si>
  <si>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</si>
  <si>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</si>
  <si>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</si>
  <si>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</si>
  <si>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</si>
  <si>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</si>
  <si>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</si>
  <si>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</si>
  <si>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</si>
  <si>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</si>
  <si>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</si>
  <si>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</si>
  <si>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</si>
  <si>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</si>
  <si>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</si>
  <si>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</si>
  <si>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</si>
  <si>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</si>
  <si>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</si>
  <si>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</si>
  <si>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</si>
  <si>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</si>
  <si>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</si>
  <si>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</si>
  <si>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</si>
  <si>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</si>
  <si>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</si>
  <si>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</si>
  <si>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</si>
  <si>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</si>
  <si>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</si>
  <si>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</si>
  <si>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</si>
  <si>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</si>
  <si>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</si>
  <si>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</si>
  <si>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</si>
  <si>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</si>
  <si>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</si>
  <si>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</si>
  <si>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</si>
  <si>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</si>
  <si>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</si>
  <si>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</si>
  <si>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</si>
  <si>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</si>
  <si>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</si>
  <si>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</si>
  <si>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</si>
  <si>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</si>
  <si>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</si>
  <si>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</si>
  <si>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</si>
  <si>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</si>
  <si>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</si>
  <si>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</si>
  <si>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</si>
  <si>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</si>
  <si>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</si>
  <si>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</si>
  <si>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</si>
  <si>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</si>
  <si>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</si>
  <si>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</si>
  <si>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</si>
  <si>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</si>
  <si>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</si>
  <si>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</si>
  <si>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</si>
  <si>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</si>
  <si>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</si>
  <si>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</si>
  <si>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</si>
  <si>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</si>
  <si>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</si>
  <si>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</si>
  <si>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</si>
  <si>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</si>
  <si>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</si>
  <si>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</si>
  <si>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</si>
  <si>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</si>
  <si>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</si>
  <si>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</si>
  <si>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</si>
  <si>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</si>
  <si>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</si>
  <si>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</si>
  <si>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</si>
  <si>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</si>
  <si>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</si>
  <si>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</si>
  <si>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</si>
  <si>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</si>
  <si>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</si>
  <si>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</si>
  <si>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</si>
  <si>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</si>
  <si>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</si>
  <si>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</si>
  <si>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</si>
  <si>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</si>
  <si>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</si>
  <si>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</si>
  <si>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</si>
  <si>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</si>
  <si>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</si>
  <si>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</si>
  <si>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</si>
  <si>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</si>
  <si>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</si>
  <si>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</si>
  <si>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</si>
  <si>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</si>
  <si>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</si>
  <si>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</si>
  <si>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</si>
  <si>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</si>
  <si>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</si>
  <si>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</si>
  <si>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</si>
  <si>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</si>
  <si>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</si>
  <si>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</si>
  <si>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</si>
  <si>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</si>
  <si>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</si>
  <si>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</si>
  <si>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</si>
  <si>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</si>
  <si>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</si>
  <si>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</si>
  <si>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</si>
  <si>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</si>
  <si>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</si>
  <si>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</si>
  <si>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</si>
  <si>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</si>
  <si>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</si>
  <si>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</si>
  <si>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</si>
  <si>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</si>
  <si>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</si>
  <si>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</si>
  <si>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</si>
  <si>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</si>
  <si>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</si>
  <si>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</si>
  <si>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</si>
  <si>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</si>
  <si>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</si>
  <si>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</si>
  <si>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</si>
  <si>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</si>
  <si>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</si>
  <si>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</si>
  <si>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</si>
  <si>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</si>
  <si>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</si>
  <si>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</si>
  <si>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</si>
  <si>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</si>
  <si>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</si>
  <si>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</si>
  <si>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</si>
  <si>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</si>
  <si>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</si>
  <si>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</si>
  <si>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</si>
  <si>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</si>
  <si>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</si>
  <si>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</si>
  <si>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</si>
  <si>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</si>
  <si>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</si>
  <si>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</si>
  <si>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</si>
  <si>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</si>
  <si>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</si>
  <si>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</si>
  <si>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</si>
  <si>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</si>
  <si>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</si>
  <si>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</si>
  <si>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</si>
  <si>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</si>
  <si>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</si>
  <si>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</si>
  <si>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</si>
  <si>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</si>
  <si>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</si>
  <si>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</si>
  <si>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</si>
  <si>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</si>
  <si>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</si>
  <si>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</si>
  <si>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</si>
  <si>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</si>
  <si>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</si>
  <si>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</si>
  <si>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</si>
  <si>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</si>
  <si>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</si>
  <si>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</si>
  <si>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</si>
  <si>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</si>
  <si>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</si>
  <si>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</si>
  <si>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</si>
  <si>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</si>
  <si>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</si>
  <si>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</si>
  <si>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</si>
  <si>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</si>
  <si>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</si>
  <si>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</si>
  <si>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</si>
  <si>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</si>
  <si>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</si>
  <si>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</si>
  <si>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</si>
  <si>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</si>
  <si>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</si>
  <si>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</si>
  <si>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</si>
  <si>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</si>
  <si>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</si>
  <si>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</si>
  <si>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</si>
  <si>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</si>
  <si>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</si>
  <si>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</si>
  <si>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</si>
  <si>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</si>
  <si>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</si>
  <si>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</si>
  <si>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</si>
  <si>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</si>
  <si>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</si>
  <si>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</si>
  <si>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</si>
  <si>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</si>
  <si>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</si>
  <si>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</si>
  <si>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</si>
  <si>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</si>
  <si>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</si>
  <si>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</si>
  <si>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</si>
  <si>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</si>
  <si>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</si>
  <si>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</si>
  <si>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</si>
  <si>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</si>
  <si>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</si>
  <si>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</si>
  <si>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</si>
  <si>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</si>
  <si>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</si>
  <si>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</si>
  <si>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</si>
  <si>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</si>
  <si>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</si>
  <si>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</si>
  <si>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</si>
  <si>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</si>
  <si>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</si>
  <si>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</si>
  <si>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</si>
  <si>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</si>
  <si>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</si>
  <si>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</si>
  <si>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</si>
  <si>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</si>
  <si>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</si>
  <si>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</si>
  <si>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</si>
  <si>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</si>
  <si>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</si>
  <si>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</si>
  <si>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</si>
  <si>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</si>
  <si>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</si>
  <si>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</si>
  <si>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</si>
  <si>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</si>
  <si>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</si>
  <si>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</si>
  <si>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</si>
  <si>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</si>
  <si>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</si>
  <si>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</si>
  <si>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</si>
  <si>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</si>
  <si>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</si>
  <si>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</si>
  <si>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</si>
  <si>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</si>
  <si>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</si>
  <si>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</si>
  <si>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</si>
  <si>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</si>
  <si>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</si>
  <si>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</si>
  <si>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</si>
  <si>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</si>
  <si>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</si>
  <si>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</si>
  <si>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</si>
  <si>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</si>
  <si>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</si>
  <si>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</si>
  <si>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</si>
  <si>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</si>
  <si>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</si>
  <si>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</si>
  <si>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</si>
  <si>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</si>
  <si>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</si>
  <si>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</si>
  <si>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</si>
  <si>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</si>
  <si>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</si>
  <si>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</si>
  <si>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</si>
  <si>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</si>
  <si>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</si>
  <si>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</si>
  <si>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</si>
  <si>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</si>
  <si>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</si>
  <si>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</si>
  <si>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</si>
  <si>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</si>
  <si>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</si>
  <si>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</si>
  <si>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</si>
  <si>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</si>
  <si>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</si>
  <si>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</si>
  <si>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</si>
  <si>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</si>
  <si>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</si>
  <si>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</si>
  <si>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</si>
  <si>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</si>
  <si>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</si>
  <si>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</si>
  <si>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</si>
  <si>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</si>
  <si>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</si>
  <si>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</si>
  <si>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</si>
  <si>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</si>
  <si>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</si>
  <si>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</si>
  <si>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</si>
  <si>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</si>
  <si>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</si>
  <si>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</si>
  <si>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</si>
  <si>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</si>
  <si>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</si>
  <si>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</si>
  <si>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</si>
  <si>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</si>
  <si>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</si>
  <si>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</si>
  <si>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</si>
  <si>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</si>
  <si>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</si>
  <si>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</si>
  <si>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</si>
  <si>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</si>
  <si>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</si>
  <si>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</si>
  <si>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</si>
  <si>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</si>
  <si>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</si>
  <si>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</si>
  <si>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</si>
  <si>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</si>
  <si>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</si>
  <si>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</si>
  <si>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</si>
  <si>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</si>
  <si>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</si>
  <si>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</si>
  <si>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</si>
  <si>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</si>
  <si>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</si>
  <si>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</si>
  <si>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</si>
  <si>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</si>
  <si>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</si>
  <si>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</si>
  <si>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</si>
  <si>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</si>
  <si>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</si>
  <si>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</si>
  <si>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</si>
  <si>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</si>
  <si>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</si>
  <si>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</si>
  <si>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</si>
  <si>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</si>
  <si>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</si>
  <si>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</si>
  <si>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</si>
  <si>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</si>
  <si>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</si>
  <si>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</si>
  <si>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</si>
  <si>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</si>
  <si>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</si>
  <si>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</si>
  <si>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</si>
  <si>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</si>
  <si>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</si>
  <si>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</si>
  <si>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</si>
  <si>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</si>
  <si>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</si>
  <si>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</si>
  <si>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</si>
  <si>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</si>
  <si>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</si>
  <si>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</si>
  <si>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</si>
  <si>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</si>
  <si>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</si>
  <si>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</si>
  <si>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</si>
  <si>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</si>
  <si>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</si>
  <si>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</si>
  <si>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</si>
  <si>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</si>
  <si>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</si>
  <si>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</si>
  <si>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</si>
  <si>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</si>
  <si>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</si>
  <si>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</si>
  <si>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</si>
  <si>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</si>
  <si>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</si>
  <si>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</si>
  <si>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</si>
  <si>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</si>
  <si>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</si>
  <si>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</si>
  <si>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</si>
  <si>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</si>
  <si>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</si>
  <si>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</si>
  <si>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</si>
  <si>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</si>
  <si>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</si>
  <si>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</si>
  <si>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</si>
  <si>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</si>
  <si>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</si>
  <si>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</si>
  <si>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</si>
  <si>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</si>
  <si>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</si>
  <si>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</si>
  <si>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</si>
  <si>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</si>
  <si>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</si>
  <si>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</si>
  <si>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</si>
  <si>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</si>
  <si>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</si>
  <si>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</si>
  <si>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</si>
  <si>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</si>
  <si>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</si>
  <si>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</si>
  <si>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</si>
  <si>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</si>
  <si>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</si>
  <si>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</si>
  <si>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</si>
  <si>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</si>
  <si>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</si>
  <si>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</si>
  <si>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</si>
  <si>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</si>
  <si>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</si>
  <si>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</si>
  <si>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</si>
  <si>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</si>
  <si>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</si>
  <si>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</si>
  <si>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</si>
  <si>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</si>
  <si>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</si>
  <si>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</si>
  <si>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</si>
  <si>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</si>
  <si>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</si>
  <si>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</si>
  <si>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</si>
  <si>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</si>
  <si>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</si>
  <si>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</si>
  <si>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</si>
  <si>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</si>
  <si>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</si>
  <si>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</si>
  <si>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</si>
  <si>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</si>
  <si>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</si>
  <si>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</si>
  <si>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</si>
  <si>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</si>
  <si>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</si>
  <si>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</si>
  <si>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</si>
  <si>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</si>
  <si>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</si>
  <si>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</si>
  <si>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</si>
  <si>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</si>
  <si>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</si>
  <si>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</si>
  <si>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</si>
  <si>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</si>
  <si>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</si>
  <si>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</si>
  <si>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</si>
  <si>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</si>
  <si>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</si>
  <si>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</si>
  <si>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</si>
  <si>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</si>
  <si>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</si>
  <si>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</si>
  <si>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</si>
  <si>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</si>
  <si>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</si>
  <si>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</si>
  <si>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</si>
  <si>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</si>
  <si>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</si>
  <si>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</si>
  <si>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</si>
  <si>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</si>
  <si>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</si>
  <si>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</si>
  <si>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</si>
  <si>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</si>
  <si>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</si>
  <si>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</si>
  <si>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</si>
  <si>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</si>
  <si>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</si>
  <si>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</si>
  <si>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</si>
  <si>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</si>
  <si>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</si>
  <si>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</si>
  <si>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</si>
  <si>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</si>
  <si>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</si>
  <si>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</si>
  <si>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</si>
  <si>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</si>
  <si>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</si>
  <si>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</si>
  <si>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</si>
  <si>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</si>
  <si>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</si>
  <si>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</si>
  <si>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</si>
  <si>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</si>
  <si>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</si>
  <si>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</si>
  <si>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</si>
  <si>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</si>
  <si>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</si>
  <si>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</si>
  <si>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</si>
  <si>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</si>
  <si>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</si>
  <si>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</si>
  <si>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</si>
  <si>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</si>
  <si>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</si>
  <si>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</si>
  <si>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</si>
  <si>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</si>
  <si>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</si>
  <si>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</si>
  <si>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</si>
  <si>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</si>
  <si>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</si>
  <si>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</si>
  <si>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</si>
  <si>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</si>
  <si>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</si>
  <si>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</si>
  <si>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</si>
  <si>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</si>
  <si>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</si>
  <si>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</si>
  <si>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</si>
  <si>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</si>
  <si>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</si>
  <si>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</si>
  <si>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</si>
  <si>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</si>
  <si>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</si>
  <si>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</si>
  <si>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</si>
  <si>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</si>
  <si>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</si>
  <si>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</si>
  <si>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</si>
  <si>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</si>
  <si>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</si>
  <si>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</si>
  <si>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</si>
  <si>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</si>
  <si>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</si>
  <si>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</si>
  <si>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</si>
  <si>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</si>
  <si>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</si>
  <si>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</si>
  <si>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</si>
  <si>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</si>
  <si>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</si>
  <si>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</si>
  <si>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</si>
  <si>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</si>
  <si>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</si>
  <si>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</si>
  <si>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</si>
  <si>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</si>
  <si>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</si>
  <si>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</si>
  <si>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</si>
  <si>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</si>
  <si>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</si>
  <si>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</si>
  <si>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</si>
  <si>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</si>
  <si>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</si>
  <si>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</si>
  <si>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</si>
  <si>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</si>
  <si>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</si>
  <si>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</si>
  <si>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</si>
  <si>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</si>
  <si>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</si>
  <si>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</si>
  <si>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</si>
  <si>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</si>
  <si>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</si>
  <si>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</si>
  <si>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</si>
  <si>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</si>
  <si>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</si>
  <si>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</si>
  <si>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</si>
  <si>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</si>
  <si>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</si>
  <si>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</si>
  <si>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</si>
  <si>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</si>
  <si>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</si>
  <si>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</si>
  <si>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</si>
  <si>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</si>
  <si>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</si>
  <si>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</si>
  <si>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</si>
  <si>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</si>
  <si>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</si>
  <si>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</si>
  <si>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</si>
  <si>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</si>
  <si>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</si>
  <si>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</si>
  <si>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</si>
  <si>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</si>
  <si>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</si>
  <si>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</si>
  <si>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</si>
  <si>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</si>
  <si>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</si>
  <si>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</si>
  <si>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</si>
  <si>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</si>
  <si>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</si>
  <si>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</si>
  <si>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</si>
  <si>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</si>
  <si>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</si>
  <si>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</si>
  <si>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</si>
  <si>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</si>
  <si>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</si>
  <si>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</si>
  <si>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</si>
  <si>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</si>
  <si>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</si>
  <si>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</si>
  <si>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</si>
  <si>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</si>
  <si>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</si>
  <si>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</si>
  <si>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</si>
  <si>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</si>
  <si>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</si>
  <si>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</si>
  <si>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</si>
  <si>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</si>
  <si>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</si>
  <si>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</si>
  <si>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</si>
  <si>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</si>
  <si>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</si>
  <si>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</si>
  <si>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</si>
  <si>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</si>
  <si>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</si>
  <si>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</si>
  <si>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</si>
  <si>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</si>
  <si>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</si>
  <si>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</si>
  <si>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</si>
  <si>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</si>
  <si>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</si>
  <si>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</si>
  <si>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</si>
  <si>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</si>
  <si>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</si>
  <si>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</si>
  <si>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</si>
  <si>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</si>
  <si>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</si>
  <si>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</si>
  <si>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</si>
  <si>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</si>
  <si>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</si>
  <si>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</si>
  <si>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</si>
  <si>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</si>
  <si>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</si>
  <si>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</si>
  <si>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</si>
  <si>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</si>
  <si>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</si>
  <si>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</si>
  <si>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</si>
  <si>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</si>
  <si>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</si>
  <si>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</si>
  <si>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</si>
  <si>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</si>
  <si>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</si>
  <si>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</si>
  <si>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</si>
  <si>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</si>
  <si>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</si>
  <si>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</si>
  <si>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</si>
  <si>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</si>
  <si>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</si>
  <si>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</si>
  <si>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</si>
  <si>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</si>
  <si>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</si>
  <si>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</si>
  <si>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</si>
  <si>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</si>
  <si>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</si>
  <si>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</si>
  <si>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</si>
  <si>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</si>
  <si>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</si>
  <si>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</si>
  <si>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</si>
  <si>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</si>
  <si>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</si>
  <si>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</si>
  <si>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</si>
  <si>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</si>
  <si>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</si>
  <si>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</si>
  <si>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</si>
  <si>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</si>
  <si>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</si>
  <si>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</si>
  <si>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</si>
  <si>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</si>
  <si>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</si>
  <si>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</si>
  <si>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</si>
  <si>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</si>
  <si>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</si>
  <si>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</si>
  <si>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</si>
  <si>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</si>
  <si>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</si>
  <si>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</si>
  <si>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</si>
  <si>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</si>
  <si>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</si>
  <si>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</si>
  <si>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</si>
  <si>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</si>
  <si>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</si>
  <si>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</si>
  <si>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</si>
  <si>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</si>
  <si>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</si>
  <si>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</si>
  <si>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</si>
  <si>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</si>
  <si>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</si>
  <si>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</si>
  <si>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</si>
  <si>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</si>
  <si>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</si>
  <si>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</si>
  <si>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</si>
  <si>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</si>
  <si>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</si>
  <si>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</si>
  <si>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</si>
  <si>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</si>
  <si>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</si>
  <si>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</si>
  <si>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</si>
  <si>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</si>
  <si>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</si>
  <si>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</si>
  <si>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</si>
  <si>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</si>
  <si>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</si>
  <si>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</si>
  <si>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</si>
  <si>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</si>
  <si>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</si>
  <si>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</si>
  <si>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</si>
  <si>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</si>
  <si>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</si>
  <si>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</si>
  <si>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</si>
  <si>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</si>
  <si>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</si>
  <si>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</si>
  <si>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</si>
  <si>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</si>
  <si>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</si>
  <si>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</si>
  <si>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</si>
  <si>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</si>
  <si>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</si>
  <si>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</si>
  <si>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</si>
  <si>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</si>
  <si>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</si>
  <si>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</si>
  <si>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</si>
  <si>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</si>
  <si>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</si>
  <si>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</si>
  <si>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</si>
  <si>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</si>
  <si>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</si>
  <si>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</si>
  <si>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</si>
  <si>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</si>
  <si>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</si>
  <si>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</si>
  <si>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</si>
  <si>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</si>
  <si>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</si>
  <si>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</si>
  <si>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</si>
  <si>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</si>
  <si>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</si>
  <si>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</si>
  <si>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</si>
  <si>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</si>
  <si>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</si>
  <si>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</si>
  <si>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</si>
  <si>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</si>
  <si>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</si>
  <si>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</si>
  <si>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</si>
  <si>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</si>
  <si>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</si>
  <si>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</si>
  <si>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</si>
  <si>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</si>
  <si>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</si>
  <si>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</si>
  <si>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</si>
  <si>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</si>
  <si>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</si>
  <si>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</si>
  <si>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</si>
  <si>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</si>
  <si>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</si>
  <si>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</si>
  <si>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</si>
  <si>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</si>
  <si>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</si>
  <si>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</si>
  <si>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</si>
  <si>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</si>
  <si>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</si>
  <si>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</si>
  <si>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</si>
  <si>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</si>
  <si>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</si>
  <si>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</si>
  <si>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</si>
  <si>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</si>
  <si>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</si>
  <si>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</si>
  <si>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</si>
  <si>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</si>
  <si>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</si>
  <si>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</si>
  <si>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</si>
  <si>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</si>
  <si>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</si>
  <si>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</si>
  <si>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</si>
  <si>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</si>
  <si>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</si>
  <si>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</si>
  <si>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</si>
  <si>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</si>
  <si>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</si>
  <si>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</si>
  <si>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</si>
  <si>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</si>
  <si>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</si>
  <si>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</si>
  <si>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</si>
  <si>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</si>
  <si>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</si>
  <si>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</si>
  <si>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</si>
  <si>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</si>
  <si>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</si>
  <si>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</si>
  <si>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</si>
  <si>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</si>
  <si>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</si>
  <si>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</si>
  <si>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</si>
  <si>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</si>
  <si>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</si>
  <si>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</si>
  <si>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</si>
  <si>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</si>
  <si>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</si>
  <si>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</si>
  <si>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</si>
  <si>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</si>
  <si>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</si>
  <si>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</si>
  <si>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</si>
  <si>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</si>
  <si>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</si>
  <si>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</si>
  <si>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</si>
  <si>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</si>
  <si>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</si>
  <si>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</si>
  <si>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</si>
  <si>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</si>
  <si>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</si>
  <si>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</si>
  <si>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</si>
  <si>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</si>
  <si>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</si>
  <si>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</si>
  <si>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</si>
  <si>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</si>
  <si>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</si>
  <si>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</si>
  <si>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</si>
  <si>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</si>
  <si>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</si>
  <si>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</si>
  <si>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</si>
  <si>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</si>
  <si>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</si>
  <si>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</si>
  <si>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</si>
  <si>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</si>
  <si>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</si>
  <si>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</si>
  <si>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</si>
  <si>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</si>
  <si>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</si>
  <si>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</si>
  <si>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</si>
  <si>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</si>
  <si>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</si>
  <si>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</si>
  <si>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</si>
  <si>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</si>
  <si>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</si>
  <si>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</si>
  <si>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</si>
  <si>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</si>
  <si>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</si>
  <si>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</si>
  <si>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</si>
  <si>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</si>
  <si>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</si>
  <si>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</si>
  <si>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</si>
  <si>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</si>
  <si>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</si>
  <si>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</si>
  <si>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</si>
  <si>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</si>
  <si>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</si>
  <si>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</si>
  <si>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</si>
  <si>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</si>
  <si>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</si>
  <si>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</si>
  <si>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</si>
  <si>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</si>
  <si>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</si>
  <si>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</si>
  <si>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</si>
  <si>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</si>
  <si>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</si>
  <si>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</si>
  <si>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</si>
  <si>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</si>
  <si>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</si>
  <si>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</si>
  <si>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</si>
  <si>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</si>
  <si>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</si>
  <si>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</si>
  <si>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</si>
  <si>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</si>
  <si>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</si>
  <si>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</si>
  <si>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</si>
  <si>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</si>
  <si>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</si>
  <si>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</si>
  <si>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</si>
  <si>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</si>
  <si>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</si>
  <si>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</si>
  <si>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</si>
  <si>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</si>
  <si>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</si>
  <si>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</si>
  <si>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</si>
  <si>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</si>
  <si>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</si>
  <si>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</si>
  <si>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</si>
  <si>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</si>
  <si>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</si>
  <si>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</si>
  <si>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</si>
  <si>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</si>
  <si>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</si>
  <si>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</si>
  <si>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</si>
  <si>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</si>
  <si>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</si>
  <si>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</si>
  <si>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</si>
  <si>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</si>
  <si>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</si>
  <si>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</si>
  <si>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</si>
  <si>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</si>
  <si>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</si>
  <si>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</si>
  <si>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</si>
  <si>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</si>
  <si>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</si>
  <si>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</si>
  <si>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</si>
  <si>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</si>
  <si>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</si>
  <si>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</si>
  <si>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</si>
  <si>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</si>
  <si>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</si>
  <si>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</si>
  <si>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</si>
  <si>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</si>
  <si>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</si>
  <si>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</si>
  <si>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</si>
  <si>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</si>
  <si>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</si>
  <si>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</si>
  <si>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</si>
  <si>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</si>
  <si>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</si>
  <si>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</si>
  <si>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</si>
  <si>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</si>
  <si>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</si>
  <si>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</si>
  <si>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</si>
  <si>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</si>
  <si>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</si>
  <si>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</si>
  <si>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</si>
  <si>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</si>
  <si>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</si>
  <si>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</si>
  <si>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</si>
  <si>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</si>
  <si>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</si>
  <si>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</si>
  <si>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</si>
  <si>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</si>
  <si>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</si>
  <si>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</si>
  <si>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</si>
  <si>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</si>
  <si>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</si>
  <si>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</si>
  <si>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</si>
  <si>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</si>
  <si>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</si>
  <si>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</si>
  <si>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</si>
  <si>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</si>
  <si>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</si>
  <si>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</si>
  <si>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</si>
  <si>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</si>
  <si>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</si>
  <si>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</si>
  <si>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</si>
  <si>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</si>
  <si>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</si>
  <si>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</si>
  <si>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</si>
  <si>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</si>
  <si>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</si>
  <si>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</si>
  <si>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</si>
  <si>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</si>
  <si>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</si>
  <si>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</si>
  <si>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</si>
  <si>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</si>
  <si>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</si>
  <si>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</si>
  <si>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</si>
  <si>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</si>
  <si>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</si>
  <si>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</si>
  <si>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</si>
  <si>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</si>
  <si>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</si>
  <si>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</si>
  <si>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</si>
  <si>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</si>
  <si>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</si>
  <si>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</si>
  <si>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</si>
  <si>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</si>
  <si>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</si>
  <si>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</si>
  <si>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</si>
  <si>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</si>
  <si>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</si>
  <si>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</si>
  <si>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</si>
  <si>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</si>
  <si>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</si>
  <si>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</si>
  <si>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</si>
  <si>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</si>
  <si>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</si>
  <si>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</si>
  <si>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</si>
  <si>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</si>
  <si>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</si>
  <si>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</si>
  <si>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</si>
  <si>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</si>
  <si>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</si>
  <si>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</si>
  <si>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</si>
  <si>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</si>
  <si>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</si>
  <si>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</si>
  <si>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</si>
  <si>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</si>
  <si>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</si>
  <si>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</si>
  <si>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</si>
  <si>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</si>
  <si>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</si>
  <si>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</si>
  <si>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</si>
  <si>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</si>
  <si>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</si>
  <si>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</si>
  <si>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</si>
  <si>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</si>
  <si>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</si>
  <si>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</si>
  <si>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</si>
  <si>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</si>
  <si>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</si>
  <si>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</si>
  <si>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</si>
  <si>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</si>
  <si>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</si>
  <si>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</si>
  <si>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</si>
  <si>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</si>
  <si>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</si>
  <si>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</si>
  <si>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</si>
  <si>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</si>
  <si>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</si>
  <si>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</si>
  <si>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</si>
  <si>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</si>
  <si>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</si>
  <si>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</si>
  <si>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</si>
  <si>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</si>
  <si>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</si>
  <si>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</si>
  <si>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</si>
  <si>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</si>
  <si>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</si>
  <si>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</si>
  <si>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</si>
  <si>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</si>
  <si>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</si>
  <si>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</si>
  <si>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</si>
  <si>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</si>
  <si>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</si>
  <si>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</si>
  <si>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</si>
  <si>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</si>
  <si>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</si>
  <si>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</si>
  <si>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</si>
  <si>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</si>
  <si>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</si>
  <si>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</si>
  <si>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</si>
  <si>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</si>
  <si>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</si>
  <si>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</si>
  <si>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</si>
  <si>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</si>
  <si>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</si>
  <si>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</si>
  <si>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</si>
  <si>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</si>
  <si>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</si>
  <si>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</si>
  <si>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</si>
  <si>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</si>
  <si>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</si>
  <si>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</si>
  <si>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</si>
  <si>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</si>
  <si>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</si>
  <si>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</si>
  <si>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</si>
  <si>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</si>
  <si>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</si>
  <si>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</si>
  <si>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</si>
  <si>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</si>
  <si>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</si>
  <si>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</si>
  <si>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</si>
  <si>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</si>
  <si>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</si>
  <si>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</si>
  <si>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</si>
  <si>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</si>
  <si>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</si>
  <si>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</si>
  <si>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</si>
  <si>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</si>
  <si>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</si>
  <si>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</si>
  <si>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</si>
  <si>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</si>
  <si>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</si>
  <si>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</si>
  <si>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</si>
  <si>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</si>
  <si>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</si>
  <si>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</si>
  <si>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</si>
  <si>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</si>
  <si>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</si>
  <si>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</si>
  <si>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</si>
  <si>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</si>
  <si>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</si>
  <si>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</si>
  <si>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</si>
  <si>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</si>
  <si>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</si>
  <si>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</si>
  <si>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</si>
  <si>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</si>
  <si>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</si>
  <si>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</si>
  <si>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</si>
  <si>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</si>
  <si>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</si>
  <si>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</si>
  <si>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Customer Key</t>
  </si>
  <si>
    <t>Customer ID</t>
  </si>
  <si>
    <t>Age</t>
  </si>
  <si>
    <t>Age Group</t>
  </si>
  <si>
    <t>Gender</t>
  </si>
  <si>
    <t>Subscription Status</t>
  </si>
  <si>
    <t>Previous Purchases</t>
  </si>
  <si>
    <t>Frequency of Purchases</t>
  </si>
  <si>
    <t>CUST_1</t>
  </si>
  <si>
    <t>Boomers</t>
  </si>
  <si>
    <t>Male</t>
  </si>
  <si>
    <t>Fortnightly</t>
  </si>
  <si>
    <t>CUST_2</t>
  </si>
  <si>
    <t>Gen Z</t>
  </si>
  <si>
    <t>CUST_3</t>
  </si>
  <si>
    <t>Weekly</t>
  </si>
  <si>
    <t>CUST_4</t>
  </si>
  <si>
    <t>CUST_5</t>
  </si>
  <si>
    <t>Annually</t>
  </si>
  <si>
    <t>CUST_6</t>
  </si>
  <si>
    <t>CUST_7</t>
  </si>
  <si>
    <t>Quarterly</t>
  </si>
  <si>
    <t>CUST_8</t>
  </si>
  <si>
    <t>CUST_9</t>
  </si>
  <si>
    <t>CUST_10</t>
  </si>
  <si>
    <t>CUST_11</t>
  </si>
  <si>
    <t>Bi-Weekly</t>
  </si>
  <si>
    <t>CUST_12</t>
  </si>
  <si>
    <t>CUST_13</t>
  </si>
  <si>
    <t>CUST_14</t>
  </si>
  <si>
    <t>CUST_15</t>
  </si>
  <si>
    <t>CUST_16</t>
  </si>
  <si>
    <t>Monthly</t>
  </si>
  <si>
    <t>CUST_17</t>
  </si>
  <si>
    <t>CUST_18</t>
  </si>
  <si>
    <t>CUST_19</t>
  </si>
  <si>
    <t>CUST_20</t>
  </si>
  <si>
    <t>CUST_21</t>
  </si>
  <si>
    <t>Every 3 Months</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</si>
  <si>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</si>
  <si>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</si>
  <si>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</si>
  <si>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</si>
  <si>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</si>
  <si>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</si>
  <si>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</si>
  <si>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</si>
  <si>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</si>
  <si>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</si>
  <si>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</si>
  <si>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</si>
  <si>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</si>
  <si>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</si>
  <si>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</si>
  <si>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</si>
  <si>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</si>
  <si>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</si>
  <si>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</si>
  <si>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</si>
  <si>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</si>
  <si>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</si>
  <si>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</si>
  <si>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</si>
  <si>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</si>
  <si>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</si>
  <si>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</si>
  <si>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</si>
  <si>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</si>
  <si>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</si>
  <si>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</si>
  <si>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</si>
  <si>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</si>
  <si>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</si>
  <si>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</si>
  <si>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</si>
  <si>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</si>
  <si>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</si>
  <si>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</si>
  <si>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</si>
  <si>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</si>
  <si>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</si>
  <si>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</si>
  <si>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</si>
  <si>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</si>
  <si>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</si>
  <si>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</si>
  <si>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</si>
  <si>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</si>
  <si>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</si>
  <si>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</si>
  <si>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</si>
  <si>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</si>
  <si>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</si>
  <si>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</si>
  <si>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</si>
  <si>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</si>
  <si>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</si>
  <si>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</si>
  <si>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</si>
  <si>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</si>
  <si>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</si>
  <si>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</si>
  <si>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</si>
  <si>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</si>
  <si>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</si>
  <si>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</si>
  <si>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</si>
  <si>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</si>
  <si>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</si>
  <si>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</si>
  <si>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</si>
  <si>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</si>
  <si>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</si>
  <si>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</si>
  <si>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</si>
  <si>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</si>
  <si>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</si>
  <si>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</si>
  <si>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</si>
  <si>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</si>
  <si>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</si>
  <si>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</si>
  <si>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</si>
  <si>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</si>
  <si>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</si>
  <si>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</si>
  <si>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</si>
  <si>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</si>
  <si>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</si>
  <si>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</si>
  <si>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</si>
  <si>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</si>
  <si>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</si>
  <si>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</si>
  <si>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</si>
  <si>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</si>
  <si>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</si>
  <si>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</si>
  <si>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</si>
  <si>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</si>
  <si>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</si>
  <si>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</si>
  <si>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</si>
  <si>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</si>
  <si>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</si>
  <si>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</si>
  <si>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</si>
  <si>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</si>
  <si>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</si>
  <si>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</si>
  <si>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</si>
  <si>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</si>
  <si>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</si>
  <si>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</si>
  <si>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</si>
  <si>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</si>
  <si>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</si>
  <si>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</si>
  <si>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</si>
  <si>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</si>
  <si>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</si>
  <si>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</si>
  <si>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</si>
  <si>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</si>
  <si>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</si>
  <si>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</si>
  <si>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</si>
  <si>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</si>
  <si>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</si>
  <si>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</si>
  <si>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</si>
  <si>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</si>
  <si>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</si>
  <si>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</si>
  <si>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</si>
  <si>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</si>
  <si>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</si>
  <si>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</si>
  <si>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</si>
  <si>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</si>
  <si>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</si>
  <si>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</si>
  <si>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</si>
  <si>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</si>
  <si>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</si>
  <si>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</si>
  <si>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</si>
  <si>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</si>
  <si>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</si>
  <si>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</si>
  <si>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</si>
  <si>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</si>
  <si>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</si>
  <si>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</si>
  <si>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</si>
  <si>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</si>
  <si>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</si>
  <si>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</si>
  <si>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</si>
  <si>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</si>
  <si>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</si>
  <si>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</si>
  <si>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</si>
  <si>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</si>
  <si>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</si>
  <si>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</si>
  <si>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</si>
  <si>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</si>
  <si>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</si>
  <si>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</si>
  <si>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</si>
  <si>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</si>
  <si>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</si>
  <si>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</si>
  <si>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</si>
  <si>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</si>
  <si>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</si>
  <si>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</si>
  <si>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</si>
  <si>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</si>
  <si>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</si>
  <si>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</si>
  <si>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</si>
  <si>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</si>
  <si>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</si>
  <si>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</si>
  <si>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</si>
  <si>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</si>
  <si>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</si>
  <si>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</si>
  <si>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</si>
  <si>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</si>
  <si>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</si>
  <si>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</si>
  <si>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</si>
  <si>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</si>
  <si>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</si>
  <si>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</si>
  <si>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</si>
  <si>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</si>
  <si>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</si>
  <si>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</si>
  <si>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</si>
  <si>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</si>
  <si>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</si>
  <si>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</si>
  <si>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</si>
  <si>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</si>
  <si>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</si>
  <si>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</si>
  <si>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</si>
  <si>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</si>
  <si>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</si>
  <si>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</si>
  <si>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</si>
  <si>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</si>
  <si>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</si>
  <si>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</si>
  <si>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</si>
  <si>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</si>
  <si>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</si>
  <si>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</si>
  <si>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</si>
  <si>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</si>
  <si>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</si>
  <si>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</si>
  <si>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</si>
  <si>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</si>
  <si>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</si>
  <si>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</si>
  <si>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</si>
  <si>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</si>
  <si>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</si>
  <si>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</si>
  <si>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</si>
  <si>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</si>
  <si>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</si>
  <si>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</si>
  <si>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</si>
  <si>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</si>
  <si>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</si>
  <si>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</si>
  <si>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</si>
  <si>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</si>
  <si>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</si>
  <si>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</si>
  <si>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</si>
  <si>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</si>
  <si>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</si>
  <si>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</si>
  <si>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</si>
  <si>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</si>
  <si>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</si>
  <si>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</si>
  <si>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</si>
  <si>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</si>
  <si>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</si>
  <si>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</si>
  <si>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</si>
  <si>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</si>
  <si>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</si>
  <si>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</si>
  <si>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</si>
  <si>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</si>
  <si>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</si>
  <si>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</si>
  <si>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</si>
  <si>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</si>
  <si>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</si>
  <si>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</si>
  <si>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</si>
  <si>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</si>
  <si>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</si>
  <si>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</si>
  <si>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</si>
  <si>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</si>
  <si>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</si>
  <si>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</si>
  <si>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</si>
  <si>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</si>
  <si>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</si>
  <si>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</si>
  <si>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</si>
  <si>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</si>
  <si>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</si>
  <si>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</si>
  <si>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</si>
  <si>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</si>
  <si>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</si>
  <si>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</si>
  <si>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</si>
  <si>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</si>
  <si>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</si>
  <si>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</si>
  <si>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</si>
  <si>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</si>
  <si>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</si>
  <si>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</si>
  <si>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</si>
  <si>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</si>
  <si>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</si>
  <si>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</si>
  <si>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</si>
  <si>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</si>
  <si>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</si>
  <si>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</si>
  <si>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</si>
  <si>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</si>
  <si>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</si>
  <si>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</si>
  <si>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</si>
  <si>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</si>
  <si>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</si>
  <si>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</si>
  <si>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</si>
  <si>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</si>
  <si>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</si>
  <si>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</si>
  <si>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</si>
  <si>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</si>
  <si>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</si>
  <si>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</si>
  <si>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</si>
  <si>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</si>
  <si>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</si>
  <si>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</si>
  <si>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</si>
  <si>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</si>
  <si>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</si>
  <si>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</si>
  <si>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</si>
  <si>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</si>
  <si>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</si>
  <si>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</si>
  <si>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</si>
  <si>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</si>
  <si>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</si>
  <si>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</si>
  <si>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</si>
  <si>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</si>
  <si>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</si>
  <si>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</si>
  <si>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</si>
  <si>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</si>
  <si>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</si>
  <si>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</si>
  <si>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</si>
  <si>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</si>
  <si>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</si>
  <si>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</si>
  <si>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</si>
  <si>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</si>
  <si>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</si>
  <si>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</si>
  <si>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</si>
  <si>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</si>
  <si>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</si>
  <si>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</si>
  <si>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</si>
  <si>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</si>
  <si>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</si>
  <si>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</si>
  <si>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</si>
  <si>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</si>
  <si>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</si>
  <si>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</si>
  <si>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</si>
  <si>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</si>
  <si>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</si>
  <si>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</si>
  <si>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</si>
  <si>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</si>
  <si>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</si>
  <si>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</si>
  <si>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</si>
  <si>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</si>
  <si>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</si>
  <si>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</si>
  <si>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</si>
  <si>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</si>
  <si>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</si>
  <si>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</si>
  <si>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</si>
  <si>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</si>
  <si>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</si>
  <si>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</si>
  <si>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</si>
  <si>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</si>
  <si>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</si>
  <si>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</si>
  <si>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</si>
  <si>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</si>
  <si>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</si>
  <si>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</si>
  <si>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</si>
  <si>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</si>
  <si>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</si>
  <si>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</si>
  <si>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</si>
  <si>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</si>
  <si>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</si>
  <si>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</si>
  <si>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</si>
  <si>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</si>
  <si>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</si>
  <si>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</si>
  <si>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</si>
  <si>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</si>
  <si>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</si>
  <si>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</si>
  <si>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</si>
  <si>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</si>
  <si>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</si>
  <si>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</si>
  <si>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</si>
  <si>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</si>
  <si>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</si>
  <si>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</si>
  <si>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</si>
  <si>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</si>
  <si>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</si>
  <si>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</si>
  <si>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</si>
  <si>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</si>
  <si>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</si>
  <si>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</si>
  <si>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</si>
  <si>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</si>
  <si>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</si>
  <si>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</si>
  <si>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</si>
  <si>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</si>
  <si>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</si>
  <si>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</si>
  <si>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</si>
  <si>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</si>
  <si>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</si>
  <si>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</si>
  <si>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</si>
  <si>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</si>
  <si>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</si>
  <si>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</si>
  <si>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</si>
  <si>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</si>
  <si>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</si>
  <si>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</si>
  <si>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</si>
  <si>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</si>
  <si>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</si>
  <si>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</si>
  <si>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</si>
  <si>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</si>
  <si>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</si>
  <si>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</si>
  <si>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</si>
  <si>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</si>
  <si>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</si>
  <si>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</si>
  <si>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</si>
  <si>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</si>
  <si>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</si>
  <si>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</si>
  <si>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</si>
  <si>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</si>
  <si>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</si>
  <si>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</si>
  <si>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</si>
  <si>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</si>
  <si>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</si>
  <si>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</si>
  <si>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</si>
  <si>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</si>
  <si>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</si>
  <si>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</si>
  <si>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</si>
  <si>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</si>
  <si>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</si>
  <si>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</si>
  <si>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</si>
  <si>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</si>
  <si>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</si>
  <si>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</si>
  <si>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</si>
  <si>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</si>
  <si>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</si>
  <si>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</si>
  <si>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</si>
  <si>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</si>
  <si>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</si>
  <si>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</si>
  <si>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</si>
  <si>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</si>
  <si>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</si>
  <si>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</si>
  <si>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</si>
  <si>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</si>
  <si>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</si>
  <si>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</si>
  <si>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</si>
  <si>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</si>
  <si>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</si>
  <si>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</si>
  <si>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</si>
  <si>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</si>
  <si>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</si>
  <si>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</si>
  <si>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</si>
  <si>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</si>
  <si>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</si>
  <si>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</si>
  <si>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</si>
  <si>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</si>
  <si>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</si>
  <si>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</si>
  <si>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</si>
  <si>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</si>
  <si>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</si>
  <si>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</si>
  <si>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</si>
  <si>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</si>
  <si>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</si>
  <si>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</si>
  <si>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</si>
  <si>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</si>
  <si>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</si>
  <si>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</si>
  <si>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</si>
  <si>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</si>
  <si>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</si>
  <si>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</si>
  <si>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</si>
  <si>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</si>
  <si>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</si>
  <si>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</si>
  <si>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</si>
  <si>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</si>
  <si>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</si>
  <si>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</si>
  <si>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</si>
  <si>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</si>
  <si>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</si>
  <si>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</si>
  <si>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</si>
  <si>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</si>
  <si>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</si>
  <si>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</si>
  <si>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</si>
  <si>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</si>
  <si>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</si>
  <si>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</si>
  <si>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</si>
  <si>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</si>
  <si>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</si>
  <si>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</si>
  <si>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</si>
  <si>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</si>
  <si>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</si>
  <si>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</si>
  <si>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</si>
  <si>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</si>
  <si>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</si>
  <si>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</si>
  <si>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</si>
  <si>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</si>
  <si>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</si>
  <si>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</si>
  <si>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</si>
  <si>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</si>
  <si>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</si>
  <si>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</si>
  <si>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</si>
  <si>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</si>
  <si>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</si>
  <si>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</si>
  <si>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</si>
  <si>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</si>
  <si>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</si>
  <si>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</si>
  <si>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</si>
  <si>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</si>
  <si>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</si>
  <si>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</si>
  <si>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</si>
  <si>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</si>
  <si>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</si>
  <si>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</si>
  <si>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</si>
  <si>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</si>
  <si>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</si>
  <si>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</si>
  <si>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</si>
  <si>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</si>
  <si>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</si>
  <si>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</si>
  <si>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</si>
  <si>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</si>
  <si>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</si>
  <si>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</si>
  <si>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</si>
  <si>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</si>
  <si>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</si>
  <si>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</si>
  <si>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</si>
  <si>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</si>
  <si>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</si>
  <si>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</si>
  <si>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</si>
  <si>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</si>
  <si>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</si>
  <si>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</si>
  <si>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</si>
  <si>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</si>
  <si>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</si>
  <si>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</si>
  <si>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</si>
  <si>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</si>
  <si>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</si>
  <si>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</si>
  <si>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</si>
  <si>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</si>
  <si>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</si>
  <si>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</si>
  <si>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</si>
  <si>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</si>
  <si>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</si>
  <si>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</si>
  <si>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</si>
  <si>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</si>
  <si>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</si>
  <si>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</si>
  <si>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</si>
  <si>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</si>
  <si>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</si>
  <si>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</si>
  <si>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</si>
  <si>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</si>
  <si>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</si>
  <si>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</si>
  <si>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</si>
  <si>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</si>
  <si>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</si>
  <si>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</si>
  <si>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</si>
  <si>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</si>
  <si>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</si>
  <si>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</si>
  <si>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</si>
  <si>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</si>
  <si>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</si>
  <si>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</si>
  <si>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</si>
  <si>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</si>
  <si>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</si>
  <si>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</si>
  <si>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</si>
  <si>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</si>
  <si>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</si>
  <si>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</si>
  <si>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</si>
  <si>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</si>
  <si>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</si>
  <si>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</si>
  <si>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</si>
  <si>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</si>
  <si>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</si>
  <si>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</si>
  <si>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</si>
  <si>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</si>
  <si>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</si>
  <si>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</si>
  <si>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</si>
  <si>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</si>
  <si>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</si>
  <si>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</si>
  <si>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</si>
  <si>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</si>
  <si>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</si>
  <si>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</si>
  <si>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</si>
  <si>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</si>
  <si>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</si>
  <si>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</si>
  <si>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</si>
  <si>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</si>
  <si>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</si>
  <si>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</si>
  <si>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</si>
  <si>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</si>
  <si>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</si>
  <si>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</si>
  <si>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</si>
  <si>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</si>
  <si>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</si>
  <si>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</si>
  <si>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</si>
  <si>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</si>
  <si>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</si>
  <si>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</si>
  <si>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</si>
  <si>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</si>
  <si>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</si>
  <si>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</si>
  <si>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</si>
  <si>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</si>
  <si>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</si>
  <si>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</si>
  <si>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</si>
  <si>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</si>
  <si>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</si>
  <si>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</si>
  <si>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</si>
  <si>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</si>
  <si>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</si>
  <si>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</si>
  <si>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</si>
  <si>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</si>
  <si>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</si>
  <si>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</si>
  <si>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</si>
  <si>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</si>
  <si>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</si>
  <si>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</si>
  <si>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</si>
  <si>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</si>
  <si>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</si>
  <si>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</si>
  <si>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</si>
  <si>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</si>
  <si>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</si>
  <si>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</si>
  <si>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</si>
  <si>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</si>
  <si>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</si>
  <si>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</si>
  <si>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</si>
  <si>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</si>
  <si>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</si>
  <si>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</si>
  <si>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</si>
  <si>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</si>
  <si>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</si>
  <si>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</si>
  <si>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</si>
  <si>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</si>
  <si>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</si>
  <si>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</si>
  <si>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</si>
  <si>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</si>
  <si>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</si>
  <si>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</si>
  <si>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</si>
  <si>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</si>
  <si>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</si>
  <si>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</si>
  <si>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</si>
  <si>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</si>
  <si>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</si>
  <si>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</si>
  <si>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</si>
  <si>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</si>
  <si>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</si>
  <si>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</si>
  <si>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</si>
  <si>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</si>
  <si>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</si>
  <si>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</si>
  <si>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</si>
  <si>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</si>
  <si>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</si>
  <si>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</si>
  <si>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</si>
  <si>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</si>
  <si>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</si>
  <si>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</si>
  <si>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</si>
  <si>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</si>
  <si>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</si>
  <si>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</si>
  <si>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</si>
  <si>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</si>
  <si>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</si>
  <si>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</si>
  <si>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</si>
  <si>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</si>
  <si>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</si>
  <si>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</si>
  <si>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</si>
  <si>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</si>
  <si>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</si>
  <si>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</si>
  <si>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</si>
  <si>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</si>
  <si>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</si>
  <si>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</si>
  <si>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</si>
  <si>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</si>
  <si>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</si>
  <si>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</si>
  <si>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</si>
  <si>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</si>
  <si>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</si>
  <si>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</si>
  <si>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</si>
  <si>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</si>
  <si>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</si>
  <si>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</si>
  <si>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</si>
  <si>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</si>
  <si>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</si>
  <si>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</si>
  <si>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</si>
  <si>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</si>
  <si>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</si>
  <si>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</si>
  <si>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</si>
  <si>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</si>
  <si>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</si>
  <si>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</si>
  <si>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</si>
  <si>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</si>
  <si>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</si>
  <si>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</si>
  <si>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</si>
  <si>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</si>
  <si>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</si>
  <si>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</si>
  <si>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</si>
  <si>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</si>
  <si>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</si>
  <si>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</si>
  <si>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</si>
  <si>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</si>
  <si>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</si>
  <si>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</si>
  <si>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</si>
  <si>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</si>
  <si>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</si>
  <si>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</si>
  <si>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</si>
  <si>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</si>
  <si>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</si>
  <si>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</si>
  <si>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</si>
  <si>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</si>
  <si>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</si>
  <si>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</si>
  <si>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</si>
  <si>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</si>
  <si>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</si>
  <si>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</si>
  <si>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</si>
  <si>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</si>
  <si>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</si>
  <si>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</si>
  <si>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</si>
  <si>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</si>
  <si>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</si>
  <si>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</si>
  <si>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</si>
  <si>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</si>
  <si>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</si>
  <si>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</si>
  <si>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</si>
  <si>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</si>
  <si>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</si>
  <si>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</si>
  <si>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</si>
  <si>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</si>
  <si>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</si>
  <si>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</si>
  <si>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</si>
  <si>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</si>
  <si>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</si>
  <si>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</si>
  <si>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</si>
  <si>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</si>
  <si>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</si>
  <si>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</si>
  <si>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</si>
  <si>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</si>
  <si>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</si>
  <si>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</si>
  <si>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</si>
  <si>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</si>
  <si>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</si>
  <si>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</si>
  <si>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</si>
  <si>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</si>
  <si>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</si>
  <si>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</si>
  <si>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</si>
  <si>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</si>
  <si>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</si>
  <si>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</si>
  <si>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</si>
  <si>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</si>
  <si>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</si>
  <si>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</si>
  <si>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</si>
  <si>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</si>
  <si>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</si>
  <si>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</si>
  <si>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</si>
  <si>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</si>
  <si>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</si>
  <si>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</si>
  <si>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</si>
  <si>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</si>
  <si>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</si>
  <si>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</si>
  <si>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</si>
  <si>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</si>
  <si>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</si>
  <si>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</si>
  <si>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</si>
  <si>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</si>
  <si>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</si>
  <si>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</si>
  <si>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</si>
  <si>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</si>
  <si>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</si>
  <si>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</si>
  <si>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</si>
  <si>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</si>
  <si>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</si>
  <si>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</si>
  <si>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</si>
  <si>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</si>
  <si>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</si>
  <si>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</si>
  <si>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</si>
  <si>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</si>
  <si>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</si>
  <si>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</si>
  <si>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</si>
  <si>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</si>
  <si>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</si>
  <si>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</si>
  <si>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</si>
  <si>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</si>
  <si>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</si>
  <si>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</si>
  <si>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</si>
  <si>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</si>
  <si>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</si>
  <si>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</si>
  <si>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</si>
  <si>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</si>
  <si>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</si>
  <si>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</si>
  <si>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</si>
  <si>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</si>
  <si>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</si>
  <si>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</si>
  <si>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</si>
  <si>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</si>
  <si>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</si>
  <si>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</si>
  <si>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</si>
  <si>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</si>
  <si>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</si>
  <si>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</si>
  <si>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</si>
  <si>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</si>
  <si>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</si>
  <si>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</si>
  <si>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</si>
  <si>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</si>
  <si>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</si>
  <si>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</si>
  <si>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</si>
  <si>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</si>
  <si>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</si>
  <si>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</si>
  <si>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</si>
  <si>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</si>
  <si>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</si>
  <si>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</si>
  <si>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CUST_1001</t>
  </si>
  <si>
    <t>CUST_1002</t>
  </si>
  <si>
    <t>CUST_1003</t>
  </si>
  <si>
    <t>CUST_1004</t>
  </si>
  <si>
    <t>CUST_1005</t>
  </si>
  <si>
    <t>CUST_1006</t>
  </si>
  <si>
    <t>CUST_1007</t>
  </si>
  <si>
    <t>CUST_1008</t>
  </si>
  <si>
    <t>CUST_1009</t>
  </si>
  <si>
    <t>CUST_1010</t>
  </si>
  <si>
    <t>CUST_1011</t>
  </si>
  <si>
    <t>CUST_1012</t>
  </si>
  <si>
    <t>CUST_1013</t>
  </si>
  <si>
    <t>CUST_1014</t>
  </si>
  <si>
    <t>CUST_1015</t>
  </si>
  <si>
    <t>CUST_1016</t>
  </si>
  <si>
    <t>CUST_1017</t>
  </si>
  <si>
    <t>CUST_1018</t>
  </si>
  <si>
    <t>CUST_1019</t>
  </si>
  <si>
    <t>CUST_1020</t>
  </si>
  <si>
    <t>CUST_1021</t>
  </si>
  <si>
    <t>CUST_1022</t>
  </si>
  <si>
    <t>CUST_1023</t>
  </si>
  <si>
    <t>CUST_1024</t>
  </si>
  <si>
    <t>CUST_1025</t>
  </si>
  <si>
    <t>CUST_1026</t>
  </si>
  <si>
    <t>CUST_1027</t>
  </si>
  <si>
    <t>CUST_1028</t>
  </si>
  <si>
    <t>CUST_1029</t>
  </si>
  <si>
    <t>CUST_1030</t>
  </si>
  <si>
    <t>CUST_1031</t>
  </si>
  <si>
    <t>CUST_1032</t>
  </si>
  <si>
    <t>CUST_1033</t>
  </si>
  <si>
    <t>CUST_1034</t>
  </si>
  <si>
    <t>CUST_1035</t>
  </si>
  <si>
    <t>CUST_1036</t>
  </si>
  <si>
    <t>CUST_1037</t>
  </si>
  <si>
    <t>CUST_1038</t>
  </si>
  <si>
    <t>CUST_1039</t>
  </si>
  <si>
    <t>CUST_1040</t>
  </si>
  <si>
    <t>CUST_1041</t>
  </si>
  <si>
    <t>CUST_1042</t>
  </si>
  <si>
    <t>CUST_1043</t>
  </si>
  <si>
    <t>CUST_1044</t>
  </si>
  <si>
    <t>CUST_1045</t>
  </si>
  <si>
    <t>CUST_1046</t>
  </si>
  <si>
    <t>CUST_1047</t>
  </si>
  <si>
    <t>CUST_1048</t>
  </si>
  <si>
    <t>CUST_1049</t>
  </si>
  <si>
    <t>CUST_1050</t>
  </si>
  <si>
    <t>CUST_1051</t>
  </si>
  <si>
    <t>CUST_1052</t>
  </si>
  <si>
    <t>CUST_1053</t>
  </si>
  <si>
    <t>CUST_1054</t>
  </si>
  <si>
    <t>CUST_1055</t>
  </si>
  <si>
    <t>CUST_1056</t>
  </si>
  <si>
    <t>CUST_1057</t>
  </si>
  <si>
    <t>CUST_1058</t>
  </si>
  <si>
    <t>CUST_1059</t>
  </si>
  <si>
    <t>CUST_1060</t>
  </si>
  <si>
    <t>CUST_1061</t>
  </si>
  <si>
    <t>CUST_1062</t>
  </si>
  <si>
    <t>CUST_1063</t>
  </si>
  <si>
    <t>CUST_1064</t>
  </si>
  <si>
    <t>CUST_1065</t>
  </si>
  <si>
    <t>CUST_1066</t>
  </si>
  <si>
    <t>CUST_1067</t>
  </si>
  <si>
    <t>CUST_1068</t>
  </si>
  <si>
    <t>CUST_1069</t>
  </si>
  <si>
    <t>CUST_1070</t>
  </si>
  <si>
    <t>CUST_1071</t>
  </si>
  <si>
    <t>CUST_1072</t>
  </si>
  <si>
    <t>CUST_1073</t>
  </si>
  <si>
    <t>CUST_1074</t>
  </si>
  <si>
    <t>CUST_1075</t>
  </si>
  <si>
    <t>CUST_1076</t>
  </si>
  <si>
    <t>CUST_1077</t>
  </si>
  <si>
    <t>CUST_1078</t>
  </si>
  <si>
    <t>CUST_1079</t>
  </si>
  <si>
    <t>CUST_1080</t>
  </si>
  <si>
    <t>CUST_1081</t>
  </si>
  <si>
    <t>CUST_1082</t>
  </si>
  <si>
    <t>CUST_1083</t>
  </si>
  <si>
    <t>CUST_1084</t>
  </si>
  <si>
    <t>CUST_1085</t>
  </si>
  <si>
    <t>CUST_1086</t>
  </si>
  <si>
    <t>CUST_1087</t>
  </si>
  <si>
    <t>CUST_1088</t>
  </si>
  <si>
    <t>CUST_1089</t>
  </si>
  <si>
    <t>CUST_1090</t>
  </si>
  <si>
    <t>CUST_1091</t>
  </si>
  <si>
    <t>CUST_1092</t>
  </si>
  <si>
    <t>CUST_1093</t>
  </si>
  <si>
    <t>CUST_1094</t>
  </si>
  <si>
    <t>CUST_1095</t>
  </si>
  <si>
    <t>CUST_1096</t>
  </si>
  <si>
    <t>CUST_1097</t>
  </si>
  <si>
    <t>CUST_1098</t>
  </si>
  <si>
    <t>CUST_1099</t>
  </si>
  <si>
    <t>CUST_1100</t>
  </si>
  <si>
    <t>CUST_1101</t>
  </si>
  <si>
    <t>CUST_1102</t>
  </si>
  <si>
    <t>CUST_1103</t>
  </si>
  <si>
    <t>CUST_1104</t>
  </si>
  <si>
    <t>CUST_1105</t>
  </si>
  <si>
    <t>CUST_1106</t>
  </si>
  <si>
    <t>CUST_1107</t>
  </si>
  <si>
    <t>CUST_1108</t>
  </si>
  <si>
    <t>CUST_1109</t>
  </si>
  <si>
    <t>CUST_1110</t>
  </si>
  <si>
    <t>CUST_1111</t>
  </si>
  <si>
    <t>CUST_1112</t>
  </si>
  <si>
    <t>CUST_1113</t>
  </si>
  <si>
    <t>CUST_1114</t>
  </si>
  <si>
    <t>CUST_1115</t>
  </si>
  <si>
    <t>CUST_1116</t>
  </si>
  <si>
    <t>CUST_1117</t>
  </si>
  <si>
    <t>CUST_1118</t>
  </si>
  <si>
    <t>CUST_1119</t>
  </si>
  <si>
    <t>CUST_1120</t>
  </si>
  <si>
    <t>CUST_1121</t>
  </si>
  <si>
    <t>CUST_1122</t>
  </si>
  <si>
    <t>CUST_1123</t>
  </si>
  <si>
    <t>CUST_1124</t>
  </si>
  <si>
    <t>CUST_1125</t>
  </si>
  <si>
    <t>CUST_1126</t>
  </si>
  <si>
    <t>CUST_1127</t>
  </si>
  <si>
    <t>CUST_1128</t>
  </si>
  <si>
    <t>CUST_1129</t>
  </si>
  <si>
    <t>CUST_1130</t>
  </si>
  <si>
    <t>CUST_1131</t>
  </si>
  <si>
    <t>CUST_1132</t>
  </si>
  <si>
    <t>CUST_1133</t>
  </si>
  <si>
    <t>CUST_1134</t>
  </si>
  <si>
    <t>CUST_1135</t>
  </si>
  <si>
    <t>CUST_1136</t>
  </si>
  <si>
    <t>CUST_1137</t>
  </si>
  <si>
    <t>CUST_1138</t>
  </si>
  <si>
    <t>CUST_1139</t>
  </si>
  <si>
    <t>CUST_1140</t>
  </si>
  <si>
    <t>CUST_1141</t>
  </si>
  <si>
    <t>CUST_1142</t>
  </si>
  <si>
    <t>CUST_1143</t>
  </si>
  <si>
    <t>CUST_1144</t>
  </si>
  <si>
    <t>CUST_1145</t>
  </si>
  <si>
    <t>CUST_1146</t>
  </si>
  <si>
    <t>CUST_1147</t>
  </si>
  <si>
    <t>CUST_1148</t>
  </si>
  <si>
    <t>CUST_1149</t>
  </si>
  <si>
    <t>CUST_1150</t>
  </si>
  <si>
    <t>CUST_1151</t>
  </si>
  <si>
    <t>CUST_1152</t>
  </si>
  <si>
    <t>CUST_1153</t>
  </si>
  <si>
    <t>CUST_1154</t>
  </si>
  <si>
    <t>CUST_1155</t>
  </si>
  <si>
    <t>CUST_1156</t>
  </si>
  <si>
    <t>CUST_1157</t>
  </si>
  <si>
    <t>CUST_1158</t>
  </si>
  <si>
    <t>CUST_1159</t>
  </si>
  <si>
    <t>CUST_1160</t>
  </si>
  <si>
    <t>CUST_1161</t>
  </si>
  <si>
    <t>CUST_1162</t>
  </si>
  <si>
    <t>CUST_1163</t>
  </si>
  <si>
    <t>CUST_1164</t>
  </si>
  <si>
    <t>CUST_1165</t>
  </si>
  <si>
    <t>CUST_1166</t>
  </si>
  <si>
    <t>CUST_1167</t>
  </si>
  <si>
    <t>CUST_1168</t>
  </si>
  <si>
    <t>CUST_1169</t>
  </si>
  <si>
    <t>CUST_1170</t>
  </si>
  <si>
    <t>CUST_1171</t>
  </si>
  <si>
    <t>CUST_1172</t>
  </si>
  <si>
    <t>CUST_1173</t>
  </si>
  <si>
    <t>CUST_1174</t>
  </si>
  <si>
    <t>CUST_1175</t>
  </si>
  <si>
    <t>CUST_1176</t>
  </si>
  <si>
    <t>CUST_1177</t>
  </si>
  <si>
    <t>CUST_1178</t>
  </si>
  <si>
    <t>CUST_1179</t>
  </si>
  <si>
    <t>CUST_1180</t>
  </si>
  <si>
    <t>CUST_1181</t>
  </si>
  <si>
    <t>CUST_1182</t>
  </si>
  <si>
    <t>CUST_1183</t>
  </si>
  <si>
    <t>CUST_1184</t>
  </si>
  <si>
    <t>CUST_1185</t>
  </si>
  <si>
    <t>CUST_1186</t>
  </si>
  <si>
    <t>CUST_1187</t>
  </si>
  <si>
    <t>CUST_1188</t>
  </si>
  <si>
    <t>CUST_1189</t>
  </si>
  <si>
    <t>CUST_1190</t>
  </si>
  <si>
    <t>CUST_1191</t>
  </si>
  <si>
    <t>CUST_1192</t>
  </si>
  <si>
    <t>CUST_1193</t>
  </si>
  <si>
    <t>CUST_1194</t>
  </si>
  <si>
    <t>CUST_1195</t>
  </si>
  <si>
    <t>CUST_1196</t>
  </si>
  <si>
    <t>CUST_1197</t>
  </si>
  <si>
    <t>CUST_1198</t>
  </si>
  <si>
    <t>CUST_1199</t>
  </si>
  <si>
    <t>CUST_1200</t>
  </si>
  <si>
    <t>CUST_1201</t>
  </si>
  <si>
    <t>CUST_1202</t>
  </si>
  <si>
    <t>CUST_1203</t>
  </si>
  <si>
    <t>CUST_1204</t>
  </si>
  <si>
    <t>CUST_1205</t>
  </si>
  <si>
    <t>CUST_1206</t>
  </si>
  <si>
    <t>CUST_1207</t>
  </si>
  <si>
    <t>CUST_1208</t>
  </si>
  <si>
    <t>CUST_1209</t>
  </si>
  <si>
    <t>CUST_1210</t>
  </si>
  <si>
    <t>CUST_1211</t>
  </si>
  <si>
    <t>CUST_1212</t>
  </si>
  <si>
    <t>CUST_1213</t>
  </si>
  <si>
    <t>CUST_1214</t>
  </si>
  <si>
    <t>CUST_1215</t>
  </si>
  <si>
    <t>CUST_1216</t>
  </si>
  <si>
    <t>CUST_1217</t>
  </si>
  <si>
    <t>CUST_1218</t>
  </si>
  <si>
    <t>CUST_1219</t>
  </si>
  <si>
    <t>CUST_1220</t>
  </si>
  <si>
    <t>CUST_1221</t>
  </si>
  <si>
    <t>CUST_1222</t>
  </si>
  <si>
    <t>CUST_1223</t>
  </si>
  <si>
    <t>CUST_1224</t>
  </si>
  <si>
    <t>CUST_1225</t>
  </si>
  <si>
    <t>CUST_1226</t>
  </si>
  <si>
    <t>CUST_1227</t>
  </si>
  <si>
    <t>CUST_1228</t>
  </si>
  <si>
    <t>CUST_1229</t>
  </si>
  <si>
    <t>CUST_1230</t>
  </si>
  <si>
    <t>CUST_1231</t>
  </si>
  <si>
    <t>CUST_1232</t>
  </si>
  <si>
    <t>CUST_1233</t>
  </si>
  <si>
    <t>CUST_1234</t>
  </si>
  <si>
    <t>CUST_1235</t>
  </si>
  <si>
    <t>CUST_1236</t>
  </si>
  <si>
    <t>CUST_1237</t>
  </si>
  <si>
    <t>CUST_1238</t>
  </si>
  <si>
    <t>CUST_1239</t>
  </si>
  <si>
    <t>CUST_1240</t>
  </si>
  <si>
    <t>CUST_1241</t>
  </si>
  <si>
    <t>CUST_1242</t>
  </si>
  <si>
    <t>CUST_1243</t>
  </si>
  <si>
    <t>CUST_1244</t>
  </si>
  <si>
    <t>CUST_1245</t>
  </si>
  <si>
    <t>CUST_1246</t>
  </si>
  <si>
    <t>CUST_1247</t>
  </si>
  <si>
    <t>CUST_1248</t>
  </si>
  <si>
    <t>CUST_1249</t>
  </si>
  <si>
    <t>CUST_1250</t>
  </si>
  <si>
    <t>CUST_1251</t>
  </si>
  <si>
    <t>CUST_1252</t>
  </si>
  <si>
    <t>CUST_1253</t>
  </si>
  <si>
    <t>CUST_1254</t>
  </si>
  <si>
    <t>CUST_1255</t>
  </si>
  <si>
    <t>CUST_1256</t>
  </si>
  <si>
    <t>CUST_1257</t>
  </si>
  <si>
    <t>CUST_1258</t>
  </si>
  <si>
    <t>CUST_1259</t>
  </si>
  <si>
    <t>CUST_1260</t>
  </si>
  <si>
    <t>CUST_1261</t>
  </si>
  <si>
    <t>CUST_1262</t>
  </si>
  <si>
    <t>CUST_1263</t>
  </si>
  <si>
    <t>CUST_1264</t>
  </si>
  <si>
    <t>CUST_1265</t>
  </si>
  <si>
    <t>CUST_1266</t>
  </si>
  <si>
    <t>CUST_1267</t>
  </si>
  <si>
    <t>CUST_1268</t>
  </si>
  <si>
    <t>CUST_1269</t>
  </si>
  <si>
    <t>CUST_1270</t>
  </si>
  <si>
    <t>CUST_1271</t>
  </si>
  <si>
    <t>CUST_1272</t>
  </si>
  <si>
    <t>CUST_1273</t>
  </si>
  <si>
    <t>CUST_1274</t>
  </si>
  <si>
    <t>CUST_1275</t>
  </si>
  <si>
    <t>CUST_1276</t>
  </si>
  <si>
    <t>CUST_1277</t>
  </si>
  <si>
    <t>CUST_1278</t>
  </si>
  <si>
    <t>CUST_1279</t>
  </si>
  <si>
    <t>CUST_1280</t>
  </si>
  <si>
    <t>CUST_1281</t>
  </si>
  <si>
    <t>CUST_1282</t>
  </si>
  <si>
    <t>CUST_1283</t>
  </si>
  <si>
    <t>CUST_1284</t>
  </si>
  <si>
    <t>CUST_1285</t>
  </si>
  <si>
    <t>CUST_1286</t>
  </si>
  <si>
    <t>CUST_1287</t>
  </si>
  <si>
    <t>CUST_1288</t>
  </si>
  <si>
    <t>CUST_1289</t>
  </si>
  <si>
    <t>CUST_1290</t>
  </si>
  <si>
    <t>CUST_1291</t>
  </si>
  <si>
    <t>CUST_1292</t>
  </si>
  <si>
    <t>CUST_1293</t>
  </si>
  <si>
    <t>CUST_1294</t>
  </si>
  <si>
    <t>CUST_1295</t>
  </si>
  <si>
    <t>CUST_1296</t>
  </si>
  <si>
    <t>CUST_1297</t>
  </si>
  <si>
    <t>CUST_1298</t>
  </si>
  <si>
    <t>CUST_1299</t>
  </si>
  <si>
    <t>CUST_1300</t>
  </si>
  <si>
    <t>CUST_1301</t>
  </si>
  <si>
    <t>CUST_1302</t>
  </si>
  <si>
    <t>CUST_1303</t>
  </si>
  <si>
    <t>CUST_1304</t>
  </si>
  <si>
    <t>CUST_1305</t>
  </si>
  <si>
    <t>CUST_1306</t>
  </si>
  <si>
    <t>CUST_1307</t>
  </si>
  <si>
    <t>CUST_1308</t>
  </si>
  <si>
    <t>CUST_1309</t>
  </si>
  <si>
    <t>CUST_1310</t>
  </si>
  <si>
    <t>CUST_1311</t>
  </si>
  <si>
    <t>CUST_1312</t>
  </si>
  <si>
    <t>CUST_1313</t>
  </si>
  <si>
    <t>CUST_1314</t>
  </si>
  <si>
    <t>CUST_1315</t>
  </si>
  <si>
    <t>CUST_1316</t>
  </si>
  <si>
    <t>CUST_1317</t>
  </si>
  <si>
    <t>CUST_1318</t>
  </si>
  <si>
    <t>CUST_1319</t>
  </si>
  <si>
    <t>CUST_1320</t>
  </si>
  <si>
    <t>CUST_1321</t>
  </si>
  <si>
    <t>CUST_1322</t>
  </si>
  <si>
    <t>CUST_1323</t>
  </si>
  <si>
    <t>CUST_1324</t>
  </si>
  <si>
    <t>CUST_1325</t>
  </si>
  <si>
    <t>CUST_1326</t>
  </si>
  <si>
    <t>CUST_1327</t>
  </si>
  <si>
    <t>CUST_1328</t>
  </si>
  <si>
    <t>CUST_1329</t>
  </si>
  <si>
    <t>CUST_1330</t>
  </si>
  <si>
    <t>CUST_1331</t>
  </si>
  <si>
    <t>CUST_1332</t>
  </si>
  <si>
    <t>CUST_1333</t>
  </si>
  <si>
    <t>CUST_1334</t>
  </si>
  <si>
    <t>CUST_1335</t>
  </si>
  <si>
    <t>CUST_1336</t>
  </si>
  <si>
    <t>CUST_1337</t>
  </si>
  <si>
    <t>CUST_1338</t>
  </si>
  <si>
    <t>CUST_1339</t>
  </si>
  <si>
    <t>CUST_1340</t>
  </si>
  <si>
    <t>CUST_1341</t>
  </si>
  <si>
    <t>CUST_1342</t>
  </si>
  <si>
    <t>CUST_1343</t>
  </si>
  <si>
    <t>CUST_1344</t>
  </si>
  <si>
    <t>CUST_1345</t>
  </si>
  <si>
    <t>CUST_1346</t>
  </si>
  <si>
    <t>CUST_1347</t>
  </si>
  <si>
    <t>CUST_1348</t>
  </si>
  <si>
    <t>CUST_1349</t>
  </si>
  <si>
    <t>CUST_1350</t>
  </si>
  <si>
    <t>CUST_1351</t>
  </si>
  <si>
    <t>CUST_1352</t>
  </si>
  <si>
    <t>CUST_1353</t>
  </si>
  <si>
    <t>CUST_1354</t>
  </si>
  <si>
    <t>CUST_1355</t>
  </si>
  <si>
    <t>CUST_1356</t>
  </si>
  <si>
    <t>CUST_1357</t>
  </si>
  <si>
    <t>CUST_1358</t>
  </si>
  <si>
    <t>CUST_1359</t>
  </si>
  <si>
    <t>CUST_1360</t>
  </si>
  <si>
    <t>CUST_1361</t>
  </si>
  <si>
    <t>CUST_1362</t>
  </si>
  <si>
    <t>CUST_1363</t>
  </si>
  <si>
    <t>CUST_1364</t>
  </si>
  <si>
    <t>CUST_1365</t>
  </si>
  <si>
    <t>CUST_1366</t>
  </si>
  <si>
    <t>CUST_1367</t>
  </si>
  <si>
    <t>CUST_1368</t>
  </si>
  <si>
    <t>CUST_1369</t>
  </si>
  <si>
    <t>CUST_1370</t>
  </si>
  <si>
    <t>CUST_1371</t>
  </si>
  <si>
    <t>CUST_1372</t>
  </si>
  <si>
    <t>CUST_1373</t>
  </si>
  <si>
    <t>CUST_1374</t>
  </si>
  <si>
    <t>CUST_1375</t>
  </si>
  <si>
    <t>CUST_1376</t>
  </si>
  <si>
    <t>CUST_1377</t>
  </si>
  <si>
    <t>CUST_1378</t>
  </si>
  <si>
    <t>CUST_1379</t>
  </si>
  <si>
    <t>CUST_1380</t>
  </si>
  <si>
    <t>CUST_1381</t>
  </si>
  <si>
    <t>CUST_1382</t>
  </si>
  <si>
    <t>CUST_1383</t>
  </si>
  <si>
    <t>CUST_1384</t>
  </si>
  <si>
    <t>CUST_1385</t>
  </si>
  <si>
    <t>CUST_1386</t>
  </si>
  <si>
    <t>CUST_1387</t>
  </si>
  <si>
    <t>CUST_1388</t>
  </si>
  <si>
    <t>CUST_1389</t>
  </si>
  <si>
    <t>CUST_1390</t>
  </si>
  <si>
    <t>CUST_1391</t>
  </si>
  <si>
    <t>CUST_1392</t>
  </si>
  <si>
    <t>CUST_1393</t>
  </si>
  <si>
    <t>CUST_1394</t>
  </si>
  <si>
    <t>CUST_1395</t>
  </si>
  <si>
    <t>CUST_1396</t>
  </si>
  <si>
    <t>CUST_1397</t>
  </si>
  <si>
    <t>CUST_1398</t>
  </si>
  <si>
    <t>CUST_1399</t>
  </si>
  <si>
    <t>CUST_1400</t>
  </si>
  <si>
    <t>CUST_1401</t>
  </si>
  <si>
    <t>CUST_1402</t>
  </si>
  <si>
    <t>CUST_1403</t>
  </si>
  <si>
    <t>CUST_1404</t>
  </si>
  <si>
    <t>CUST_1405</t>
  </si>
  <si>
    <t>CUST_1406</t>
  </si>
  <si>
    <t>CUST_1407</t>
  </si>
  <si>
    <t>CUST_1408</t>
  </si>
  <si>
    <t>CUST_1409</t>
  </si>
  <si>
    <t>CUST_1410</t>
  </si>
  <si>
    <t>CUST_1411</t>
  </si>
  <si>
    <t>CUST_1412</t>
  </si>
  <si>
    <t>CUST_1413</t>
  </si>
  <si>
    <t>CUST_1414</t>
  </si>
  <si>
    <t>CUST_1415</t>
  </si>
  <si>
    <t>CUST_1416</t>
  </si>
  <si>
    <t>CUST_1417</t>
  </si>
  <si>
    <t>CUST_1418</t>
  </si>
  <si>
    <t>CUST_1419</t>
  </si>
  <si>
    <t>CUST_1420</t>
  </si>
  <si>
    <t>CUST_1421</t>
  </si>
  <si>
    <t>CUST_1422</t>
  </si>
  <si>
    <t>CUST_1423</t>
  </si>
  <si>
    <t>CUST_1424</t>
  </si>
  <si>
    <t>CUST_1425</t>
  </si>
  <si>
    <t>CUST_1426</t>
  </si>
  <si>
    <t>CUST_1427</t>
  </si>
  <si>
    <t>CUST_1428</t>
  </si>
  <si>
    <t>CUST_1429</t>
  </si>
  <si>
    <t>CUST_1430</t>
  </si>
  <si>
    <t>CUST_1431</t>
  </si>
  <si>
    <t>CUST_1432</t>
  </si>
  <si>
    <t>CUST_1433</t>
  </si>
  <si>
    <t>CUST_1434</t>
  </si>
  <si>
    <t>CUST_1435</t>
  </si>
  <si>
    <t>CUST_1436</t>
  </si>
  <si>
    <t>CUST_1437</t>
  </si>
  <si>
    <t>CUST_1438</t>
  </si>
  <si>
    <t>CUST_1439</t>
  </si>
  <si>
    <t>CUST_1440</t>
  </si>
  <si>
    <t>CUST_1441</t>
  </si>
  <si>
    <t>CUST_1442</t>
  </si>
  <si>
    <t>CUST_1443</t>
  </si>
  <si>
    <t>CUST_1444</t>
  </si>
  <si>
    <t>CUST_1445</t>
  </si>
  <si>
    <t>CUST_1446</t>
  </si>
  <si>
    <t>CUST_1447</t>
  </si>
  <si>
    <t>CUST_1448</t>
  </si>
  <si>
    <t>CUST_1449</t>
  </si>
  <si>
    <t>CUST_1450</t>
  </si>
  <si>
    <t>CUST_1451</t>
  </si>
  <si>
    <t>CUST_1452</t>
  </si>
  <si>
    <t>CUST_1453</t>
  </si>
  <si>
    <t>CUST_1454</t>
  </si>
  <si>
    <t>CUST_1455</t>
  </si>
  <si>
    <t>CUST_1456</t>
  </si>
  <si>
    <t>CUST_1457</t>
  </si>
  <si>
    <t>CUST_1458</t>
  </si>
  <si>
    <t>CUST_1459</t>
  </si>
  <si>
    <t>CUST_1460</t>
  </si>
  <si>
    <t>CUST_1461</t>
  </si>
  <si>
    <t>CUST_1462</t>
  </si>
  <si>
    <t>CUST_1463</t>
  </si>
  <si>
    <t>CUST_1464</t>
  </si>
  <si>
    <t>CUST_1465</t>
  </si>
  <si>
    <t>CUST_1466</t>
  </si>
  <si>
    <t>CUST_1467</t>
  </si>
  <si>
    <t>CUST_1468</t>
  </si>
  <si>
    <t>CUST_1469</t>
  </si>
  <si>
    <t>CUST_1470</t>
  </si>
  <si>
    <t>CUST_1471</t>
  </si>
  <si>
    <t>CUST_1472</t>
  </si>
  <si>
    <t>CUST_1473</t>
  </si>
  <si>
    <t>CUST_1474</t>
  </si>
  <si>
    <t>CUST_1475</t>
  </si>
  <si>
    <t>CUST_1476</t>
  </si>
  <si>
    <t>CUST_1477</t>
  </si>
  <si>
    <t>CUST_1478</t>
  </si>
  <si>
    <t>CUST_1479</t>
  </si>
  <si>
    <t>CUST_1480</t>
  </si>
  <si>
    <t>CUST_1481</t>
  </si>
  <si>
    <t>CUST_1482</t>
  </si>
  <si>
    <t>CUST_1483</t>
  </si>
  <si>
    <t>CUST_1484</t>
  </si>
  <si>
    <t>CUST_1485</t>
  </si>
  <si>
    <t>CUST_1486</t>
  </si>
  <si>
    <t>CUST_1487</t>
  </si>
  <si>
    <t>CUST_1488</t>
  </si>
  <si>
    <t>CUST_1489</t>
  </si>
  <si>
    <t>CUST_1490</t>
  </si>
  <si>
    <t>CUST_1491</t>
  </si>
  <si>
    <t>CUST_1492</t>
  </si>
  <si>
    <t>CUST_1493</t>
  </si>
  <si>
    <t>CUST_1494</t>
  </si>
  <si>
    <t>CUST_1495</t>
  </si>
  <si>
    <t>CUST_1496</t>
  </si>
  <si>
    <t>CUST_1497</t>
  </si>
  <si>
    <t>CUST_1498</t>
  </si>
  <si>
    <t>CUST_1499</t>
  </si>
  <si>
    <t>CUST_1500</t>
  </si>
  <si>
    <t>CUST_1501</t>
  </si>
  <si>
    <t>CUST_1502</t>
  </si>
  <si>
    <t>CUST_1503</t>
  </si>
  <si>
    <t>CUST_1504</t>
  </si>
  <si>
    <t>CUST_1505</t>
  </si>
  <si>
    <t>CUST_1506</t>
  </si>
  <si>
    <t>CUST_1507</t>
  </si>
  <si>
    <t>CUST_1508</t>
  </si>
  <si>
    <t>CUST_1509</t>
  </si>
  <si>
    <t>CUST_1510</t>
  </si>
  <si>
    <t>CUST_1511</t>
  </si>
  <si>
    <t>CUST_1512</t>
  </si>
  <si>
    <t>CUST_1513</t>
  </si>
  <si>
    <t>CUST_1514</t>
  </si>
  <si>
    <t>CUST_1515</t>
  </si>
  <si>
    <t>CUST_1516</t>
  </si>
  <si>
    <t>CUST_1517</t>
  </si>
  <si>
    <t>CUST_1518</t>
  </si>
  <si>
    <t>CUST_1519</t>
  </si>
  <si>
    <t>CUST_1520</t>
  </si>
  <si>
    <t>CUST_1521</t>
  </si>
  <si>
    <t>CUST_1522</t>
  </si>
  <si>
    <t>CUST_1523</t>
  </si>
  <si>
    <t>CUST_1524</t>
  </si>
  <si>
    <t>CUST_1525</t>
  </si>
  <si>
    <t>CUST_1526</t>
  </si>
  <si>
    <t>CUST_1527</t>
  </si>
  <si>
    <t>CUST_1528</t>
  </si>
  <si>
    <t>CUST_1529</t>
  </si>
  <si>
    <t>CUST_1530</t>
  </si>
  <si>
    <t>CUST_1531</t>
  </si>
  <si>
    <t>CUST_1532</t>
  </si>
  <si>
    <t>CUST_1533</t>
  </si>
  <si>
    <t>CUST_1534</t>
  </si>
  <si>
    <t>CUST_1535</t>
  </si>
  <si>
    <t>CUST_1536</t>
  </si>
  <si>
    <t>CUST_1537</t>
  </si>
  <si>
    <t>CUST_1538</t>
  </si>
  <si>
    <t>CUST_1539</t>
  </si>
  <si>
    <t>CUST_1540</t>
  </si>
  <si>
    <t>CUST_1541</t>
  </si>
  <si>
    <t>CUST_1542</t>
  </si>
  <si>
    <t>CUST_1543</t>
  </si>
  <si>
    <t>CUST_1544</t>
  </si>
  <si>
    <t>CUST_1545</t>
  </si>
  <si>
    <t>CUST_1546</t>
  </si>
  <si>
    <t>CUST_1547</t>
  </si>
  <si>
    <t>CUST_1548</t>
  </si>
  <si>
    <t>CUST_1549</t>
  </si>
  <si>
    <t>CUST_1550</t>
  </si>
  <si>
    <t>CUST_1551</t>
  </si>
  <si>
    <t>CUST_1552</t>
  </si>
  <si>
    <t>CUST_1553</t>
  </si>
  <si>
    <t>CUST_1554</t>
  </si>
  <si>
    <t>CUST_1555</t>
  </si>
  <si>
    <t>CUST_1556</t>
  </si>
  <si>
    <t>CUST_1557</t>
  </si>
  <si>
    <t>CUST_1558</t>
  </si>
  <si>
    <t>CUST_1559</t>
  </si>
  <si>
    <t>CUST_1560</t>
  </si>
  <si>
    <t>CUST_1561</t>
  </si>
  <si>
    <t>CUST_1562</t>
  </si>
  <si>
    <t>CUST_1563</t>
  </si>
  <si>
    <t>CUST_1564</t>
  </si>
  <si>
    <t>CUST_1565</t>
  </si>
  <si>
    <t>CUST_1566</t>
  </si>
  <si>
    <t>CUST_1567</t>
  </si>
  <si>
    <t>CUST_1568</t>
  </si>
  <si>
    <t>CUST_1569</t>
  </si>
  <si>
    <t>CUST_1570</t>
  </si>
  <si>
    <t>CUST_1571</t>
  </si>
  <si>
    <t>CUST_1572</t>
  </si>
  <si>
    <t>CUST_1573</t>
  </si>
  <si>
    <t>CUST_1574</t>
  </si>
  <si>
    <t>CUST_1575</t>
  </si>
  <si>
    <t>CUST_1576</t>
  </si>
  <si>
    <t>CUST_1577</t>
  </si>
  <si>
    <t>CUST_1578</t>
  </si>
  <si>
    <t>CUST_1579</t>
  </si>
  <si>
    <t>CUST_1580</t>
  </si>
  <si>
    <t>CUST_1581</t>
  </si>
  <si>
    <t>CUST_1582</t>
  </si>
  <si>
    <t>CUST_1583</t>
  </si>
  <si>
    <t>CUST_1584</t>
  </si>
  <si>
    <t>CUST_1585</t>
  </si>
  <si>
    <t>CUST_1586</t>
  </si>
  <si>
    <t>CUST_1587</t>
  </si>
  <si>
    <t>CUST_1588</t>
  </si>
  <si>
    <t>CUST_1589</t>
  </si>
  <si>
    <t>CUST_1590</t>
  </si>
  <si>
    <t>CUST_1591</t>
  </si>
  <si>
    <t>CUST_1592</t>
  </si>
  <si>
    <t>CUST_1593</t>
  </si>
  <si>
    <t>CUST_1594</t>
  </si>
  <si>
    <t>CUST_1595</t>
  </si>
  <si>
    <t>CUST_1596</t>
  </si>
  <si>
    <t>CUST_1597</t>
  </si>
  <si>
    <t>CUST_1598</t>
  </si>
  <si>
    <t>CUST_1599</t>
  </si>
  <si>
    <t>CUST_1600</t>
  </si>
  <si>
    <t>CUST_1601</t>
  </si>
  <si>
    <t>CUST_1602</t>
  </si>
  <si>
    <t>CUST_1603</t>
  </si>
  <si>
    <t>CUST_1604</t>
  </si>
  <si>
    <t>CUST_1605</t>
  </si>
  <si>
    <t>CUST_1606</t>
  </si>
  <si>
    <t>CUST_1607</t>
  </si>
  <si>
    <t>CUST_1608</t>
  </si>
  <si>
    <t>CUST_1609</t>
  </si>
  <si>
    <t>CUST_1610</t>
  </si>
  <si>
    <t>CUST_1611</t>
  </si>
  <si>
    <t>CUST_1612</t>
  </si>
  <si>
    <t>CUST_1613</t>
  </si>
  <si>
    <t>CUST_1614</t>
  </si>
  <si>
    <t>CUST_1615</t>
  </si>
  <si>
    <t>CUST_1616</t>
  </si>
  <si>
    <t>CUST_1617</t>
  </si>
  <si>
    <t>CUST_1618</t>
  </si>
  <si>
    <t>CUST_1619</t>
  </si>
  <si>
    <t>CUST_1620</t>
  </si>
  <si>
    <t>CUST_1621</t>
  </si>
  <si>
    <t>CUST_1622</t>
  </si>
  <si>
    <t>CUST_1623</t>
  </si>
  <si>
    <t>CUST_1624</t>
  </si>
  <si>
    <t>CUST_1625</t>
  </si>
  <si>
    <t>CUST_1626</t>
  </si>
  <si>
    <t>CUST_1627</t>
  </si>
  <si>
    <t>CUST_1628</t>
  </si>
  <si>
    <t>CUST_1629</t>
  </si>
  <si>
    <t>CUST_1630</t>
  </si>
  <si>
    <t>CUST_1631</t>
  </si>
  <si>
    <t>CUST_1632</t>
  </si>
  <si>
    <t>CUST_1633</t>
  </si>
  <si>
    <t>CUST_1634</t>
  </si>
  <si>
    <t>CUST_1635</t>
  </si>
  <si>
    <t>CUST_1636</t>
  </si>
  <si>
    <t>CUST_1637</t>
  </si>
  <si>
    <t>CUST_1638</t>
  </si>
  <si>
    <t>CUST_1639</t>
  </si>
  <si>
    <t>CUST_1640</t>
  </si>
  <si>
    <t>CUST_1641</t>
  </si>
  <si>
    <t>CUST_1642</t>
  </si>
  <si>
    <t>CUST_1643</t>
  </si>
  <si>
    <t>CUST_1644</t>
  </si>
  <si>
    <t>CUST_1645</t>
  </si>
  <si>
    <t>CUST_1646</t>
  </si>
  <si>
    <t>CUST_1647</t>
  </si>
  <si>
    <t>CUST_1648</t>
  </si>
  <si>
    <t>CUST_1649</t>
  </si>
  <si>
    <t>CUST_1650</t>
  </si>
  <si>
    <t>CUST_1651</t>
  </si>
  <si>
    <t>CUST_1652</t>
  </si>
  <si>
    <t>CUST_1653</t>
  </si>
  <si>
    <t>CUST_1654</t>
  </si>
  <si>
    <t>CUST_1655</t>
  </si>
  <si>
    <t>CUST_1656</t>
  </si>
  <si>
    <t>CUST_1657</t>
  </si>
  <si>
    <t>CUST_1658</t>
  </si>
  <si>
    <t>CUST_1659</t>
  </si>
  <si>
    <t>CUST_1660</t>
  </si>
  <si>
    <t>CUST_1661</t>
  </si>
  <si>
    <t>CUST_1662</t>
  </si>
  <si>
    <t>CUST_1663</t>
  </si>
  <si>
    <t>CUST_1664</t>
  </si>
  <si>
    <t>CUST_1665</t>
  </si>
  <si>
    <t>CUST_1666</t>
  </si>
  <si>
    <t>CUST_1667</t>
  </si>
  <si>
    <t>CUST_1668</t>
  </si>
  <si>
    <t>CUST_1669</t>
  </si>
  <si>
    <t>CUST_1670</t>
  </si>
  <si>
    <t>CUST_1671</t>
  </si>
  <si>
    <t>CUST_1672</t>
  </si>
  <si>
    <t>CUST_1673</t>
  </si>
  <si>
    <t>CUST_1674</t>
  </si>
  <si>
    <t>CUST_1675</t>
  </si>
  <si>
    <t>CUST_1676</t>
  </si>
  <si>
    <t>CUST_1677</t>
  </si>
  <si>
    <t>CUST_1678</t>
  </si>
  <si>
    <t>CUST_1679</t>
  </si>
  <si>
    <t>CUST_1680</t>
  </si>
  <si>
    <t>CUST_1681</t>
  </si>
  <si>
    <t>CUST_1682</t>
  </si>
  <si>
    <t>CUST_1683</t>
  </si>
  <si>
    <t>CUST_1684</t>
  </si>
  <si>
    <t>CUST_1685</t>
  </si>
  <si>
    <t>CUST_1686</t>
  </si>
  <si>
    <t>CUST_1687</t>
  </si>
  <si>
    <t>CUST_1688</t>
  </si>
  <si>
    <t>CUST_1689</t>
  </si>
  <si>
    <t>CUST_1690</t>
  </si>
  <si>
    <t>CUST_1691</t>
  </si>
  <si>
    <t>CUST_1692</t>
  </si>
  <si>
    <t>CUST_1693</t>
  </si>
  <si>
    <t>CUST_1694</t>
  </si>
  <si>
    <t>CUST_1695</t>
  </si>
  <si>
    <t>CUST_1696</t>
  </si>
  <si>
    <t>CUST_1697</t>
  </si>
  <si>
    <t>CUST_1698</t>
  </si>
  <si>
    <t>CUST_1699</t>
  </si>
  <si>
    <t>CUST_1700</t>
  </si>
  <si>
    <t>CUST_1701</t>
  </si>
  <si>
    <t>CUST_1702</t>
  </si>
  <si>
    <t>CUST_1703</t>
  </si>
  <si>
    <t>CUST_1704</t>
  </si>
  <si>
    <t>CUST_1705</t>
  </si>
  <si>
    <t>CUST_1706</t>
  </si>
  <si>
    <t>CUST_1707</t>
  </si>
  <si>
    <t>CUST_1708</t>
  </si>
  <si>
    <t>CUST_1709</t>
  </si>
  <si>
    <t>CUST_1710</t>
  </si>
  <si>
    <t>CUST_1711</t>
  </si>
  <si>
    <t>CUST_1712</t>
  </si>
  <si>
    <t>CUST_1713</t>
  </si>
  <si>
    <t>CUST_1714</t>
  </si>
  <si>
    <t>CUST_1715</t>
  </si>
  <si>
    <t>CUST_1716</t>
  </si>
  <si>
    <t>CUST_1717</t>
  </si>
  <si>
    <t>CUST_1718</t>
  </si>
  <si>
    <t>CUST_1719</t>
  </si>
  <si>
    <t>CUST_1720</t>
  </si>
  <si>
    <t>CUST_1721</t>
  </si>
  <si>
    <t>CUST_1722</t>
  </si>
  <si>
    <t>CUST_1723</t>
  </si>
  <si>
    <t>CUST_1724</t>
  </si>
  <si>
    <t>CUST_1725</t>
  </si>
  <si>
    <t>CUST_1726</t>
  </si>
  <si>
    <t>CUST_1727</t>
  </si>
  <si>
    <t>CUST_1728</t>
  </si>
  <si>
    <t>CUST_1729</t>
  </si>
  <si>
    <t>CUST_1730</t>
  </si>
  <si>
    <t>CUST_1731</t>
  </si>
  <si>
    <t>CUST_1732</t>
  </si>
  <si>
    <t>CUST_1733</t>
  </si>
  <si>
    <t>CUST_1734</t>
  </si>
  <si>
    <t>CUST_1735</t>
  </si>
  <si>
    <t>CUST_1736</t>
  </si>
  <si>
    <t>CUST_1737</t>
  </si>
  <si>
    <t>CUST_1738</t>
  </si>
  <si>
    <t>CUST_1739</t>
  </si>
  <si>
    <t>CUST_1740</t>
  </si>
  <si>
    <t>CUST_1741</t>
  </si>
  <si>
    <t>CUST_1742</t>
  </si>
  <si>
    <t>CUST_1743</t>
  </si>
  <si>
    <t>CUST_1744</t>
  </si>
  <si>
    <t>CUST_1745</t>
  </si>
  <si>
    <t>CUST_1746</t>
  </si>
  <si>
    <t>CUST_1747</t>
  </si>
  <si>
    <t>CUST_1748</t>
  </si>
  <si>
    <t>CUST_1749</t>
  </si>
  <si>
    <t>CUST_1750</t>
  </si>
  <si>
    <t>CUST_1751</t>
  </si>
  <si>
    <t>CUST_1752</t>
  </si>
  <si>
    <t>CUST_1753</t>
  </si>
  <si>
    <t>CUST_1754</t>
  </si>
  <si>
    <t>CUST_1755</t>
  </si>
  <si>
    <t>CUST_1756</t>
  </si>
  <si>
    <t>CUST_1757</t>
  </si>
  <si>
    <t>CUST_1758</t>
  </si>
  <si>
    <t>CUST_1759</t>
  </si>
  <si>
    <t>CUST_1760</t>
  </si>
  <si>
    <t>CUST_1761</t>
  </si>
  <si>
    <t>CUST_1762</t>
  </si>
  <si>
    <t>CUST_1763</t>
  </si>
  <si>
    <t>CUST_1764</t>
  </si>
  <si>
    <t>CUST_1765</t>
  </si>
  <si>
    <t>CUST_1766</t>
  </si>
  <si>
    <t>CUST_1767</t>
  </si>
  <si>
    <t>CUST_1768</t>
  </si>
  <si>
    <t>CUST_1769</t>
  </si>
  <si>
    <t>CUST_1770</t>
  </si>
  <si>
    <t>CUST_1771</t>
  </si>
  <si>
    <t>CUST_1772</t>
  </si>
  <si>
    <t>CUST_1773</t>
  </si>
  <si>
    <t>CUST_1774</t>
  </si>
  <si>
    <t>CUST_1775</t>
  </si>
  <si>
    <t>CUST_1776</t>
  </si>
  <si>
    <t>CUST_1777</t>
  </si>
  <si>
    <t>CUST_1778</t>
  </si>
  <si>
    <t>CUST_1779</t>
  </si>
  <si>
    <t>CUST_1780</t>
  </si>
  <si>
    <t>CUST_1781</t>
  </si>
  <si>
    <t>CUST_1782</t>
  </si>
  <si>
    <t>CUST_1783</t>
  </si>
  <si>
    <t>CUST_1784</t>
  </si>
  <si>
    <t>CUST_1785</t>
  </si>
  <si>
    <t>CUST_1786</t>
  </si>
  <si>
    <t>CUST_1787</t>
  </si>
  <si>
    <t>CUST_1788</t>
  </si>
  <si>
    <t>CUST_1789</t>
  </si>
  <si>
    <t>CUST_1790</t>
  </si>
  <si>
    <t>CUST_1791</t>
  </si>
  <si>
    <t>CUST_1792</t>
  </si>
  <si>
    <t>CUST_1793</t>
  </si>
  <si>
    <t>CUST_1794</t>
  </si>
  <si>
    <t>CUST_1795</t>
  </si>
  <si>
    <t>CUST_1796</t>
  </si>
  <si>
    <t>CUST_1797</t>
  </si>
  <si>
    <t>CUST_1798</t>
  </si>
  <si>
    <t>CUST_1799</t>
  </si>
  <si>
    <t>CUST_1800</t>
  </si>
  <si>
    <t>CUST_1801</t>
  </si>
  <si>
    <t>CUST_1802</t>
  </si>
  <si>
    <t>CUST_1803</t>
  </si>
  <si>
    <t>CUST_1804</t>
  </si>
  <si>
    <t>CUST_1805</t>
  </si>
  <si>
    <t>CUST_1806</t>
  </si>
  <si>
    <t>CUST_1807</t>
  </si>
  <si>
    <t>CUST_1808</t>
  </si>
  <si>
    <t>CUST_1809</t>
  </si>
  <si>
    <t>CUST_1810</t>
  </si>
  <si>
    <t>CUST_1811</t>
  </si>
  <si>
    <t>CUST_1812</t>
  </si>
  <si>
    <t>CUST_1813</t>
  </si>
  <si>
    <t>CUST_1814</t>
  </si>
  <si>
    <t>CUST_1815</t>
  </si>
  <si>
    <t>CUST_1816</t>
  </si>
  <si>
    <t>CUST_1817</t>
  </si>
  <si>
    <t>CUST_1818</t>
  </si>
  <si>
    <t>CUST_1819</t>
  </si>
  <si>
    <t>CUST_1820</t>
  </si>
  <si>
    <t>CUST_1821</t>
  </si>
  <si>
    <t>CUST_1822</t>
  </si>
  <si>
    <t>CUST_1823</t>
  </si>
  <si>
    <t>CUST_1824</t>
  </si>
  <si>
    <t>CUST_1825</t>
  </si>
  <si>
    <t>CUST_1826</t>
  </si>
  <si>
    <t>CUST_1827</t>
  </si>
  <si>
    <t>CUST_1828</t>
  </si>
  <si>
    <t>CUST_1829</t>
  </si>
  <si>
    <t>CUST_1830</t>
  </si>
  <si>
    <t>CUST_1831</t>
  </si>
  <si>
    <t>CUST_1832</t>
  </si>
  <si>
    <t>CUST_1833</t>
  </si>
  <si>
    <t>CUST_1834</t>
  </si>
  <si>
    <t>CUST_1835</t>
  </si>
  <si>
    <t>CUST_1836</t>
  </si>
  <si>
    <t>CUST_1837</t>
  </si>
  <si>
    <t>CUST_1838</t>
  </si>
  <si>
    <t>CUST_1839</t>
  </si>
  <si>
    <t>CUST_1840</t>
  </si>
  <si>
    <t>CUST_1841</t>
  </si>
  <si>
    <t>CUST_1842</t>
  </si>
  <si>
    <t>CUST_1843</t>
  </si>
  <si>
    <t>CUST_1844</t>
  </si>
  <si>
    <t>CUST_1845</t>
  </si>
  <si>
    <t>CUST_1846</t>
  </si>
  <si>
    <t>CUST_1847</t>
  </si>
  <si>
    <t>CUST_1848</t>
  </si>
  <si>
    <t>CUST_1849</t>
  </si>
  <si>
    <t>CUST_1850</t>
  </si>
  <si>
    <t>CUST_1851</t>
  </si>
  <si>
    <t>CUST_1852</t>
  </si>
  <si>
    <t>CUST_1853</t>
  </si>
  <si>
    <t>CUST_1854</t>
  </si>
  <si>
    <t>CUST_1855</t>
  </si>
  <si>
    <t>CUST_1856</t>
  </si>
  <si>
    <t>CUST_1857</t>
  </si>
  <si>
    <t>CUST_1858</t>
  </si>
  <si>
    <t>CUST_1859</t>
  </si>
  <si>
    <t>CUST_1860</t>
  </si>
  <si>
    <t>CUST_1861</t>
  </si>
  <si>
    <t>CUST_1862</t>
  </si>
  <si>
    <t>CUST_1863</t>
  </si>
  <si>
    <t>CUST_1864</t>
  </si>
  <si>
    <t>CUST_1865</t>
  </si>
  <si>
    <t>CUST_1866</t>
  </si>
  <si>
    <t>CUST_1867</t>
  </si>
  <si>
    <t>CUST_1868</t>
  </si>
  <si>
    <t>CUST_1869</t>
  </si>
  <si>
    <t>CUST_1870</t>
  </si>
  <si>
    <t>CUST_1871</t>
  </si>
  <si>
    <t>CUST_1872</t>
  </si>
  <si>
    <t>CUST_1873</t>
  </si>
  <si>
    <t>CUST_1874</t>
  </si>
  <si>
    <t>CUST_1875</t>
  </si>
  <si>
    <t>CUST_1876</t>
  </si>
  <si>
    <t>CUST_1877</t>
  </si>
  <si>
    <t>CUST_1878</t>
  </si>
  <si>
    <t>CUST_1879</t>
  </si>
  <si>
    <t>CUST_1880</t>
  </si>
  <si>
    <t>CUST_1881</t>
  </si>
  <si>
    <t>CUST_1882</t>
  </si>
  <si>
    <t>CUST_1883</t>
  </si>
  <si>
    <t>CUST_1884</t>
  </si>
  <si>
    <t>CUST_1885</t>
  </si>
  <si>
    <t>CUST_1886</t>
  </si>
  <si>
    <t>CUST_1887</t>
  </si>
  <si>
    <t>CUST_1888</t>
  </si>
  <si>
    <t>CUST_1889</t>
  </si>
  <si>
    <t>CUST_1890</t>
  </si>
  <si>
    <t>CUST_1891</t>
  </si>
  <si>
    <t>CUST_1892</t>
  </si>
  <si>
    <t>CUST_1893</t>
  </si>
  <si>
    <t>CUST_1894</t>
  </si>
  <si>
    <t>CUST_1895</t>
  </si>
  <si>
    <t>CUST_1896</t>
  </si>
  <si>
    <t>CUST_1897</t>
  </si>
  <si>
    <t>CUST_1898</t>
  </si>
  <si>
    <t>CUST_1899</t>
  </si>
  <si>
    <t>CUST_1900</t>
  </si>
  <si>
    <t>CUST_1901</t>
  </si>
  <si>
    <t>CUST_1902</t>
  </si>
  <si>
    <t>CUST_1903</t>
  </si>
  <si>
    <t>CUST_1904</t>
  </si>
  <si>
    <t>CUST_1905</t>
  </si>
  <si>
    <t>CUST_1906</t>
  </si>
  <si>
    <t>CUST_1907</t>
  </si>
  <si>
    <t>CUST_1908</t>
  </si>
  <si>
    <t>CUST_1909</t>
  </si>
  <si>
    <t>CUST_1910</t>
  </si>
  <si>
    <t>CUST_1911</t>
  </si>
  <si>
    <t>CUST_1912</t>
  </si>
  <si>
    <t>CUST_1913</t>
  </si>
  <si>
    <t>CUST_1914</t>
  </si>
  <si>
    <t>CUST_1915</t>
  </si>
  <si>
    <t>CUST_1916</t>
  </si>
  <si>
    <t>CUST_1917</t>
  </si>
  <si>
    <t>CUST_1918</t>
  </si>
  <si>
    <t>CUST_1919</t>
  </si>
  <si>
    <t>CUST_1920</t>
  </si>
  <si>
    <t>CUST_1921</t>
  </si>
  <si>
    <t>CUST_1922</t>
  </si>
  <si>
    <t>CUST_1923</t>
  </si>
  <si>
    <t>CUST_1924</t>
  </si>
  <si>
    <t>CUST_1925</t>
  </si>
  <si>
    <t>CUST_1926</t>
  </si>
  <si>
    <t>CUST_1927</t>
  </si>
  <si>
    <t>CUST_1928</t>
  </si>
  <si>
    <t>CUST_1929</t>
  </si>
  <si>
    <t>CUST_1930</t>
  </si>
  <si>
    <t>CUST_1931</t>
  </si>
  <si>
    <t>CUST_1932</t>
  </si>
  <si>
    <t>CUST_1933</t>
  </si>
  <si>
    <t>CUST_1934</t>
  </si>
  <si>
    <t>CUST_1935</t>
  </si>
  <si>
    <t>CUST_1936</t>
  </si>
  <si>
    <t>CUST_1937</t>
  </si>
  <si>
    <t>CUST_1938</t>
  </si>
  <si>
    <t>CUST_1939</t>
  </si>
  <si>
    <t>CUST_1940</t>
  </si>
  <si>
    <t>CUST_1941</t>
  </si>
  <si>
    <t>CUST_1942</t>
  </si>
  <si>
    <t>CUST_1943</t>
  </si>
  <si>
    <t>CUST_1944</t>
  </si>
  <si>
    <t>CUST_1945</t>
  </si>
  <si>
    <t>CUST_1946</t>
  </si>
  <si>
    <t>CUST_1947</t>
  </si>
  <si>
    <t>CUST_1948</t>
  </si>
  <si>
    <t>CUST_1949</t>
  </si>
  <si>
    <t>CUST_1950</t>
  </si>
  <si>
    <t>CUST_1951</t>
  </si>
  <si>
    <t>CUST_1952</t>
  </si>
  <si>
    <t>CUST_1953</t>
  </si>
  <si>
    <t>CUST_1954</t>
  </si>
  <si>
    <t>CUST_1955</t>
  </si>
  <si>
    <t>CUST_1956</t>
  </si>
  <si>
    <t>CUST_1957</t>
  </si>
  <si>
    <t>CUST_1958</t>
  </si>
  <si>
    <t>CUST_1959</t>
  </si>
  <si>
    <t>CUST_1960</t>
  </si>
  <si>
    <t>CUST_1961</t>
  </si>
  <si>
    <t>CUST_1962</t>
  </si>
  <si>
    <t>CUST_1963</t>
  </si>
  <si>
    <t>CUST_1964</t>
  </si>
  <si>
    <t>CUST_1965</t>
  </si>
  <si>
    <t>CUST_1966</t>
  </si>
  <si>
    <t>CUST_1967</t>
  </si>
  <si>
    <t>CUST_1968</t>
  </si>
  <si>
    <t>CUST_1969</t>
  </si>
  <si>
    <t>CUST_1970</t>
  </si>
  <si>
    <t>CUST_1971</t>
  </si>
  <si>
    <t>CUST_1972</t>
  </si>
  <si>
    <t>CUST_1973</t>
  </si>
  <si>
    <t>CUST_1974</t>
  </si>
  <si>
    <t>CUST_1975</t>
  </si>
  <si>
    <t>CUST_1976</t>
  </si>
  <si>
    <t>CUST_1977</t>
  </si>
  <si>
    <t>CUST_1978</t>
  </si>
  <si>
    <t>CUST_1979</t>
  </si>
  <si>
    <t>CUST_1980</t>
  </si>
  <si>
    <t>CUST_1981</t>
  </si>
  <si>
    <t>CUST_1982</t>
  </si>
  <si>
    <t>CUST_1983</t>
  </si>
  <si>
    <t>CUST_1984</t>
  </si>
  <si>
    <t>CUST_1985</t>
  </si>
  <si>
    <t>CUST_1986</t>
  </si>
  <si>
    <t>CUST_1987</t>
  </si>
  <si>
    <t>CUST_1988</t>
  </si>
  <si>
    <t>CUST_1989</t>
  </si>
  <si>
    <t>CUST_1990</t>
  </si>
  <si>
    <t>CUST_1991</t>
  </si>
  <si>
    <t>CUST_1992</t>
  </si>
  <si>
    <t>CUST_1993</t>
  </si>
  <si>
    <t>CUST_1994</t>
  </si>
  <si>
    <t>CUST_1995</t>
  </si>
  <si>
    <t>CUST_1996</t>
  </si>
  <si>
    <t>CUST_1997</t>
  </si>
  <si>
    <t>CUST_1998</t>
  </si>
  <si>
    <t>CUST_1999</t>
  </si>
  <si>
    <t>CUST_2000</t>
  </si>
  <si>
    <t>CUST_2001</t>
  </si>
  <si>
    <t>CUST_2002</t>
  </si>
  <si>
    <t>CUST_2003</t>
  </si>
  <si>
    <t>CUST_2004</t>
  </si>
  <si>
    <t>CUST_2005</t>
  </si>
  <si>
    <t>CUST_2006</t>
  </si>
  <si>
    <t>CUST_2007</t>
  </si>
  <si>
    <t>CUST_2008</t>
  </si>
  <si>
    <t>CUST_2009</t>
  </si>
  <si>
    <t>CUST_2010</t>
  </si>
  <si>
    <t>CUST_2011</t>
  </si>
  <si>
    <t>CUST_2012</t>
  </si>
  <si>
    <t>CUST_2013</t>
  </si>
  <si>
    <t>CUST_2014</t>
  </si>
  <si>
    <t>CUST_2015</t>
  </si>
  <si>
    <t>CUST_2016</t>
  </si>
  <si>
    <t>CUST_2017</t>
  </si>
  <si>
    <t>CUST_2018</t>
  </si>
  <si>
    <t>CUST_2019</t>
  </si>
  <si>
    <t>CUST_2020</t>
  </si>
  <si>
    <t>CUST_2021</t>
  </si>
  <si>
    <t>CUST_2022</t>
  </si>
  <si>
    <t>CUST_2023</t>
  </si>
  <si>
    <t>CUST_2024</t>
  </si>
  <si>
    <t>CUST_2025</t>
  </si>
  <si>
    <t>CUST_2026</t>
  </si>
  <si>
    <t>CUST_2027</t>
  </si>
  <si>
    <t>CUST_2028</t>
  </si>
  <si>
    <t>CUST_2029</t>
  </si>
  <si>
    <t>CUST_2030</t>
  </si>
  <si>
    <t>CUST_2031</t>
  </si>
  <si>
    <t>CUST_2032</t>
  </si>
  <si>
    <t>CUST_2033</t>
  </si>
  <si>
    <t>CUST_2034</t>
  </si>
  <si>
    <t>CUST_2035</t>
  </si>
  <si>
    <t>CUST_2036</t>
  </si>
  <si>
    <t>CUST_2037</t>
  </si>
  <si>
    <t>CUST_2038</t>
  </si>
  <si>
    <t>CUST_2039</t>
  </si>
  <si>
    <t>CUST_2040</t>
  </si>
  <si>
    <t>CUST_2041</t>
  </si>
  <si>
    <t>CUST_2042</t>
  </si>
  <si>
    <t>CUST_2043</t>
  </si>
  <si>
    <t>CUST_2044</t>
  </si>
  <si>
    <t>CUST_2045</t>
  </si>
  <si>
    <t>CUST_2046</t>
  </si>
  <si>
    <t>CUST_2047</t>
  </si>
  <si>
    <t>CUST_2048</t>
  </si>
  <si>
    <t>CUST_2049</t>
  </si>
  <si>
    <t>CUST_2050</t>
  </si>
  <si>
    <t>CUST_2051</t>
  </si>
  <si>
    <t>CUST_2052</t>
  </si>
  <si>
    <t>CUST_2053</t>
  </si>
  <si>
    <t>CUST_2054</t>
  </si>
  <si>
    <t>CUST_2055</t>
  </si>
  <si>
    <t>CUST_2056</t>
  </si>
  <si>
    <t>CUST_2057</t>
  </si>
  <si>
    <t>CUST_2058</t>
  </si>
  <si>
    <t>CUST_2059</t>
  </si>
  <si>
    <t>CUST_2060</t>
  </si>
  <si>
    <t>CUST_2061</t>
  </si>
  <si>
    <t>CUST_2062</t>
  </si>
  <si>
    <t>CUST_2063</t>
  </si>
  <si>
    <t>CUST_2064</t>
  </si>
  <si>
    <t>CUST_2065</t>
  </si>
  <si>
    <t>CUST_2066</t>
  </si>
  <si>
    <t>CUST_2067</t>
  </si>
  <si>
    <t>CUST_2068</t>
  </si>
  <si>
    <t>CUST_2069</t>
  </si>
  <si>
    <t>CUST_2070</t>
  </si>
  <si>
    <t>CUST_2071</t>
  </si>
  <si>
    <t>CUST_2072</t>
  </si>
  <si>
    <t>CUST_2073</t>
  </si>
  <si>
    <t>CUST_2074</t>
  </si>
  <si>
    <t>CUST_2075</t>
  </si>
  <si>
    <t>CUST_2076</t>
  </si>
  <si>
    <t>CUST_2077</t>
  </si>
  <si>
    <t>CUST_2078</t>
  </si>
  <si>
    <t>CUST_2079</t>
  </si>
  <si>
    <t>CUST_2080</t>
  </si>
  <si>
    <t>CUST_2081</t>
  </si>
  <si>
    <t>CUST_2082</t>
  </si>
  <si>
    <t>CUST_2083</t>
  </si>
  <si>
    <t>CUST_2084</t>
  </si>
  <si>
    <t>CUST_2085</t>
  </si>
  <si>
    <t>CUST_2086</t>
  </si>
  <si>
    <t>CUST_2087</t>
  </si>
  <si>
    <t>CUST_2088</t>
  </si>
  <si>
    <t>CUST_2089</t>
  </si>
  <si>
    <t>CUST_2090</t>
  </si>
  <si>
    <t>CUST_2091</t>
  </si>
  <si>
    <t>CUST_2092</t>
  </si>
  <si>
    <t>CUST_2093</t>
  </si>
  <si>
    <t>CUST_2094</t>
  </si>
  <si>
    <t>CUST_2095</t>
  </si>
  <si>
    <t>CUST_2096</t>
  </si>
  <si>
    <t>CUST_2097</t>
  </si>
  <si>
    <t>CUST_2098</t>
  </si>
  <si>
    <t>CUST_2099</t>
  </si>
  <si>
    <t>CUST_2100</t>
  </si>
  <si>
    <t>CUST_2101</t>
  </si>
  <si>
    <t>CUST_2102</t>
  </si>
  <si>
    <t>CUST_2103</t>
  </si>
  <si>
    <t>CUST_2104</t>
  </si>
  <si>
    <t>CUST_2105</t>
  </si>
  <si>
    <t>CUST_2106</t>
  </si>
  <si>
    <t>CUST_2107</t>
  </si>
  <si>
    <t>CUST_2108</t>
  </si>
  <si>
    <t>CUST_2109</t>
  </si>
  <si>
    <t>CUST_2110</t>
  </si>
  <si>
    <t>CUST_2111</t>
  </si>
  <si>
    <t>CUST_2112</t>
  </si>
  <si>
    <t>CUST_2113</t>
  </si>
  <si>
    <t>CUST_2114</t>
  </si>
  <si>
    <t>CUST_2115</t>
  </si>
  <si>
    <t>CUST_2116</t>
  </si>
  <si>
    <t>CUST_2117</t>
  </si>
  <si>
    <t>CUST_2118</t>
  </si>
  <si>
    <t>CUST_2119</t>
  </si>
  <si>
    <t>CUST_2120</t>
  </si>
  <si>
    <t>CUST_2121</t>
  </si>
  <si>
    <t>CUST_2122</t>
  </si>
  <si>
    <t>CUST_2123</t>
  </si>
  <si>
    <t>CUST_2124</t>
  </si>
  <si>
    <t>CUST_2125</t>
  </si>
  <si>
    <t>CUST_2126</t>
  </si>
  <si>
    <t>CUST_2127</t>
  </si>
  <si>
    <t>CUST_2128</t>
  </si>
  <si>
    <t>CUST_2129</t>
  </si>
  <si>
    <t>CUST_2130</t>
  </si>
  <si>
    <t>CUST_2131</t>
  </si>
  <si>
    <t>CUST_2132</t>
  </si>
  <si>
    <t>CUST_2133</t>
  </si>
  <si>
    <t>CUST_2134</t>
  </si>
  <si>
    <t>CUST_2135</t>
  </si>
  <si>
    <t>CUST_2136</t>
  </si>
  <si>
    <t>CUST_2137</t>
  </si>
  <si>
    <t>CUST_2138</t>
  </si>
  <si>
    <t>CUST_2139</t>
  </si>
  <si>
    <t>CUST_2140</t>
  </si>
  <si>
    <t>CUST_2141</t>
  </si>
  <si>
    <t>CUST_2142</t>
  </si>
  <si>
    <t>CUST_2143</t>
  </si>
  <si>
    <t>CUST_2144</t>
  </si>
  <si>
    <t>CUST_2145</t>
  </si>
  <si>
    <t>CUST_2146</t>
  </si>
  <si>
    <t>CUST_2147</t>
  </si>
  <si>
    <t>CUST_2148</t>
  </si>
  <si>
    <t>CUST_2149</t>
  </si>
  <si>
    <t>CUST_2150</t>
  </si>
  <si>
    <t>CUST_2151</t>
  </si>
  <si>
    <t>CUST_2152</t>
  </si>
  <si>
    <t>CUST_2153</t>
  </si>
  <si>
    <t>CUST_2154</t>
  </si>
  <si>
    <t>CUST_2155</t>
  </si>
  <si>
    <t>CUST_2156</t>
  </si>
  <si>
    <t>CUST_2157</t>
  </si>
  <si>
    <t>CUST_2158</t>
  </si>
  <si>
    <t>CUST_2159</t>
  </si>
  <si>
    <t>CUST_2160</t>
  </si>
  <si>
    <t>CUST_2161</t>
  </si>
  <si>
    <t>CUST_2162</t>
  </si>
  <si>
    <t>CUST_2163</t>
  </si>
  <si>
    <t>CUST_2164</t>
  </si>
  <si>
    <t>CUST_2165</t>
  </si>
  <si>
    <t>CUST_2166</t>
  </si>
  <si>
    <t>CUST_2167</t>
  </si>
  <si>
    <t>CUST_2168</t>
  </si>
  <si>
    <t>CUST_2169</t>
  </si>
  <si>
    <t>CUST_2170</t>
  </si>
  <si>
    <t>CUST_2171</t>
  </si>
  <si>
    <t>CUST_2172</t>
  </si>
  <si>
    <t>CUST_2173</t>
  </si>
  <si>
    <t>CUST_2174</t>
  </si>
  <si>
    <t>CUST_2175</t>
  </si>
  <si>
    <t>CUST_2176</t>
  </si>
  <si>
    <t>CUST_2177</t>
  </si>
  <si>
    <t>CUST_2178</t>
  </si>
  <si>
    <t>CUST_2179</t>
  </si>
  <si>
    <t>CUST_2180</t>
  </si>
  <si>
    <t>CUST_2181</t>
  </si>
  <si>
    <t>CUST_2182</t>
  </si>
  <si>
    <t>CUST_2183</t>
  </si>
  <si>
    <t>CUST_2184</t>
  </si>
  <si>
    <t>CUST_2185</t>
  </si>
  <si>
    <t>CUST_2186</t>
  </si>
  <si>
    <t>CUST_2187</t>
  </si>
  <si>
    <t>CUST_2188</t>
  </si>
  <si>
    <t>CUST_2189</t>
  </si>
  <si>
    <t>CUST_2190</t>
  </si>
  <si>
    <t>CUST_2191</t>
  </si>
  <si>
    <t>CUST_2192</t>
  </si>
  <si>
    <t>CUST_2193</t>
  </si>
  <si>
    <t>CUST_2194</t>
  </si>
  <si>
    <t>CUST_2195</t>
  </si>
  <si>
    <t>CUST_2196</t>
  </si>
  <si>
    <t>CUST_2197</t>
  </si>
  <si>
    <t>CUST_2198</t>
  </si>
  <si>
    <t>CUST_2199</t>
  </si>
  <si>
    <t>CUST_2200</t>
  </si>
  <si>
    <t>CUST_2201</t>
  </si>
  <si>
    <t>CUST_2202</t>
  </si>
  <si>
    <t>CUST_2203</t>
  </si>
  <si>
    <t>CUST_2204</t>
  </si>
  <si>
    <t>CUST_2205</t>
  </si>
  <si>
    <t>CUST_2206</t>
  </si>
  <si>
    <t>CUST_2207</t>
  </si>
  <si>
    <t>CUST_2208</t>
  </si>
  <si>
    <t>CUST_2209</t>
  </si>
  <si>
    <t>CUST_2210</t>
  </si>
  <si>
    <t>CUST_2211</t>
  </si>
  <si>
    <t>CUST_2212</t>
  </si>
  <si>
    <t>CUST_2213</t>
  </si>
  <si>
    <t>CUST_2214</t>
  </si>
  <si>
    <t>CUST_2215</t>
  </si>
  <si>
    <t>CUST_2216</t>
  </si>
  <si>
    <t>CUST_2217</t>
  </si>
  <si>
    <t>CUST_2218</t>
  </si>
  <si>
    <t>CUST_2219</t>
  </si>
  <si>
    <t>CUST_2220</t>
  </si>
  <si>
    <t>CUST_2221</t>
  </si>
  <si>
    <t>CUST_2222</t>
  </si>
  <si>
    <t>CUST_2223</t>
  </si>
  <si>
    <t>CUST_2224</t>
  </si>
  <si>
    <t>CUST_2225</t>
  </si>
  <si>
    <t>CUST_2226</t>
  </si>
  <si>
    <t>CUST_2227</t>
  </si>
  <si>
    <t>CUST_2228</t>
  </si>
  <si>
    <t>CUST_2229</t>
  </si>
  <si>
    <t>CUST_2230</t>
  </si>
  <si>
    <t>CUST_2231</t>
  </si>
  <si>
    <t>CUST_2232</t>
  </si>
  <si>
    <t>CUST_2233</t>
  </si>
  <si>
    <t>CUST_2234</t>
  </si>
  <si>
    <t>CUST_2235</t>
  </si>
  <si>
    <t>CUST_2236</t>
  </si>
  <si>
    <t>CUST_2237</t>
  </si>
  <si>
    <t>CUST_2238</t>
  </si>
  <si>
    <t>CUST_2239</t>
  </si>
  <si>
    <t>CUST_2240</t>
  </si>
  <si>
    <t>CUST_2241</t>
  </si>
  <si>
    <t>CUST_2242</t>
  </si>
  <si>
    <t>CUST_2243</t>
  </si>
  <si>
    <t>CUST_2244</t>
  </si>
  <si>
    <t>CUST_2245</t>
  </si>
  <si>
    <t>CUST_2246</t>
  </si>
  <si>
    <t>CUST_2247</t>
  </si>
  <si>
    <t>CUST_2248</t>
  </si>
  <si>
    <t>CUST_2249</t>
  </si>
  <si>
    <t>CUST_2250</t>
  </si>
  <si>
    <t>CUST_2251</t>
  </si>
  <si>
    <t>CUST_2252</t>
  </si>
  <si>
    <t>CUST_2253</t>
  </si>
  <si>
    <t>CUST_2254</t>
  </si>
  <si>
    <t>CUST_2255</t>
  </si>
  <si>
    <t>CUST_2256</t>
  </si>
  <si>
    <t>CUST_2257</t>
  </si>
  <si>
    <t>CUST_2258</t>
  </si>
  <si>
    <t>CUST_2259</t>
  </si>
  <si>
    <t>CUST_2260</t>
  </si>
  <si>
    <t>CUST_2261</t>
  </si>
  <si>
    <t>CUST_2262</t>
  </si>
  <si>
    <t>CUST_2263</t>
  </si>
  <si>
    <t>CUST_2264</t>
  </si>
  <si>
    <t>CUST_2265</t>
  </si>
  <si>
    <t>CUST_2266</t>
  </si>
  <si>
    <t>CUST_2267</t>
  </si>
  <si>
    <t>CUST_2268</t>
  </si>
  <si>
    <t>CUST_2269</t>
  </si>
  <si>
    <t>CUST_2270</t>
  </si>
  <si>
    <t>CUST_2271</t>
  </si>
  <si>
    <t>CUST_2272</t>
  </si>
  <si>
    <t>CUST_2273</t>
  </si>
  <si>
    <t>CUST_2274</t>
  </si>
  <si>
    <t>CUST_2275</t>
  </si>
  <si>
    <t>CUST_2276</t>
  </si>
  <si>
    <t>CUST_2277</t>
  </si>
  <si>
    <t>CUST_2278</t>
  </si>
  <si>
    <t>CUST_2279</t>
  </si>
  <si>
    <t>CUST_2280</t>
  </si>
  <si>
    <t>CUST_2281</t>
  </si>
  <si>
    <t>CUST_2282</t>
  </si>
  <si>
    <t>CUST_2283</t>
  </si>
  <si>
    <t>CUST_2284</t>
  </si>
  <si>
    <t>CUST_2285</t>
  </si>
  <si>
    <t>CUST_2286</t>
  </si>
  <si>
    <t>CUST_2287</t>
  </si>
  <si>
    <t>CUST_2288</t>
  </si>
  <si>
    <t>CUST_2289</t>
  </si>
  <si>
    <t>CUST_2290</t>
  </si>
  <si>
    <t>CUST_2291</t>
  </si>
  <si>
    <t>CUST_2292</t>
  </si>
  <si>
    <t>CUST_2293</t>
  </si>
  <si>
    <t>CUST_2294</t>
  </si>
  <si>
    <t>CUST_2295</t>
  </si>
  <si>
    <t>CUST_2296</t>
  </si>
  <si>
    <t>CUST_2297</t>
  </si>
  <si>
    <t>CUST_2298</t>
  </si>
  <si>
    <t>CUST_2299</t>
  </si>
  <si>
    <t>CUST_2300</t>
  </si>
  <si>
    <t>CUST_2301</t>
  </si>
  <si>
    <t>CUST_2302</t>
  </si>
  <si>
    <t>CUST_2303</t>
  </si>
  <si>
    <t>CUST_2304</t>
  </si>
  <si>
    <t>CUST_2305</t>
  </si>
  <si>
    <t>CUST_2306</t>
  </si>
  <si>
    <t>CUST_2307</t>
  </si>
  <si>
    <t>CUST_2308</t>
  </si>
  <si>
    <t>CUST_2309</t>
  </si>
  <si>
    <t>CUST_2310</t>
  </si>
  <si>
    <t>CUST_2311</t>
  </si>
  <si>
    <t>CUST_2312</t>
  </si>
  <si>
    <t>CUST_2313</t>
  </si>
  <si>
    <t>CUST_2314</t>
  </si>
  <si>
    <t>CUST_2315</t>
  </si>
  <si>
    <t>CUST_2316</t>
  </si>
  <si>
    <t>CUST_2317</t>
  </si>
  <si>
    <t>CUST_2318</t>
  </si>
  <si>
    <t>CUST_2319</t>
  </si>
  <si>
    <t>CUST_2320</t>
  </si>
  <si>
    <t>CUST_2321</t>
  </si>
  <si>
    <t>CUST_2322</t>
  </si>
  <si>
    <t>CUST_2323</t>
  </si>
  <si>
    <t>CUST_2324</t>
  </si>
  <si>
    <t>CUST_2325</t>
  </si>
  <si>
    <t>CUST_2326</t>
  </si>
  <si>
    <t>CUST_2327</t>
  </si>
  <si>
    <t>CUST_2328</t>
  </si>
  <si>
    <t>CUST_2329</t>
  </si>
  <si>
    <t>CUST_2330</t>
  </si>
  <si>
    <t>CUST_2331</t>
  </si>
  <si>
    <t>CUST_2332</t>
  </si>
  <si>
    <t>CUST_2333</t>
  </si>
  <si>
    <t>CUST_2334</t>
  </si>
  <si>
    <t>CUST_2335</t>
  </si>
  <si>
    <t>CUST_2336</t>
  </si>
  <si>
    <t>CUST_2337</t>
  </si>
  <si>
    <t>CUST_2338</t>
  </si>
  <si>
    <t>CUST_2339</t>
  </si>
  <si>
    <t>CUST_2340</t>
  </si>
  <si>
    <t>CUST_2341</t>
  </si>
  <si>
    <t>CUST_2342</t>
  </si>
  <si>
    <t>CUST_2343</t>
  </si>
  <si>
    <t>CUST_2344</t>
  </si>
  <si>
    <t>CUST_2345</t>
  </si>
  <si>
    <t>CUST_2346</t>
  </si>
  <si>
    <t>CUST_2347</t>
  </si>
  <si>
    <t>CUST_2348</t>
  </si>
  <si>
    <t>CUST_2349</t>
  </si>
  <si>
    <t>CUST_2350</t>
  </si>
  <si>
    <t>CUST_2351</t>
  </si>
  <si>
    <t>CUST_2352</t>
  </si>
  <si>
    <t>CUST_2353</t>
  </si>
  <si>
    <t>CUST_2354</t>
  </si>
  <si>
    <t>CUST_2355</t>
  </si>
  <si>
    <t>CUST_2356</t>
  </si>
  <si>
    <t>CUST_2357</t>
  </si>
  <si>
    <t>CUST_2358</t>
  </si>
  <si>
    <t>CUST_2359</t>
  </si>
  <si>
    <t>CUST_2360</t>
  </si>
  <si>
    <t>CUST_2361</t>
  </si>
  <si>
    <t>CUST_2362</t>
  </si>
  <si>
    <t>CUST_2363</t>
  </si>
  <si>
    <t>CUST_2364</t>
  </si>
  <si>
    <t>CUST_2365</t>
  </si>
  <si>
    <t>CUST_2366</t>
  </si>
  <si>
    <t>CUST_2367</t>
  </si>
  <si>
    <t>CUST_2368</t>
  </si>
  <si>
    <t>CUST_2369</t>
  </si>
  <si>
    <t>CUST_2370</t>
  </si>
  <si>
    <t>CUST_2371</t>
  </si>
  <si>
    <t>CUST_2372</t>
  </si>
  <si>
    <t>CUST_2373</t>
  </si>
  <si>
    <t>CUST_2374</t>
  </si>
  <si>
    <t>CUST_2375</t>
  </si>
  <si>
    <t>CUST_2376</t>
  </si>
  <si>
    <t>CUST_2377</t>
  </si>
  <si>
    <t>CUST_2378</t>
  </si>
  <si>
    <t>CUST_2379</t>
  </si>
  <si>
    <t>CUST_2380</t>
  </si>
  <si>
    <t>CUST_2381</t>
  </si>
  <si>
    <t>CUST_2382</t>
  </si>
  <si>
    <t>CUST_2383</t>
  </si>
  <si>
    <t>CUST_2384</t>
  </si>
  <si>
    <t>CUST_2385</t>
  </si>
  <si>
    <t>CUST_2386</t>
  </si>
  <si>
    <t>CUST_2387</t>
  </si>
  <si>
    <t>CUST_2388</t>
  </si>
  <si>
    <t>CUST_2389</t>
  </si>
  <si>
    <t>CUST_2390</t>
  </si>
  <si>
    <t>CUST_2391</t>
  </si>
  <si>
    <t>CUST_2392</t>
  </si>
  <si>
    <t>CUST_2393</t>
  </si>
  <si>
    <t>CUST_2394</t>
  </si>
  <si>
    <t>CUST_2395</t>
  </si>
  <si>
    <t>CUST_2396</t>
  </si>
  <si>
    <t>CUST_2397</t>
  </si>
  <si>
    <t>CUST_2398</t>
  </si>
  <si>
    <t>CUST_2399</t>
  </si>
  <si>
    <t>CUST_2400</t>
  </si>
  <si>
    <t>CUST_2401</t>
  </si>
  <si>
    <t>CUST_2402</t>
  </si>
  <si>
    <t>CUST_2403</t>
  </si>
  <si>
    <t>CUST_2404</t>
  </si>
  <si>
    <t>CUST_2405</t>
  </si>
  <si>
    <t>CUST_2406</t>
  </si>
  <si>
    <t>CUST_2407</t>
  </si>
  <si>
    <t>CUST_2408</t>
  </si>
  <si>
    <t>CUST_2409</t>
  </si>
  <si>
    <t>CUST_2410</t>
  </si>
  <si>
    <t>CUST_2411</t>
  </si>
  <si>
    <t>CUST_2412</t>
  </si>
  <si>
    <t>CUST_2413</t>
  </si>
  <si>
    <t>CUST_2414</t>
  </si>
  <si>
    <t>CUST_2415</t>
  </si>
  <si>
    <t>CUST_2416</t>
  </si>
  <si>
    <t>CUST_2417</t>
  </si>
  <si>
    <t>CUST_2418</t>
  </si>
  <si>
    <t>CUST_2419</t>
  </si>
  <si>
    <t>CUST_2420</t>
  </si>
  <si>
    <t>CUST_2421</t>
  </si>
  <si>
    <t>CUST_2422</t>
  </si>
  <si>
    <t>CUST_2423</t>
  </si>
  <si>
    <t>CUST_2424</t>
  </si>
  <si>
    <t>CUST_2425</t>
  </si>
  <si>
    <t>CUST_2426</t>
  </si>
  <si>
    <t>CUST_2427</t>
  </si>
  <si>
    <t>CUST_2428</t>
  </si>
  <si>
    <t>CUST_2429</t>
  </si>
  <si>
    <t>CUST_2430</t>
  </si>
  <si>
    <t>CUST_2431</t>
  </si>
  <si>
    <t>CUST_2432</t>
  </si>
  <si>
    <t>CUST_2433</t>
  </si>
  <si>
    <t>CUST_2434</t>
  </si>
  <si>
    <t>CUST_2435</t>
  </si>
  <si>
    <t>CUST_2436</t>
  </si>
  <si>
    <t>CUST_2437</t>
  </si>
  <si>
    <t>CUST_2438</t>
  </si>
  <si>
    <t>CUST_2439</t>
  </si>
  <si>
    <t>CUST_2440</t>
  </si>
  <si>
    <t>CUST_2441</t>
  </si>
  <si>
    <t>CUST_2442</t>
  </si>
  <si>
    <t>CUST_2443</t>
  </si>
  <si>
    <t>CUST_2444</t>
  </si>
  <si>
    <t>CUST_2445</t>
  </si>
  <si>
    <t>CUST_2446</t>
  </si>
  <si>
    <t>CUST_2447</t>
  </si>
  <si>
    <t>CUST_2448</t>
  </si>
  <si>
    <t>CUST_2449</t>
  </si>
  <si>
    <t>CUST_2450</t>
  </si>
  <si>
    <t>CUST_2451</t>
  </si>
  <si>
    <t>CUST_2452</t>
  </si>
  <si>
    <t>CUST_2453</t>
  </si>
  <si>
    <t>CUST_2454</t>
  </si>
  <si>
    <t>CUST_2455</t>
  </si>
  <si>
    <t>CUST_2456</t>
  </si>
  <si>
    <t>CUST_2457</t>
  </si>
  <si>
    <t>CUST_2458</t>
  </si>
  <si>
    <t>CUST_2459</t>
  </si>
  <si>
    <t>CUST_2460</t>
  </si>
  <si>
    <t>CUST_2461</t>
  </si>
  <si>
    <t>CUST_2462</t>
  </si>
  <si>
    <t>CUST_2463</t>
  </si>
  <si>
    <t>CUST_2464</t>
  </si>
  <si>
    <t>CUST_2465</t>
  </si>
  <si>
    <t>CUST_2466</t>
  </si>
  <si>
    <t>CUST_2467</t>
  </si>
  <si>
    <t>CUST_2468</t>
  </si>
  <si>
    <t>CUST_2469</t>
  </si>
  <si>
    <t>CUST_2470</t>
  </si>
  <si>
    <t>CUST_2471</t>
  </si>
  <si>
    <t>CUST_2472</t>
  </si>
  <si>
    <t>CUST_2473</t>
  </si>
  <si>
    <t>CUST_2474</t>
  </si>
  <si>
    <t>CUST_2475</t>
  </si>
  <si>
    <t>CUST_2476</t>
  </si>
  <si>
    <t>CUST_2477</t>
  </si>
  <si>
    <t>CUST_2478</t>
  </si>
  <si>
    <t>CUST_2479</t>
  </si>
  <si>
    <t>CUST_2480</t>
  </si>
  <si>
    <t>CUST_2481</t>
  </si>
  <si>
    <t>CUST_2482</t>
  </si>
  <si>
    <t>CUST_2483</t>
  </si>
  <si>
    <t>CUST_2484</t>
  </si>
  <si>
    <t>CUST_2485</t>
  </si>
  <si>
    <t>CUST_2486</t>
  </si>
  <si>
    <t>CUST_2487</t>
  </si>
  <si>
    <t>CUST_2488</t>
  </si>
  <si>
    <t>CUST_2489</t>
  </si>
  <si>
    <t>CUST_2490</t>
  </si>
  <si>
    <t>CUST_2491</t>
  </si>
  <si>
    <t>CUST_2492</t>
  </si>
  <si>
    <t>CUST_2493</t>
  </si>
  <si>
    <t>CUST_2494</t>
  </si>
  <si>
    <t>CUST_2495</t>
  </si>
  <si>
    <t>CUST_2496</t>
  </si>
  <si>
    <t>CUST_2497</t>
  </si>
  <si>
    <t>CUST_2498</t>
  </si>
  <si>
    <t>CUST_2499</t>
  </si>
  <si>
    <t>CUST_2500</t>
  </si>
  <si>
    <t>CUST_2501</t>
  </si>
  <si>
    <t>CUST_2502</t>
  </si>
  <si>
    <t>CUST_2503</t>
  </si>
  <si>
    <t>CUST_2504</t>
  </si>
  <si>
    <t>CUST_2505</t>
  </si>
  <si>
    <t>CUST_2506</t>
  </si>
  <si>
    <t>CUST_2507</t>
  </si>
  <si>
    <t>CUST_2508</t>
  </si>
  <si>
    <t>CUST_2509</t>
  </si>
  <si>
    <t>CUST_2510</t>
  </si>
  <si>
    <t>CUST_2511</t>
  </si>
  <si>
    <t>CUST_2512</t>
  </si>
  <si>
    <t>CUST_2513</t>
  </si>
  <si>
    <t>CUST_2514</t>
  </si>
  <si>
    <t>CUST_2515</t>
  </si>
  <si>
    <t>CUST_2516</t>
  </si>
  <si>
    <t>CUST_2517</t>
  </si>
  <si>
    <t>CUST_2518</t>
  </si>
  <si>
    <t>CUST_2519</t>
  </si>
  <si>
    <t>CUST_2520</t>
  </si>
  <si>
    <t>CUST_2521</t>
  </si>
  <si>
    <t>CUST_2522</t>
  </si>
  <si>
    <t>CUST_2523</t>
  </si>
  <si>
    <t>CUST_2524</t>
  </si>
  <si>
    <t>CUST_2525</t>
  </si>
  <si>
    <t>CUST_2526</t>
  </si>
  <si>
    <t>CUST_2527</t>
  </si>
  <si>
    <t>CUST_2528</t>
  </si>
  <si>
    <t>CUST_2529</t>
  </si>
  <si>
    <t>CUST_2530</t>
  </si>
  <si>
    <t>CUST_2531</t>
  </si>
  <si>
    <t>CUST_2532</t>
  </si>
  <si>
    <t>CUST_2533</t>
  </si>
  <si>
    <t>CUST_2534</t>
  </si>
  <si>
    <t>CUST_2535</t>
  </si>
  <si>
    <t>CUST_2536</t>
  </si>
  <si>
    <t>CUST_2537</t>
  </si>
  <si>
    <t>CUST_2538</t>
  </si>
  <si>
    <t>CUST_2539</t>
  </si>
  <si>
    <t>CUST_2540</t>
  </si>
  <si>
    <t>CUST_2541</t>
  </si>
  <si>
    <t>CUST_2542</t>
  </si>
  <si>
    <t>CUST_2543</t>
  </si>
  <si>
    <t>CUST_2544</t>
  </si>
  <si>
    <t>CUST_2545</t>
  </si>
  <si>
    <t>CUST_2546</t>
  </si>
  <si>
    <t>CUST_2547</t>
  </si>
  <si>
    <t>CUST_2548</t>
  </si>
  <si>
    <t>CUST_2549</t>
  </si>
  <si>
    <t>CUST_2550</t>
  </si>
  <si>
    <t>CUST_2551</t>
  </si>
  <si>
    <t>CUST_2552</t>
  </si>
  <si>
    <t>CUST_2553</t>
  </si>
  <si>
    <t>CUST_2554</t>
  </si>
  <si>
    <t>CUST_2555</t>
  </si>
  <si>
    <t>CUST_2556</t>
  </si>
  <si>
    <t>CUST_2557</t>
  </si>
  <si>
    <t>CUST_2558</t>
  </si>
  <si>
    <t>CUST_2559</t>
  </si>
  <si>
    <t>CUST_2560</t>
  </si>
  <si>
    <t>CUST_2561</t>
  </si>
  <si>
    <t>CUST_2562</t>
  </si>
  <si>
    <t>CUST_2563</t>
  </si>
  <si>
    <t>CUST_2564</t>
  </si>
  <si>
    <t>CUST_2565</t>
  </si>
  <si>
    <t>CUST_2566</t>
  </si>
  <si>
    <t>CUST_2567</t>
  </si>
  <si>
    <t>CUST_2568</t>
  </si>
  <si>
    <t>CUST_2569</t>
  </si>
  <si>
    <t>CUST_2570</t>
  </si>
  <si>
    <t>CUST_2571</t>
  </si>
  <si>
    <t>CUST_2572</t>
  </si>
  <si>
    <t>CUST_2573</t>
  </si>
  <si>
    <t>CUST_2574</t>
  </si>
  <si>
    <t>CUST_2575</t>
  </si>
  <si>
    <t>CUST_2576</t>
  </si>
  <si>
    <t>CUST_2577</t>
  </si>
  <si>
    <t>CUST_2578</t>
  </si>
  <si>
    <t>CUST_2579</t>
  </si>
  <si>
    <t>CUST_2580</t>
  </si>
  <si>
    <t>CUST_2581</t>
  </si>
  <si>
    <t>CUST_2582</t>
  </si>
  <si>
    <t>CUST_2583</t>
  </si>
  <si>
    <t>CUST_2584</t>
  </si>
  <si>
    <t>CUST_2585</t>
  </si>
  <si>
    <t>CUST_2586</t>
  </si>
  <si>
    <t>CUST_2587</t>
  </si>
  <si>
    <t>CUST_2588</t>
  </si>
  <si>
    <t>CUST_2589</t>
  </si>
  <si>
    <t>CUST_2590</t>
  </si>
  <si>
    <t>CUST_2591</t>
  </si>
  <si>
    <t>CUST_2592</t>
  </si>
  <si>
    <t>CUST_2593</t>
  </si>
  <si>
    <t>CUST_2594</t>
  </si>
  <si>
    <t>CUST_2595</t>
  </si>
  <si>
    <t>CUST_2596</t>
  </si>
  <si>
    <t>CUST_2597</t>
  </si>
  <si>
    <t>CUST_2598</t>
  </si>
  <si>
    <t>CUST_2599</t>
  </si>
  <si>
    <t>CUST_2600</t>
  </si>
  <si>
    <t>CUST_2601</t>
  </si>
  <si>
    <t>CUST_2602</t>
  </si>
  <si>
    <t>CUST_2603</t>
  </si>
  <si>
    <t>CUST_2604</t>
  </si>
  <si>
    <t>CUST_2605</t>
  </si>
  <si>
    <t>CUST_2606</t>
  </si>
  <si>
    <t>CUST_2607</t>
  </si>
  <si>
    <t>CUST_2608</t>
  </si>
  <si>
    <t>CUST_2609</t>
  </si>
  <si>
    <t>CUST_2610</t>
  </si>
  <si>
    <t>CUST_2611</t>
  </si>
  <si>
    <t>CUST_2612</t>
  </si>
  <si>
    <t>CUST_2613</t>
  </si>
  <si>
    <t>CUST_2614</t>
  </si>
  <si>
    <t>CUST_2615</t>
  </si>
  <si>
    <t>CUST_2616</t>
  </si>
  <si>
    <t>CUST_2617</t>
  </si>
  <si>
    <t>CUST_2618</t>
  </si>
  <si>
    <t>CUST_2619</t>
  </si>
  <si>
    <t>CUST_2620</t>
  </si>
  <si>
    <t>CUST_2621</t>
  </si>
  <si>
    <t>CUST_2622</t>
  </si>
  <si>
    <t>CUST_2623</t>
  </si>
  <si>
    <t>CUST_2624</t>
  </si>
  <si>
    <t>CUST_2625</t>
  </si>
  <si>
    <t>CUST_2626</t>
  </si>
  <si>
    <t>CUST_2627</t>
  </si>
  <si>
    <t>CUST_2628</t>
  </si>
  <si>
    <t>CUST_2629</t>
  </si>
  <si>
    <t>CUST_2630</t>
  </si>
  <si>
    <t>CUST_2631</t>
  </si>
  <si>
    <t>CUST_2632</t>
  </si>
  <si>
    <t>CUST_2633</t>
  </si>
  <si>
    <t>CUST_2634</t>
  </si>
  <si>
    <t>CUST_2635</t>
  </si>
  <si>
    <t>CUST_2636</t>
  </si>
  <si>
    <t>CUST_2637</t>
  </si>
  <si>
    <t>CUST_2638</t>
  </si>
  <si>
    <t>CUST_2639</t>
  </si>
  <si>
    <t>CUST_2640</t>
  </si>
  <si>
    <t>CUST_2641</t>
  </si>
  <si>
    <t>CUST_2642</t>
  </si>
  <si>
    <t>CUST_2643</t>
  </si>
  <si>
    <t>CUST_2644</t>
  </si>
  <si>
    <t>CUST_2645</t>
  </si>
  <si>
    <t>CUST_2646</t>
  </si>
  <si>
    <t>CUST_2647</t>
  </si>
  <si>
    <t>CUST_2648</t>
  </si>
  <si>
    <t>CUST_2649</t>
  </si>
  <si>
    <t>CUST_2650</t>
  </si>
  <si>
    <t>CUST_2651</t>
  </si>
  <si>
    <t>CUST_2652</t>
  </si>
  <si>
    <t>CUST_2653</t>
  </si>
  <si>
    <t>Female</t>
  </si>
  <si>
    <t>CUST_2654</t>
  </si>
  <si>
    <t>CUST_2655</t>
  </si>
  <si>
    <t>CUST_2656</t>
  </si>
  <si>
    <t>CUST_2657</t>
  </si>
  <si>
    <t>CUST_2658</t>
  </si>
  <si>
    <t>CUST_2659</t>
  </si>
  <si>
    <t>CUST_2660</t>
  </si>
  <si>
    <t>CUST_2661</t>
  </si>
  <si>
    <t>CUST_2662</t>
  </si>
  <si>
    <t>CUST_2663</t>
  </si>
  <si>
    <t>CUST_2664</t>
  </si>
  <si>
    <t>CUST_2665</t>
  </si>
  <si>
    <t>CUST_2666</t>
  </si>
  <si>
    <t>CUST_2667</t>
  </si>
  <si>
    <t>CUST_2668</t>
  </si>
  <si>
    <t>CUST_2669</t>
  </si>
  <si>
    <t>CUST_2670</t>
  </si>
  <si>
    <t>CUST_2671</t>
  </si>
  <si>
    <t>CUST_2672</t>
  </si>
  <si>
    <t>CUST_2673</t>
  </si>
  <si>
    <t>CUST_2674</t>
  </si>
  <si>
    <t>CUST_2675</t>
  </si>
  <si>
    <t>CUST_2676</t>
  </si>
  <si>
    <t>CUST_2677</t>
  </si>
  <si>
    <t>CUST_2678</t>
  </si>
  <si>
    <t>CUST_2679</t>
  </si>
  <si>
    <t>CUST_2680</t>
  </si>
  <si>
    <t>CUST_2681</t>
  </si>
  <si>
    <t>CUST_2682</t>
  </si>
  <si>
    <t>CUST_2683</t>
  </si>
  <si>
    <t>CUST_2684</t>
  </si>
  <si>
    <t>CUST_2685</t>
  </si>
  <si>
    <t>CUST_2686</t>
  </si>
  <si>
    <t>CUST_2687</t>
  </si>
  <si>
    <t>CUST_2688</t>
  </si>
  <si>
    <t>CUST_2689</t>
  </si>
  <si>
    <t>CUST_2690</t>
  </si>
  <si>
    <t>CUST_2691</t>
  </si>
  <si>
    <t>CUST_2692</t>
  </si>
  <si>
    <t>CUST_2693</t>
  </si>
  <si>
    <t>CUST_2694</t>
  </si>
  <si>
    <t>CUST_2695</t>
  </si>
  <si>
    <t>CUST_2696</t>
  </si>
  <si>
    <t>CUST_2697</t>
  </si>
  <si>
    <t>CUST_2698</t>
  </si>
  <si>
    <t>CUST_2699</t>
  </si>
  <si>
    <t>CUST_2700</t>
  </si>
  <si>
    <t>CUST_2701</t>
  </si>
  <si>
    <t>CUST_2702</t>
  </si>
  <si>
    <t>CUST_2703</t>
  </si>
  <si>
    <t>CUST_2704</t>
  </si>
  <si>
    <t>CUST_2705</t>
  </si>
  <si>
    <t>CUST_2706</t>
  </si>
  <si>
    <t>CUST_2707</t>
  </si>
  <si>
    <t>CUST_2708</t>
  </si>
  <si>
    <t>CUST_2709</t>
  </si>
  <si>
    <t>CUST_2710</t>
  </si>
  <si>
    <t>CUST_2711</t>
  </si>
  <si>
    <t>CUST_2712</t>
  </si>
  <si>
    <t>CUST_2713</t>
  </si>
  <si>
    <t>CUST_2714</t>
  </si>
  <si>
    <t>CUST_2715</t>
  </si>
  <si>
    <t>CUST_2716</t>
  </si>
  <si>
    <t>CUST_2717</t>
  </si>
  <si>
    <t>CUST_2718</t>
  </si>
  <si>
    <t>CUST_2719</t>
  </si>
  <si>
    <t>CUST_2720</t>
  </si>
  <si>
    <t>CUST_2721</t>
  </si>
  <si>
    <t>CUST_2722</t>
  </si>
  <si>
    <t>CUST_2723</t>
  </si>
  <si>
    <t>CUST_2724</t>
  </si>
  <si>
    <t>CUST_2725</t>
  </si>
  <si>
    <t>CUST_2726</t>
  </si>
  <si>
    <t>CUST_2727</t>
  </si>
  <si>
    <t>CUST_2728</t>
  </si>
  <si>
    <t>CUST_2729</t>
  </si>
  <si>
    <t>CUST_2730</t>
  </si>
  <si>
    <t>CUST_2731</t>
  </si>
  <si>
    <t>CUST_2732</t>
  </si>
  <si>
    <t>CUST_2733</t>
  </si>
  <si>
    <t>CUST_2734</t>
  </si>
  <si>
    <t>CUST_2735</t>
  </si>
  <si>
    <t>CUST_2736</t>
  </si>
  <si>
    <t>CUST_2737</t>
  </si>
  <si>
    <t>CUST_2738</t>
  </si>
  <si>
    <t>CUST_2739</t>
  </si>
  <si>
    <t>CUST_2740</t>
  </si>
  <si>
    <t>CUST_2741</t>
  </si>
  <si>
    <t>CUST_2742</t>
  </si>
  <si>
    <t>CUST_2743</t>
  </si>
  <si>
    <t>CUST_2744</t>
  </si>
  <si>
    <t>CUST_2745</t>
  </si>
  <si>
    <t>CUST_2746</t>
  </si>
  <si>
    <t>CUST_2747</t>
  </si>
  <si>
    <t>CUST_2748</t>
  </si>
  <si>
    <t>CUST_2749</t>
  </si>
  <si>
    <t>CUST_2750</t>
  </si>
  <si>
    <t>CUST_2751</t>
  </si>
  <si>
    <t>CUST_2752</t>
  </si>
  <si>
    <t>CUST_2753</t>
  </si>
  <si>
    <t>CUST_2754</t>
  </si>
  <si>
    <t>CUST_2755</t>
  </si>
  <si>
    <t>CUST_2756</t>
  </si>
  <si>
    <t>CUST_2757</t>
  </si>
  <si>
    <t>CUST_2758</t>
  </si>
  <si>
    <t>CUST_2759</t>
  </si>
  <si>
    <t>CUST_2760</t>
  </si>
  <si>
    <t>CUST_2761</t>
  </si>
  <si>
    <t>CUST_2762</t>
  </si>
  <si>
    <t>CUST_2763</t>
  </si>
  <si>
    <t>CUST_2764</t>
  </si>
  <si>
    <t>CUST_2765</t>
  </si>
  <si>
    <t>CUST_2766</t>
  </si>
  <si>
    <t>CUST_2767</t>
  </si>
  <si>
    <t>CUST_2768</t>
  </si>
  <si>
    <t>CUST_2769</t>
  </si>
  <si>
    <t>CUST_2770</t>
  </si>
  <si>
    <t>CUST_2771</t>
  </si>
  <si>
    <t>CUST_2772</t>
  </si>
  <si>
    <t>CUST_2773</t>
  </si>
  <si>
    <t>CUST_2774</t>
  </si>
  <si>
    <t>CUST_2775</t>
  </si>
  <si>
    <t>CUST_2776</t>
  </si>
  <si>
    <t>CUST_2777</t>
  </si>
  <si>
    <t>CUST_2778</t>
  </si>
  <si>
    <t>CUST_2779</t>
  </si>
  <si>
    <t>CUST_2780</t>
  </si>
  <si>
    <t>CUST_2781</t>
  </si>
  <si>
    <t>CUST_2782</t>
  </si>
  <si>
    <t>CUST_2783</t>
  </si>
  <si>
    <t>CUST_2784</t>
  </si>
  <si>
    <t>CUST_2785</t>
  </si>
  <si>
    <t>CUST_2786</t>
  </si>
  <si>
    <t>CUST_2787</t>
  </si>
  <si>
    <t>CUST_2788</t>
  </si>
  <si>
    <t>CUST_2789</t>
  </si>
  <si>
    <t>CUST_2790</t>
  </si>
  <si>
    <t>CUST_2791</t>
  </si>
  <si>
    <t>CUST_2792</t>
  </si>
  <si>
    <t>CUST_2793</t>
  </si>
  <si>
    <t>CUST_2794</t>
  </si>
  <si>
    <t>CUST_2795</t>
  </si>
  <si>
    <t>CUST_2796</t>
  </si>
  <si>
    <t>CUST_2797</t>
  </si>
  <si>
    <t>CUST_2798</t>
  </si>
  <si>
    <t>CUST_2799</t>
  </si>
  <si>
    <t>CUST_2800</t>
  </si>
  <si>
    <t>CUST_2801</t>
  </si>
  <si>
    <t>CUST_2802</t>
  </si>
  <si>
    <t>CUST_2803</t>
  </si>
  <si>
    <t>CUST_2804</t>
  </si>
  <si>
    <t>CUST_2805</t>
  </si>
  <si>
    <t>CUST_2806</t>
  </si>
  <si>
    <t>CUST_2807</t>
  </si>
  <si>
    <t>CUST_2808</t>
  </si>
  <si>
    <t>CUST_2809</t>
  </si>
  <si>
    <t>CUST_2810</t>
  </si>
  <si>
    <t>CUST_2811</t>
  </si>
  <si>
    <t>CUST_2812</t>
  </si>
  <si>
    <t>CUST_2813</t>
  </si>
  <si>
    <t>CUST_2814</t>
  </si>
  <si>
    <t>CUST_2815</t>
  </si>
  <si>
    <t>CUST_2816</t>
  </si>
  <si>
    <t>CUST_2817</t>
  </si>
  <si>
    <t>CUST_2818</t>
  </si>
  <si>
    <t>CUST_2819</t>
  </si>
  <si>
    <t>CUST_2820</t>
  </si>
  <si>
    <t>CUST_2821</t>
  </si>
  <si>
    <t>CUST_2822</t>
  </si>
  <si>
    <t>CUST_2823</t>
  </si>
  <si>
    <t>CUST_2824</t>
  </si>
  <si>
    <t>CUST_2825</t>
  </si>
  <si>
    <t>CUST_2826</t>
  </si>
  <si>
    <t>CUST_2827</t>
  </si>
  <si>
    <t>CUST_2828</t>
  </si>
  <si>
    <t>CUST_2829</t>
  </si>
  <si>
    <t>CUST_2830</t>
  </si>
  <si>
    <t>CUST_2831</t>
  </si>
  <si>
    <t>CUST_2832</t>
  </si>
  <si>
    <t>CUST_2833</t>
  </si>
  <si>
    <t>CUST_2834</t>
  </si>
  <si>
    <t>CUST_2835</t>
  </si>
  <si>
    <t>CUST_2836</t>
  </si>
  <si>
    <t>CUST_2837</t>
  </si>
  <si>
    <t>CUST_2838</t>
  </si>
  <si>
    <t>CUST_2839</t>
  </si>
  <si>
    <t>CUST_2840</t>
  </si>
  <si>
    <t>CUST_2841</t>
  </si>
  <si>
    <t>CUST_2842</t>
  </si>
  <si>
    <t>CUST_2843</t>
  </si>
  <si>
    <t>CUST_2844</t>
  </si>
  <si>
    <t>CUST_2845</t>
  </si>
  <si>
    <t>CUST_2846</t>
  </si>
  <si>
    <t>CUST_2847</t>
  </si>
  <si>
    <t>CUST_2848</t>
  </si>
  <si>
    <t>CUST_2849</t>
  </si>
  <si>
    <t>CUST_2850</t>
  </si>
  <si>
    <t>CUST_2851</t>
  </si>
  <si>
    <t>CUST_2852</t>
  </si>
  <si>
    <t>CUST_2853</t>
  </si>
  <si>
    <t>CUST_2854</t>
  </si>
  <si>
    <t>CUST_2855</t>
  </si>
  <si>
    <t>CUST_2856</t>
  </si>
  <si>
    <t>CUST_2857</t>
  </si>
  <si>
    <t>CUST_2858</t>
  </si>
  <si>
    <t>CUST_2859</t>
  </si>
  <si>
    <t>CUST_2860</t>
  </si>
  <si>
    <t>CUST_2861</t>
  </si>
  <si>
    <t>CUST_2862</t>
  </si>
  <si>
    <t>CUST_2863</t>
  </si>
  <si>
    <t>CUST_2864</t>
  </si>
  <si>
    <t>CUST_2865</t>
  </si>
  <si>
    <t>CUST_2866</t>
  </si>
  <si>
    <t>CUST_2867</t>
  </si>
  <si>
    <t>CUST_2868</t>
  </si>
  <si>
    <t>CUST_2869</t>
  </si>
  <si>
    <t>CUST_2870</t>
  </si>
  <si>
    <t>CUST_2871</t>
  </si>
  <si>
    <t>CUST_2872</t>
  </si>
  <si>
    <t>CUST_2873</t>
  </si>
  <si>
    <t>CUST_2874</t>
  </si>
  <si>
    <t>CUST_2875</t>
  </si>
  <si>
    <t>CUST_2876</t>
  </si>
  <si>
    <t>CUST_2877</t>
  </si>
  <si>
    <t>CUST_2878</t>
  </si>
  <si>
    <t>CUST_2879</t>
  </si>
  <si>
    <t>CUST_2880</t>
  </si>
  <si>
    <t>CUST_2881</t>
  </si>
  <si>
    <t>CUST_2882</t>
  </si>
  <si>
    <t>CUST_2883</t>
  </si>
  <si>
    <t>CUST_2884</t>
  </si>
  <si>
    <t>CUST_2885</t>
  </si>
  <si>
    <t>CUST_2886</t>
  </si>
  <si>
    <t>CUST_2887</t>
  </si>
  <si>
    <t>CUST_2888</t>
  </si>
  <si>
    <t>CUST_2889</t>
  </si>
  <si>
    <t>CUST_2890</t>
  </si>
  <si>
    <t>CUST_2891</t>
  </si>
  <si>
    <t>CUST_2892</t>
  </si>
  <si>
    <t>CUST_2893</t>
  </si>
  <si>
    <t>CUST_2894</t>
  </si>
  <si>
    <t>CUST_2895</t>
  </si>
  <si>
    <t>CUST_2896</t>
  </si>
  <si>
    <t>CUST_2897</t>
  </si>
  <si>
    <t>CUST_2898</t>
  </si>
  <si>
    <t>CUST_2899</t>
  </si>
  <si>
    <t>CUST_2900</t>
  </si>
  <si>
    <t>CUST_2901</t>
  </si>
  <si>
    <t>CUST_2902</t>
  </si>
  <si>
    <t>CUST_2903</t>
  </si>
  <si>
    <t>CUST_2904</t>
  </si>
  <si>
    <t>CUST_2905</t>
  </si>
  <si>
    <t>CUST_2906</t>
  </si>
  <si>
    <t>CUST_2907</t>
  </si>
  <si>
    <t>CUST_2908</t>
  </si>
  <si>
    <t>CUST_2909</t>
  </si>
  <si>
    <t>CUST_2910</t>
  </si>
  <si>
    <t>CUST_2911</t>
  </si>
  <si>
    <t>CUST_2912</t>
  </si>
  <si>
    <t>CUST_2913</t>
  </si>
  <si>
    <t>CUST_2914</t>
  </si>
  <si>
    <t>CUST_2915</t>
  </si>
  <si>
    <t>CUST_2916</t>
  </si>
  <si>
    <t>CUST_2917</t>
  </si>
  <si>
    <t>CUST_2918</t>
  </si>
  <si>
    <t>CUST_2919</t>
  </si>
  <si>
    <t>CUST_2920</t>
  </si>
  <si>
    <t>CUST_2921</t>
  </si>
  <si>
    <t>CUST_2922</t>
  </si>
  <si>
    <t>CUST_2923</t>
  </si>
  <si>
    <t>CUST_2924</t>
  </si>
  <si>
    <t>CUST_2925</t>
  </si>
  <si>
    <t>CUST_2926</t>
  </si>
  <si>
    <t>CUST_2927</t>
  </si>
  <si>
    <t>CUST_2928</t>
  </si>
  <si>
    <t>CUST_2929</t>
  </si>
  <si>
    <t>CUST_2930</t>
  </si>
  <si>
    <t>CUST_2931</t>
  </si>
  <si>
    <t>CUST_2932</t>
  </si>
  <si>
    <t>CUST_2933</t>
  </si>
  <si>
    <t>CUST_2934</t>
  </si>
  <si>
    <t>CUST_2935</t>
  </si>
  <si>
    <t>CUST_2936</t>
  </si>
  <si>
    <t>CUST_2937</t>
  </si>
  <si>
    <t>CUST_2938</t>
  </si>
  <si>
    <t>CUST_2939</t>
  </si>
  <si>
    <t>CUST_2940</t>
  </si>
  <si>
    <t>CUST_2941</t>
  </si>
  <si>
    <t>CUST_2942</t>
  </si>
  <si>
    <t>CUST_2943</t>
  </si>
  <si>
    <t>CUST_2944</t>
  </si>
  <si>
    <t>CUST_2945</t>
  </si>
  <si>
    <t>CUST_2946</t>
  </si>
  <si>
    <t>CUST_2947</t>
  </si>
  <si>
    <t>CUST_2948</t>
  </si>
  <si>
    <t>CUST_2949</t>
  </si>
  <si>
    <t>CUST_2950</t>
  </si>
  <si>
    <t>CUST_2951</t>
  </si>
  <si>
    <t>CUST_2952</t>
  </si>
  <si>
    <t>CUST_2953</t>
  </si>
  <si>
    <t>CUST_2954</t>
  </si>
  <si>
    <t>CUST_2955</t>
  </si>
  <si>
    <t>CUST_2956</t>
  </si>
  <si>
    <t>CUST_2957</t>
  </si>
  <si>
    <t>CUST_2958</t>
  </si>
  <si>
    <t>CUST_2959</t>
  </si>
  <si>
    <t>CUST_2960</t>
  </si>
  <si>
    <t>CUST_2961</t>
  </si>
  <si>
    <t>CUST_2962</t>
  </si>
  <si>
    <t>CUST_2963</t>
  </si>
  <si>
    <t>CUST_2964</t>
  </si>
  <si>
    <t>CUST_2965</t>
  </si>
  <si>
    <t>CUST_2966</t>
  </si>
  <si>
    <t>CUST_2967</t>
  </si>
  <si>
    <t>CUST_2968</t>
  </si>
  <si>
    <t>CUST_2969</t>
  </si>
  <si>
    <t>CUST_2970</t>
  </si>
  <si>
    <t>CUST_2971</t>
  </si>
  <si>
    <t>CUST_2972</t>
  </si>
  <si>
    <t>CUST_2973</t>
  </si>
  <si>
    <t>CUST_2974</t>
  </si>
  <si>
    <t>CUST_2975</t>
  </si>
  <si>
    <t>CUST_2976</t>
  </si>
  <si>
    <t>CUST_2977</t>
  </si>
  <si>
    <t>CUST_2978</t>
  </si>
  <si>
    <t>CUST_2979</t>
  </si>
  <si>
    <t>CUST_2980</t>
  </si>
  <si>
    <t>CUST_2981</t>
  </si>
  <si>
    <t>CUST_2982</t>
  </si>
  <si>
    <t>CUST_2983</t>
  </si>
  <si>
    <t>CUST_2984</t>
  </si>
  <si>
    <t>CUST_2985</t>
  </si>
  <si>
    <t>CUST_2986</t>
  </si>
  <si>
    <t>CUST_2987</t>
  </si>
  <si>
    <t>CUST_2988</t>
  </si>
  <si>
    <t>CUST_2989</t>
  </si>
  <si>
    <t>CUST_2990</t>
  </si>
  <si>
    <t>CUST_2991</t>
  </si>
  <si>
    <t>CUST_2992</t>
  </si>
  <si>
    <t>CUST_2993</t>
  </si>
  <si>
    <t>CUST_2994</t>
  </si>
  <si>
    <t>CUST_2995</t>
  </si>
  <si>
    <t>CUST_2996</t>
  </si>
  <si>
    <t>CUST_2997</t>
  </si>
  <si>
    <t>CUST_2998</t>
  </si>
  <si>
    <t>CUST_2999</t>
  </si>
  <si>
    <t>CUST_3000</t>
  </si>
  <si>
    <t>CUST_3001</t>
  </si>
  <si>
    <t>CUST_3002</t>
  </si>
  <si>
    <t>CUST_3003</t>
  </si>
  <si>
    <t>CUST_3004</t>
  </si>
  <si>
    <t>CUST_3005</t>
  </si>
  <si>
    <t>CUST_3006</t>
  </si>
  <si>
    <t>CUST_3007</t>
  </si>
  <si>
    <t>CUST_3008</t>
  </si>
  <si>
    <t>CUST_3009</t>
  </si>
  <si>
    <t>CUST_3010</t>
  </si>
  <si>
    <t>CUST_3011</t>
  </si>
  <si>
    <t>CUST_3012</t>
  </si>
  <si>
    <t>CUST_3013</t>
  </si>
  <si>
    <t>CUST_3014</t>
  </si>
  <si>
    <t>CUST_3015</t>
  </si>
  <si>
    <t>CUST_3016</t>
  </si>
  <si>
    <t>CUST_3017</t>
  </si>
  <si>
    <t>CUST_3018</t>
  </si>
  <si>
    <t>CUST_3019</t>
  </si>
  <si>
    <t>CUST_3020</t>
  </si>
  <si>
    <t>CUST_3021</t>
  </si>
  <si>
    <t>CUST_3022</t>
  </si>
  <si>
    <t>CUST_3023</t>
  </si>
  <si>
    <t>CUST_3024</t>
  </si>
  <si>
    <t>CUST_3025</t>
  </si>
  <si>
    <t>CUST_3026</t>
  </si>
  <si>
    <t>CUST_3027</t>
  </si>
  <si>
    <t>CUST_3028</t>
  </si>
  <si>
    <t>CUST_3029</t>
  </si>
  <si>
    <t>CUST_3030</t>
  </si>
  <si>
    <t>CUST_3031</t>
  </si>
  <si>
    <t>CUST_3032</t>
  </si>
  <si>
    <t>CUST_3033</t>
  </si>
  <si>
    <t>CUST_3034</t>
  </si>
  <si>
    <t>CUST_3035</t>
  </si>
  <si>
    <t>CUST_3036</t>
  </si>
  <si>
    <t>CUST_3037</t>
  </si>
  <si>
    <t>CUST_3038</t>
  </si>
  <si>
    <t>CUST_3039</t>
  </si>
  <si>
    <t>CUST_3040</t>
  </si>
  <si>
    <t>CUST_3041</t>
  </si>
  <si>
    <t>CUST_3042</t>
  </si>
  <si>
    <t>CUST_3043</t>
  </si>
  <si>
    <t>CUST_3044</t>
  </si>
  <si>
    <t>CUST_3045</t>
  </si>
  <si>
    <t>CUST_3046</t>
  </si>
  <si>
    <t>CUST_3047</t>
  </si>
  <si>
    <t>CUST_3048</t>
  </si>
  <si>
    <t>CUST_3049</t>
  </si>
  <si>
    <t>CUST_3050</t>
  </si>
  <si>
    <t>CUST_3051</t>
  </si>
  <si>
    <t>CUST_3052</t>
  </si>
  <si>
    <t>CUST_3053</t>
  </si>
  <si>
    <t>CUST_3054</t>
  </si>
  <si>
    <t>CUST_3055</t>
  </si>
  <si>
    <t>CUST_3056</t>
  </si>
  <si>
    <t>CUST_3057</t>
  </si>
  <si>
    <t>CUST_3058</t>
  </si>
  <si>
    <t>CUST_3059</t>
  </si>
  <si>
    <t>CUST_3060</t>
  </si>
  <si>
    <t>CUST_3061</t>
  </si>
  <si>
    <t>CUST_3062</t>
  </si>
  <si>
    <t>CUST_3063</t>
  </si>
  <si>
    <t>CUST_3064</t>
  </si>
  <si>
    <t>CUST_3065</t>
  </si>
  <si>
    <t>CUST_3066</t>
  </si>
  <si>
    <t>CUST_3067</t>
  </si>
  <si>
    <t>CUST_3068</t>
  </si>
  <si>
    <t>CUST_3069</t>
  </si>
  <si>
    <t>CUST_3070</t>
  </si>
  <si>
    <t>CUST_3071</t>
  </si>
  <si>
    <t>CUST_3072</t>
  </si>
  <si>
    <t>CUST_3073</t>
  </si>
  <si>
    <t>CUST_3074</t>
  </si>
  <si>
    <t>CUST_3075</t>
  </si>
  <si>
    <t>CUST_3076</t>
  </si>
  <si>
    <t>CUST_3077</t>
  </si>
  <si>
    <t>CUST_3078</t>
  </si>
  <si>
    <t>CUST_3079</t>
  </si>
  <si>
    <t>CUST_3080</t>
  </si>
  <si>
    <t>CUST_3081</t>
  </si>
  <si>
    <t>CUST_3082</t>
  </si>
  <si>
    <t>CUST_3083</t>
  </si>
  <si>
    <t>CUST_3084</t>
  </si>
  <si>
    <t>CUST_3085</t>
  </si>
  <si>
    <t>CUST_3086</t>
  </si>
  <si>
    <t>CUST_3087</t>
  </si>
  <si>
    <t>CUST_3088</t>
  </si>
  <si>
    <t>CUST_3089</t>
  </si>
  <si>
    <t>CUST_3090</t>
  </si>
  <si>
    <t>CUST_3091</t>
  </si>
  <si>
    <t>CUST_3092</t>
  </si>
  <si>
    <t>CUST_3093</t>
  </si>
  <si>
    <t>CUST_3094</t>
  </si>
  <si>
    <t>CUST_3095</t>
  </si>
  <si>
    <t>CUST_3096</t>
  </si>
  <si>
    <t>CUST_3097</t>
  </si>
  <si>
    <t>CUST_3098</t>
  </si>
  <si>
    <t>CUST_3099</t>
  </si>
  <si>
    <t>CUST_3100</t>
  </si>
  <si>
    <t>CUST_3101</t>
  </si>
  <si>
    <t>CUST_3102</t>
  </si>
  <si>
    <t>CUST_3103</t>
  </si>
  <si>
    <t>CUST_3104</t>
  </si>
  <si>
    <t>CUST_3105</t>
  </si>
  <si>
    <t>CUST_3106</t>
  </si>
  <si>
    <t>CUST_3107</t>
  </si>
  <si>
    <t>CUST_3108</t>
  </si>
  <si>
    <t>CUST_3109</t>
  </si>
  <si>
    <t>CUST_3110</t>
  </si>
  <si>
    <t>CUST_3111</t>
  </si>
  <si>
    <t>CUST_3112</t>
  </si>
  <si>
    <t>CUST_3113</t>
  </si>
  <si>
    <t>CUST_3114</t>
  </si>
  <si>
    <t>CUST_3115</t>
  </si>
  <si>
    <t>CUST_3116</t>
  </si>
  <si>
    <t>CUST_3117</t>
  </si>
  <si>
    <t>CUST_3118</t>
  </si>
  <si>
    <t>CUST_3119</t>
  </si>
  <si>
    <t>CUST_3120</t>
  </si>
  <si>
    <t>CUST_3121</t>
  </si>
  <si>
    <t>CUST_3122</t>
  </si>
  <si>
    <t>CUST_3123</t>
  </si>
  <si>
    <t>CUST_3124</t>
  </si>
  <si>
    <t>CUST_3125</t>
  </si>
  <si>
    <t>CUST_3126</t>
  </si>
  <si>
    <t>CUST_3127</t>
  </si>
  <si>
    <t>CUST_3128</t>
  </si>
  <si>
    <t>CUST_3129</t>
  </si>
  <si>
    <t>CUST_3130</t>
  </si>
  <si>
    <t>CUST_3131</t>
  </si>
  <si>
    <t>CUST_3132</t>
  </si>
  <si>
    <t>CUST_3133</t>
  </si>
  <si>
    <t>CUST_3134</t>
  </si>
  <si>
    <t>CUST_3135</t>
  </si>
  <si>
    <t>CUST_3136</t>
  </si>
  <si>
    <t>CUST_3137</t>
  </si>
  <si>
    <t>CUST_3138</t>
  </si>
  <si>
    <t>CUST_3139</t>
  </si>
  <si>
    <t>CUST_3140</t>
  </si>
  <si>
    <t>CUST_3141</t>
  </si>
  <si>
    <t>CUST_3142</t>
  </si>
  <si>
    <t>CUST_3143</t>
  </si>
  <si>
    <t>CUST_3144</t>
  </si>
  <si>
    <t>CUST_3145</t>
  </si>
  <si>
    <t>CUST_3146</t>
  </si>
  <si>
    <t>CUST_3147</t>
  </si>
  <si>
    <t>CUST_3148</t>
  </si>
  <si>
    <t>CUST_3149</t>
  </si>
  <si>
    <t>CUST_3150</t>
  </si>
  <si>
    <t>CUST_3151</t>
  </si>
  <si>
    <t>CUST_3152</t>
  </si>
  <si>
    <t>CUST_3153</t>
  </si>
  <si>
    <t>CUST_3154</t>
  </si>
  <si>
    <t>CUST_3155</t>
  </si>
  <si>
    <t>CUST_3156</t>
  </si>
  <si>
    <t>CUST_3157</t>
  </si>
  <si>
    <t>CUST_3158</t>
  </si>
  <si>
    <t>CUST_3159</t>
  </si>
  <si>
    <t>CUST_3160</t>
  </si>
  <si>
    <t>CUST_3161</t>
  </si>
  <si>
    <t>CUST_3162</t>
  </si>
  <si>
    <t>CUST_3163</t>
  </si>
  <si>
    <t>CUST_3164</t>
  </si>
  <si>
    <t>CUST_3165</t>
  </si>
  <si>
    <t>CUST_3166</t>
  </si>
  <si>
    <t>CUST_3167</t>
  </si>
  <si>
    <t>CUST_3168</t>
  </si>
  <si>
    <t>CUST_3169</t>
  </si>
  <si>
    <t>CUST_3170</t>
  </si>
  <si>
    <t>CUST_3171</t>
  </si>
  <si>
    <t>CUST_3172</t>
  </si>
  <si>
    <t>CUST_3173</t>
  </si>
  <si>
    <t>CUST_3174</t>
  </si>
  <si>
    <t>CUST_3175</t>
  </si>
  <si>
    <t>CUST_3176</t>
  </si>
  <si>
    <t>CUST_3177</t>
  </si>
  <si>
    <t>CUST_3178</t>
  </si>
  <si>
    <t>CUST_3179</t>
  </si>
  <si>
    <t>CUST_3180</t>
  </si>
  <si>
    <t>CUST_3181</t>
  </si>
  <si>
    <t>CUST_3182</t>
  </si>
  <si>
    <t>CUST_3183</t>
  </si>
  <si>
    <t>CUST_3184</t>
  </si>
  <si>
    <t>CUST_3185</t>
  </si>
  <si>
    <t>CUST_3186</t>
  </si>
  <si>
    <t>CUST_3187</t>
  </si>
  <si>
    <t>CUST_3188</t>
  </si>
  <si>
    <t>CUST_3189</t>
  </si>
  <si>
    <t>CUST_3190</t>
  </si>
  <si>
    <t>CUST_3191</t>
  </si>
  <si>
    <t>CUST_3192</t>
  </si>
  <si>
    <t>CUST_3193</t>
  </si>
  <si>
    <t>CUST_3194</t>
  </si>
  <si>
    <t>CUST_3195</t>
  </si>
  <si>
    <t>CUST_3196</t>
  </si>
  <si>
    <t>CUST_3197</t>
  </si>
  <si>
    <t>CUST_3198</t>
  </si>
  <si>
    <t>CUST_3199</t>
  </si>
  <si>
    <t>CUST_3200</t>
  </si>
  <si>
    <t>CUST_3201</t>
  </si>
  <si>
    <t>CUST_3202</t>
  </si>
  <si>
    <t>CUST_3203</t>
  </si>
  <si>
    <t>CUST_3204</t>
  </si>
  <si>
    <t>CUST_3205</t>
  </si>
  <si>
    <t>CUST_3206</t>
  </si>
  <si>
    <t>CUST_3207</t>
  </si>
  <si>
    <t>CUST_3208</t>
  </si>
  <si>
    <t>CUST_3209</t>
  </si>
  <si>
    <t>CUST_3210</t>
  </si>
  <si>
    <t>CUST_3211</t>
  </si>
  <si>
    <t>CUST_3212</t>
  </si>
  <si>
    <t>CUST_3213</t>
  </si>
  <si>
    <t>CUST_3214</t>
  </si>
  <si>
    <t>CUST_3215</t>
  </si>
  <si>
    <t>CUST_3216</t>
  </si>
  <si>
    <t>CUST_3217</t>
  </si>
  <si>
    <t>CUST_3218</t>
  </si>
  <si>
    <t>CUST_3219</t>
  </si>
  <si>
    <t>CUST_3220</t>
  </si>
  <si>
    <t>CUST_3221</t>
  </si>
  <si>
    <t>CUST_3222</t>
  </si>
  <si>
    <t>CUST_3223</t>
  </si>
  <si>
    <t>CUST_3224</t>
  </si>
  <si>
    <t>CUST_3225</t>
  </si>
  <si>
    <t>CUST_3226</t>
  </si>
  <si>
    <t>CUST_3227</t>
  </si>
  <si>
    <t>CUST_3228</t>
  </si>
  <si>
    <t>CUST_3229</t>
  </si>
  <si>
    <t>CUST_3230</t>
  </si>
  <si>
    <t>CUST_3231</t>
  </si>
  <si>
    <t>CUST_3232</t>
  </si>
  <si>
    <t>CUST_3233</t>
  </si>
  <si>
    <t>CUST_3234</t>
  </si>
  <si>
    <t>CUST_3235</t>
  </si>
  <si>
    <t>CUST_3236</t>
  </si>
  <si>
    <t>CUST_3237</t>
  </si>
  <si>
    <t>CUST_3238</t>
  </si>
  <si>
    <t>CUST_3239</t>
  </si>
  <si>
    <t>CUST_3240</t>
  </si>
  <si>
    <t>CUST_3241</t>
  </si>
  <si>
    <t>CUST_3242</t>
  </si>
  <si>
    <t>CUST_3243</t>
  </si>
  <si>
    <t>CUST_3244</t>
  </si>
  <si>
    <t>CUST_3245</t>
  </si>
  <si>
    <t>CUST_3246</t>
  </si>
  <si>
    <t>CUST_3247</t>
  </si>
  <si>
    <t>CUST_3248</t>
  </si>
  <si>
    <t>CUST_3249</t>
  </si>
  <si>
    <t>CUST_3250</t>
  </si>
  <si>
    <t>CUST_3251</t>
  </si>
  <si>
    <t>CUST_3252</t>
  </si>
  <si>
    <t>CUST_3253</t>
  </si>
  <si>
    <t>CUST_3254</t>
  </si>
  <si>
    <t>CUST_3255</t>
  </si>
  <si>
    <t>CUST_3256</t>
  </si>
  <si>
    <t>CUST_3257</t>
  </si>
  <si>
    <t>CUST_3258</t>
  </si>
  <si>
    <t>CUST_3259</t>
  </si>
  <si>
    <t>CUST_3260</t>
  </si>
  <si>
    <t>CUST_3261</t>
  </si>
  <si>
    <t>CUST_3262</t>
  </si>
  <si>
    <t>CUST_3263</t>
  </si>
  <si>
    <t>CUST_3264</t>
  </si>
  <si>
    <t>CUST_3265</t>
  </si>
  <si>
    <t>CUST_3266</t>
  </si>
  <si>
    <t>CUST_3267</t>
  </si>
  <si>
    <t>CUST_3268</t>
  </si>
  <si>
    <t>CUST_3269</t>
  </si>
  <si>
    <t>CUST_3270</t>
  </si>
  <si>
    <t>CUST_3271</t>
  </si>
  <si>
    <t>CUST_3272</t>
  </si>
  <si>
    <t>CUST_3273</t>
  </si>
  <si>
    <t>CUST_3274</t>
  </si>
  <si>
    <t>CUST_3275</t>
  </si>
  <si>
    <t>CUST_3276</t>
  </si>
  <si>
    <t>CUST_3277</t>
  </si>
  <si>
    <t>CUST_3278</t>
  </si>
  <si>
    <t>CUST_3279</t>
  </si>
  <si>
    <t>CUST_3280</t>
  </si>
  <si>
    <t>CUST_3281</t>
  </si>
  <si>
    <t>CUST_3282</t>
  </si>
  <si>
    <t>CUST_3283</t>
  </si>
  <si>
    <t>CUST_3284</t>
  </si>
  <si>
    <t>CUST_3285</t>
  </si>
  <si>
    <t>CUST_3286</t>
  </si>
  <si>
    <t>CUST_3287</t>
  </si>
  <si>
    <t>CUST_3288</t>
  </si>
  <si>
    <t>CUST_3289</t>
  </si>
  <si>
    <t>CUST_3290</t>
  </si>
  <si>
    <t>CUST_3291</t>
  </si>
  <si>
    <t>CUST_3292</t>
  </si>
  <si>
    <t>CUST_3293</t>
  </si>
  <si>
    <t>CUST_3294</t>
  </si>
  <si>
    <t>CUST_3295</t>
  </si>
  <si>
    <t>CUST_3296</t>
  </si>
  <si>
    <t>CUST_3297</t>
  </si>
  <si>
    <t>CUST_3298</t>
  </si>
  <si>
    <t>CUST_3299</t>
  </si>
  <si>
    <t>CUST_3300</t>
  </si>
  <si>
    <t>CUST_3301</t>
  </si>
  <si>
    <t>CUST_3302</t>
  </si>
  <si>
    <t>CUST_3303</t>
  </si>
  <si>
    <t>CUST_3304</t>
  </si>
  <si>
    <t>CUST_3305</t>
  </si>
  <si>
    <t>CUST_3306</t>
  </si>
  <si>
    <t>CUST_3307</t>
  </si>
  <si>
    <t>CUST_3308</t>
  </si>
  <si>
    <t>CUST_3309</t>
  </si>
  <si>
    <t>CUST_3310</t>
  </si>
  <si>
    <t>CUST_3311</t>
  </si>
  <si>
    <t>CUST_3312</t>
  </si>
  <si>
    <t>CUST_3313</t>
  </si>
  <si>
    <t>CUST_3314</t>
  </si>
  <si>
    <t>CUST_3315</t>
  </si>
  <si>
    <t>CUST_3316</t>
  </si>
  <si>
    <t>CUST_3317</t>
  </si>
  <si>
    <t>CUST_3318</t>
  </si>
  <si>
    <t>CUST_3319</t>
  </si>
  <si>
    <t>CUST_3320</t>
  </si>
  <si>
    <t>CUST_3321</t>
  </si>
  <si>
    <t>CUST_3322</t>
  </si>
  <si>
    <t>CUST_3323</t>
  </si>
  <si>
    <t>CUST_3324</t>
  </si>
  <si>
    <t>CUST_3325</t>
  </si>
  <si>
    <t>CUST_3326</t>
  </si>
  <si>
    <t>CUST_3327</t>
  </si>
  <si>
    <t>CUST_3328</t>
  </si>
  <si>
    <t>CUST_3329</t>
  </si>
  <si>
    <t>CUST_3330</t>
  </si>
  <si>
    <t>CUST_3331</t>
  </si>
  <si>
    <t>CUST_3332</t>
  </si>
  <si>
    <t>CUST_3333</t>
  </si>
  <si>
    <t>CUST_3334</t>
  </si>
  <si>
    <t>CUST_3335</t>
  </si>
  <si>
    <t>CUST_3336</t>
  </si>
  <si>
    <t>CUST_3337</t>
  </si>
  <si>
    <t>CUST_3338</t>
  </si>
  <si>
    <t>CUST_3339</t>
  </si>
  <si>
    <t>CUST_3340</t>
  </si>
  <si>
    <t>CUST_3341</t>
  </si>
  <si>
    <t>CUST_3342</t>
  </si>
  <si>
    <t>CUST_3343</t>
  </si>
  <si>
    <t>CUST_3344</t>
  </si>
  <si>
    <t>CUST_3345</t>
  </si>
  <si>
    <t>CUST_3346</t>
  </si>
  <si>
    <t>CUST_3347</t>
  </si>
  <si>
    <t>CUST_3348</t>
  </si>
  <si>
    <t>CUST_3349</t>
  </si>
  <si>
    <t>CUST_3350</t>
  </si>
  <si>
    <t>CUST_3351</t>
  </si>
  <si>
    <t>CUST_3352</t>
  </si>
  <si>
    <t>CUST_3353</t>
  </si>
  <si>
    <t>CUST_3354</t>
  </si>
  <si>
    <t>CUST_3355</t>
  </si>
  <si>
    <t>CUST_3356</t>
  </si>
  <si>
    <t>CUST_3357</t>
  </si>
  <si>
    <t>CUST_3358</t>
  </si>
  <si>
    <t>CUST_3359</t>
  </si>
  <si>
    <t>CUST_3360</t>
  </si>
  <si>
    <t>CUST_3361</t>
  </si>
  <si>
    <t>CUST_3362</t>
  </si>
  <si>
    <t>CUST_3363</t>
  </si>
  <si>
    <t>CUST_3364</t>
  </si>
  <si>
    <t>CUST_3365</t>
  </si>
  <si>
    <t>CUST_3366</t>
  </si>
  <si>
    <t>CUST_3367</t>
  </si>
  <si>
    <t>CUST_3368</t>
  </si>
  <si>
    <t>CUST_3369</t>
  </si>
  <si>
    <t>CUST_3370</t>
  </si>
  <si>
    <t>CUST_3371</t>
  </si>
  <si>
    <t>CUST_3372</t>
  </si>
  <si>
    <t>CUST_3373</t>
  </si>
  <si>
    <t>CUST_3374</t>
  </si>
  <si>
    <t>CUST_3375</t>
  </si>
  <si>
    <t>CUST_3376</t>
  </si>
  <si>
    <t>CUST_3377</t>
  </si>
  <si>
    <t>CUST_3378</t>
  </si>
  <si>
    <t>CUST_3379</t>
  </si>
  <si>
    <t>CUST_3380</t>
  </si>
  <si>
    <t>CUST_3381</t>
  </si>
  <si>
    <t>CUST_3382</t>
  </si>
  <si>
    <t>CUST_3383</t>
  </si>
  <si>
    <t>CUST_3384</t>
  </si>
  <si>
    <t>CUST_3385</t>
  </si>
  <si>
    <t>CUST_3386</t>
  </si>
  <si>
    <t>CUST_3387</t>
  </si>
  <si>
    <t>CUST_3388</t>
  </si>
  <si>
    <t>CUST_3389</t>
  </si>
  <si>
    <t>CUST_3390</t>
  </si>
  <si>
    <t>CUST_3391</t>
  </si>
  <si>
    <t>CUST_3392</t>
  </si>
  <si>
    <t>CUST_3393</t>
  </si>
  <si>
    <t>CUST_3394</t>
  </si>
  <si>
    <t>CUST_3395</t>
  </si>
  <si>
    <t>CUST_3396</t>
  </si>
  <si>
    <t>CUST_3397</t>
  </si>
  <si>
    <t>CUST_3398</t>
  </si>
  <si>
    <t>CUST_3399</t>
  </si>
  <si>
    <t>CUST_3400</t>
  </si>
  <si>
    <t>CUST_3401</t>
  </si>
  <si>
    <t>CUST_3402</t>
  </si>
  <si>
    <t>CUST_3403</t>
  </si>
  <si>
    <t>CUST_3404</t>
  </si>
  <si>
    <t>CUST_3405</t>
  </si>
  <si>
    <t>CUST_3406</t>
  </si>
  <si>
    <t>CUST_3407</t>
  </si>
  <si>
    <t>CUST_3408</t>
  </si>
  <si>
    <t>CUST_3409</t>
  </si>
  <si>
    <t>CUST_3410</t>
  </si>
  <si>
    <t>CUST_3411</t>
  </si>
  <si>
    <t>CUST_3412</t>
  </si>
  <si>
    <t>CUST_3413</t>
  </si>
  <si>
    <t>CUST_3414</t>
  </si>
  <si>
    <t>CUST_3415</t>
  </si>
  <si>
    <t>CUST_3416</t>
  </si>
  <si>
    <t>CUST_3417</t>
  </si>
  <si>
    <t>CUST_3418</t>
  </si>
  <si>
    <t>CUST_3419</t>
  </si>
  <si>
    <t>CUST_3420</t>
  </si>
  <si>
    <t>CUST_3421</t>
  </si>
  <si>
    <t>CUST_3422</t>
  </si>
  <si>
    <t>CUST_3423</t>
  </si>
  <si>
    <t>CUST_3424</t>
  </si>
  <si>
    <t>CUST_3425</t>
  </si>
  <si>
    <t>CUST_3426</t>
  </si>
  <si>
    <t>CUST_3427</t>
  </si>
  <si>
    <t>CUST_3428</t>
  </si>
  <si>
    <t>CUST_3429</t>
  </si>
  <si>
    <t>CUST_3430</t>
  </si>
  <si>
    <t>CUST_3431</t>
  </si>
  <si>
    <t>CUST_3432</t>
  </si>
  <si>
    <t>CUST_3433</t>
  </si>
  <si>
    <t>CUST_3434</t>
  </si>
  <si>
    <t>CUST_3435</t>
  </si>
  <si>
    <t>CUST_3436</t>
  </si>
  <si>
    <t>CUST_3437</t>
  </si>
  <si>
    <t>CUST_3438</t>
  </si>
  <si>
    <t>CUST_3439</t>
  </si>
  <si>
    <t>CUST_3440</t>
  </si>
  <si>
    <t>CUST_3441</t>
  </si>
  <si>
    <t>CUST_3442</t>
  </si>
  <si>
    <t>CUST_3443</t>
  </si>
  <si>
    <t>CUST_3444</t>
  </si>
  <si>
    <t>CUST_3445</t>
  </si>
  <si>
    <t>CUST_3446</t>
  </si>
  <si>
    <t>CUST_3447</t>
  </si>
  <si>
    <t>CUST_3448</t>
  </si>
  <si>
    <t>CUST_3449</t>
  </si>
  <si>
    <t>CUST_3450</t>
  </si>
  <si>
    <t>CUST_3451</t>
  </si>
  <si>
    <t>CUST_3452</t>
  </si>
  <si>
    <t>CUST_3453</t>
  </si>
  <si>
    <t>CUST_3454</t>
  </si>
  <si>
    <t>CUST_3455</t>
  </si>
  <si>
    <t>CUST_3456</t>
  </si>
  <si>
    <t>CUST_3457</t>
  </si>
  <si>
    <t>CUST_3458</t>
  </si>
  <si>
    <t>CUST_3459</t>
  </si>
  <si>
    <t>CUST_3460</t>
  </si>
  <si>
    <t>CUST_3461</t>
  </si>
  <si>
    <t>CUST_3462</t>
  </si>
  <si>
    <t>CUST_3463</t>
  </si>
  <si>
    <t>CUST_3464</t>
  </si>
  <si>
    <t>CUST_3465</t>
  </si>
  <si>
    <t>CUST_3466</t>
  </si>
  <si>
    <t>CUST_3467</t>
  </si>
  <si>
    <t>CUST_3468</t>
  </si>
  <si>
    <t>CUST_3469</t>
  </si>
  <si>
    <t>CUST_3470</t>
  </si>
  <si>
    <t>CUST_3471</t>
  </si>
  <si>
    <t>CUST_3472</t>
  </si>
  <si>
    <t>CUST_3473</t>
  </si>
  <si>
    <t>CUST_3474</t>
  </si>
  <si>
    <t>CUST_3475</t>
  </si>
  <si>
    <t>CUST_3476</t>
  </si>
  <si>
    <t>CUST_3477</t>
  </si>
  <si>
    <t>CUST_3478</t>
  </si>
  <si>
    <t>CUST_3479</t>
  </si>
  <si>
    <t>CUST_3480</t>
  </si>
  <si>
    <t>CUST_3481</t>
  </si>
  <si>
    <t>CUST_3482</t>
  </si>
  <si>
    <t>CUST_3483</t>
  </si>
  <si>
    <t>CUST_3484</t>
  </si>
  <si>
    <t>CUST_3485</t>
  </si>
  <si>
    <t>CUST_3486</t>
  </si>
  <si>
    <t>CUST_3487</t>
  </si>
  <si>
    <t>CUST_3488</t>
  </si>
  <si>
    <t>CUST_3489</t>
  </si>
  <si>
    <t>CUST_3490</t>
  </si>
  <si>
    <t>CUST_3491</t>
  </si>
  <si>
    <t>CUST_3492</t>
  </si>
  <si>
    <t>CUST_3493</t>
  </si>
  <si>
    <t>CUST_3494</t>
  </si>
  <si>
    <t>CUST_3495</t>
  </si>
  <si>
    <t>CUST_3496</t>
  </si>
  <si>
    <t>CUST_3497</t>
  </si>
  <si>
    <t>CUST_3498</t>
  </si>
  <si>
    <t>CUST_3499</t>
  </si>
  <si>
    <t>CUST_3500</t>
  </si>
  <si>
    <t>CUST_3501</t>
  </si>
  <si>
    <t>CUST_3502</t>
  </si>
  <si>
    <t>CUST_3503</t>
  </si>
  <si>
    <t>CUST_3504</t>
  </si>
  <si>
    <t>CUST_3505</t>
  </si>
  <si>
    <t>CUST_3506</t>
  </si>
  <si>
    <t>CUST_3507</t>
  </si>
  <si>
    <t>CUST_3508</t>
  </si>
  <si>
    <t>CUST_3509</t>
  </si>
  <si>
    <t>CUST_3510</t>
  </si>
  <si>
    <t>CUST_3511</t>
  </si>
  <si>
    <t>CUST_3512</t>
  </si>
  <si>
    <t>CUST_3513</t>
  </si>
  <si>
    <t>CUST_3514</t>
  </si>
  <si>
    <t>CUST_3515</t>
  </si>
  <si>
    <t>CUST_3516</t>
  </si>
  <si>
    <t>CUST_3517</t>
  </si>
  <si>
    <t>CUST_3518</t>
  </si>
  <si>
    <t>CUST_3519</t>
  </si>
  <si>
    <t>CUST_3520</t>
  </si>
  <si>
    <t>CUST_3521</t>
  </si>
  <si>
    <t>CUST_3522</t>
  </si>
  <si>
    <t>CUST_3523</t>
  </si>
  <si>
    <t>CUST_3524</t>
  </si>
  <si>
    <t>CUST_3525</t>
  </si>
  <si>
    <t>CUST_3526</t>
  </si>
  <si>
    <t>CUST_3527</t>
  </si>
  <si>
    <t>CUST_3528</t>
  </si>
  <si>
    <t>CUST_3529</t>
  </si>
  <si>
    <t>CUST_3530</t>
  </si>
  <si>
    <t>CUST_3531</t>
  </si>
  <si>
    <t>CUST_3532</t>
  </si>
  <si>
    <t>CUST_3533</t>
  </si>
  <si>
    <t>CUST_3534</t>
  </si>
  <si>
    <t>CUST_3535</t>
  </si>
  <si>
    <t>CUST_3536</t>
  </si>
  <si>
    <t>CUST_3537</t>
  </si>
  <si>
    <t>CUST_3538</t>
  </si>
  <si>
    <t>CUST_3539</t>
  </si>
  <si>
    <t>CUST_3540</t>
  </si>
  <si>
    <t>CUST_3541</t>
  </si>
  <si>
    <t>CUST_3542</t>
  </si>
  <si>
    <t>CUST_3543</t>
  </si>
  <si>
    <t>CUST_3544</t>
  </si>
  <si>
    <t>CUST_3545</t>
  </si>
  <si>
    <t>CUST_3546</t>
  </si>
  <si>
    <t>CUST_3547</t>
  </si>
  <si>
    <t>CUST_3548</t>
  </si>
  <si>
    <t>CUST_3549</t>
  </si>
  <si>
    <t>CUST_3550</t>
  </si>
  <si>
    <t>CUST_3551</t>
  </si>
  <si>
    <t>CUST_3552</t>
  </si>
  <si>
    <t>CUST_3553</t>
  </si>
  <si>
    <t>CUST_3554</t>
  </si>
  <si>
    <t>CUST_3555</t>
  </si>
  <si>
    <t>CUST_3556</t>
  </si>
  <si>
    <t>CUST_3557</t>
  </si>
  <si>
    <t>CUST_3558</t>
  </si>
  <si>
    <t>CUST_3559</t>
  </si>
  <si>
    <t>CUST_3560</t>
  </si>
  <si>
    <t>CUST_3561</t>
  </si>
  <si>
    <t>CUST_3562</t>
  </si>
  <si>
    <t>CUST_3563</t>
  </si>
  <si>
    <t>CUST_3564</t>
  </si>
  <si>
    <t>CUST_3565</t>
  </si>
  <si>
    <t>CUST_3566</t>
  </si>
  <si>
    <t>CUST_3567</t>
  </si>
  <si>
    <t>CUST_3568</t>
  </si>
  <si>
    <t>CUST_3569</t>
  </si>
  <si>
    <t>CUST_3570</t>
  </si>
  <si>
    <t>CUST_3571</t>
  </si>
  <si>
    <t>CUST_3572</t>
  </si>
  <si>
    <t>CUST_3573</t>
  </si>
  <si>
    <t>CUST_3574</t>
  </si>
  <si>
    <t>CUST_3575</t>
  </si>
  <si>
    <t>CUST_3576</t>
  </si>
  <si>
    <t>CUST_3577</t>
  </si>
  <si>
    <t>CUST_3578</t>
  </si>
  <si>
    <t>CUST_3579</t>
  </si>
  <si>
    <t>CUST_3580</t>
  </si>
  <si>
    <t>CUST_3581</t>
  </si>
  <si>
    <t>CUST_3582</t>
  </si>
  <si>
    <t>CUST_3583</t>
  </si>
  <si>
    <t>CUST_3584</t>
  </si>
  <si>
    <t>CUST_3585</t>
  </si>
  <si>
    <t>CUST_3586</t>
  </si>
  <si>
    <t>CUST_3587</t>
  </si>
  <si>
    <t>CUST_3588</t>
  </si>
  <si>
    <t>CUST_3589</t>
  </si>
  <si>
    <t>CUST_3590</t>
  </si>
  <si>
    <t>CUST_3591</t>
  </si>
  <si>
    <t>CUST_3592</t>
  </si>
  <si>
    <t>CUST_3593</t>
  </si>
  <si>
    <t>CUST_3594</t>
  </si>
  <si>
    <t>CUST_3595</t>
  </si>
  <si>
    <t>CUST_3596</t>
  </si>
  <si>
    <t>CUST_3597</t>
  </si>
  <si>
    <t>CUST_3598</t>
  </si>
  <si>
    <t>CUST_3599</t>
  </si>
  <si>
    <t>CUST_3600</t>
  </si>
  <si>
    <t>CUST_3601</t>
  </si>
  <si>
    <t>CUST_3602</t>
  </si>
  <si>
    <t>CUST_3603</t>
  </si>
  <si>
    <t>CUST_3604</t>
  </si>
  <si>
    <t>CUST_3605</t>
  </si>
  <si>
    <t>CUST_3606</t>
  </si>
  <si>
    <t>CUST_3607</t>
  </si>
  <si>
    <t>CUST_3608</t>
  </si>
  <si>
    <t>CUST_3609</t>
  </si>
  <si>
    <t>CUST_3610</t>
  </si>
  <si>
    <t>CUST_3611</t>
  </si>
  <si>
    <t>CUST_3612</t>
  </si>
  <si>
    <t>CUST_3613</t>
  </si>
  <si>
    <t>CUST_3614</t>
  </si>
  <si>
    <t>CUST_3615</t>
  </si>
  <si>
    <t>CUST_3616</t>
  </si>
  <si>
    <t>CUST_3617</t>
  </si>
  <si>
    <t>CUST_3618</t>
  </si>
  <si>
    <t>CUST_3619</t>
  </si>
  <si>
    <t>CUST_3620</t>
  </si>
  <si>
    <t>CUST_3621</t>
  </si>
  <si>
    <t>CUST_3622</t>
  </si>
  <si>
    <t>CUST_3623</t>
  </si>
  <si>
    <t>CUST_3624</t>
  </si>
  <si>
    <t>CUST_3625</t>
  </si>
  <si>
    <t>CUST_3626</t>
  </si>
  <si>
    <t>CUST_3627</t>
  </si>
  <si>
    <t>CUST_3628</t>
  </si>
  <si>
    <t>CUST_3629</t>
  </si>
  <si>
    <t>CUST_3630</t>
  </si>
  <si>
    <t>CUST_3631</t>
  </si>
  <si>
    <t>CUST_3632</t>
  </si>
  <si>
    <t>CUST_3633</t>
  </si>
  <si>
    <t>CUST_3634</t>
  </si>
  <si>
    <t>CUST_3635</t>
  </si>
  <si>
    <t>CUST_3636</t>
  </si>
  <si>
    <t>CUST_3637</t>
  </si>
  <si>
    <t>CUST_3638</t>
  </si>
  <si>
    <t>CUST_3639</t>
  </si>
  <si>
    <t>CUST_3640</t>
  </si>
  <si>
    <t>CUST_3641</t>
  </si>
  <si>
    <t>CUST_3642</t>
  </si>
  <si>
    <t>CUST_3643</t>
  </si>
  <si>
    <t>CUST_3644</t>
  </si>
  <si>
    <t>CUST_3645</t>
  </si>
  <si>
    <t>CUST_3646</t>
  </si>
  <si>
    <t>CUST_3647</t>
  </si>
  <si>
    <t>CUST_3648</t>
  </si>
  <si>
    <t>CUST_3649</t>
  </si>
  <si>
    <t>CUST_3650</t>
  </si>
  <si>
    <t>CUST_3651</t>
  </si>
  <si>
    <t>CUST_3652</t>
  </si>
  <si>
    <t>CUST_3653</t>
  </si>
  <si>
    <t>CUST_3654</t>
  </si>
  <si>
    <t>CUST_3655</t>
  </si>
  <si>
    <t>CUST_3656</t>
  </si>
  <si>
    <t>CUST_3657</t>
  </si>
  <si>
    <t>CUST_3658</t>
  </si>
  <si>
    <t>CUST_3659</t>
  </si>
  <si>
    <t>CUST_3660</t>
  </si>
  <si>
    <t>CUST_3661</t>
  </si>
  <si>
    <t>CUST_3662</t>
  </si>
  <si>
    <t>CUST_3663</t>
  </si>
  <si>
    <t>CUST_3664</t>
  </si>
  <si>
    <t>CUST_3665</t>
  </si>
  <si>
    <t>CUST_3666</t>
  </si>
  <si>
    <t>CUST_3667</t>
  </si>
  <si>
    <t>CUST_3668</t>
  </si>
  <si>
    <t>CUST_3669</t>
  </si>
  <si>
    <t>CUST_3670</t>
  </si>
  <si>
    <t>CUST_3671</t>
  </si>
  <si>
    <t>CUST_3672</t>
  </si>
  <si>
    <t>CUST_3673</t>
  </si>
  <si>
    <t>CUST_3674</t>
  </si>
  <si>
    <t>CUST_3675</t>
  </si>
  <si>
    <t>CUST_3676</t>
  </si>
  <si>
    <t>CUST_3677</t>
  </si>
  <si>
    <t>CUST_3678</t>
  </si>
  <si>
    <t>CUST_3679</t>
  </si>
  <si>
    <t>CUST_3680</t>
  </si>
  <si>
    <t>CUST_3681</t>
  </si>
  <si>
    <t>CUST_3682</t>
  </si>
  <si>
    <t>CUST_3683</t>
  </si>
  <si>
    <t>CUST_3684</t>
  </si>
  <si>
    <t>CUST_3685</t>
  </si>
  <si>
    <t>CUST_3686</t>
  </si>
  <si>
    <t>CUST_3687</t>
  </si>
  <si>
    <t>CUST_3688</t>
  </si>
  <si>
    <t>CUST_3689</t>
  </si>
  <si>
    <t>CUST_3690</t>
  </si>
  <si>
    <t>CUST_3691</t>
  </si>
  <si>
    <t>CUST_3692</t>
  </si>
  <si>
    <t>CUST_3693</t>
  </si>
  <si>
    <t>CUST_3694</t>
  </si>
  <si>
    <t>CUST_3695</t>
  </si>
  <si>
    <t>CUST_3696</t>
  </si>
  <si>
    <t>CUST_3697</t>
  </si>
  <si>
    <t>CUST_3698</t>
  </si>
  <si>
    <t>CUST_3699</t>
  </si>
  <si>
    <t>CUST_3700</t>
  </si>
  <si>
    <t>CUST_3701</t>
  </si>
  <si>
    <t>CUST_3702</t>
  </si>
  <si>
    <t>CUST_3703</t>
  </si>
  <si>
    <t>CUST_3704</t>
  </si>
  <si>
    <t>CUST_3705</t>
  </si>
  <si>
    <t>CUST_3706</t>
  </si>
  <si>
    <t>CUST_3707</t>
  </si>
  <si>
    <t>CUST_3708</t>
  </si>
  <si>
    <t>CUST_3709</t>
  </si>
  <si>
    <t>CUST_3710</t>
  </si>
  <si>
    <t>CUST_3711</t>
  </si>
  <si>
    <t>CUST_3712</t>
  </si>
  <si>
    <t>CUST_3713</t>
  </si>
  <si>
    <t>CUST_3714</t>
  </si>
  <si>
    <t>CUST_3715</t>
  </si>
  <si>
    <t>CUST_3716</t>
  </si>
  <si>
    <t>CUST_3717</t>
  </si>
  <si>
    <t>CUST_3718</t>
  </si>
  <si>
    <t>CUST_3719</t>
  </si>
  <si>
    <t>CUST_3720</t>
  </si>
  <si>
    <t>CUST_3721</t>
  </si>
  <si>
    <t>CUST_3722</t>
  </si>
  <si>
    <t>CUST_3723</t>
  </si>
  <si>
    <t>CUST_3724</t>
  </si>
  <si>
    <t>CUST_3725</t>
  </si>
  <si>
    <t>CUST_3726</t>
  </si>
  <si>
    <t>CUST_3727</t>
  </si>
  <si>
    <t>CUST_3728</t>
  </si>
  <si>
    <t>CUST_3729</t>
  </si>
  <si>
    <t>CUST_3730</t>
  </si>
  <si>
    <t>CUST_3731</t>
  </si>
  <si>
    <t>CUST_3732</t>
  </si>
  <si>
    <t>CUST_3733</t>
  </si>
  <si>
    <t>CUST_3734</t>
  </si>
  <si>
    <t>CUST_3735</t>
  </si>
  <si>
    <t>CUST_3736</t>
  </si>
  <si>
    <t>CUST_3737</t>
  </si>
  <si>
    <t>CUST_3738</t>
  </si>
  <si>
    <t>CUST_3739</t>
  </si>
  <si>
    <t>CUST_3740</t>
  </si>
  <si>
    <t>CUST_3741</t>
  </si>
  <si>
    <t>CUST_3742</t>
  </si>
  <si>
    <t>CUST_3743</t>
  </si>
  <si>
    <t>CUST_3744</t>
  </si>
  <si>
    <t>CUST_3745</t>
  </si>
  <si>
    <t>CUST_3746</t>
  </si>
  <si>
    <t>CUST_3747</t>
  </si>
  <si>
    <t>CUST_3748</t>
  </si>
  <si>
    <t>CUST_3749</t>
  </si>
  <si>
    <t>CUST_3750</t>
  </si>
  <si>
    <t>CUST_3751</t>
  </si>
  <si>
    <t>CUST_3752</t>
  </si>
  <si>
    <t>CUST_3753</t>
  </si>
  <si>
    <t>CUST_3754</t>
  </si>
  <si>
    <t>CUST_3755</t>
  </si>
  <si>
    <t>CUST_3756</t>
  </si>
  <si>
    <t>CUST_3757</t>
  </si>
  <si>
    <t>CUST_3758</t>
  </si>
  <si>
    <t>CUST_3759</t>
  </si>
  <si>
    <t>CUST_3760</t>
  </si>
  <si>
    <t>CUST_3761</t>
  </si>
  <si>
    <t>CUST_3762</t>
  </si>
  <si>
    <t>CUST_3763</t>
  </si>
  <si>
    <t>CUST_3764</t>
  </si>
  <si>
    <t>CUST_3765</t>
  </si>
  <si>
    <t>CUST_3766</t>
  </si>
  <si>
    <t>CUST_3767</t>
  </si>
  <si>
    <t>CUST_3768</t>
  </si>
  <si>
    <t>CUST_3769</t>
  </si>
  <si>
    <t>CUST_3770</t>
  </si>
  <si>
    <t>CUST_3771</t>
  </si>
  <si>
    <t>CUST_3772</t>
  </si>
  <si>
    <t>CUST_3773</t>
  </si>
  <si>
    <t>CUST_3774</t>
  </si>
  <si>
    <t>CUST_3775</t>
  </si>
  <si>
    <t>CUST_3776</t>
  </si>
  <si>
    <t>CUST_3777</t>
  </si>
  <si>
    <t>CUST_3778</t>
  </si>
  <si>
    <t>CUST_3779</t>
  </si>
  <si>
    <t>CUST_3780</t>
  </si>
  <si>
    <t>CUST_3781</t>
  </si>
  <si>
    <t>CUST_3782</t>
  </si>
  <si>
    <t>CUST_3783</t>
  </si>
  <si>
    <t>CUST_3784</t>
  </si>
  <si>
    <t>CUST_3785</t>
  </si>
  <si>
    <t>CUST_3786</t>
  </si>
  <si>
    <t>CUST_3787</t>
  </si>
  <si>
    <t>CUST_3788</t>
  </si>
  <si>
    <t>CUST_3789</t>
  </si>
  <si>
    <t>CUST_3790</t>
  </si>
  <si>
    <t>CUST_3791</t>
  </si>
  <si>
    <t>CUST_3792</t>
  </si>
  <si>
    <t>CUST_3793</t>
  </si>
  <si>
    <t>CUST_3794</t>
  </si>
  <si>
    <t>CUST_3795</t>
  </si>
  <si>
    <t>CUST_3796</t>
  </si>
  <si>
    <t>CUST_3797</t>
  </si>
  <si>
    <t>CUST_3798</t>
  </si>
  <si>
    <t>CUST_3799</t>
  </si>
  <si>
    <t>CUST_3800</t>
  </si>
  <si>
    <t>CUST_3801</t>
  </si>
  <si>
    <t>CUST_3802</t>
  </si>
  <si>
    <t>CUST_3803</t>
  </si>
  <si>
    <t>CUST_3804</t>
  </si>
  <si>
    <t>CUST_3805</t>
  </si>
  <si>
    <t>CUST_3806</t>
  </si>
  <si>
    <t>CUST_3807</t>
  </si>
  <si>
    <t>CUST_3808</t>
  </si>
  <si>
    <t>CUST_3809</t>
  </si>
  <si>
    <t>CUST_3810</t>
  </si>
  <si>
    <t>CUST_3811</t>
  </si>
  <si>
    <t>CUST_3812</t>
  </si>
  <si>
    <t>CUST_3813</t>
  </si>
  <si>
    <t>CUST_3814</t>
  </si>
  <si>
    <t>CUST_3815</t>
  </si>
  <si>
    <t>CUST_3816</t>
  </si>
  <si>
    <t>CUST_3817</t>
  </si>
  <si>
    <t>CUST_3818</t>
  </si>
  <si>
    <t>CUST_3819</t>
  </si>
  <si>
    <t>CUST_3820</t>
  </si>
  <si>
    <t>CUST_3821</t>
  </si>
  <si>
    <t>CUST_3822</t>
  </si>
  <si>
    <t>CUST_3823</t>
  </si>
  <si>
    <t>CUST_3824</t>
  </si>
  <si>
    <t>CUST_3825</t>
  </si>
  <si>
    <t>CUST_3826</t>
  </si>
  <si>
    <t>CUST_3827</t>
  </si>
  <si>
    <t>CUST_3828</t>
  </si>
  <si>
    <t>CUST_3829</t>
  </si>
  <si>
    <t>CUST_3830</t>
  </si>
  <si>
    <t>CUST_3831</t>
  </si>
  <si>
    <t>CUST_3832</t>
  </si>
  <si>
    <t>CUST_3833</t>
  </si>
  <si>
    <t>CUST_3834</t>
  </si>
  <si>
    <t>CUST_3835</t>
  </si>
  <si>
    <t>CUST_3836</t>
  </si>
  <si>
    <t>CUST_3837</t>
  </si>
  <si>
    <t>CUST_3838</t>
  </si>
  <si>
    <t>CUST_3839</t>
  </si>
  <si>
    <t>CUST_3840</t>
  </si>
  <si>
    <t>CUST_3841</t>
  </si>
  <si>
    <t>CUST_3842</t>
  </si>
  <si>
    <t>CUST_3843</t>
  </si>
  <si>
    <t>CUST_3844</t>
  </si>
  <si>
    <t>CUST_3845</t>
  </si>
  <si>
    <t>CUST_3846</t>
  </si>
  <si>
    <t>CUST_3847</t>
  </si>
  <si>
    <t>CUST_3848</t>
  </si>
  <si>
    <t>CUST_3849</t>
  </si>
  <si>
    <t>CUST_3850</t>
  </si>
  <si>
    <t>CUST_3851</t>
  </si>
  <si>
    <t>CUST_3852</t>
  </si>
  <si>
    <t>CUST_3853</t>
  </si>
  <si>
    <t>CUST_3854</t>
  </si>
  <si>
    <t>CUST_3855</t>
  </si>
  <si>
    <t>CUST_3856</t>
  </si>
  <si>
    <t>CUST_3857</t>
  </si>
  <si>
    <t>CUST_3858</t>
  </si>
  <si>
    <t>CUST_3859</t>
  </si>
  <si>
    <t>CUST_3860</t>
  </si>
  <si>
    <t>CUST_3861</t>
  </si>
  <si>
    <t>CUST_3862</t>
  </si>
  <si>
    <t>CUST_3863</t>
  </si>
  <si>
    <t>CUST_3864</t>
  </si>
  <si>
    <t>CUST_3865</t>
  </si>
  <si>
    <t>CUST_3866</t>
  </si>
  <si>
    <t>CUST_3867</t>
  </si>
  <si>
    <t>CUST_3868</t>
  </si>
  <si>
    <t>CUST_3869</t>
  </si>
  <si>
    <t>CUST_3870</t>
  </si>
  <si>
    <t>CUST_3871</t>
  </si>
  <si>
    <t>CUST_3872</t>
  </si>
  <si>
    <t>CUST_3873</t>
  </si>
  <si>
    <t>CUST_3874</t>
  </si>
  <si>
    <t>CUST_3875</t>
  </si>
  <si>
    <t>CUST_3876</t>
  </si>
  <si>
    <t>CUST_3877</t>
  </si>
  <si>
    <t>CUST_3878</t>
  </si>
  <si>
    <t>CUST_3879</t>
  </si>
  <si>
    <t>CUST_3880</t>
  </si>
  <si>
    <t>CUST_3881</t>
  </si>
  <si>
    <t>CUST_3882</t>
  </si>
  <si>
    <t>CUST_3883</t>
  </si>
  <si>
    <t>CUST_3884</t>
  </si>
  <si>
    <t>CUST_3885</t>
  </si>
  <si>
    <t>CUST_3886</t>
  </si>
  <si>
    <t>CUST_3887</t>
  </si>
  <si>
    <t>CUST_3888</t>
  </si>
  <si>
    <t>CUST_3889</t>
  </si>
  <si>
    <t>CUST_3890</t>
  </si>
  <si>
    <t>CUST_3891</t>
  </si>
  <si>
    <t>CUST_3892</t>
  </si>
  <si>
    <t>CUST_3893</t>
  </si>
  <si>
    <t>CUST_3894</t>
  </si>
  <si>
    <t>CUST_3895</t>
  </si>
  <si>
    <t>CUST_3896</t>
  </si>
  <si>
    <t>CUST_3897</t>
  </si>
  <si>
    <t>CUST_3898</t>
  </si>
  <si>
    <t>CUST_3899</t>
  </si>
  <si>
    <t>CUST_3900</t>
  </si>
  <si>
    <t>Item Key</t>
  </si>
  <si>
    <t>Item Purchased</t>
  </si>
  <si>
    <t>Category</t>
  </si>
  <si>
    <t>Size</t>
  </si>
  <si>
    <t>Color</t>
  </si>
  <si>
    <t>Blouse</t>
  </si>
  <si>
    <t>Clothing</t>
  </si>
  <si>
    <t>Large</t>
  </si>
  <si>
    <t>Gray</t>
  </si>
  <si>
    <t>Sweater</t>
  </si>
  <si>
    <t>Maroon</t>
  </si>
  <si>
    <t>Jeans</t>
  </si>
  <si>
    <t>Small</t>
  </si>
  <si>
    <t>Sandals</t>
  </si>
  <si>
    <t>Footwear</t>
  </si>
  <si>
    <t>Medium</t>
  </si>
  <si>
    <t>Sneakers</t>
  </si>
  <si>
    <t>White</t>
  </si>
  <si>
    <t>Shirt</t>
  </si>
  <si>
    <t>Shorts</t>
  </si>
  <si>
    <t>Charcoal</t>
  </si>
  <si>
    <t>Coat</t>
  </si>
  <si>
    <t>Outerwear</t>
  </si>
  <si>
    <t>Silver</t>
  </si>
  <si>
    <t>Handbag</t>
  </si>
  <si>
    <t>Accessories</t>
  </si>
  <si>
    <t>Pink</t>
  </si>
  <si>
    <t>Shoes</t>
  </si>
  <si>
    <t>Purple</t>
  </si>
  <si>
    <t>Dress</t>
  </si>
  <si>
    <t>Violet</t>
  </si>
  <si>
    <t>Skirt</t>
  </si>
  <si>
    <t>Teal</t>
  </si>
  <si>
    <t>Sunglasses</t>
  </si>
  <si>
    <t>Pants</t>
  </si>
  <si>
    <t>Green</t>
  </si>
  <si>
    <t>Jacket</t>
  </si>
  <si>
    <t>Hoodie</t>
  </si>
  <si>
    <t>Jewelry</t>
  </si>
  <si>
    <t>Red</t>
  </si>
  <si>
    <t>T-shirt</t>
  </si>
  <si>
    <t>Scarf</t>
  </si>
  <si>
    <t>Orange</t>
  </si>
  <si>
    <t>Hat</t>
  </si>
  <si>
    <t>Socks</t>
  </si>
  <si>
    <t>X Large</t>
  </si>
  <si>
    <t>Indigo</t>
  </si>
  <si>
    <t>Backpack</t>
  </si>
  <si>
    <t>Brown</t>
  </si>
  <si>
    <t>Belt</t>
  </si>
  <si>
    <t>Yellow</t>
  </si>
  <si>
    <t>Boots</t>
  </si>
  <si>
    <t>Gloves</t>
  </si>
  <si>
    <t>Season Key</t>
  </si>
  <si>
    <t>Season</t>
  </si>
  <si>
    <t>Winter</t>
  </si>
  <si>
    <t>Spring</t>
  </si>
  <si>
    <t>Summer</t>
  </si>
  <si>
    <t>Fall</t>
  </si>
  <si>
    <t>Location Key</t>
  </si>
  <si>
    <t>Location</t>
  </si>
  <si>
    <t>Kentucky</t>
  </si>
  <si>
    <t>Maine</t>
  </si>
  <si>
    <t>Massachusetts</t>
  </si>
  <si>
    <t>Rhode Island</t>
  </si>
  <si>
    <t>Oregon</t>
  </si>
  <si>
    <t>Wyoming</t>
  </si>
  <si>
    <t>Montana</t>
  </si>
  <si>
    <t>Louisiana</t>
  </si>
  <si>
    <t>West Virginia</t>
  </si>
  <si>
    <t>Missouri</t>
  </si>
  <si>
    <t>Arkansas</t>
  </si>
  <si>
    <t>Hawaii</t>
  </si>
  <si>
    <t>Delaware</t>
  </si>
  <si>
    <t>New Hampshire</t>
  </si>
  <si>
    <t>New York</t>
  </si>
  <si>
    <t>Alabama</t>
  </si>
  <si>
    <t>Mississippi</t>
  </si>
  <si>
    <t>North Carolina</t>
  </si>
  <si>
    <t>California</t>
  </si>
  <si>
    <t>Oklahoma</t>
  </si>
  <si>
    <t>Florida</t>
  </si>
  <si>
    <t>Texas</t>
  </si>
  <si>
    <t>Nevada</t>
  </si>
  <si>
    <t>Kansas</t>
  </si>
  <si>
    <t>Colorado</t>
  </si>
  <si>
    <t>North Dakota</t>
  </si>
  <si>
    <t>Illinois</t>
  </si>
  <si>
    <t>Indiana</t>
  </si>
  <si>
    <t>Arizona</t>
  </si>
  <si>
    <t>Alaska</t>
  </si>
  <si>
    <t>Tennessee</t>
  </si>
  <si>
    <t>Ohio</t>
  </si>
  <si>
    <t>New Jersey</t>
  </si>
  <si>
    <t>Maryland</t>
  </si>
  <si>
    <t>Vermont</t>
  </si>
  <si>
    <t>New Mexico</t>
  </si>
  <si>
    <t>South Carolina</t>
  </si>
  <si>
    <t>Idaho</t>
  </si>
  <si>
    <t>Pennsylvania</t>
  </si>
  <si>
    <t>Connecticut</t>
  </si>
  <si>
    <t>Utah</t>
  </si>
  <si>
    <t>Virginia</t>
  </si>
  <si>
    <t>Georgia</t>
  </si>
  <si>
    <t>Nebraska</t>
  </si>
  <si>
    <t>Iowa</t>
  </si>
  <si>
    <t>South Dakota</t>
  </si>
  <si>
    <t>Minnesota</t>
  </si>
  <si>
    <t>Washington</t>
  </si>
  <si>
    <t>Wisconsin</t>
  </si>
  <si>
    <t>Michigan</t>
  </si>
  <si>
    <t>Shipping Key</t>
  </si>
  <si>
    <t>Shipping Type</t>
  </si>
  <si>
    <t>Express</t>
  </si>
  <si>
    <t>Free Shipping</t>
  </si>
  <si>
    <t>Next Day Air</t>
  </si>
  <si>
    <t>Standard</t>
  </si>
  <si>
    <t>2-Day Shipping</t>
  </si>
  <si>
    <t>Store Pickup</t>
  </si>
  <si>
    <t>Gen X</t>
  </si>
  <si>
    <t>Millennials</t>
  </si>
  <si>
    <t>Row Labels</t>
  </si>
  <si>
    <t>Grand Total</t>
  </si>
  <si>
    <t>Column Labels</t>
  </si>
  <si>
    <t>Sum of Purchase Amount</t>
  </si>
  <si>
    <t>Average of Review Rating</t>
  </si>
  <si>
    <t>Count of Order ID</t>
  </si>
  <si>
    <t>profit</t>
  </si>
  <si>
    <t>satisfied( &gt;3.5)</t>
  </si>
  <si>
    <t>Distinct Count of Order ID</t>
  </si>
  <si>
    <t>Discount</t>
  </si>
  <si>
    <t>Average of Discount</t>
  </si>
  <si>
    <t>Satisfied</t>
  </si>
  <si>
    <t>Average of Satisfied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</si>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</sst>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t;=1000000]0,,&quot;M&quot;;[&gt;=1000]0,&quot;K&quot;;0"/>
    <numFmt numFmtId="165" formatCode="0.0000"/>
    <numFmt numFmtId="166" formatCode="_(&quot;$&quot;* #,##0_);_(&quot;$&quot;* \(#,##0\);_(&quot;$&quot;* &quot;-&quot;??_);_(@_)"/>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6F0D7"/>
        <bgColor indexed="64"/>
      </patternFill>
    </fill>
    <fill>
      <patternFill patternType="solid">
        <fgColor theme="4" tint="0.79998168889431442"/>
        <bgColor theme="4" tint="0.79998168889431442"/>
      </patternFill>
    </fill>
  </fills>
  <borders count="11">
    <border>
      <left/>
      <right/>
      <top/>
      <bottom/>
      <diagonal/>
    </border>
    <border>
      <left style="thin">
        <color indexed="65"/>
      </left>
      <right/>
      <top style="thin">
        <color indexed="65"/>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2"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2" borderId="0" xfId="0" applyFill="1"/>
    <xf numFmtId="166" fontId="0" fillId="0" borderId="0" xfId="1" applyNumberFormat="1" applyFont="1"/>
    <xf numFmtId="1" fontId="0" fillId="0" borderId="0" xfId="0" applyNumberFormat="1"/>
    <xf numFmtId="164" fontId="0" fillId="0" borderId="1" xfId="0" applyNumberFormat="1" applyBorder="1"/>
    <xf numFmtId="0" fontId="0" fillId="0" borderId="1" xfId="0" applyBorder="1"/>
    <xf numFmtId="10" fontId="0" fillId="0" borderId="0" xfId="0" applyNumberFormat="1"/>
    <xf numFmtId="9" fontId="0" fillId="0" borderId="0" xfId="0" applyNumberFormat="1"/>
    <xf numFmtId="0" fontId="0" fillId="0" borderId="0" xfId="1" applyNumberFormat="1" applyFont="1"/>
    <xf numFmtId="0" fontId="3" fillId="3"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cellXfs>
  <cellStyles count="2">
    <cellStyle name="Currency" xfId="1" builtinId="4"/>
    <cellStyle name="Normal" xfId="0" builtinId="0"/>
  </cellStyles>
  <dxfs count="55">
    <dxf>
      <numFmt numFmtId="164" formatCode="[&gt;=1000000]0,,&quot;M&quot;;[&gt;=1000]0,&quot;K&quot;;0"/>
    </dxf>
    <dxf>
      <numFmt numFmtId="164" formatCode="[&gt;=1000000]0,,&quot;M&quot;;[&gt;=1000]0,&quot;K&quot;;0"/>
    </dxf>
    <dxf>
      <numFmt numFmtId="13" formatCode="0%"/>
    </dxf>
    <dxf>
      <numFmt numFmtId="164" formatCode="[&gt;=1000000]0,,&quot;M&quot;;[&gt;=1000]0,&quot;K&quot;;0"/>
    </dxf>
    <dxf>
      <numFmt numFmtId="0" formatCode="General"/>
    </dxf>
    <dxf>
      <numFmt numFmtId="13" formatCode="0%"/>
    </dxf>
    <dxf>
      <numFmt numFmtId="13" formatCode="0%"/>
    </dxf>
    <dxf>
      <numFmt numFmtId="13" formatCode="0%"/>
    </dxf>
    <dxf>
      <numFmt numFmtId="0" formatCode="General"/>
    </dxf>
    <dxf>
      <numFmt numFmtId="0" formatCode="General"/>
    </dxf>
    <dxf>
      <numFmt numFmtId="165" formatCode="0.0000"/>
    </dxf>
    <dxf>
      <numFmt numFmtId="164" formatCode="[&gt;=1000000]0,,&quot;M&quot;;[&gt;=1000]0,&quot;K&quot;;0"/>
    </dxf>
    <dxf>
      <numFmt numFmtId="164" formatCode="[&gt;=1000000]0,,&quot;M&quot;;[&gt;=1000]0,&quot;K&quot;;0"/>
    </dxf>
    <dxf>
      <numFmt numFmtId="0" formatCode="General"/>
    </dxf>
    <dxf>
      <numFmt numFmtId="164" formatCode="[&gt;=1000000]0,,&quot;M&quot;;[&gt;=1000]0,&quot;K&quot;;0"/>
    </dxf>
    <dxf>
      <numFmt numFmtId="164" formatCode="[&gt;=1000000]0,,&quot;M&quot;;[&gt;=1000]0,&quot;K&quot;;0"/>
    </dxf>
    <dxf>
      <numFmt numFmtId="165" formatCode="0.0000"/>
    </dxf>
    <dxf>
      <numFmt numFmtId="164" formatCode="[&gt;=1000000]0,,&quot;M&quot;;[&gt;=1000]0,&quot;K&quot;;0"/>
    </dxf>
    <dxf>
      <numFmt numFmtId="165" formatCode="0.0000"/>
    </dxf>
    <dxf>
      <numFmt numFmtId="165" formatCode="0.000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4" formatCode="0.00%"/>
    </dxf>
    <dxf>
      <numFmt numFmtId="164" formatCode="[&gt;=1000000]0,,&quot;M&quot;;[&gt;=1000]0,&quot;K&quot;;0"/>
    </dxf>
    <dxf>
      <numFmt numFmtId="165" formatCode="0.0000"/>
    </dxf>
    <dxf>
      <numFmt numFmtId="164" formatCode="[&gt;=1000000]0,,&quot;M&quot;;[&gt;=1000]0,&quot;K&quot;;0"/>
    </dxf>
    <dxf>
      <numFmt numFmtId="165" formatCode="0.0000"/>
    </dxf>
    <dxf>
      <numFmt numFmtId="164" formatCode="[&gt;=1000000]0,,&quot;M&quot;;[&gt;=1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166" formatCode="_(&quot;$&quot;* #,##0_);_(&quot;$&quot;* \(#,##0\);_(&quot;$&quot;* &quot;-&quot;??_);_(@_)"/>
    </dxf>
    <dxf>
      <numFmt numFmtId="0" formatCode="General"/>
    </dxf>
    <dxf>
      <font>
        <b/>
        <i val="0"/>
      </font>
    </dxf>
    <dxf>
      <fill>
        <patternFill>
          <bgColor theme="9" tint="0.59996337778862885"/>
        </patternFill>
      </fill>
    </dxf>
    <dxf>
      <fill>
        <patternFill patternType="none">
          <bgColor auto="1"/>
        </patternFill>
      </fill>
    </dxf>
    <dxf>
      <fill>
        <patternFill patternType="none">
          <bgColor auto="1"/>
        </patternFill>
      </fill>
    </dxf>
    <dxf>
      <font>
        <b/>
        <i val="0"/>
        <sz val="14"/>
        <color theme="9" tint="-0.24994659260841701"/>
      </font>
    </dxf>
    <dxf>
      <font>
        <b/>
        <i val="0"/>
        <sz val="14"/>
        <color rgb="FF93B784"/>
      </font>
    </dxf>
    <dxf>
      <font>
        <b/>
        <i val="0"/>
        <sz val="12"/>
        <color rgb="FFF6F0D7"/>
      </font>
    </dxf>
  </dxfs>
  <tableStyles count="5" defaultTableStyle="TableStyleMedium2" defaultPivotStyle="PivotStyleLight16">
    <tableStyle name="Slicer Style 1" pivot="0" table="0" count="3" xr9:uid="{06154B1F-8DC5-45BC-B11A-1899B88B9C0D}">
      <tableStyleElement type="wholeTable" dxfId="54"/>
      <tableStyleElement type="headerRow" dxfId="53"/>
    </tableStyle>
    <tableStyle name="Slicer Style 2" pivot="0" table="0" count="2" xr9:uid="{0E9C23CC-3636-4AEB-823C-E07CAAF689A7}">
      <tableStyleElement type="headerRow" dxfId="52"/>
    </tableStyle>
    <tableStyle name="Slicer Style 3" pivot="0" table="0" count="5" xr9:uid="{3E2598B3-579C-4EF7-BFF3-AB0430846F62}">
      <tableStyleElement type="wholeTable" dxfId="51"/>
    </tableStyle>
    <tableStyle name="Slicer Style 4" pivot="0" table="0" count="3" xr9:uid="{B84CCB99-7C02-47B3-AB95-200F34642878}">
      <tableStyleElement type="wholeTable" dxfId="50"/>
    </tableStyle>
    <tableStyle name="Slicer Style 5" pivot="0" table="0" count="5" xr9:uid="{493214B2-EAD4-4B0D-8AC0-551AE0F9FD84}">
      <tableStyleElement type="wholeTable" dxfId="49"/>
      <tableStyleElement type="headerRow" dxfId="48"/>
    </tableStyle>
  </tableStyles>
  <colors>
    <mruColors>
      <color rgb="FF93B784"/>
      <color rgb="FF41431B"/>
      <color rgb="FFF6F0D7"/>
    </mruColors>
  </colors>
  <extLst>
    <ext xmlns:x14="http://schemas.microsoft.com/office/spreadsheetml/2009/9/main" uri="{46F421CA-312F-682f-3DD2-61675219B42D}">
      <x14:dxfs count="11">
        <dxf>
          <font>
            <color theme="0"/>
          </font>
          <fill>
            <patternFill>
              <bgColor theme="9" tint="-0.24994659260841701"/>
            </patternFill>
          </fill>
        </dxf>
        <dxf>
          <font>
            <color theme="0"/>
          </font>
          <fill>
            <patternFill>
              <bgColor theme="9" tint="-0.499984740745262"/>
            </patternFill>
          </fill>
        </dxf>
        <dxf>
          <font>
            <color theme="0"/>
          </font>
          <fill>
            <patternFill>
              <bgColor theme="9" tint="-0.499984740745262"/>
            </patternFill>
          </fill>
        </dxf>
        <dxf>
          <fill>
            <patternFill>
              <bgColor theme="9"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24994659260841701"/>
            </patternFill>
          </fill>
        </dxf>
        <dxf>
          <fill>
            <patternFill patternType="solid">
              <fgColor theme="9" tint="0.39994506668294322"/>
              <bgColor theme="9" tint="0.39994506668294322"/>
            </patternFill>
          </fill>
        </dxf>
        <dxf>
          <font>
            <b val="0"/>
            <i val="0"/>
            <sz val="12"/>
            <color theme="9" tint="0.39994506668294322"/>
          </font>
        </dxf>
        <dxf>
          <font>
            <b/>
            <i val="0"/>
            <sz val="12"/>
            <color theme="9" tint="0.59996337778862885"/>
          </font>
        </dxf>
      </x14:dxfs>
    </ext>
    <ext xmlns:x14="http://schemas.microsoft.com/office/spreadsheetml/2009/9/main" uri="{EB79DEF2-80B8-43e5-95BD-54CBDDF9020C}">
      <x14:slicerStyles defaultSlicerStyle="Slicer Style 2">
        <x14:slicerStyle name="Slicer Style 1">
          <x14:slicerStyleElements>
            <x14:slicerStyleElement type="unselectedItemWithData" dxfId="10"/>
          </x14:slicerStyleElements>
        </x14:slicerStyle>
        <x14:slicerStyle name="Slicer Style 2">
          <x14:slicerStyleElements>
            <x14:slicerStyleElement type="unselectedItemWithData" dxfId="9"/>
          </x14:slicerStyleElements>
        </x14:slicerStyle>
        <x14:slicerStyle name="Slicer Style 3">
          <x14:slicerStyleElements>
            <x14:slicerStyleElement type="unselectedItemWithData" dxfId="8"/>
            <x14:slicerStyleElement type="selectedItemWithData" dxfId="7"/>
            <x14:slicerStyleElement type="hoveredUnselectedItemWithData" dxfId="6"/>
            <x14:slicerStyleElement type="hoveredSelectedItemWithData" dxfId="5"/>
          </x14:slicerStyleElements>
        </x14:slicerStyle>
        <x14:slicerStyle name="Slicer Style 4">
          <x14:slicerStyleElements>
            <x14:slicerStyleElement type="unselectedItemWithData" dxfId="4"/>
            <x14:slicerStyleElement type="selectedItemWithData" dxfId="3"/>
          </x14:slicerStyleElements>
        </x14:slicerStyle>
        <x14:slicerStyle name="Slicer Style 5">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styles" Target="styles.xml"/><Relationship Id="rId47" Type="http://schemas.microsoft.com/office/2017/06/relationships/rdRichValueTypes" Target="richData/rdRichValueTypes.xml"/><Relationship Id="rId63" Type="http://schemas.openxmlformats.org/officeDocument/2006/relationships/customXml" Target="../customXml/item14.xml"/><Relationship Id="rId68"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microsoft.com/office/2007/relationships/slicerCache" Target="slicerCaches/slicerCache2.xml"/><Relationship Id="rId40" Type="http://schemas.openxmlformats.org/officeDocument/2006/relationships/theme" Target="theme/theme1.xml"/><Relationship Id="rId45" Type="http://schemas.microsoft.com/office/2017/06/relationships/rdRichValue" Target="richData/rdrichvalue.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12.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sharedStrings" Target="sharedStrings.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69"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microsoft.com/office/2007/relationships/slicerCache" Target="slicerCaches/slicerCache3.xml"/><Relationship Id="rId46" Type="http://schemas.microsoft.com/office/2017/06/relationships/rdRichValueStructure" Target="richData/rdrichvaluestructure.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onnections" Target="connections.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1.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sheetMetadata" Target="metadata.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microsoft.com/office/2007/relationships/slicerCache" Target="slicerCaches/slicerCache4.xml"/><Relationship Id="rId34" Type="http://schemas.openxmlformats.org/officeDocument/2006/relationships/pivotCacheDefinition" Target="pivotCache/pivotCacheDefinition25.xml"/><Relationship Id="rId50" Type="http://schemas.openxmlformats.org/officeDocument/2006/relationships/customXml" Target="../customXml/item1.xml"/><Relationship Id="rId55"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PivotTables!$B$3:$B$4</c:f>
              <c:strCache>
                <c:ptCount val="1"/>
                <c:pt idx="0">
                  <c:v>Gen Z</c:v>
                </c:pt>
              </c:strCache>
            </c:strRef>
          </c:tx>
          <c:spPr>
            <a:solidFill>
              <a:schemeClr val="accent1"/>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PivotTables!$B$5:$B$9</c:f>
              <c:numCache>
                <c:formatCode>[&gt;=1000000]0,,"M";[&gt;=1000]0,"K";0</c:formatCode>
                <c:ptCount val="4"/>
                <c:pt idx="0">
                  <c:v>3049</c:v>
                </c:pt>
                <c:pt idx="1">
                  <c:v>4849</c:v>
                </c:pt>
                <c:pt idx="2">
                  <c:v>10511</c:v>
                </c:pt>
                <c:pt idx="3">
                  <c:v>16221</c:v>
                </c:pt>
              </c:numCache>
            </c:numRef>
          </c:val>
          <c:extLst>
            <c:ext xmlns:c16="http://schemas.microsoft.com/office/drawing/2014/chart" uri="{C3380CC4-5D6E-409C-BE32-E72D297353CC}">
              <c16:uniqueId val="{00000000-8E79-4A66-9A28-32326BF896B4}"/>
            </c:ext>
          </c:extLst>
        </c:ser>
        <c:ser>
          <c:idx val="1"/>
          <c:order val="1"/>
          <c:tx>
            <c:strRef>
              <c:f>PivotTables!$C$3:$C$4</c:f>
              <c:strCache>
                <c:ptCount val="1"/>
                <c:pt idx="0">
                  <c:v>Boomers</c:v>
                </c:pt>
              </c:strCache>
            </c:strRef>
          </c:tx>
          <c:spPr>
            <a:solidFill>
              <a:schemeClr val="accent2"/>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PivotTables!$C$5:$C$9</c:f>
              <c:numCache>
                <c:formatCode>[&gt;=1000000]0,,"M";[&gt;=1000]0,"K";0</c:formatCode>
                <c:ptCount val="4"/>
                <c:pt idx="0">
                  <c:v>4598</c:v>
                </c:pt>
                <c:pt idx="1">
                  <c:v>7769</c:v>
                </c:pt>
                <c:pt idx="2">
                  <c:v>18088</c:v>
                </c:pt>
                <c:pt idx="3">
                  <c:v>25308</c:v>
                </c:pt>
              </c:numCache>
            </c:numRef>
          </c:val>
          <c:extLst>
            <c:ext xmlns:c16="http://schemas.microsoft.com/office/drawing/2014/chart" uri="{C3380CC4-5D6E-409C-BE32-E72D297353CC}">
              <c16:uniqueId val="{00000009-1EC9-4C55-BB98-9BD6A0E90ECB}"/>
            </c:ext>
          </c:extLst>
        </c:ser>
        <c:ser>
          <c:idx val="2"/>
          <c:order val="2"/>
          <c:tx>
            <c:strRef>
              <c:f>PivotTables!$D$3:$D$4</c:f>
              <c:strCache>
                <c:ptCount val="1"/>
                <c:pt idx="0">
                  <c:v>Millennials</c:v>
                </c:pt>
              </c:strCache>
            </c:strRef>
          </c:tx>
          <c:spPr>
            <a:solidFill>
              <a:schemeClr val="accent3"/>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PivotTables!$D$5:$D$9</c:f>
              <c:numCache>
                <c:formatCode>[&gt;=1000000]0,,"M";[&gt;=1000]0,"K";0</c:formatCode>
                <c:ptCount val="4"/>
                <c:pt idx="0">
                  <c:v>5291</c:v>
                </c:pt>
                <c:pt idx="1">
                  <c:v>10522</c:v>
                </c:pt>
                <c:pt idx="2">
                  <c:v>23710</c:v>
                </c:pt>
                <c:pt idx="3">
                  <c:v>31601</c:v>
                </c:pt>
              </c:numCache>
            </c:numRef>
          </c:val>
          <c:extLst>
            <c:ext xmlns:c16="http://schemas.microsoft.com/office/drawing/2014/chart" uri="{C3380CC4-5D6E-409C-BE32-E72D297353CC}">
              <c16:uniqueId val="{0000000A-1EC9-4C55-BB98-9BD6A0E90ECB}"/>
            </c:ext>
          </c:extLst>
        </c:ser>
        <c:ser>
          <c:idx val="3"/>
          <c:order val="3"/>
          <c:tx>
            <c:strRef>
              <c:f>PivotTables!$E$3:$E$4</c:f>
              <c:strCache>
                <c:ptCount val="1"/>
                <c:pt idx="0">
                  <c:v>Gen X</c:v>
                </c:pt>
              </c:strCache>
            </c:strRef>
          </c:tx>
          <c:spPr>
            <a:solidFill>
              <a:schemeClr val="accent4"/>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PivotTables!$E$5:$E$9</c:f>
              <c:numCache>
                <c:formatCode>[&gt;=1000000]0,,"M";[&gt;=1000]0,"K";0</c:formatCode>
                <c:ptCount val="4"/>
                <c:pt idx="0">
                  <c:v>5586</c:v>
                </c:pt>
                <c:pt idx="1">
                  <c:v>12953</c:v>
                </c:pt>
                <c:pt idx="2">
                  <c:v>21891</c:v>
                </c:pt>
                <c:pt idx="3">
                  <c:v>31134</c:v>
                </c:pt>
              </c:numCache>
            </c:numRef>
          </c:val>
          <c:extLst>
            <c:ext xmlns:c16="http://schemas.microsoft.com/office/drawing/2014/chart" uri="{C3380CC4-5D6E-409C-BE32-E72D297353CC}">
              <c16:uniqueId val="{00000004-EF4F-40B3-8571-EFEC24C452DA}"/>
            </c:ext>
          </c:extLst>
        </c:ser>
        <c:dLbls>
          <c:showLegendKey val="0"/>
          <c:showVal val="0"/>
          <c:showCatName val="0"/>
          <c:showSerName val="0"/>
          <c:showPercent val="0"/>
          <c:showBubbleSize val="0"/>
        </c:dLbls>
        <c:gapWidth val="150"/>
        <c:shape val="box"/>
        <c:axId val="864397360"/>
        <c:axId val="864395440"/>
        <c:axId val="0"/>
      </c:bar3DChart>
      <c:catAx>
        <c:axId val="86439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95440"/>
        <c:crosses val="autoZero"/>
        <c:auto val="1"/>
        <c:lblAlgn val="ctr"/>
        <c:lblOffset val="100"/>
        <c:noMultiLvlLbl val="0"/>
      </c:catAx>
      <c:valAx>
        <c:axId val="86439544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PivotTables!$B$23</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2-A931-4849-A537-5BB2CEFB24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0-416E-AD5A-4C3DDF416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0-416E-AD5A-4C3DDF416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F0-416E-AD5A-4C3DDF416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PivotTables!$A$24:$A$28</c:f>
              <c:strCache>
                <c:ptCount val="4"/>
                <c:pt idx="0">
                  <c:v>Outerwear</c:v>
                </c:pt>
                <c:pt idx="1">
                  <c:v>Footwear</c:v>
                </c:pt>
                <c:pt idx="2">
                  <c:v>Accessories</c:v>
                </c:pt>
                <c:pt idx="3">
                  <c:v>Clothing</c:v>
                </c:pt>
              </c:strCache>
            </c:strRef>
          </c:cat>
          <c:val>
            <c:numRef>
              <c:f>PivotTables!$B$24:$B$28</c:f>
              <c:numCache>
                <c:formatCode>[&gt;=1000000]0,,"M";[&gt;=1000]0,"K";0</c:formatCode>
                <c:ptCount val="4"/>
                <c:pt idx="0">
                  <c:v>18524</c:v>
                </c:pt>
                <c:pt idx="1">
                  <c:v>36093</c:v>
                </c:pt>
                <c:pt idx="2">
                  <c:v>74200</c:v>
                </c:pt>
                <c:pt idx="3">
                  <c:v>104264</c:v>
                </c:pt>
              </c:numCache>
            </c:numRef>
          </c:val>
          <c:extLst>
            <c:ext xmlns:c16="http://schemas.microsoft.com/office/drawing/2014/chart" uri="{C3380CC4-5D6E-409C-BE32-E72D297353CC}">
              <c16:uniqueId val="{00000000-A931-4849-A537-5BB2CEFB245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PivotTables!$B$42:$B$43</c:f>
              <c:strCache>
                <c:ptCount val="1"/>
                <c:pt idx="0">
                  <c:v>Female</c:v>
                </c:pt>
              </c:strCache>
            </c:strRef>
          </c:tx>
          <c:spPr>
            <a:solidFill>
              <a:schemeClr val="accent1"/>
            </a:solidFill>
            <a:ln>
              <a:noFill/>
            </a:ln>
            <a:effectLst/>
          </c:spPr>
          <c:invertIfNegative val="0"/>
          <c:cat>
            <c:strRef>
              <c:f>PivotTables!$A$44:$A$48</c:f>
              <c:strCache>
                <c:ptCount val="4"/>
                <c:pt idx="0">
                  <c:v>Outerwear</c:v>
                </c:pt>
                <c:pt idx="1">
                  <c:v>Footwear</c:v>
                </c:pt>
                <c:pt idx="2">
                  <c:v>Accessories</c:v>
                </c:pt>
                <c:pt idx="3">
                  <c:v>Clothing</c:v>
                </c:pt>
              </c:strCache>
            </c:strRef>
          </c:cat>
          <c:val>
            <c:numRef>
              <c:f>PivotTables!$B$44:$B$48</c:f>
              <c:numCache>
                <c:formatCode>[&gt;=1000000]0,,"M";[&gt;=1000]0,"K";0</c:formatCode>
                <c:ptCount val="4"/>
                <c:pt idx="0">
                  <c:v>5901</c:v>
                </c:pt>
                <c:pt idx="1">
                  <c:v>11835</c:v>
                </c:pt>
                <c:pt idx="2">
                  <c:v>23819</c:v>
                </c:pt>
                <c:pt idx="3">
                  <c:v>33636</c:v>
                </c:pt>
              </c:numCache>
            </c:numRef>
          </c:val>
          <c:extLst>
            <c:ext xmlns:c16="http://schemas.microsoft.com/office/drawing/2014/chart" uri="{C3380CC4-5D6E-409C-BE32-E72D297353CC}">
              <c16:uniqueId val="{00000000-FFD0-4336-9BA3-CA342F690770}"/>
            </c:ext>
          </c:extLst>
        </c:ser>
        <c:ser>
          <c:idx val="1"/>
          <c:order val="1"/>
          <c:tx>
            <c:strRef>
              <c:f>PivotTables!$C$42:$C$43</c:f>
              <c:strCache>
                <c:ptCount val="1"/>
                <c:pt idx="0">
                  <c:v>Male</c:v>
                </c:pt>
              </c:strCache>
            </c:strRef>
          </c:tx>
          <c:spPr>
            <a:solidFill>
              <a:schemeClr val="accent2"/>
            </a:solidFill>
            <a:ln>
              <a:noFill/>
            </a:ln>
            <a:effectLst/>
          </c:spPr>
          <c:invertIfNegative val="0"/>
          <c:cat>
            <c:strRef>
              <c:f>PivotTables!$A$44:$A$48</c:f>
              <c:strCache>
                <c:ptCount val="4"/>
                <c:pt idx="0">
                  <c:v>Outerwear</c:v>
                </c:pt>
                <c:pt idx="1">
                  <c:v>Footwear</c:v>
                </c:pt>
                <c:pt idx="2">
                  <c:v>Accessories</c:v>
                </c:pt>
                <c:pt idx="3">
                  <c:v>Clothing</c:v>
                </c:pt>
              </c:strCache>
            </c:strRef>
          </c:cat>
          <c:val>
            <c:numRef>
              <c:f>PivotTables!$C$44:$C$48</c:f>
              <c:numCache>
                <c:formatCode>[&gt;=1000000]0,,"M";[&gt;=1000]0,"K";0</c:formatCode>
                <c:ptCount val="4"/>
                <c:pt idx="0">
                  <c:v>12623</c:v>
                </c:pt>
                <c:pt idx="1">
                  <c:v>24258</c:v>
                </c:pt>
                <c:pt idx="2">
                  <c:v>50381</c:v>
                </c:pt>
                <c:pt idx="3">
                  <c:v>70628</c:v>
                </c:pt>
              </c:numCache>
            </c:numRef>
          </c:val>
          <c:extLst>
            <c:ext xmlns:c16="http://schemas.microsoft.com/office/drawing/2014/chart" uri="{C3380CC4-5D6E-409C-BE32-E72D297353CC}">
              <c16:uniqueId val="{00000004-C3AA-42C8-A0DB-B14AEFB5D9FF}"/>
            </c:ext>
          </c:extLst>
        </c:ser>
        <c:dLbls>
          <c:showLegendKey val="0"/>
          <c:showVal val="0"/>
          <c:showCatName val="0"/>
          <c:showSerName val="0"/>
          <c:showPercent val="0"/>
          <c:showBubbleSize val="0"/>
        </c:dLbls>
        <c:gapWidth val="219"/>
        <c:overlap val="-27"/>
        <c:axId val="651109056"/>
        <c:axId val="651106176"/>
      </c:barChart>
      <c:catAx>
        <c:axId val="6511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6176"/>
        <c:crosses val="autoZero"/>
        <c:auto val="1"/>
        <c:lblAlgn val="ctr"/>
        <c:lblOffset val="100"/>
        <c:noMultiLvlLbl val="0"/>
      </c:catAx>
      <c:valAx>
        <c:axId val="65110617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90048118985128"/>
          <c:y val="0.17953484981044035"/>
          <c:w val="0.70744203849518805"/>
          <c:h val="0.65853091280256637"/>
        </c:manualLayout>
      </c:layout>
      <c:bar3DChart>
        <c:barDir val="col"/>
        <c:grouping val="clustered"/>
        <c:varyColors val="0"/>
        <c:ser>
          <c:idx val="0"/>
          <c:order val="0"/>
          <c:tx>
            <c:strRef>
              <c:f>PivotTables!$B$60:$B$61</c:f>
              <c:strCache>
                <c:ptCount val="1"/>
                <c:pt idx="0">
                  <c:v>Summer</c:v>
                </c:pt>
              </c:strCache>
            </c:strRef>
          </c:tx>
          <c:spPr>
            <a:solidFill>
              <a:schemeClr val="accent1"/>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PivotTables!$B$62:$B$66</c:f>
              <c:numCache>
                <c:formatCode>[&gt;=1000000]0,,"M";[&gt;=1000]0,"K";0</c:formatCode>
                <c:ptCount val="4"/>
                <c:pt idx="0">
                  <c:v>4278</c:v>
                </c:pt>
                <c:pt idx="1">
                  <c:v>9393</c:v>
                </c:pt>
                <c:pt idx="2">
                  <c:v>19028</c:v>
                </c:pt>
                <c:pt idx="3">
                  <c:v>23078</c:v>
                </c:pt>
              </c:numCache>
            </c:numRef>
          </c:val>
          <c:extLst>
            <c:ext xmlns:c16="http://schemas.microsoft.com/office/drawing/2014/chart" uri="{C3380CC4-5D6E-409C-BE32-E72D297353CC}">
              <c16:uniqueId val="{00000000-904A-4E60-929A-A015D2258B8D}"/>
            </c:ext>
          </c:extLst>
        </c:ser>
        <c:ser>
          <c:idx val="1"/>
          <c:order val="1"/>
          <c:tx>
            <c:strRef>
              <c:f>PivotTables!$C$60:$C$61</c:f>
              <c:strCache>
                <c:ptCount val="1"/>
                <c:pt idx="0">
                  <c:v>Winter</c:v>
                </c:pt>
              </c:strCache>
            </c:strRef>
          </c:tx>
          <c:spPr>
            <a:solidFill>
              <a:schemeClr val="accent2"/>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PivotTables!$C$62:$C$66</c:f>
              <c:numCache>
                <c:formatCode>[&gt;=1000000]0,,"M";[&gt;=1000]0,"K";0</c:formatCode>
                <c:ptCount val="4"/>
                <c:pt idx="0">
                  <c:v>4562</c:v>
                </c:pt>
                <c:pt idx="1">
                  <c:v>8480</c:v>
                </c:pt>
                <c:pt idx="2">
                  <c:v>18291</c:v>
                </c:pt>
                <c:pt idx="3">
                  <c:v>27274</c:v>
                </c:pt>
              </c:numCache>
            </c:numRef>
          </c:val>
          <c:extLst>
            <c:ext xmlns:c16="http://schemas.microsoft.com/office/drawing/2014/chart" uri="{C3380CC4-5D6E-409C-BE32-E72D297353CC}">
              <c16:uniqueId val="{00000004-132A-499E-BF21-93F9B5171DA8}"/>
            </c:ext>
          </c:extLst>
        </c:ser>
        <c:ser>
          <c:idx val="2"/>
          <c:order val="2"/>
          <c:tx>
            <c:strRef>
              <c:f>PivotTables!$D$60:$D$61</c:f>
              <c:strCache>
                <c:ptCount val="1"/>
                <c:pt idx="0">
                  <c:v>Spring</c:v>
                </c:pt>
              </c:strCache>
            </c:strRef>
          </c:tx>
          <c:spPr>
            <a:solidFill>
              <a:schemeClr val="accent3"/>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PivotTables!$D$62:$D$66</c:f>
              <c:numCache>
                <c:formatCode>[&gt;=1000000]0,,"M";[&gt;=1000]0,"K";0</c:formatCode>
                <c:ptCount val="4"/>
                <c:pt idx="0">
                  <c:v>4425</c:v>
                </c:pt>
                <c:pt idx="1">
                  <c:v>9555</c:v>
                </c:pt>
                <c:pt idx="2">
                  <c:v>17007</c:v>
                </c:pt>
                <c:pt idx="3">
                  <c:v>27692</c:v>
                </c:pt>
              </c:numCache>
            </c:numRef>
          </c:val>
          <c:extLst>
            <c:ext xmlns:c16="http://schemas.microsoft.com/office/drawing/2014/chart" uri="{C3380CC4-5D6E-409C-BE32-E72D297353CC}">
              <c16:uniqueId val="{00000000-F59D-4712-8D27-C147E2BB756A}"/>
            </c:ext>
          </c:extLst>
        </c:ser>
        <c:ser>
          <c:idx val="3"/>
          <c:order val="3"/>
          <c:tx>
            <c:strRef>
              <c:f>PivotTables!$E$60:$E$61</c:f>
              <c:strCache>
                <c:ptCount val="1"/>
                <c:pt idx="0">
                  <c:v>Fall</c:v>
                </c:pt>
              </c:strCache>
            </c:strRef>
          </c:tx>
          <c:spPr>
            <a:solidFill>
              <a:schemeClr val="accent4"/>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PivotTables!$E$62:$E$66</c:f>
              <c:numCache>
                <c:formatCode>[&gt;=1000000]0,,"M";[&gt;=1000]0,"K";0</c:formatCode>
                <c:ptCount val="4"/>
                <c:pt idx="0">
                  <c:v>5259</c:v>
                </c:pt>
                <c:pt idx="1">
                  <c:v>8665</c:v>
                </c:pt>
                <c:pt idx="2">
                  <c:v>19874</c:v>
                </c:pt>
                <c:pt idx="3">
                  <c:v>26220</c:v>
                </c:pt>
              </c:numCache>
            </c:numRef>
          </c:val>
          <c:extLst>
            <c:ext xmlns:c16="http://schemas.microsoft.com/office/drawing/2014/chart" uri="{C3380CC4-5D6E-409C-BE32-E72D297353CC}">
              <c16:uniqueId val="{00000002-F59D-4712-8D27-C147E2BB756A}"/>
            </c:ext>
          </c:extLst>
        </c:ser>
        <c:dLbls>
          <c:showLegendKey val="0"/>
          <c:showVal val="0"/>
          <c:showCatName val="0"/>
          <c:showSerName val="0"/>
          <c:showPercent val="0"/>
          <c:showBubbleSize val="0"/>
        </c:dLbls>
        <c:gapWidth val="150"/>
        <c:shape val="box"/>
        <c:axId val="463450448"/>
        <c:axId val="463450928"/>
        <c:axId val="0"/>
      </c:bar3DChart>
      <c:catAx>
        <c:axId val="46345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0928"/>
        <c:crosses val="autoZero"/>
        <c:auto val="1"/>
        <c:lblAlgn val="ctr"/>
        <c:lblOffset val="100"/>
        <c:noMultiLvlLbl val="0"/>
      </c:catAx>
      <c:valAx>
        <c:axId val="46345092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PivotTables!$B$77:$B$78</c:f>
              <c:strCache>
                <c:ptCount val="1"/>
                <c:pt idx="0">
                  <c:v>Boomers</c:v>
                </c:pt>
              </c:strCache>
            </c:strRef>
          </c:tx>
          <c:spPr>
            <a:solidFill>
              <a:schemeClr val="accent1"/>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PivotTables!$B$79:$B$83</c:f>
              <c:numCache>
                <c:formatCode>General</c:formatCode>
                <c:ptCount val="4"/>
                <c:pt idx="0">
                  <c:v>3.762540716612377</c:v>
                </c:pt>
                <c:pt idx="1">
                  <c:v>3.7372921615201897</c:v>
                </c:pt>
                <c:pt idx="2">
                  <c:v>3.7458015267175551</c:v>
                </c:pt>
                <c:pt idx="3">
                  <c:v>3.7929411764705874</c:v>
                </c:pt>
              </c:numCache>
            </c:numRef>
          </c:val>
          <c:extLst>
            <c:ext xmlns:c16="http://schemas.microsoft.com/office/drawing/2014/chart" uri="{C3380CC4-5D6E-409C-BE32-E72D297353CC}">
              <c16:uniqueId val="{00000000-6222-4F23-BF97-B86DADB0EA53}"/>
            </c:ext>
          </c:extLst>
        </c:ser>
        <c:ser>
          <c:idx val="1"/>
          <c:order val="1"/>
          <c:tx>
            <c:strRef>
              <c:f>PivotTables!$C$77:$C$78</c:f>
              <c:strCache>
                <c:ptCount val="1"/>
                <c:pt idx="0">
                  <c:v>Gen X</c:v>
                </c:pt>
              </c:strCache>
            </c:strRef>
          </c:tx>
          <c:spPr>
            <a:solidFill>
              <a:schemeClr val="accent2"/>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PivotTables!$C$79:$C$83</c:f>
              <c:numCache>
                <c:formatCode>General</c:formatCode>
                <c:ptCount val="4"/>
                <c:pt idx="0">
                  <c:v>3.7532967032967033</c:v>
                </c:pt>
                <c:pt idx="1">
                  <c:v>3.6636363636363631</c:v>
                </c:pt>
                <c:pt idx="2">
                  <c:v>3.7822727272727277</c:v>
                </c:pt>
                <c:pt idx="3">
                  <c:v>3.75157894736842</c:v>
                </c:pt>
              </c:numCache>
            </c:numRef>
          </c:val>
          <c:extLst>
            <c:ext xmlns:c16="http://schemas.microsoft.com/office/drawing/2014/chart" uri="{C3380CC4-5D6E-409C-BE32-E72D297353CC}">
              <c16:uniqueId val="{00000052-6222-4F23-BF97-B86DADB0EA53}"/>
            </c:ext>
          </c:extLst>
        </c:ser>
        <c:ser>
          <c:idx val="2"/>
          <c:order val="2"/>
          <c:tx>
            <c:strRef>
              <c:f>PivotTables!$D$77:$D$78</c:f>
              <c:strCache>
                <c:ptCount val="1"/>
                <c:pt idx="0">
                  <c:v>Gen Z</c:v>
                </c:pt>
              </c:strCache>
            </c:strRef>
          </c:tx>
          <c:spPr>
            <a:solidFill>
              <a:schemeClr val="accent3"/>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PivotTables!$D$79:$D$83</c:f>
              <c:numCache>
                <c:formatCode>General</c:formatCode>
                <c:ptCount val="4"/>
                <c:pt idx="0">
                  <c:v>3.8709302325581381</c:v>
                </c:pt>
                <c:pt idx="1">
                  <c:v>3.8197026022304814</c:v>
                </c:pt>
                <c:pt idx="2">
                  <c:v>3.7822784810126571</c:v>
                </c:pt>
                <c:pt idx="3">
                  <c:v>3.6666666666666661</c:v>
                </c:pt>
              </c:numCache>
            </c:numRef>
          </c:val>
          <c:extLst>
            <c:ext xmlns:c16="http://schemas.microsoft.com/office/drawing/2014/chart" uri="{C3380CC4-5D6E-409C-BE32-E72D297353CC}">
              <c16:uniqueId val="{00000053-6222-4F23-BF97-B86DADB0EA53}"/>
            </c:ext>
          </c:extLst>
        </c:ser>
        <c:ser>
          <c:idx val="3"/>
          <c:order val="3"/>
          <c:tx>
            <c:strRef>
              <c:f>PivotTables!$E$77:$E$78</c:f>
              <c:strCache>
                <c:ptCount val="1"/>
                <c:pt idx="0">
                  <c:v>Millennials</c:v>
                </c:pt>
              </c:strCache>
            </c:strRef>
          </c:tx>
          <c:spPr>
            <a:solidFill>
              <a:schemeClr val="accent4"/>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PivotTables!$E$79:$E$83</c:f>
              <c:numCache>
                <c:formatCode>General</c:formatCode>
                <c:ptCount val="4"/>
                <c:pt idx="0">
                  <c:v>3.7430730478589398</c:v>
                </c:pt>
                <c:pt idx="1">
                  <c:v>3.7209433962264185</c:v>
                </c:pt>
                <c:pt idx="2">
                  <c:v>3.8402366863905333</c:v>
                </c:pt>
                <c:pt idx="3">
                  <c:v>3.7440860215053764</c:v>
                </c:pt>
              </c:numCache>
            </c:numRef>
          </c:val>
          <c:extLst>
            <c:ext xmlns:c16="http://schemas.microsoft.com/office/drawing/2014/chart" uri="{C3380CC4-5D6E-409C-BE32-E72D297353CC}">
              <c16:uniqueId val="{00000004-77EE-4AAF-B4DA-F783ADEA4F96}"/>
            </c:ext>
          </c:extLst>
        </c:ser>
        <c:dLbls>
          <c:showLegendKey val="0"/>
          <c:showVal val="0"/>
          <c:showCatName val="0"/>
          <c:showSerName val="0"/>
          <c:showPercent val="0"/>
          <c:showBubbleSize val="0"/>
        </c:dLbls>
        <c:gapWidth val="219"/>
        <c:overlap val="-27"/>
        <c:axId val="918681600"/>
        <c:axId val="868728208"/>
      </c:barChart>
      <c:catAx>
        <c:axId val="9186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28208"/>
        <c:crosses val="autoZero"/>
        <c:auto val="1"/>
        <c:lblAlgn val="ctr"/>
        <c:lblOffset val="100"/>
        <c:noMultiLvlLbl val="0"/>
      </c:catAx>
      <c:valAx>
        <c:axId val="8687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8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PivotTables!$Z$4</c:f>
              <c:strCache>
                <c:ptCount val="1"/>
                <c:pt idx="0">
                  <c:v>Total</c:v>
                </c:pt>
              </c:strCache>
            </c:strRef>
          </c:tx>
          <c:spPr>
            <a:solidFill>
              <a:schemeClr val="accent1"/>
            </a:solidFill>
            <a:ln>
              <a:noFill/>
            </a:ln>
            <a:effectLst/>
          </c:spPr>
          <c:invertIfNegative val="0"/>
          <c:cat>
            <c:multiLvlStrRef>
              <c:f>PivotTables!$Y$5:$Y$34</c:f>
              <c:multiLvlStrCache>
                <c:ptCount val="25"/>
                <c:lvl>
                  <c:pt idx="0">
                    <c:v>Backpack</c:v>
                  </c:pt>
                  <c:pt idx="1">
                    <c:v>Belt</c:v>
                  </c:pt>
                  <c:pt idx="2">
                    <c:v>Gloves</c:v>
                  </c:pt>
                  <c:pt idx="3">
                    <c:v>Handbag</c:v>
                  </c:pt>
                  <c:pt idx="4">
                    <c:v>Hat</c:v>
                  </c:pt>
                  <c:pt idx="5">
                    <c:v>Jewelry</c:v>
                  </c:pt>
                  <c:pt idx="6">
                    <c:v>Scarf</c:v>
                  </c:pt>
                  <c:pt idx="7">
                    <c:v>Sunglasses</c:v>
                  </c:pt>
                  <c:pt idx="8">
                    <c:v>Blouse</c:v>
                  </c:pt>
                  <c:pt idx="9">
                    <c:v>Dress</c:v>
                  </c:pt>
                  <c:pt idx="10">
                    <c:v>Hoodie</c:v>
                  </c:pt>
                  <c:pt idx="11">
                    <c:v>Jeans</c:v>
                  </c:pt>
                  <c:pt idx="12">
                    <c:v>Pants</c:v>
                  </c:pt>
                  <c:pt idx="13">
                    <c:v>Shirt</c:v>
                  </c:pt>
                  <c:pt idx="14">
                    <c:v>Shorts</c:v>
                  </c:pt>
                  <c:pt idx="15">
                    <c:v>Skirt</c:v>
                  </c:pt>
                  <c:pt idx="16">
                    <c:v>Socks</c:v>
                  </c:pt>
                  <c:pt idx="17">
                    <c:v>Sweater</c:v>
                  </c:pt>
                  <c:pt idx="18">
                    <c:v>T-shirt</c:v>
                  </c:pt>
                  <c:pt idx="19">
                    <c:v>Boots</c:v>
                  </c:pt>
                  <c:pt idx="20">
                    <c:v>Sandals</c:v>
                  </c:pt>
                  <c:pt idx="21">
                    <c:v>Shoes</c:v>
                  </c:pt>
                  <c:pt idx="22">
                    <c:v>Sneakers</c:v>
                  </c:pt>
                  <c:pt idx="23">
                    <c:v>Coat</c:v>
                  </c:pt>
                  <c:pt idx="24">
                    <c:v>Jacket</c:v>
                  </c:pt>
                </c:lvl>
                <c:lvl>
                  <c:pt idx="0">
                    <c:v>Accessories</c:v>
                  </c:pt>
                  <c:pt idx="8">
                    <c:v>Clothing</c:v>
                  </c:pt>
                  <c:pt idx="19">
                    <c:v>Footwear</c:v>
                  </c:pt>
                  <c:pt idx="23">
                    <c:v>Outerwear</c:v>
                  </c:pt>
                </c:lvl>
              </c:multiLvlStrCache>
            </c:multiLvlStrRef>
          </c:cat>
          <c:val>
            <c:numRef>
              <c:f>PivotTables!$Z$5:$Z$34</c:f>
              <c:numCache>
                <c:formatCode>General</c:formatCode>
                <c:ptCount val="25"/>
                <c:pt idx="0">
                  <c:v>8636</c:v>
                </c:pt>
                <c:pt idx="1">
                  <c:v>9635</c:v>
                </c:pt>
                <c:pt idx="2">
                  <c:v>8477</c:v>
                </c:pt>
                <c:pt idx="3">
                  <c:v>8857</c:v>
                </c:pt>
                <c:pt idx="4">
                  <c:v>9375</c:v>
                </c:pt>
                <c:pt idx="5">
                  <c:v>10010</c:v>
                </c:pt>
                <c:pt idx="6">
                  <c:v>9561</c:v>
                </c:pt>
                <c:pt idx="7">
                  <c:v>9649</c:v>
                </c:pt>
                <c:pt idx="8">
                  <c:v>10410</c:v>
                </c:pt>
                <c:pt idx="9">
                  <c:v>10320</c:v>
                </c:pt>
                <c:pt idx="10">
                  <c:v>8767</c:v>
                </c:pt>
                <c:pt idx="11">
                  <c:v>7548</c:v>
                </c:pt>
                <c:pt idx="12">
                  <c:v>10090</c:v>
                </c:pt>
                <c:pt idx="13">
                  <c:v>10332</c:v>
                </c:pt>
                <c:pt idx="14">
                  <c:v>9433</c:v>
                </c:pt>
                <c:pt idx="15">
                  <c:v>9402</c:v>
                </c:pt>
                <c:pt idx="16">
                  <c:v>9252</c:v>
                </c:pt>
                <c:pt idx="17">
                  <c:v>9462</c:v>
                </c:pt>
                <c:pt idx="18">
                  <c:v>9248</c:v>
                </c:pt>
                <c:pt idx="19">
                  <c:v>9018</c:v>
                </c:pt>
                <c:pt idx="20">
                  <c:v>9200</c:v>
                </c:pt>
                <c:pt idx="21">
                  <c:v>9240</c:v>
                </c:pt>
                <c:pt idx="22">
                  <c:v>8635</c:v>
                </c:pt>
                <c:pt idx="23">
                  <c:v>9275</c:v>
                </c:pt>
                <c:pt idx="24">
                  <c:v>9249</c:v>
                </c:pt>
              </c:numCache>
            </c:numRef>
          </c:val>
          <c:extLst>
            <c:ext xmlns:c16="http://schemas.microsoft.com/office/drawing/2014/chart" uri="{C3380CC4-5D6E-409C-BE32-E72D297353CC}">
              <c16:uniqueId val="{00000000-00D5-4849-B163-12CC5DA2A7FA}"/>
            </c:ext>
          </c:extLst>
        </c:ser>
        <c:dLbls>
          <c:showLegendKey val="0"/>
          <c:showVal val="0"/>
          <c:showCatName val="0"/>
          <c:showSerName val="0"/>
          <c:showPercent val="0"/>
          <c:showBubbleSize val="0"/>
        </c:dLbls>
        <c:gapWidth val="219"/>
        <c:overlap val="-27"/>
        <c:axId val="469654895"/>
        <c:axId val="469658735"/>
      </c:barChart>
      <c:catAx>
        <c:axId val="4696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58735"/>
        <c:crosses val="autoZero"/>
        <c:auto val="1"/>
        <c:lblAlgn val="ctr"/>
        <c:lblOffset val="100"/>
        <c:noMultiLvlLbl val="0"/>
      </c:catAx>
      <c:valAx>
        <c:axId val="4696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PivotTables!$AM$4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D-4C17-A7D3-23FD85E331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D-4C17-A7D3-23FD85E331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D-4C17-A7D3-23FD85E331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D-4C17-A7D3-23FD85E33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PivotTables!$AL$5:$AL$9</c:f>
              <c:strCache>
                <c:ptCount val="4"/>
                <c:pt idx="0">
                  <c:v>Fall</c:v>
                </c:pt>
                <c:pt idx="1">
                  <c:v>Spring</c:v>
                </c:pt>
                <c:pt idx="2">
                  <c:v>Summer</c:v>
                </c:pt>
                <c:pt idx="3">
                  <c:v>Winter</c:v>
                </c:pt>
              </c:strCache>
            </c:strRef>
          </c:cat>
          <c:val>
            <c:numRef>
              <c:f>PivotTables!$AM$5:$AM$9</c:f>
              <c:numCache>
                <c:formatCode>[&gt;=1000000]0,,"M";[&gt;=1000]0,"K";0</c:formatCode>
                <c:ptCount val="4"/>
                <c:pt idx="0">
                  <c:v>60018</c:v>
                </c:pt>
                <c:pt idx="1">
                  <c:v>58679</c:v>
                </c:pt>
                <c:pt idx="2">
                  <c:v>55777</c:v>
                </c:pt>
                <c:pt idx="3">
                  <c:v>58607</c:v>
                </c:pt>
              </c:numCache>
            </c:numRef>
          </c:val>
          <c:extLst>
            <c:ext xmlns:c16="http://schemas.microsoft.com/office/drawing/2014/chart" uri="{C3380CC4-5D6E-409C-BE32-E72D297353CC}">
              <c16:uniqueId val="{00000000-91C9-4659-9993-3AC47C51929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PivotTables!$Z$38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2-4119-8296-1AB9446F5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2-4119-8296-1AB9446F5FBA}"/>
              </c:ext>
            </c:extLst>
          </c:dPt>
          <c:cat>
            <c:strRef>
              <c:f>PivotTables!$Y$39:$Y$41</c:f>
              <c:strCache>
                <c:ptCount val="2"/>
                <c:pt idx="0">
                  <c:v>Yes</c:v>
                </c:pt>
                <c:pt idx="1">
                  <c:v>No</c:v>
                </c:pt>
              </c:strCache>
            </c:strRef>
          </c:cat>
          <c:val>
            <c:numRef>
              <c:f>PivotTables!$Z$39:$Z$41</c:f>
              <c:numCache>
                <c:formatCode>[&gt;=1000000]0,,"M";[&gt;=1000]0,"K";0</c:formatCode>
                <c:ptCount val="2"/>
                <c:pt idx="0">
                  <c:v>1053</c:v>
                </c:pt>
                <c:pt idx="1">
                  <c:v>2847</c:v>
                </c:pt>
              </c:numCache>
            </c:numRef>
          </c:val>
          <c:extLst>
            <c:ext xmlns:c16="http://schemas.microsoft.com/office/drawing/2014/chart" uri="{C3380CC4-5D6E-409C-BE32-E72D297353CC}">
              <c16:uniqueId val="{00000000-A4A5-4FC3-9C0A-B2101603AD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PivotTables!$Z$59</c:f>
              <c:strCache>
                <c:ptCount val="1"/>
                <c:pt idx="0">
                  <c:v>Total</c:v>
                </c:pt>
              </c:strCache>
            </c:strRef>
          </c:tx>
          <c:spPr>
            <a:solidFill>
              <a:schemeClr val="accent1"/>
            </a:solidFill>
            <a:ln>
              <a:noFill/>
            </a:ln>
            <a:effectLst/>
          </c:spPr>
          <c:invertIfNegative val="0"/>
          <c:cat>
            <c:strRef>
              <c:f>PivotTables!$Y$60:$Y$62</c:f>
              <c:strCache>
                <c:ptCount val="2"/>
                <c:pt idx="0">
                  <c:v>Female</c:v>
                </c:pt>
                <c:pt idx="1">
                  <c:v>Male</c:v>
                </c:pt>
              </c:strCache>
            </c:strRef>
          </c:cat>
          <c:val>
            <c:numRef>
              <c:f>PivotTables!$Z$60:$Z$62</c:f>
              <c:numCache>
                <c:formatCode>0.0000</c:formatCode>
                <c:ptCount val="2"/>
                <c:pt idx="0">
                  <c:v>3.7414262820512882</c:v>
                </c:pt>
                <c:pt idx="1">
                  <c:v>3.7539592760180933</c:v>
                </c:pt>
              </c:numCache>
            </c:numRef>
          </c:val>
          <c:extLst>
            <c:ext xmlns:c16="http://schemas.microsoft.com/office/drawing/2014/chart" uri="{C3380CC4-5D6E-409C-BE32-E72D297353CC}">
              <c16:uniqueId val="{00000000-B56D-4AD3-BA49-7C3B6D520B89}"/>
            </c:ext>
          </c:extLst>
        </c:ser>
        <c:dLbls>
          <c:showLegendKey val="0"/>
          <c:showVal val="0"/>
          <c:showCatName val="0"/>
          <c:showSerName val="0"/>
          <c:showPercent val="0"/>
          <c:showBubbleSize val="0"/>
        </c:dLbls>
        <c:gapWidth val="219"/>
        <c:overlap val="-27"/>
        <c:axId val="1990834272"/>
        <c:axId val="1990833312"/>
      </c:barChart>
      <c:catAx>
        <c:axId val="199083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33312"/>
        <c:crosses val="autoZero"/>
        <c:auto val="1"/>
        <c:lblAlgn val="ctr"/>
        <c:lblOffset val="100"/>
        <c:noMultiLvlLbl val="0"/>
      </c:catAx>
      <c:valAx>
        <c:axId val="199083331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3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PivotTables!$AD$28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68-4F69-BA84-2E7424857D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8-4F69-BA84-2E7424857DBE}"/>
              </c:ext>
            </c:extLst>
          </c:dPt>
          <c:cat>
            <c:strRef>
              <c:f>PivotTables!$AC$29:$AC$31</c:f>
              <c:strCache>
                <c:ptCount val="2"/>
                <c:pt idx="0">
                  <c:v>Female</c:v>
                </c:pt>
                <c:pt idx="1">
                  <c:v>Male</c:v>
                </c:pt>
              </c:strCache>
            </c:strRef>
          </c:cat>
          <c:val>
            <c:numRef>
              <c:f>PivotTables!$AD$29:$AD$31</c:f>
              <c:numCache>
                <c:formatCode>[&gt;=1000000]0,,"M";[&gt;=1000]0,"K";0</c:formatCode>
                <c:ptCount val="2"/>
                <c:pt idx="0">
                  <c:v>75191</c:v>
                </c:pt>
                <c:pt idx="1">
                  <c:v>157890</c:v>
                </c:pt>
              </c:numCache>
            </c:numRef>
          </c:val>
          <c:extLst>
            <c:ext xmlns:c16="http://schemas.microsoft.com/office/drawing/2014/chart" uri="{C3380CC4-5D6E-409C-BE32-E72D297353CC}">
              <c16:uniqueId val="{00000000-3983-4939-A8D4-6AD7B56F84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PivotTables!$AG$28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F0-4A2B-AC0A-5C0BBB5D7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F0-4A2B-AC0A-5C0BBB5D7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F0-4A2B-AC0A-5C0BBB5D7F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F0-4A2B-AC0A-5C0BBB5D7F5C}"/>
              </c:ext>
            </c:extLst>
          </c:dPt>
          <c:cat>
            <c:strRef>
              <c:f>PivotTables!$AF$29:$AF$33</c:f>
              <c:strCache>
                <c:ptCount val="4"/>
                <c:pt idx="0">
                  <c:v>Gen Z</c:v>
                </c:pt>
                <c:pt idx="1">
                  <c:v>Boomers</c:v>
                </c:pt>
                <c:pt idx="2">
                  <c:v>Millennials</c:v>
                </c:pt>
                <c:pt idx="3">
                  <c:v>Gen X</c:v>
                </c:pt>
              </c:strCache>
            </c:strRef>
          </c:cat>
          <c:val>
            <c:numRef>
              <c:f>PivotTables!$AG$29:$AG$33</c:f>
              <c:numCache>
                <c:formatCode>[&gt;=1000000]0,,"M";[&gt;=1000]0,"K";0</c:formatCode>
                <c:ptCount val="4"/>
                <c:pt idx="0">
                  <c:v>34630</c:v>
                </c:pt>
                <c:pt idx="1">
                  <c:v>55763</c:v>
                </c:pt>
                <c:pt idx="2">
                  <c:v>71124</c:v>
                </c:pt>
                <c:pt idx="3">
                  <c:v>71564</c:v>
                </c:pt>
              </c:numCache>
            </c:numRef>
          </c:val>
          <c:extLst>
            <c:ext xmlns:c16="http://schemas.microsoft.com/office/drawing/2014/chart" uri="{C3380CC4-5D6E-409C-BE32-E72D297353CC}">
              <c16:uniqueId val="{00000000-7CCC-4C67-9945-B28E986BE6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Project.xlsx]PivotTables!PivotTable24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PivotTables!$M$99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7-411D-892B-2E75604835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7-411D-892B-2E75604835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47-411D-892B-2E75604835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47-411D-892B-2E7560483522}"/>
              </c:ext>
            </c:extLst>
          </c:dPt>
          <c:cat>
            <c:strRef>
              <c:f>PivotTables!$L$100:$L$104</c:f>
              <c:strCache>
                <c:ptCount val="4"/>
                <c:pt idx="0">
                  <c:v>Large</c:v>
                </c:pt>
                <c:pt idx="1">
                  <c:v>Medium</c:v>
                </c:pt>
                <c:pt idx="2">
                  <c:v>Small</c:v>
                </c:pt>
                <c:pt idx="3">
                  <c:v>X Large</c:v>
                </c:pt>
              </c:strCache>
            </c:strRef>
          </c:cat>
          <c:val>
            <c:numRef>
              <c:f>PivotTables!$M$100:$M$104</c:f>
              <c:numCache>
                <c:formatCode>0.0000</c:formatCode>
                <c:ptCount val="4"/>
                <c:pt idx="0">
                  <c:v>75180</c:v>
                </c:pt>
                <c:pt idx="1">
                  <c:v>104423</c:v>
                </c:pt>
                <c:pt idx="2">
                  <c:v>35590</c:v>
                </c:pt>
                <c:pt idx="3">
                  <c:v>17888</c:v>
                </c:pt>
              </c:numCache>
            </c:numRef>
          </c:val>
          <c:extLst>
            <c:ext xmlns:c16="http://schemas.microsoft.com/office/drawing/2014/chart" uri="{C3380CC4-5D6E-409C-BE32-E72D297353CC}">
              <c16:uniqueId val="{00000000-5D0C-4577-BCF2-D80F28C6DA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PivotTables!$A$73</c:f>
              <c:strCache>
                <c:ptCount val="1"/>
                <c:pt idx="0">
                  <c:v>Outerwear</c:v>
                </c:pt>
              </c:strCache>
            </c:strRef>
          </c:tx>
          <c:spPr>
            <a:solidFill>
              <a:schemeClr val="accent1"/>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PivotTables!$B$73:$F$73</c:f>
              <c:numCache>
                <c:formatCode>[&gt;=1000000]0,,"M";[&gt;=1000]0,"K";0</c:formatCode>
                <c:ptCount val="5"/>
                <c:pt idx="0">
                  <c:v>4278</c:v>
                </c:pt>
                <c:pt idx="1">
                  <c:v>4562</c:v>
                </c:pt>
                <c:pt idx="2">
                  <c:v>4425</c:v>
                </c:pt>
                <c:pt idx="3">
                  <c:v>5259</c:v>
                </c:pt>
                <c:pt idx="4">
                  <c:v>18524</c:v>
                </c:pt>
              </c:numCache>
            </c:numRef>
          </c:val>
          <c:extLst>
            <c:ext xmlns:c16="http://schemas.microsoft.com/office/drawing/2014/chart" uri="{C3380CC4-5D6E-409C-BE32-E72D297353CC}">
              <c16:uniqueId val="{00000000-0F51-4C59-9BB6-0F996C2CF9C5}"/>
            </c:ext>
          </c:extLst>
        </c:ser>
        <c:ser>
          <c:idx val="1"/>
          <c:order val="1"/>
          <c:tx>
            <c:strRef>
              <c:f>PivotTables!$A$74</c:f>
              <c:strCache>
                <c:ptCount val="1"/>
                <c:pt idx="0">
                  <c:v>Footwear</c:v>
                </c:pt>
              </c:strCache>
            </c:strRef>
          </c:tx>
          <c:spPr>
            <a:solidFill>
              <a:schemeClr val="accent2"/>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PivotTables!$B$74:$F$74</c:f>
              <c:numCache>
                <c:formatCode>[&gt;=1000000]0,,"M";[&gt;=1000]0,"K";0</c:formatCode>
                <c:ptCount val="5"/>
                <c:pt idx="0">
                  <c:v>9393</c:v>
                </c:pt>
                <c:pt idx="1">
                  <c:v>8480</c:v>
                </c:pt>
                <c:pt idx="2">
                  <c:v>9555</c:v>
                </c:pt>
                <c:pt idx="3">
                  <c:v>8665</c:v>
                </c:pt>
                <c:pt idx="4">
                  <c:v>36093</c:v>
                </c:pt>
              </c:numCache>
            </c:numRef>
          </c:val>
          <c:extLst>
            <c:ext xmlns:c16="http://schemas.microsoft.com/office/drawing/2014/chart" uri="{C3380CC4-5D6E-409C-BE32-E72D297353CC}">
              <c16:uniqueId val="{00000001-0F51-4C59-9BB6-0F996C2CF9C5}"/>
            </c:ext>
          </c:extLst>
        </c:ser>
        <c:ser>
          <c:idx val="2"/>
          <c:order val="2"/>
          <c:tx>
            <c:strRef>
              <c:f>PivotTables!$A$75</c:f>
              <c:strCache>
                <c:ptCount val="1"/>
                <c:pt idx="0">
                  <c:v>Accessories</c:v>
                </c:pt>
              </c:strCache>
            </c:strRef>
          </c:tx>
          <c:spPr>
            <a:solidFill>
              <a:schemeClr val="accent3"/>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PivotTables!$B$75:$F$75</c:f>
              <c:numCache>
                <c:formatCode>[&gt;=1000000]0,,"M";[&gt;=1000]0,"K";0</c:formatCode>
                <c:ptCount val="5"/>
                <c:pt idx="0">
                  <c:v>19028</c:v>
                </c:pt>
                <c:pt idx="1">
                  <c:v>18291</c:v>
                </c:pt>
                <c:pt idx="2">
                  <c:v>17007</c:v>
                </c:pt>
                <c:pt idx="3">
                  <c:v>19874</c:v>
                </c:pt>
                <c:pt idx="4">
                  <c:v>74200</c:v>
                </c:pt>
              </c:numCache>
            </c:numRef>
          </c:val>
          <c:extLst>
            <c:ext xmlns:c16="http://schemas.microsoft.com/office/drawing/2014/chart" uri="{C3380CC4-5D6E-409C-BE32-E72D297353CC}">
              <c16:uniqueId val="{00000002-0F51-4C59-9BB6-0F996C2CF9C5}"/>
            </c:ext>
          </c:extLst>
        </c:ser>
        <c:ser>
          <c:idx val="3"/>
          <c:order val="3"/>
          <c:tx>
            <c:strRef>
              <c:f>PivotTables!$A$76</c:f>
              <c:strCache>
                <c:ptCount val="1"/>
                <c:pt idx="0">
                  <c:v>Clothing</c:v>
                </c:pt>
              </c:strCache>
            </c:strRef>
          </c:tx>
          <c:spPr>
            <a:solidFill>
              <a:schemeClr val="accent4"/>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PivotTables!$B$76:$F$76</c:f>
              <c:numCache>
                <c:formatCode>[&gt;=1000000]0,,"M";[&gt;=1000]0,"K";0</c:formatCode>
                <c:ptCount val="5"/>
                <c:pt idx="0">
                  <c:v>23078</c:v>
                </c:pt>
                <c:pt idx="1">
                  <c:v>27274</c:v>
                </c:pt>
                <c:pt idx="2">
                  <c:v>27692</c:v>
                </c:pt>
                <c:pt idx="3">
                  <c:v>26220</c:v>
                </c:pt>
                <c:pt idx="4">
                  <c:v>104264</c:v>
                </c:pt>
              </c:numCache>
            </c:numRef>
          </c:val>
          <c:extLst>
            <c:ext xmlns:c16="http://schemas.microsoft.com/office/drawing/2014/chart" uri="{C3380CC4-5D6E-409C-BE32-E72D297353CC}">
              <c16:uniqueId val="{00000003-0F51-4C59-9BB6-0F996C2CF9C5}"/>
            </c:ext>
          </c:extLst>
        </c:ser>
        <c:dLbls>
          <c:showLegendKey val="0"/>
          <c:showVal val="0"/>
          <c:showCatName val="0"/>
          <c:showSerName val="0"/>
          <c:showPercent val="0"/>
          <c:showBubbleSize val="0"/>
        </c:dLbls>
        <c:gapWidth val="219"/>
        <c:overlap val="-27"/>
        <c:axId val="1043392847"/>
        <c:axId val="1043387087"/>
      </c:barChart>
      <c:catAx>
        <c:axId val="10433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7087"/>
        <c:crosses val="autoZero"/>
        <c:auto val="1"/>
        <c:lblAlgn val="ctr"/>
        <c:lblOffset val="100"/>
        <c:noMultiLvlLbl val="0"/>
      </c:catAx>
      <c:valAx>
        <c:axId val="104338708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9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Item</a:t>
            </a:r>
            <a:r>
              <a:rPr lang="en-US" sz="1800" b="1" baseline="0">
                <a:solidFill>
                  <a:sysClr val="windowText" lastClr="000000"/>
                </a:solidFill>
              </a:rPr>
              <a:t> Rev within each category</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PivotTables!$Z$4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PivotTables!$Y$5:$Y$34</c:f>
              <c:multiLvlStrCache>
                <c:ptCount val="25"/>
                <c:lvl>
                  <c:pt idx="0">
                    <c:v>Backpack</c:v>
                  </c:pt>
                  <c:pt idx="1">
                    <c:v>Belt</c:v>
                  </c:pt>
                  <c:pt idx="2">
                    <c:v>Gloves</c:v>
                  </c:pt>
                  <c:pt idx="3">
                    <c:v>Handbag</c:v>
                  </c:pt>
                  <c:pt idx="4">
                    <c:v>Hat</c:v>
                  </c:pt>
                  <c:pt idx="5">
                    <c:v>Jewelry</c:v>
                  </c:pt>
                  <c:pt idx="6">
                    <c:v>Scarf</c:v>
                  </c:pt>
                  <c:pt idx="7">
                    <c:v>Sunglasses</c:v>
                  </c:pt>
                  <c:pt idx="8">
                    <c:v>Blouse</c:v>
                  </c:pt>
                  <c:pt idx="9">
                    <c:v>Dress</c:v>
                  </c:pt>
                  <c:pt idx="10">
                    <c:v>Hoodie</c:v>
                  </c:pt>
                  <c:pt idx="11">
                    <c:v>Jeans</c:v>
                  </c:pt>
                  <c:pt idx="12">
                    <c:v>Pants</c:v>
                  </c:pt>
                  <c:pt idx="13">
                    <c:v>Shirt</c:v>
                  </c:pt>
                  <c:pt idx="14">
                    <c:v>Shorts</c:v>
                  </c:pt>
                  <c:pt idx="15">
                    <c:v>Skirt</c:v>
                  </c:pt>
                  <c:pt idx="16">
                    <c:v>Socks</c:v>
                  </c:pt>
                  <c:pt idx="17">
                    <c:v>Sweater</c:v>
                  </c:pt>
                  <c:pt idx="18">
                    <c:v>T-shirt</c:v>
                  </c:pt>
                  <c:pt idx="19">
                    <c:v>Boots</c:v>
                  </c:pt>
                  <c:pt idx="20">
                    <c:v>Sandals</c:v>
                  </c:pt>
                  <c:pt idx="21">
                    <c:v>Shoes</c:v>
                  </c:pt>
                  <c:pt idx="22">
                    <c:v>Sneakers</c:v>
                  </c:pt>
                  <c:pt idx="23">
                    <c:v>Coat</c:v>
                  </c:pt>
                  <c:pt idx="24">
                    <c:v>Jacket</c:v>
                  </c:pt>
                </c:lvl>
                <c:lvl>
                  <c:pt idx="0">
                    <c:v>Accessories</c:v>
                  </c:pt>
                  <c:pt idx="8">
                    <c:v>Clothing</c:v>
                  </c:pt>
                  <c:pt idx="19">
                    <c:v>Footwear</c:v>
                  </c:pt>
                  <c:pt idx="23">
                    <c:v>Outerwear</c:v>
                  </c:pt>
                </c:lvl>
              </c:multiLvlStrCache>
            </c:multiLvlStrRef>
          </c:cat>
          <c:val>
            <c:numRef>
              <c:f>PivotTables!$Z$5:$Z$34</c:f>
              <c:numCache>
                <c:formatCode>General</c:formatCode>
                <c:ptCount val="25"/>
                <c:pt idx="0">
                  <c:v>8636</c:v>
                </c:pt>
                <c:pt idx="1">
                  <c:v>9635</c:v>
                </c:pt>
                <c:pt idx="2">
                  <c:v>8477</c:v>
                </c:pt>
                <c:pt idx="3">
                  <c:v>8857</c:v>
                </c:pt>
                <c:pt idx="4">
                  <c:v>9375</c:v>
                </c:pt>
                <c:pt idx="5">
                  <c:v>10010</c:v>
                </c:pt>
                <c:pt idx="6">
                  <c:v>9561</c:v>
                </c:pt>
                <c:pt idx="7">
                  <c:v>9649</c:v>
                </c:pt>
                <c:pt idx="8">
                  <c:v>10410</c:v>
                </c:pt>
                <c:pt idx="9">
                  <c:v>10320</c:v>
                </c:pt>
                <c:pt idx="10">
                  <c:v>8767</c:v>
                </c:pt>
                <c:pt idx="11">
                  <c:v>7548</c:v>
                </c:pt>
                <c:pt idx="12">
                  <c:v>10090</c:v>
                </c:pt>
                <c:pt idx="13">
                  <c:v>10332</c:v>
                </c:pt>
                <c:pt idx="14">
                  <c:v>9433</c:v>
                </c:pt>
                <c:pt idx="15">
                  <c:v>9402</c:v>
                </c:pt>
                <c:pt idx="16">
                  <c:v>9252</c:v>
                </c:pt>
                <c:pt idx="17">
                  <c:v>9462</c:v>
                </c:pt>
                <c:pt idx="18">
                  <c:v>9248</c:v>
                </c:pt>
                <c:pt idx="19">
                  <c:v>9018</c:v>
                </c:pt>
                <c:pt idx="20">
                  <c:v>9200</c:v>
                </c:pt>
                <c:pt idx="21">
                  <c:v>9240</c:v>
                </c:pt>
                <c:pt idx="22">
                  <c:v>8635</c:v>
                </c:pt>
                <c:pt idx="23">
                  <c:v>9275</c:v>
                </c:pt>
                <c:pt idx="24">
                  <c:v>9249</c:v>
                </c:pt>
              </c:numCache>
            </c:numRef>
          </c:val>
          <c:extLst>
            <c:ext xmlns:c16="http://schemas.microsoft.com/office/drawing/2014/chart" uri="{C3380CC4-5D6E-409C-BE32-E72D297353CC}">
              <c16:uniqueId val="{00000000-E94B-4253-8C23-5CEB8E93BE15}"/>
            </c:ext>
          </c:extLst>
        </c:ser>
        <c:dLbls>
          <c:showLegendKey val="0"/>
          <c:showVal val="1"/>
          <c:showCatName val="0"/>
          <c:showSerName val="0"/>
          <c:showPercent val="0"/>
          <c:showBubbleSize val="0"/>
        </c:dLbls>
        <c:gapWidth val="150"/>
        <c:axId val="469654895"/>
        <c:axId val="469658735"/>
      </c:barChart>
      <c:catAx>
        <c:axId val="469654895"/>
        <c:scaling>
          <c:orientation val="minMax"/>
        </c:scaling>
        <c:delete val="0"/>
        <c:axPos val="l"/>
        <c:numFmt formatCode="General" sourceLinked="1"/>
        <c:majorTickMark val="none"/>
        <c:minorTickMark val="none"/>
        <c:tickLblPos val="nextTo"/>
        <c:spPr>
          <a:noFill/>
          <a:ln w="9525" cap="flat" cmpd="sng" algn="ctr">
            <a:solidFill>
              <a:schemeClr val="accent6"/>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69658735"/>
        <c:crosses val="autoZero"/>
        <c:auto val="0"/>
        <c:lblAlgn val="ctr"/>
        <c:lblOffset val="100"/>
        <c:tickLblSkip val="1"/>
        <c:noMultiLvlLbl val="0"/>
      </c:catAx>
      <c:valAx>
        <c:axId val="469658735"/>
        <c:scaling>
          <c:orientation val="minMax"/>
        </c:scaling>
        <c:delete val="1"/>
        <c:axPos val="b"/>
        <c:numFmt formatCode="General" sourceLinked="1"/>
        <c:majorTickMark val="none"/>
        <c:minorTickMark val="none"/>
        <c:tickLblPos val="nextTo"/>
        <c:crossAx val="46965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Project.xlsx]PivotTables!PivotTable2</c:name>
    <c:fmtId val="4"/>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2.8868360277136258E-2"/>
              <c:y val="-1.14270330597228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02722728479164E-2"/>
          <c:y val="5.4850392315762359E-2"/>
          <c:w val="0.71127079094045831"/>
          <c:h val="0.62069756192558245"/>
        </c:manualLayout>
      </c:layout>
      <c:barChart>
        <c:barDir val="col"/>
        <c:grouping val="clustered"/>
        <c:varyColors val="0"/>
        <c:ser>
          <c:idx val="0"/>
          <c:order val="0"/>
          <c:tx>
            <c:strRef>
              <c:f>PivotTables!$B$3:$B$4</c:f>
              <c:strCache>
                <c:ptCount val="1"/>
                <c:pt idx="0">
                  <c:v>Gen Z</c:v>
                </c:pt>
              </c:strCache>
            </c:strRef>
          </c:tx>
          <c:spPr>
            <a:solidFill>
              <a:schemeClr val="accent6">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PivotTables!$B$5:$B$9</c:f>
              <c:numCache>
                <c:formatCode>[&gt;=1000000]0,,"M";[&gt;=1000]0,"K";0</c:formatCode>
                <c:ptCount val="4"/>
                <c:pt idx="0">
                  <c:v>3049</c:v>
                </c:pt>
                <c:pt idx="1">
                  <c:v>4849</c:v>
                </c:pt>
                <c:pt idx="2">
                  <c:v>10511</c:v>
                </c:pt>
                <c:pt idx="3">
                  <c:v>16221</c:v>
                </c:pt>
              </c:numCache>
            </c:numRef>
          </c:val>
          <c:extLst>
            <c:ext xmlns:c16="http://schemas.microsoft.com/office/drawing/2014/chart" uri="{C3380CC4-5D6E-409C-BE32-E72D297353CC}">
              <c16:uniqueId val="{00000000-FC73-4D90-8019-A9D0F5B38901}"/>
            </c:ext>
          </c:extLst>
        </c:ser>
        <c:ser>
          <c:idx val="1"/>
          <c:order val="1"/>
          <c:tx>
            <c:strRef>
              <c:f>PivotTables!$C$3:$C$4</c:f>
              <c:strCache>
                <c:ptCount val="1"/>
                <c:pt idx="0">
                  <c:v>Boomers</c:v>
                </c:pt>
              </c:strCache>
            </c:strRef>
          </c:tx>
          <c:spPr>
            <a:solidFill>
              <a:schemeClr val="accent6">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PivotTables!$C$5:$C$9</c:f>
              <c:numCache>
                <c:formatCode>[&gt;=1000000]0,,"M";[&gt;=1000]0,"K";0</c:formatCode>
                <c:ptCount val="4"/>
                <c:pt idx="0">
                  <c:v>4598</c:v>
                </c:pt>
                <c:pt idx="1">
                  <c:v>7769</c:v>
                </c:pt>
                <c:pt idx="2">
                  <c:v>18088</c:v>
                </c:pt>
                <c:pt idx="3">
                  <c:v>25308</c:v>
                </c:pt>
              </c:numCache>
            </c:numRef>
          </c:val>
          <c:extLst>
            <c:ext xmlns:c16="http://schemas.microsoft.com/office/drawing/2014/chart" uri="{C3380CC4-5D6E-409C-BE32-E72D297353CC}">
              <c16:uniqueId val="{0000000B-78A8-4E7A-8225-3D41ECCDBBC8}"/>
            </c:ext>
          </c:extLst>
        </c:ser>
        <c:ser>
          <c:idx val="2"/>
          <c:order val="2"/>
          <c:tx>
            <c:strRef>
              <c:f>PivotTables!$D$3:$D$4</c:f>
              <c:strCache>
                <c:ptCount val="1"/>
                <c:pt idx="0">
                  <c:v>Millennials</c:v>
                </c:pt>
              </c:strCache>
            </c:strRef>
          </c:tx>
          <c:spPr>
            <a:solidFill>
              <a:schemeClr val="accent6">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PivotTables!$D$5:$D$9</c:f>
              <c:numCache>
                <c:formatCode>[&gt;=1000000]0,,"M";[&gt;=1000]0,"K";0</c:formatCode>
                <c:ptCount val="4"/>
                <c:pt idx="0">
                  <c:v>5291</c:v>
                </c:pt>
                <c:pt idx="1">
                  <c:v>10522</c:v>
                </c:pt>
                <c:pt idx="2">
                  <c:v>23710</c:v>
                </c:pt>
                <c:pt idx="3">
                  <c:v>31601</c:v>
                </c:pt>
              </c:numCache>
            </c:numRef>
          </c:val>
          <c:extLst>
            <c:ext xmlns:c16="http://schemas.microsoft.com/office/drawing/2014/chart" uri="{C3380CC4-5D6E-409C-BE32-E72D297353CC}">
              <c16:uniqueId val="{0000000C-78A8-4E7A-8225-3D41ECCDBBC8}"/>
            </c:ext>
          </c:extLst>
        </c:ser>
        <c:ser>
          <c:idx val="3"/>
          <c:order val="3"/>
          <c:tx>
            <c:strRef>
              <c:f>PivotTables!$E$3:$E$4</c:f>
              <c:strCache>
                <c:ptCount val="1"/>
                <c:pt idx="0">
                  <c:v>Gen X</c:v>
                </c:pt>
              </c:strCache>
            </c:strRef>
          </c:tx>
          <c:spPr>
            <a:solidFill>
              <a:schemeClr val="accent6">
                <a:tint val="58000"/>
              </a:schemeClr>
            </a:solidFill>
            <a:ln>
              <a:noFill/>
            </a:ln>
            <a:effectLst/>
          </c:spPr>
          <c:invertIfNegative val="0"/>
          <c:dPt>
            <c:idx val="3"/>
            <c:invertIfNegative val="0"/>
            <c:bubble3D val="0"/>
            <c:extLst>
              <c:ext xmlns:c16="http://schemas.microsoft.com/office/drawing/2014/chart" uri="{C3380CC4-5D6E-409C-BE32-E72D297353CC}">
                <c16:uniqueId val="{00000000-97C9-48EB-95AD-FFAD1628DA80}"/>
              </c:ext>
            </c:extLst>
          </c:dPt>
          <c:dLbls>
            <c:dLbl>
              <c:idx val="3"/>
              <c:layout>
                <c:manualLayout>
                  <c:x val="2.8868360277136258E-2"/>
                  <c:y val="-1.142703305972281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C9-48EB-95AD-FFAD1628DA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PivotTables!$E$5:$E$9</c:f>
              <c:numCache>
                <c:formatCode>[&gt;=1000000]0,,"M";[&gt;=1000]0,"K";0</c:formatCode>
                <c:ptCount val="4"/>
                <c:pt idx="0">
                  <c:v>5586</c:v>
                </c:pt>
                <c:pt idx="1">
                  <c:v>12953</c:v>
                </c:pt>
                <c:pt idx="2">
                  <c:v>21891</c:v>
                </c:pt>
                <c:pt idx="3">
                  <c:v>31134</c:v>
                </c:pt>
              </c:numCache>
            </c:numRef>
          </c:val>
          <c:extLst>
            <c:ext xmlns:c16="http://schemas.microsoft.com/office/drawing/2014/chart" uri="{C3380CC4-5D6E-409C-BE32-E72D297353CC}">
              <c16:uniqueId val="{00000005-F698-4EEB-AF88-EF9F9D5CA9C2}"/>
            </c:ext>
          </c:extLst>
        </c:ser>
        <c:dLbls>
          <c:dLblPos val="outEnd"/>
          <c:showLegendKey val="0"/>
          <c:showVal val="1"/>
          <c:showCatName val="0"/>
          <c:showSerName val="0"/>
          <c:showPercent val="0"/>
          <c:showBubbleSize val="0"/>
        </c:dLbls>
        <c:gapWidth val="75"/>
        <c:axId val="864397360"/>
        <c:axId val="864395440"/>
      </c:barChart>
      <c:catAx>
        <c:axId val="86439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normalizeH="0" baseline="0">
                <a:solidFill>
                  <a:sysClr val="windowText" lastClr="000000"/>
                </a:solidFill>
                <a:latin typeface="+mn-lt"/>
                <a:ea typeface="+mn-ea"/>
                <a:cs typeface="+mn-cs"/>
              </a:defRPr>
            </a:pPr>
            <a:endParaRPr lang="en-US"/>
          </a:p>
        </c:txPr>
        <c:crossAx val="864395440"/>
        <c:crosses val="autoZero"/>
        <c:auto val="1"/>
        <c:lblAlgn val="ctr"/>
        <c:lblOffset val="100"/>
        <c:noMultiLvlLbl val="0"/>
      </c:catAx>
      <c:valAx>
        <c:axId val="864395440"/>
        <c:scaling>
          <c:orientation val="minMax"/>
        </c:scaling>
        <c:delete val="1"/>
        <c:axPos val="l"/>
        <c:numFmt formatCode="[&gt;=1000000]0,,&quot;M&quot;;[&gt;=1000]0,&quot;K&quot;;0" sourceLinked="1"/>
        <c:majorTickMark val="none"/>
        <c:minorTickMark val="none"/>
        <c:tickLblPos val="nextTo"/>
        <c:crossAx val="864397360"/>
        <c:crosses val="autoZero"/>
        <c:crossBetween val="between"/>
      </c:valAx>
      <c:spPr>
        <a:noFill/>
        <a:ln>
          <a:noFill/>
        </a:ln>
        <a:effectLst/>
      </c:spPr>
    </c:plotArea>
    <c:legend>
      <c:legendPos val="r"/>
      <c:layout>
        <c:manualLayout>
          <c:xMode val="edge"/>
          <c:yMode val="edge"/>
          <c:x val="0.71240986906131121"/>
          <c:y val="0.29552229195328644"/>
          <c:w val="0.24007066707953639"/>
          <c:h val="0.26216941971927421"/>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 Revnue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hade val="58000"/>
            </a:schemeClr>
          </a:solidFill>
          <a:ln w="19050">
            <a:solidFill>
              <a:schemeClr val="lt1"/>
            </a:solidFill>
          </a:ln>
          <a:effectLst/>
        </c:spPr>
        <c:dLbl>
          <c:idx val="0"/>
          <c:layout>
            <c:manualLayout>
              <c:x val="1.8165274995537339E-2"/>
              <c:y val="-9.34890951131108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7551319938912"/>
                  <c:h val="0.29320719591610872"/>
                </c:manualLayout>
              </c15:layout>
            </c:ext>
          </c:extLst>
        </c:dLbl>
      </c:pivotFmt>
      <c:pivotFmt>
        <c:idx val="12"/>
        <c:spPr>
          <a:solidFill>
            <a:schemeClr val="accent6">
              <a:shade val="86000"/>
            </a:schemeClr>
          </a:solidFill>
          <a:ln w="19050">
            <a:solidFill>
              <a:schemeClr val="lt1"/>
            </a:solidFill>
          </a:ln>
          <a:effectLst/>
        </c:spPr>
        <c:dLbl>
          <c:idx val="0"/>
          <c:layout>
            <c:manualLayout>
              <c:x val="0.22343052718221307"/>
              <c:y val="0.288408480189976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505157115444193"/>
                  <c:h val="0.29320721245780429"/>
                </c:manualLayout>
              </c15:layout>
            </c:ext>
          </c:extLst>
        </c:dLbl>
      </c:pivotFmt>
      <c:pivotFmt>
        <c:idx val="13"/>
        <c:spPr>
          <a:solidFill>
            <a:schemeClr val="accent6">
              <a:tint val="86000"/>
            </a:schemeClr>
          </a:solidFill>
          <a:ln w="19050">
            <a:solidFill>
              <a:schemeClr val="lt1"/>
            </a:solidFill>
          </a:ln>
          <a:effectLst/>
        </c:spPr>
        <c:dLbl>
          <c:idx val="0"/>
          <c:layout>
            <c:manualLayout>
              <c:x val="-0.21351846526111193"/>
              <c:y val="-1.34604268216472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943468732025625"/>
                  <c:h val="0.29320709911261095"/>
                </c:manualLayout>
              </c15:layout>
            </c:ext>
          </c:extLst>
        </c:dLbl>
      </c:pivotFmt>
      <c:pivotFmt>
        <c:idx val="14"/>
        <c:spPr>
          <a:solidFill>
            <a:schemeClr val="accent6">
              <a:tint val="58000"/>
            </a:schemeClr>
          </a:solidFill>
          <a:ln w="19050">
            <a:solidFill>
              <a:schemeClr val="lt1"/>
            </a:solidFill>
          </a:ln>
          <a:effectLst/>
        </c:spPr>
        <c:dLbl>
          <c:idx val="0"/>
          <c:layout>
            <c:manualLayout>
              <c:x val="-0.10131200539479164"/>
              <c:y val="7.00892857142857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10303962196931"/>
                  <c:h val="0.29174847010726795"/>
                </c:manualLayout>
              </c15:layout>
            </c:ext>
          </c:extLst>
        </c:dLbl>
      </c:pivotFmt>
    </c:pivotFmts>
    <c:plotArea>
      <c:layout/>
      <c:pieChart>
        <c:varyColors val="1"/>
        <c:ser>
          <c:idx val="0"/>
          <c:order val="0"/>
          <c:tx>
            <c:strRef>
              <c:f>PivotTables!$B$23</c:f>
              <c:strCache>
                <c:ptCount val="1"/>
                <c:pt idx="0">
                  <c:v>Total</c:v>
                </c:pt>
              </c:strCache>
            </c:strRef>
          </c:tx>
          <c:dPt>
            <c:idx val="0"/>
            <c:bubble3D val="0"/>
            <c:explosion val="2"/>
            <c:spPr>
              <a:solidFill>
                <a:schemeClr val="accent6">
                  <a:tint val="58000"/>
                </a:schemeClr>
              </a:solidFill>
              <a:ln w="19050">
                <a:solidFill>
                  <a:schemeClr val="lt1"/>
                </a:solidFill>
              </a:ln>
              <a:effectLst/>
            </c:spPr>
            <c:extLst>
              <c:ext xmlns:c16="http://schemas.microsoft.com/office/drawing/2014/chart" uri="{C3380CC4-5D6E-409C-BE32-E72D297353CC}">
                <c16:uniqueId val="{00000001-6547-48E3-BD02-EB7AC4E53CEE}"/>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6547-48E3-BD02-EB7AC4E53CEE}"/>
              </c:ext>
            </c:extLst>
          </c:dPt>
          <c:dPt>
            <c:idx val="2"/>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5-6547-48E3-BD02-EB7AC4E53CEE}"/>
              </c:ext>
            </c:extLst>
          </c:dPt>
          <c:dPt>
            <c:idx val="3"/>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7-6547-48E3-BD02-EB7AC4E53CEE}"/>
              </c:ext>
            </c:extLst>
          </c:dPt>
          <c:dLbls>
            <c:dLbl>
              <c:idx val="0"/>
              <c:layout>
                <c:manualLayout>
                  <c:x val="-0.10131200539479164"/>
                  <c:y val="7.00892857142857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10303962196931"/>
                      <c:h val="0.29174847010726795"/>
                    </c:manualLayout>
                  </c15:layout>
                </c:ext>
                <c:ext xmlns:c16="http://schemas.microsoft.com/office/drawing/2014/chart" uri="{C3380CC4-5D6E-409C-BE32-E72D297353CC}">
                  <c16:uniqueId val="{00000001-6547-48E3-BD02-EB7AC4E53CEE}"/>
                </c:ext>
              </c:extLst>
            </c:dLbl>
            <c:dLbl>
              <c:idx val="1"/>
              <c:layout>
                <c:manualLayout>
                  <c:x val="-0.21351846526111193"/>
                  <c:y val="-1.34604268216472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943468732025625"/>
                      <c:h val="0.29320709911261095"/>
                    </c:manualLayout>
                  </c15:layout>
                </c:ext>
                <c:ext xmlns:c16="http://schemas.microsoft.com/office/drawing/2014/chart" uri="{C3380CC4-5D6E-409C-BE32-E72D297353CC}">
                  <c16:uniqueId val="{00000003-6547-48E3-BD02-EB7AC4E53CEE}"/>
                </c:ext>
              </c:extLst>
            </c:dLbl>
            <c:dLbl>
              <c:idx val="2"/>
              <c:layout>
                <c:manualLayout>
                  <c:x val="1.8165274995537339E-2"/>
                  <c:y val="-9.3489095113110862E-2"/>
                </c:manualLayout>
              </c:layout>
              <c:showLegendKey val="0"/>
              <c:showVal val="0"/>
              <c:showCatName val="1"/>
              <c:showSerName val="0"/>
              <c:showPercent val="1"/>
              <c:showBubbleSize val="0"/>
              <c:extLst>
                <c:ext xmlns:c15="http://schemas.microsoft.com/office/drawing/2012/chart" uri="{CE6537A1-D6FC-4f65-9D91-7224C49458BB}">
                  <c15:layout>
                    <c:manualLayout>
                      <c:w val="0.2337551319938912"/>
                      <c:h val="0.29320719591610872"/>
                    </c:manualLayout>
                  </c15:layout>
                </c:ext>
                <c:ext xmlns:c16="http://schemas.microsoft.com/office/drawing/2014/chart" uri="{C3380CC4-5D6E-409C-BE32-E72D297353CC}">
                  <c16:uniqueId val="{00000005-6547-48E3-BD02-EB7AC4E53CEE}"/>
                </c:ext>
              </c:extLst>
            </c:dLbl>
            <c:dLbl>
              <c:idx val="3"/>
              <c:layout>
                <c:manualLayout>
                  <c:x val="0.22343052718221307"/>
                  <c:y val="0.288408480189976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505157115444193"/>
                      <c:h val="0.29320721245780429"/>
                    </c:manualLayout>
                  </c15:layout>
                </c:ext>
                <c:ext xmlns:c16="http://schemas.microsoft.com/office/drawing/2014/chart" uri="{C3380CC4-5D6E-409C-BE32-E72D297353CC}">
                  <c16:uniqueId val="{00000007-6547-48E3-BD02-EB7AC4E53C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PivotTables!$A$24:$A$28</c:f>
              <c:strCache>
                <c:ptCount val="4"/>
                <c:pt idx="0">
                  <c:v>Outerwear</c:v>
                </c:pt>
                <c:pt idx="1">
                  <c:v>Footwear</c:v>
                </c:pt>
                <c:pt idx="2">
                  <c:v>Accessories</c:v>
                </c:pt>
                <c:pt idx="3">
                  <c:v>Clothing</c:v>
                </c:pt>
              </c:strCache>
            </c:strRef>
          </c:cat>
          <c:val>
            <c:numRef>
              <c:f>PivotTables!$B$24:$B$28</c:f>
              <c:numCache>
                <c:formatCode>[&gt;=1000000]0,,"M";[&gt;=1000]0,"K";0</c:formatCode>
                <c:ptCount val="4"/>
                <c:pt idx="0">
                  <c:v>18524</c:v>
                </c:pt>
                <c:pt idx="1">
                  <c:v>36093</c:v>
                </c:pt>
                <c:pt idx="2">
                  <c:v>74200</c:v>
                </c:pt>
                <c:pt idx="3">
                  <c:v>104264</c:v>
                </c:pt>
              </c:numCache>
            </c:numRef>
          </c:val>
          <c:extLst>
            <c:ext xmlns:c16="http://schemas.microsoft.com/office/drawing/2014/chart" uri="{C3380CC4-5D6E-409C-BE32-E72D297353CC}">
              <c16:uniqueId val="{00000008-6547-48E3-BD02-EB7AC4E53CEE}"/>
            </c:ext>
          </c:extLst>
        </c:ser>
        <c:dLbls>
          <c:showLegendKey val="0"/>
          <c:showVal val="0"/>
          <c:showCatName val="1"/>
          <c:showSerName val="0"/>
          <c:showPercent val="1"/>
          <c:showBubbleSize val="0"/>
          <c:showLeaderLines val="1"/>
        </c:dLbls>
        <c:firstSliceAng val="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Project.xlsx]PivotTables!PivotTable9</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rPr>
              <a:t>Revenue by Gender</a:t>
            </a:r>
            <a:endParaRPr lang="en-US" sz="1600">
              <a:solidFill>
                <a:sysClr val="windowText" lastClr="000000"/>
              </a:solidFill>
            </a:endParaRP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76000"/>
            </a:schemeClr>
          </a:solidFill>
          <a:ln w="19050">
            <a:solidFill>
              <a:schemeClr val="lt1"/>
            </a:solidFill>
          </a:ln>
          <a:effectLst/>
        </c:spPr>
        <c:dLbl>
          <c:idx val="0"/>
          <c:layout>
            <c:manualLayout>
              <c:x val="-0.17775229357798164"/>
              <c:y val="0.1299179899024249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36238532110091"/>
                  <c:h val="0.16403654485049834"/>
                </c:manualLayout>
              </c15:layout>
            </c:ext>
          </c:extLst>
        </c:dLbl>
      </c:pivotFmt>
      <c:pivotFmt>
        <c:idx val="2"/>
        <c:spPr>
          <a:solidFill>
            <a:schemeClr val="accent6">
              <a:tint val="77000"/>
            </a:schemeClr>
          </a:solidFill>
          <a:ln w="19050">
            <a:solidFill>
              <a:schemeClr val="lt1"/>
            </a:solidFill>
          </a:ln>
          <a:effectLst/>
        </c:spPr>
        <c:dLbl>
          <c:idx val="0"/>
          <c:layout>
            <c:manualLayout>
              <c:x val="0.27194814166004477"/>
              <c:y val="-8.396977267376461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PivotTables!$AD$28</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758A-42D5-915A-280450C9F7DA}"/>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9-758A-42D5-915A-280450C9F7DA}"/>
              </c:ext>
            </c:extLst>
          </c:dPt>
          <c:dLbls>
            <c:dLbl>
              <c:idx val="0"/>
              <c:layout>
                <c:manualLayout>
                  <c:x val="-0.17775229357798164"/>
                  <c:y val="0.1299179899024249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36238532110091"/>
                      <c:h val="0.16403654485049834"/>
                    </c:manualLayout>
                  </c15:layout>
                </c:ext>
                <c:ext xmlns:c16="http://schemas.microsoft.com/office/drawing/2014/chart" uri="{C3380CC4-5D6E-409C-BE32-E72D297353CC}">
                  <c16:uniqueId val="{00000007-758A-42D5-915A-280450C9F7DA}"/>
                </c:ext>
              </c:extLst>
            </c:dLbl>
            <c:dLbl>
              <c:idx val="1"/>
              <c:layout>
                <c:manualLayout>
                  <c:x val="0.27194814166004477"/>
                  <c:y val="-8.3969772673764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58A-42D5-915A-280450C9F7D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PivotTables!$AC$29:$AC$31</c:f>
              <c:strCache>
                <c:ptCount val="2"/>
                <c:pt idx="0">
                  <c:v>Female</c:v>
                </c:pt>
                <c:pt idx="1">
                  <c:v>Male</c:v>
                </c:pt>
              </c:strCache>
            </c:strRef>
          </c:cat>
          <c:val>
            <c:numRef>
              <c:f>PivotTables!$AD$29:$AD$31</c:f>
              <c:numCache>
                <c:formatCode>[&gt;=1000000]0,,"M";[&gt;=1000]0,"K";0</c:formatCode>
                <c:ptCount val="2"/>
                <c:pt idx="0">
                  <c:v>75191</c:v>
                </c:pt>
                <c:pt idx="1">
                  <c:v>157890</c:v>
                </c:pt>
              </c:numCache>
            </c:numRef>
          </c:val>
          <c:extLst>
            <c:ext xmlns:c16="http://schemas.microsoft.com/office/drawing/2014/chart" uri="{C3380CC4-5D6E-409C-BE32-E72D297353CC}">
              <c16:uniqueId val="{0000000A-758A-42D5-915A-280450C9F7DA}"/>
            </c:ext>
          </c:extLst>
        </c:ser>
        <c:dLbls>
          <c:showLegendKey val="0"/>
          <c:showVal val="0"/>
          <c:showCatName val="1"/>
          <c:showSerName val="0"/>
          <c:showPercent val="1"/>
          <c:showBubbleSize val="0"/>
          <c:showLeaderLines val="1"/>
        </c:dLbls>
        <c:firstSliceAng val="0"/>
      </c:pie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Project.xlsx]PivotTables!PivotTable5</c:name>
    <c:fmtId val="11"/>
  </c:pivotSource>
  <c:chart>
    <c:autoTitleDeleted val="1"/>
    <c:pivotFmts>
      <c:pivotFmt>
        <c:idx val="0"/>
        <c:spPr>
          <a:solidFill>
            <a:schemeClr val="accent6">
              <a:shade val="76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7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PivotTables!$B$42:$B$43</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PivotTables!$A$44:$A$48</c:f>
              <c:strCache>
                <c:ptCount val="4"/>
                <c:pt idx="0">
                  <c:v>Outerwear</c:v>
                </c:pt>
                <c:pt idx="1">
                  <c:v>Footwear</c:v>
                </c:pt>
                <c:pt idx="2">
                  <c:v>Accessories</c:v>
                </c:pt>
                <c:pt idx="3">
                  <c:v>Clothing</c:v>
                </c:pt>
              </c:strCache>
            </c:strRef>
          </c:cat>
          <c:val>
            <c:numRef>
              <c:f>PivotTables!$B$44:$B$48</c:f>
              <c:numCache>
                <c:formatCode>[&gt;=1000000]0,,"M";[&gt;=1000]0,"K";0</c:formatCode>
                <c:ptCount val="4"/>
                <c:pt idx="0">
                  <c:v>5901</c:v>
                </c:pt>
                <c:pt idx="1">
                  <c:v>11835</c:v>
                </c:pt>
                <c:pt idx="2">
                  <c:v>23819</c:v>
                </c:pt>
                <c:pt idx="3">
                  <c:v>33636</c:v>
                </c:pt>
              </c:numCache>
            </c:numRef>
          </c:val>
          <c:extLst>
            <c:ext xmlns:c16="http://schemas.microsoft.com/office/drawing/2014/chart" uri="{C3380CC4-5D6E-409C-BE32-E72D297353CC}">
              <c16:uniqueId val="{00000003-F495-4189-9113-56CB969E7987}"/>
            </c:ext>
          </c:extLst>
        </c:ser>
        <c:ser>
          <c:idx val="1"/>
          <c:order val="1"/>
          <c:tx>
            <c:strRef>
              <c:f>PivotTables!$C$42:$C$43</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PivotTables!$A$44:$A$48</c:f>
              <c:strCache>
                <c:ptCount val="4"/>
                <c:pt idx="0">
                  <c:v>Outerwear</c:v>
                </c:pt>
                <c:pt idx="1">
                  <c:v>Footwear</c:v>
                </c:pt>
                <c:pt idx="2">
                  <c:v>Accessories</c:v>
                </c:pt>
                <c:pt idx="3">
                  <c:v>Clothing</c:v>
                </c:pt>
              </c:strCache>
            </c:strRef>
          </c:cat>
          <c:val>
            <c:numRef>
              <c:f>PivotTables!$C$44:$C$48</c:f>
              <c:numCache>
                <c:formatCode>[&gt;=1000000]0,,"M";[&gt;=1000]0,"K";0</c:formatCode>
                <c:ptCount val="4"/>
                <c:pt idx="0">
                  <c:v>12623</c:v>
                </c:pt>
                <c:pt idx="1">
                  <c:v>24258</c:v>
                </c:pt>
                <c:pt idx="2">
                  <c:v>50381</c:v>
                </c:pt>
                <c:pt idx="3">
                  <c:v>70628</c:v>
                </c:pt>
              </c:numCache>
            </c:numRef>
          </c:val>
          <c:extLst>
            <c:ext xmlns:c16="http://schemas.microsoft.com/office/drawing/2014/chart" uri="{C3380CC4-5D6E-409C-BE32-E72D297353CC}">
              <c16:uniqueId val="{00000005-B1C9-44CF-8F91-3E33116ABE26}"/>
            </c:ext>
          </c:extLst>
        </c:ser>
        <c:dLbls>
          <c:dLblPos val="outEnd"/>
          <c:showLegendKey val="0"/>
          <c:showVal val="1"/>
          <c:showCatName val="0"/>
          <c:showSerName val="0"/>
          <c:showPercent val="0"/>
          <c:showBubbleSize val="0"/>
        </c:dLbls>
        <c:gapWidth val="219"/>
        <c:overlap val="-27"/>
        <c:axId val="1742859263"/>
        <c:axId val="1742859743"/>
      </c:barChart>
      <c:catAx>
        <c:axId val="1742859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742859743"/>
        <c:crosses val="autoZero"/>
        <c:auto val="1"/>
        <c:lblAlgn val="ctr"/>
        <c:lblOffset val="100"/>
        <c:noMultiLvlLbl val="0"/>
      </c:catAx>
      <c:valAx>
        <c:axId val="1742859743"/>
        <c:scaling>
          <c:orientation val="minMax"/>
        </c:scaling>
        <c:delete val="1"/>
        <c:axPos val="l"/>
        <c:numFmt formatCode="[&gt;=1000000]0,,&quot;M&quot;;[&gt;=1000]0,&quot;K&quot;;0" sourceLinked="1"/>
        <c:majorTickMark val="none"/>
        <c:minorTickMark val="none"/>
        <c:tickLblPos val="nextTo"/>
        <c:crossAx val="1742859263"/>
        <c:crosses val="autoZero"/>
        <c:crossBetween val="between"/>
      </c:valAx>
      <c:spPr>
        <a:noFill/>
      </c:spPr>
    </c:plotArea>
    <c:legend>
      <c:legendPos val="r"/>
      <c:legendEntry>
        <c:idx val="0"/>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Project.xlsx]PivotTables!PivotTable10</c:name>
    <c:fmtId val="1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Revenue by Age Group</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c:spPr>
      </c:pivotFmt>
      <c:pivotFmt>
        <c:idx val="2"/>
        <c:spPr>
          <a:solidFill>
            <a:schemeClr val="accent6">
              <a:tint val="86000"/>
            </a:schemeClr>
          </a:solidFill>
          <a:ln w="19050">
            <a:solidFill>
              <a:schemeClr val="lt1"/>
            </a:solidFill>
          </a:ln>
          <a:effectLst/>
        </c:spPr>
      </c:pivotFmt>
      <c:pivotFmt>
        <c:idx val="3"/>
        <c:spPr>
          <a:solidFill>
            <a:schemeClr val="accent6">
              <a:shade val="86000"/>
            </a:schemeClr>
          </a:solidFill>
          <a:ln w="19050">
            <a:solidFill>
              <a:schemeClr val="lt1"/>
            </a:solidFill>
          </a:ln>
          <a:effectLst/>
        </c:spPr>
        <c:dLbl>
          <c:idx val="0"/>
          <c:layout>
            <c:manualLayout>
              <c:x val="0.15563347179059411"/>
              <c:y val="-0.155910561871881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68351157597835"/>
                  <c:h val="0.15235177095795885"/>
                </c:manualLayout>
              </c15:layout>
            </c:ext>
          </c:extLst>
        </c:dLbl>
      </c:pivotFmt>
      <c:pivotFmt>
        <c:idx val="4"/>
        <c:spPr>
          <a:solidFill>
            <a:schemeClr val="accent6">
              <a:shade val="58000"/>
            </a:schemeClr>
          </a:solidFill>
          <a:ln w="19050">
            <a:solidFill>
              <a:schemeClr val="lt1"/>
            </a:solidFill>
          </a:ln>
          <a:effectLst/>
        </c:spPr>
        <c:dLbl>
          <c:idx val="0"/>
          <c:layout>
            <c:manualLayout>
              <c:x val="0.16333957432952459"/>
              <c:y val="0.1177395569197918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PivotTables!$AG$28</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B-7009-4018-B270-0AD4AFE2D9ED}"/>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D-7009-4018-B270-0AD4AFE2D9ED}"/>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F-7009-4018-B270-0AD4AFE2D9ED}"/>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1-7009-4018-B270-0AD4AFE2D9ED}"/>
              </c:ext>
            </c:extLst>
          </c:dPt>
          <c:dLbls>
            <c:dLbl>
              <c:idx val="2"/>
              <c:layout>
                <c:manualLayout>
                  <c:x val="0.15563347179059411"/>
                  <c:y val="-0.15591056187188146"/>
                </c:manualLayout>
              </c:layout>
              <c:showLegendKey val="0"/>
              <c:showVal val="0"/>
              <c:showCatName val="1"/>
              <c:showSerName val="0"/>
              <c:showPercent val="1"/>
              <c:showBubbleSize val="0"/>
              <c:extLst>
                <c:ext xmlns:c15="http://schemas.microsoft.com/office/drawing/2012/chart" uri="{CE6537A1-D6FC-4f65-9D91-7224C49458BB}">
                  <c15:layout>
                    <c:manualLayout>
                      <c:w val="0.25668351157597835"/>
                      <c:h val="0.15235177095795885"/>
                    </c:manualLayout>
                  </c15:layout>
                </c:ext>
                <c:ext xmlns:c16="http://schemas.microsoft.com/office/drawing/2014/chart" uri="{C3380CC4-5D6E-409C-BE32-E72D297353CC}">
                  <c16:uniqueId val="{0000000F-7009-4018-B270-0AD4AFE2D9ED}"/>
                </c:ext>
              </c:extLst>
            </c:dLbl>
            <c:dLbl>
              <c:idx val="3"/>
              <c:layout>
                <c:manualLayout>
                  <c:x val="0.16333957432952459"/>
                  <c:y val="0.117739556919791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7009-4018-B270-0AD4AFE2D9E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PivotTables!$AF$29:$AF$33</c:f>
              <c:strCache>
                <c:ptCount val="4"/>
                <c:pt idx="0">
                  <c:v>Gen Z</c:v>
                </c:pt>
                <c:pt idx="1">
                  <c:v>Boomers</c:v>
                </c:pt>
                <c:pt idx="2">
                  <c:v>Millennials</c:v>
                </c:pt>
                <c:pt idx="3">
                  <c:v>Gen X</c:v>
                </c:pt>
              </c:strCache>
            </c:strRef>
          </c:cat>
          <c:val>
            <c:numRef>
              <c:f>PivotTables!$AG$29:$AG$33</c:f>
              <c:numCache>
                <c:formatCode>[&gt;=1000000]0,,"M";[&gt;=1000]0,"K";0</c:formatCode>
                <c:ptCount val="4"/>
                <c:pt idx="0">
                  <c:v>34630</c:v>
                </c:pt>
                <c:pt idx="1">
                  <c:v>55763</c:v>
                </c:pt>
                <c:pt idx="2">
                  <c:v>71124</c:v>
                </c:pt>
                <c:pt idx="3">
                  <c:v>71564</c:v>
                </c:pt>
              </c:numCache>
            </c:numRef>
          </c:val>
          <c:extLst>
            <c:ext xmlns:c16="http://schemas.microsoft.com/office/drawing/2014/chart" uri="{C3380CC4-5D6E-409C-BE32-E72D297353CC}">
              <c16:uniqueId val="{00000012-7009-4018-B270-0AD4AFE2D9ED}"/>
            </c:ext>
          </c:extLst>
        </c:ser>
        <c:dLbls>
          <c:showLegendKey val="0"/>
          <c:showVal val="0"/>
          <c:showCatName val="1"/>
          <c:showSerName val="0"/>
          <c:showPercent val="1"/>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Project.xlsx]PivotTables!PivotTable3</c:name>
    <c:fmtId val="1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b="1">
                <a:solidFill>
                  <a:sysClr val="windowText" lastClr="000000"/>
                </a:solidFill>
              </a:rPr>
              <a:t>Revenue by Season</a:t>
            </a:r>
          </a:p>
        </c:rich>
      </c:tx>
      <c:overlay val="0"/>
      <c:spPr>
        <a:noFill/>
        <a:ln>
          <a:noFill/>
        </a:ln>
        <a:effectLst/>
      </c:sp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hade val="58000"/>
            </a:schemeClr>
          </a:solidFill>
          <a:ln w="19050">
            <a:solidFill>
              <a:schemeClr val="lt1"/>
            </a:solidFill>
          </a:ln>
          <a:effectLst/>
        </c:spPr>
        <c:dLbl>
          <c:idx val="0"/>
          <c:layout>
            <c:manualLayout>
              <c:x val="-7.0201704239024913E-3"/>
              <c:y val="-2.68514548888936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hade val="86000"/>
            </a:schemeClr>
          </a:solidFill>
          <a:ln w="19050">
            <a:solidFill>
              <a:schemeClr val="lt1"/>
            </a:solidFill>
          </a:ln>
          <a:effectLst/>
        </c:spPr>
        <c:dLbl>
          <c:idx val="0"/>
          <c:layout>
            <c:manualLayout>
              <c:x val="-6.8349476863337283E-2"/>
              <c:y val="-6.1754780652418448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tint val="86000"/>
            </a:schemeClr>
          </a:solidFill>
          <a:ln w="19050">
            <a:solidFill>
              <a:schemeClr val="lt1"/>
            </a:solidFill>
          </a:ln>
          <a:effectLst/>
        </c:spPr>
        <c:dLbl>
          <c:idx val="0"/>
          <c:layout>
            <c:manualLayout>
              <c:x val="-0.18904109589041096"/>
              <c:y val="3.62204724409448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10"/>
        <c:spPr>
          <a:solidFill>
            <a:schemeClr val="accent6">
              <a:tint val="58000"/>
            </a:schemeClr>
          </a:solidFill>
          <a:ln w="19050">
            <a:solidFill>
              <a:schemeClr val="lt1"/>
            </a:solidFill>
          </a:ln>
          <a:effectLst/>
        </c:spPr>
        <c:dLbl>
          <c:idx val="0"/>
          <c:layout>
            <c:manualLayout>
              <c:x val="-1.8487541797001402E-2"/>
              <c:y val="-7.741154997134792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hade val="58000"/>
            </a:schemeClr>
          </a:solidFill>
          <a:ln w="19050">
            <a:solidFill>
              <a:schemeClr val="lt1"/>
            </a:solidFill>
          </a:ln>
          <a:effectLst/>
        </c:spPr>
        <c:dLbl>
          <c:idx val="0"/>
          <c:layout>
            <c:manualLayout>
              <c:x val="-7.0201704239024913E-3"/>
              <c:y val="-2.68514548888936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hade val="86000"/>
            </a:schemeClr>
          </a:solidFill>
          <a:ln w="19050">
            <a:solidFill>
              <a:schemeClr val="lt1"/>
            </a:solidFill>
          </a:ln>
          <a:effectLst/>
        </c:spPr>
        <c:dLbl>
          <c:idx val="0"/>
          <c:layout>
            <c:manualLayout>
              <c:x val="-6.8349476863337283E-2"/>
              <c:y val="-6.1754780652418448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6">
              <a:tint val="86000"/>
            </a:schemeClr>
          </a:solidFill>
          <a:ln w="19050">
            <a:solidFill>
              <a:schemeClr val="lt1"/>
            </a:solidFill>
          </a:ln>
          <a:effectLst/>
        </c:spPr>
        <c:dLbl>
          <c:idx val="0"/>
          <c:layout>
            <c:manualLayout>
              <c:x val="-0.18904109589041096"/>
              <c:y val="3.62204724409448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15"/>
        <c:spPr>
          <a:solidFill>
            <a:schemeClr val="accent6">
              <a:tint val="58000"/>
            </a:schemeClr>
          </a:solidFill>
          <a:ln w="19050">
            <a:solidFill>
              <a:schemeClr val="lt1"/>
            </a:solidFill>
          </a:ln>
          <a:effectLst/>
        </c:spPr>
        <c:dLbl>
          <c:idx val="0"/>
          <c:layout>
            <c:manualLayout>
              <c:x val="-1.8487541797001402E-2"/>
              <c:y val="-7.741154997134792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hade val="58000"/>
            </a:schemeClr>
          </a:solidFill>
          <a:ln w="19050">
            <a:solidFill>
              <a:schemeClr val="lt1"/>
            </a:solidFill>
          </a:ln>
          <a:effectLst/>
        </c:spPr>
      </c:pivotFmt>
      <c:pivotFmt>
        <c:idx val="18"/>
        <c:spPr>
          <a:solidFill>
            <a:schemeClr val="accent6">
              <a:shade val="86000"/>
            </a:schemeClr>
          </a:solidFill>
          <a:ln w="19050">
            <a:solidFill>
              <a:schemeClr val="lt1"/>
            </a:solidFill>
          </a:ln>
          <a:effectLst/>
        </c:spPr>
      </c:pivotFmt>
      <c:pivotFmt>
        <c:idx val="19"/>
        <c:spPr>
          <a:solidFill>
            <a:schemeClr val="accent6">
              <a:tint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20"/>
        <c:spPr>
          <a:solidFill>
            <a:schemeClr val="accent6">
              <a:tint val="58000"/>
            </a:schemeClr>
          </a:solidFill>
          <a:ln w="19050">
            <a:solidFill>
              <a:schemeClr val="lt1"/>
            </a:solidFill>
          </a:ln>
          <a:effectLst/>
        </c:spPr>
      </c:pivotFmt>
    </c:pivotFmts>
    <c:plotArea>
      <c:layout/>
      <c:pieChart>
        <c:varyColors val="1"/>
        <c:ser>
          <c:idx val="0"/>
          <c:order val="0"/>
          <c:tx>
            <c:strRef>
              <c:f>PivotTables!$AM$4</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94F2-4B3C-A466-9F828DD72258}"/>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94F2-4B3C-A466-9F828DD72258}"/>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94F2-4B3C-A466-9F828DD72258}"/>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94F2-4B3C-A466-9F828DD72258}"/>
              </c:ext>
            </c:extLst>
          </c:dPt>
          <c:dLbls>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 xmlns:c16="http://schemas.microsoft.com/office/drawing/2014/chart" uri="{C3380CC4-5D6E-409C-BE32-E72D297353CC}">
                  <c16:uniqueId val="{00000005-94F2-4B3C-A466-9F828DD7225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PivotTables!$AL$5:$AL$9</c:f>
              <c:strCache>
                <c:ptCount val="4"/>
                <c:pt idx="0">
                  <c:v>Fall</c:v>
                </c:pt>
                <c:pt idx="1">
                  <c:v>Spring</c:v>
                </c:pt>
                <c:pt idx="2">
                  <c:v>Summer</c:v>
                </c:pt>
                <c:pt idx="3">
                  <c:v>Winter</c:v>
                </c:pt>
              </c:strCache>
            </c:strRef>
          </c:cat>
          <c:val>
            <c:numRef>
              <c:f>PivotTables!$AM$5:$AM$9</c:f>
              <c:numCache>
                <c:formatCode>[&gt;=1000000]0,,"M";[&gt;=1000]0,"K";0</c:formatCode>
                <c:ptCount val="4"/>
                <c:pt idx="0">
                  <c:v>60018</c:v>
                </c:pt>
                <c:pt idx="1">
                  <c:v>58679</c:v>
                </c:pt>
                <c:pt idx="2">
                  <c:v>55777</c:v>
                </c:pt>
                <c:pt idx="3">
                  <c:v>58607</c:v>
                </c:pt>
              </c:numCache>
            </c:numRef>
          </c:val>
          <c:extLst>
            <c:ext xmlns:c16="http://schemas.microsoft.com/office/drawing/2014/chart" uri="{C3380CC4-5D6E-409C-BE32-E72D297353CC}">
              <c16:uniqueId val="{00000008-94F2-4B3C-A466-9F828DD7225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Project.xlsx]PivotTables!PivotTable6</c:name>
    <c:fmtId val="16"/>
  </c:pivotSource>
  <c:chart>
    <c:autoTitleDeleted val="1"/>
    <c:pivotFmts>
      <c:pivotFmt>
        <c:idx val="0"/>
        <c:spPr>
          <a:solidFill>
            <a:schemeClr val="accent6">
              <a:tint val="58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86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86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58000"/>
            </a:schemeClr>
          </a:solidFill>
          <a:ln>
            <a:noFill/>
          </a:ln>
          <a:effectLst/>
        </c:spPr>
        <c:marker>
          <c:symbol val="none"/>
        </c:marker>
        <c:dLbl>
          <c:idx val="0"/>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1.3404825737265418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8.9365504915102766E-3"/>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8.9365504915102367E-3"/>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3404825737265416E-2"/>
              <c:y val="0"/>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1.7873100983020473E-2"/>
            </c:manualLayout>
          </c:layout>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5603217158177E-2"/>
          <c:y val="4.9151027703306524E-2"/>
          <c:w val="0.78772930695995436"/>
          <c:h val="0.84305200790919899"/>
        </c:manualLayout>
      </c:layout>
      <c:barChart>
        <c:barDir val="col"/>
        <c:grouping val="clustered"/>
        <c:varyColors val="0"/>
        <c:ser>
          <c:idx val="0"/>
          <c:order val="0"/>
          <c:tx>
            <c:strRef>
              <c:f>PivotTables!$B$60:$B$61</c:f>
              <c:strCache>
                <c:ptCount val="1"/>
                <c:pt idx="0">
                  <c:v>Summer</c:v>
                </c:pt>
              </c:strCache>
            </c:strRef>
          </c:tx>
          <c:spPr>
            <a:solidFill>
              <a:schemeClr val="accent6">
                <a:tint val="58000"/>
              </a:schemeClr>
            </a:solidFill>
            <a:ln>
              <a:noFill/>
            </a:ln>
            <a:effectLst/>
          </c:spPr>
          <c:invertIfNegative val="0"/>
          <c:dLbls>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PivotTables!$A$62:$A$66</c:f>
              <c:strCache>
                <c:ptCount val="4"/>
                <c:pt idx="0">
                  <c:v>Outerwear</c:v>
                </c:pt>
                <c:pt idx="1">
                  <c:v>Footwear</c:v>
                </c:pt>
                <c:pt idx="2">
                  <c:v>Accessories</c:v>
                </c:pt>
                <c:pt idx="3">
                  <c:v>Clothing</c:v>
                </c:pt>
              </c:strCache>
            </c:strRef>
          </c:cat>
          <c:val>
            <c:numRef>
              <c:f>PivotTables!$B$62:$B$66</c:f>
              <c:numCache>
                <c:formatCode>[&gt;=1000000]0,,"M";[&gt;=1000]0,"K";0</c:formatCode>
                <c:ptCount val="4"/>
                <c:pt idx="0">
                  <c:v>4278</c:v>
                </c:pt>
                <c:pt idx="1">
                  <c:v>9393</c:v>
                </c:pt>
                <c:pt idx="2">
                  <c:v>19028</c:v>
                </c:pt>
                <c:pt idx="3">
                  <c:v>23078</c:v>
                </c:pt>
              </c:numCache>
            </c:numRef>
          </c:val>
          <c:extLst>
            <c:ext xmlns:c16="http://schemas.microsoft.com/office/drawing/2014/chart" uri="{C3380CC4-5D6E-409C-BE32-E72D297353CC}">
              <c16:uniqueId val="{00000034-5690-4F2A-A62B-541A3E028775}"/>
            </c:ext>
          </c:extLst>
        </c:ser>
        <c:ser>
          <c:idx val="1"/>
          <c:order val="1"/>
          <c:tx>
            <c:strRef>
              <c:f>PivotTables!$C$60:$C$61</c:f>
              <c:strCache>
                <c:ptCount val="1"/>
                <c:pt idx="0">
                  <c:v>Winter</c:v>
                </c:pt>
              </c:strCache>
            </c:strRef>
          </c:tx>
          <c:spPr>
            <a:solidFill>
              <a:schemeClr val="accent6">
                <a:tint val="86000"/>
              </a:schemeClr>
            </a:solidFill>
            <a:ln>
              <a:noFill/>
            </a:ln>
            <a:effectLst/>
          </c:spPr>
          <c:invertIfNegative val="0"/>
          <c:dLbls>
            <c:dLbl>
              <c:idx val="2"/>
              <c:layout>
                <c:manualLayout>
                  <c:x val="0"/>
                  <c:y val="8.93655049151023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7C-4092-B11B-D9BABD6C90DF}"/>
                </c:ext>
              </c:extLst>
            </c:dLbl>
            <c:dLbl>
              <c:idx val="3"/>
              <c:layout>
                <c:manualLayout>
                  <c:x val="0"/>
                  <c:y val="8.93655049151027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7C-4092-B11B-D9BABD6C90DF}"/>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PivotTables!$A$62:$A$66</c:f>
              <c:strCache>
                <c:ptCount val="4"/>
                <c:pt idx="0">
                  <c:v>Outerwear</c:v>
                </c:pt>
                <c:pt idx="1">
                  <c:v>Footwear</c:v>
                </c:pt>
                <c:pt idx="2">
                  <c:v>Accessories</c:v>
                </c:pt>
                <c:pt idx="3">
                  <c:v>Clothing</c:v>
                </c:pt>
              </c:strCache>
            </c:strRef>
          </c:cat>
          <c:val>
            <c:numRef>
              <c:f>PivotTables!$C$62:$C$66</c:f>
              <c:numCache>
                <c:formatCode>[&gt;=1000000]0,,"M";[&gt;=1000]0,"K";0</c:formatCode>
                <c:ptCount val="4"/>
                <c:pt idx="0">
                  <c:v>4562</c:v>
                </c:pt>
                <c:pt idx="1">
                  <c:v>8480</c:v>
                </c:pt>
                <c:pt idx="2">
                  <c:v>18291</c:v>
                </c:pt>
                <c:pt idx="3">
                  <c:v>27274</c:v>
                </c:pt>
              </c:numCache>
            </c:numRef>
          </c:val>
          <c:extLst>
            <c:ext xmlns:c16="http://schemas.microsoft.com/office/drawing/2014/chart" uri="{C3380CC4-5D6E-409C-BE32-E72D297353CC}">
              <c16:uniqueId val="{0000000A-60EF-41CA-BDB8-653085374588}"/>
            </c:ext>
          </c:extLst>
        </c:ser>
        <c:ser>
          <c:idx val="2"/>
          <c:order val="2"/>
          <c:tx>
            <c:strRef>
              <c:f>PivotTables!$D$60:$D$61</c:f>
              <c:strCache>
                <c:ptCount val="1"/>
                <c:pt idx="0">
                  <c:v>Spring</c:v>
                </c:pt>
              </c:strCache>
            </c:strRef>
          </c:tx>
          <c:spPr>
            <a:solidFill>
              <a:schemeClr val="accent6">
                <a:shade val="86000"/>
              </a:schemeClr>
            </a:solidFill>
            <a:ln>
              <a:noFill/>
            </a:ln>
            <a:effectLst/>
          </c:spPr>
          <c:invertIfNegative val="0"/>
          <c:dLbls>
            <c:dLbl>
              <c:idx val="0"/>
              <c:layout>
                <c:manualLayout>
                  <c:x val="0"/>
                  <c:y val="1.78731009830204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9F-4691-BF01-90B2C1802290}"/>
                </c:ext>
              </c:extLst>
            </c:dLbl>
            <c:dLbl>
              <c:idx val="3"/>
              <c:layout>
                <c:manualLayout>
                  <c:x val="0"/>
                  <c:y val="-1.34048257372654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9F-4691-BF01-90B2C1802290}"/>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PivotTables!$A$62:$A$66</c:f>
              <c:strCache>
                <c:ptCount val="4"/>
                <c:pt idx="0">
                  <c:v>Outerwear</c:v>
                </c:pt>
                <c:pt idx="1">
                  <c:v>Footwear</c:v>
                </c:pt>
                <c:pt idx="2">
                  <c:v>Accessories</c:v>
                </c:pt>
                <c:pt idx="3">
                  <c:v>Clothing</c:v>
                </c:pt>
              </c:strCache>
            </c:strRef>
          </c:cat>
          <c:val>
            <c:numRef>
              <c:f>PivotTables!$D$62:$D$66</c:f>
              <c:numCache>
                <c:formatCode>[&gt;=1000000]0,,"M";[&gt;=1000]0,"K";0</c:formatCode>
                <c:ptCount val="4"/>
                <c:pt idx="0">
                  <c:v>4425</c:v>
                </c:pt>
                <c:pt idx="1">
                  <c:v>9555</c:v>
                </c:pt>
                <c:pt idx="2">
                  <c:v>17007</c:v>
                </c:pt>
                <c:pt idx="3">
                  <c:v>27692</c:v>
                </c:pt>
              </c:numCache>
            </c:numRef>
          </c:val>
          <c:extLst>
            <c:ext xmlns:c16="http://schemas.microsoft.com/office/drawing/2014/chart" uri="{C3380CC4-5D6E-409C-BE32-E72D297353CC}">
              <c16:uniqueId val="{00000006-9A7C-4092-B11B-D9BABD6C90DF}"/>
            </c:ext>
          </c:extLst>
        </c:ser>
        <c:ser>
          <c:idx val="3"/>
          <c:order val="3"/>
          <c:tx>
            <c:strRef>
              <c:f>PivotTables!$E$60:$E$61</c:f>
              <c:strCache>
                <c:ptCount val="1"/>
                <c:pt idx="0">
                  <c:v>Fall</c:v>
                </c:pt>
              </c:strCache>
            </c:strRef>
          </c:tx>
          <c:spPr>
            <a:solidFill>
              <a:schemeClr val="accent6">
                <a:shade val="58000"/>
              </a:schemeClr>
            </a:solidFill>
            <a:ln>
              <a:noFill/>
            </a:ln>
            <a:effectLst/>
          </c:spPr>
          <c:invertIfNegative val="0"/>
          <c:dLbls>
            <c:dLbl>
              <c:idx val="3"/>
              <c:layout>
                <c:manualLayout>
                  <c:x val="1.34048257372654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9F-4691-BF01-90B2C1802290}"/>
                </c:ext>
              </c:extLst>
            </c:dLbl>
            <c:spPr>
              <a:noFill/>
              <a:ln>
                <a:noFill/>
              </a:ln>
              <a:effectLst/>
            </c:spPr>
            <c:txPr>
              <a:bodyPr wrap="square" lIns="38100" tIns="19050" rIns="38100" bIns="19050" anchor="ctr">
                <a:spAutoFit/>
              </a:bodyPr>
              <a:lstStyle/>
              <a:p>
                <a:pPr>
                  <a:defRPr b="1">
                    <a:solidFill>
                      <a:sysClr val="windowText" lastClr="0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PivotTables!$A$62:$A$66</c:f>
              <c:strCache>
                <c:ptCount val="4"/>
                <c:pt idx="0">
                  <c:v>Outerwear</c:v>
                </c:pt>
                <c:pt idx="1">
                  <c:v>Footwear</c:v>
                </c:pt>
                <c:pt idx="2">
                  <c:v>Accessories</c:v>
                </c:pt>
                <c:pt idx="3">
                  <c:v>Clothing</c:v>
                </c:pt>
              </c:strCache>
            </c:strRef>
          </c:cat>
          <c:val>
            <c:numRef>
              <c:f>PivotTables!$E$62:$E$66</c:f>
              <c:numCache>
                <c:formatCode>[&gt;=1000000]0,,"M";[&gt;=1000]0,"K";0</c:formatCode>
                <c:ptCount val="4"/>
                <c:pt idx="0">
                  <c:v>5259</c:v>
                </c:pt>
                <c:pt idx="1">
                  <c:v>8665</c:v>
                </c:pt>
                <c:pt idx="2">
                  <c:v>19874</c:v>
                </c:pt>
                <c:pt idx="3">
                  <c:v>26220</c:v>
                </c:pt>
              </c:numCache>
            </c:numRef>
          </c:val>
          <c:extLst>
            <c:ext xmlns:c16="http://schemas.microsoft.com/office/drawing/2014/chart" uri="{C3380CC4-5D6E-409C-BE32-E72D297353CC}">
              <c16:uniqueId val="{00000008-9A7C-4092-B11B-D9BABD6C90DF}"/>
            </c:ext>
          </c:extLst>
        </c:ser>
        <c:dLbls>
          <c:dLblPos val="outEnd"/>
          <c:showLegendKey val="0"/>
          <c:showVal val="1"/>
          <c:showCatName val="0"/>
          <c:showSerName val="0"/>
          <c:showPercent val="0"/>
          <c:showBubbleSize val="0"/>
        </c:dLbls>
        <c:gapWidth val="219"/>
        <c:overlap val="-27"/>
        <c:axId val="2018735023"/>
        <c:axId val="2018731183"/>
      </c:barChart>
      <c:catAx>
        <c:axId val="2018735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018731183"/>
        <c:crosses val="autoZero"/>
        <c:auto val="1"/>
        <c:lblAlgn val="ctr"/>
        <c:lblOffset val="100"/>
        <c:noMultiLvlLbl val="0"/>
      </c:catAx>
      <c:valAx>
        <c:axId val="2018731183"/>
        <c:scaling>
          <c:orientation val="minMax"/>
        </c:scaling>
        <c:delete val="1"/>
        <c:axPos val="l"/>
        <c:numFmt formatCode="[&gt;=1000000]0,,&quot;M&quot;;[&gt;=1000]0,&quot;K&quot;;0" sourceLinked="1"/>
        <c:majorTickMark val="none"/>
        <c:minorTickMark val="none"/>
        <c:tickLblPos val="nextTo"/>
        <c:crossAx val="2018735023"/>
        <c:crosses val="autoZero"/>
        <c:crossBetween val="between"/>
      </c:valAx>
      <c:spPr>
        <a:noFill/>
        <a:ln>
          <a:noFill/>
        </a:ln>
      </c:spPr>
    </c:plotArea>
    <c:legend>
      <c:legendPos val="r"/>
      <c:layout>
        <c:manualLayout>
          <c:xMode val="edge"/>
          <c:yMode val="edge"/>
          <c:x val="0.79778292626290359"/>
          <c:y val="0.34919465495767454"/>
          <c:w val="0.15865139009098395"/>
          <c:h val="0.3016106900846509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Project.xlsx]PivotTables!PivotTable8</c:name>
    <c:fmtId val="22"/>
  </c:pivotSource>
  <c:chart>
    <c:title>
      <c:tx>
        <c:rich>
          <a:bodyPr rot="0" spcFirstLastPara="1" vertOverflow="ellipsis" vert="horz" wrap="square" anchor="ctr" anchorCtr="1"/>
          <a:lstStyle/>
          <a:p>
            <a:pPr>
              <a:defRPr sz="2200" b="0" i="0" u="none" strike="noStrike" kern="1200" spc="0" baseline="0">
                <a:solidFill>
                  <a:sysClr val="windowText" lastClr="000000"/>
                </a:solidFill>
                <a:latin typeface="+mn-lt"/>
                <a:ea typeface="+mn-ea"/>
                <a:cs typeface="+mn-cs"/>
              </a:defRPr>
            </a:pPr>
            <a:r>
              <a:rPr lang="en-US" sz="2200" b="1">
                <a:solidFill>
                  <a:sysClr val="windowText" lastClr="000000"/>
                </a:solidFill>
              </a:rPr>
              <a:t>Is</a:t>
            </a:r>
            <a:r>
              <a:rPr lang="en-US" sz="2200" b="1" baseline="0">
                <a:solidFill>
                  <a:sysClr val="windowText" lastClr="000000"/>
                </a:solidFill>
              </a:rPr>
              <a:t> a subscriber?</a:t>
            </a:r>
            <a:endParaRPr lang="en-US" sz="2200" b="1">
              <a:solidFill>
                <a:sysClr val="windowText" lastClr="000000"/>
              </a:solidFill>
            </a:endParaRPr>
          </a:p>
        </c:rich>
      </c:tx>
      <c:overlay val="0"/>
      <c:spPr>
        <a:noFill/>
        <a:ln>
          <a:noFill/>
        </a:ln>
        <a:effectLst/>
      </c:spPr>
      <c:txPr>
        <a:bodyPr rot="0" spcFirstLastPara="1" vertOverflow="ellipsis" vert="horz" wrap="square" anchor="ctr" anchorCtr="1"/>
        <a:lstStyle/>
        <a:p>
          <a:pPr>
            <a:defRPr sz="2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pivotFmt>
      <c:pivotFmt>
        <c:idx val="6"/>
        <c:spPr>
          <a:solidFill>
            <a:schemeClr val="accent6">
              <a:tint val="77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tint val="77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tint val="77000"/>
            </a:schemeClr>
          </a:solidFill>
          <a:ln w="19050">
            <a:solidFill>
              <a:schemeClr val="lt1"/>
            </a:solidFill>
          </a:ln>
          <a:effectLst/>
        </c:spPr>
      </c:pivotFmt>
      <c:pivotFmt>
        <c:idx val="12"/>
        <c:spPr>
          <a:solidFill>
            <a:schemeClr val="accent6">
              <a:shade val="76000"/>
            </a:schemeClr>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tint val="77000"/>
            </a:schemeClr>
          </a:solidFill>
          <a:ln w="19050">
            <a:solidFill>
              <a:schemeClr val="lt1"/>
            </a:solidFill>
          </a:ln>
          <a:effectLst/>
        </c:spPr>
      </c:pivotFmt>
      <c:pivotFmt>
        <c:idx val="15"/>
        <c:spPr>
          <a:solidFill>
            <a:schemeClr val="accent6">
              <a:shade val="76000"/>
            </a:schemeClr>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tint val="77000"/>
            </a:schemeClr>
          </a:solidFill>
          <a:ln w="19050">
            <a:solidFill>
              <a:schemeClr val="lt1"/>
            </a:solidFill>
          </a:ln>
          <a:effectLst/>
        </c:spPr>
      </c:pivotFmt>
      <c:pivotFmt>
        <c:idx val="18"/>
        <c:spPr>
          <a:solidFill>
            <a:schemeClr val="accent6">
              <a:shade val="76000"/>
            </a:schemeClr>
          </a:solidFill>
          <a:ln w="19050">
            <a:solidFill>
              <a:schemeClr val="lt1"/>
            </a:solidFill>
          </a:ln>
          <a:effectLst/>
        </c:spPr>
        <c:dLbl>
          <c:idx val="0"/>
          <c:layout>
            <c:manualLayout>
              <c:x val="0.27213582677165354"/>
              <c:y val="-0.18964285714285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PivotTables!$Z$38</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B303-4CC7-8B06-53FDA55557E7}"/>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B303-4CC7-8B06-53FDA55557E7}"/>
              </c:ext>
            </c:extLst>
          </c:dPt>
          <c:dLbls>
            <c:dLbl>
              <c:idx val="1"/>
              <c:layout>
                <c:manualLayout>
                  <c:x val="0.27213582677165354"/>
                  <c:y val="-0.189642857142857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03-4CC7-8B06-53FDA55557E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PivotTables!$Y$39:$Y$41</c:f>
              <c:strCache>
                <c:ptCount val="2"/>
                <c:pt idx="0">
                  <c:v>Yes</c:v>
                </c:pt>
                <c:pt idx="1">
                  <c:v>No</c:v>
                </c:pt>
              </c:strCache>
            </c:strRef>
          </c:cat>
          <c:val>
            <c:numRef>
              <c:f>PivotTables!$Z$39:$Z$41</c:f>
              <c:numCache>
                <c:formatCode>[&gt;=1000000]0,,"M";[&gt;=1000]0,"K";0</c:formatCode>
                <c:ptCount val="2"/>
                <c:pt idx="0">
                  <c:v>1053</c:v>
                </c:pt>
                <c:pt idx="1">
                  <c:v>2847</c:v>
                </c:pt>
              </c:numCache>
            </c:numRef>
          </c:val>
          <c:extLst>
            <c:ext xmlns:c16="http://schemas.microsoft.com/office/drawing/2014/chart" uri="{C3380CC4-5D6E-409C-BE32-E72D297353CC}">
              <c16:uniqueId val="{00000004-B303-4CC7-8B06-53FDA55557E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Project.xlsx]PivotTables!PivotTable24</c:name>
    <c:fmtId val="18"/>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 by Size</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58000"/>
            </a:schemeClr>
          </a:solidFill>
          <a:ln w="19050">
            <a:solidFill>
              <a:schemeClr val="lt1"/>
            </a:solidFill>
          </a:ln>
          <a:effectLst/>
        </c:spPr>
        <c:dLbl>
          <c:idx val="0"/>
          <c:layout>
            <c:manualLayout>
              <c:x val="-0.15660098796612687"/>
              <c:y val="0.142358784274306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hade val="86000"/>
            </a:schemeClr>
          </a:solidFill>
          <a:ln w="19050">
            <a:solidFill>
              <a:schemeClr val="lt1"/>
            </a:solidFill>
          </a:ln>
          <a:effectLst/>
        </c:spPr>
        <c:dLbl>
          <c:idx val="0"/>
          <c:layout>
            <c:manualLayout>
              <c:x val="0.12932593331493936"/>
              <c:y val="-0.2174202127659574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tint val="86000"/>
            </a:schemeClr>
          </a:solidFill>
          <a:ln w="19050">
            <a:solidFill>
              <a:schemeClr val="lt1"/>
            </a:solidFill>
          </a:ln>
          <a:effectLst/>
        </c:spPr>
      </c:pivotFmt>
      <c:pivotFmt>
        <c:idx val="4"/>
        <c:spPr>
          <a:solidFill>
            <a:schemeClr val="accent6">
              <a:tint val="58000"/>
            </a:schemeClr>
          </a:solidFill>
          <a:ln w="19050">
            <a:solidFill>
              <a:schemeClr val="lt1"/>
            </a:solidFill>
          </a:ln>
          <a:effectLst/>
        </c:spPr>
        <c:dLbl>
          <c:idx val="0"/>
          <c:layout>
            <c:manualLayout>
              <c:x val="-0.10779800814992466"/>
              <c:y val="7.084520020103870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PivotTables!$M$99</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B-DD14-47B4-8019-0BEBFCC263B6}"/>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D-DD14-47B4-8019-0BEBFCC263B6}"/>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F-DD14-47B4-8019-0BEBFCC263B6}"/>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11-DD14-47B4-8019-0BEBFCC263B6}"/>
              </c:ext>
            </c:extLst>
          </c:dPt>
          <c:dLbls>
            <c:dLbl>
              <c:idx val="0"/>
              <c:layout>
                <c:manualLayout>
                  <c:x val="-0.15660098796612687"/>
                  <c:y val="0.142358784274306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D14-47B4-8019-0BEBFCC263B6}"/>
                </c:ext>
              </c:extLst>
            </c:dLbl>
            <c:dLbl>
              <c:idx val="1"/>
              <c:layout>
                <c:manualLayout>
                  <c:x val="0.12932593331493936"/>
                  <c:y val="-0.217420212765957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D14-47B4-8019-0BEBFCC263B6}"/>
                </c:ext>
              </c:extLst>
            </c:dLbl>
            <c:dLbl>
              <c:idx val="3"/>
              <c:layout>
                <c:manualLayout>
                  <c:x val="-0.10779800814992466"/>
                  <c:y val="7.084520020103870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D14-47B4-8019-0BEBFCC263B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PivotTables!$L$100:$L$104</c:f>
              <c:strCache>
                <c:ptCount val="4"/>
                <c:pt idx="0">
                  <c:v>Large</c:v>
                </c:pt>
                <c:pt idx="1">
                  <c:v>Medium</c:v>
                </c:pt>
                <c:pt idx="2">
                  <c:v>Small</c:v>
                </c:pt>
                <c:pt idx="3">
                  <c:v>X Large</c:v>
                </c:pt>
              </c:strCache>
            </c:strRef>
          </c:cat>
          <c:val>
            <c:numRef>
              <c:f>PivotTables!$M$100:$M$104</c:f>
              <c:numCache>
                <c:formatCode>0.0000</c:formatCode>
                <c:ptCount val="4"/>
                <c:pt idx="0">
                  <c:v>75180</c:v>
                </c:pt>
                <c:pt idx="1">
                  <c:v>104423</c:v>
                </c:pt>
                <c:pt idx="2">
                  <c:v>35590</c:v>
                </c:pt>
                <c:pt idx="3">
                  <c:v>17888</c:v>
                </c:pt>
              </c:numCache>
            </c:numRef>
          </c:val>
          <c:extLst>
            <c:ext xmlns:c16="http://schemas.microsoft.com/office/drawing/2014/chart" uri="{C3380CC4-5D6E-409C-BE32-E72D297353CC}">
              <c16:uniqueId val="{00000012-DD14-47B4-8019-0BEBFCC263B6}"/>
            </c:ext>
          </c:extLst>
        </c:ser>
        <c:dLbls>
          <c:showLegendKey val="0"/>
          <c:showVal val="0"/>
          <c:showCatName val="1"/>
          <c:showSerName val="0"/>
          <c:showPercent val="1"/>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6DA30C1A-10CB-4982-BDBE-0A476D52183B}">
          <cx:dataLabels>
            <cx:visibility seriesName="0" categoryName="1" value="0"/>
            <cx:separator>, </cx:separator>
          </cx:dataLabels>
          <cx:dataId val="0"/>
          <cx:layoutPr>
            <cx:geography cultureLanguage="en-US" cultureRegion="US" attribution="Powered by Bing">
              <cx:geoCache provider="{E9337A44-BEBE-4D9F-B70C-5C5E7DAFC167}">
                <cx:binary>7F1pb9y6kv0rQT6PfMVV5MO7D7iSevPSdmzHWb4IHduRqI3aJerXT3XcTmylc+PB9WDQwHQCJLaa
rRIPq+rUQva/b4d/3ab3m+rNkKV5/a/b4c+3UdMU//rjj/o2us829VGmbitd66/N0a3O/tBfv6rb
+z/uqk2v8vAPbCP6x220qZr74e1//g2fFt7rU327aZTO37X3lbm8r9u0qf/m2t5LbzZ3mcp9VTeV
um3Qn28/3NfNmxtVhSpXm7dv7vNGNebaFPd/vn321rdv/ph+4E83f5OCfE17B2OJOOIUM0cgLL+9
nLdvUp2Hu8uWsI84Ig6RNrK/vcjjvdebDMa/WKxvQm3u7qr7uoaH+/bvT8OfPQlcvXn75la3ebOd
xhBm9M+373PV3N+9uWo2zX399o2qtffwBk9vH+f91bfn/+M5EP/59+QXMCOT3zzBajp9v7v0E1Tn
kdKPs/TPEaL2EUWMIenYDwiJCUL4CK4ARNTZi9DvpNkPzMOoCR7ny4PEY6X7V9QYio9sh3LmUPp9
vp9qjCRHDC5wZO+u88e18KAxv5NmPx4PoyZ4rP46SDz+SjdfNtkrQkJABTiYMYyn1osfCWoTgu2d
dZPPsXiBJPvh+D5wgshfpweJyNlG5fePU/MKJosdEQqAMML2OhUujzDiiIIePVynj/d+UJHfirMf
lN2wCSRns4OE5K9KjTp/TSWhR1gSjAXaTfpEVxBCR1vMJGf8m2FDz0F5gUD7Yfk+cALMX58PEphV
mqpcKyAfr8XBwMMjTJEgfIcMWKmnHkXII0QFJ0zs1GlixV4i0X5ofoycYLM6TDsGZrlOXlFnOIWZ
p0Cs8I57gaF6igxi+Ag7UlCOJpj8XpL9iDyOm+Dx18lB6spfVbLJ680r6gqhR0JKYRO004UJG5b4
iBIJfJmJB3bGHvX0wbW8RKJfIPP9WabYXB4kNt4mVV919brRpHOEGXh+ieTD7IMPeaYvSEI46WAH
UfTg+Z+j8zKZ9uPzdOwEIe+vg0Rofd9t7l7RmhF5RBinQMv2R5II8SPOGBGOeFAeQO/Bxz3ozu/l
2Y/M47gJKuvDjO5PYEra28Q8zs0/p8vEOWLYwYKzXZQysWmCHWHhOA5BZK9Ne4lE+5H5MXKCzcmn
g9QYT6e62ty9YvYF8mPgbhizKd5v0Wx2xKgD3I08LogHZXmJKPtB+TFyAop3fqCg5Pn9baNu2+Zx
iv65zlB0xByGGCHbZAu8Jp7GgZQAERDs4AkB8PSLpPkVNE8GT9G5Pkh0Tl6boIkjKqiDpbNLR06A
keKICBsBg/uRG3jqZH4vz35oHsdNUDmBhPABppD9+3TTb6pXzMmA87dt4XD8OO8QsDylZg47olxw
ShDw6+1rojcvkWg/Mj9GTrDxZweJzfq+f3N2P6jb13Qz9IhiqLMg+pB7scGbPEUH2fwI2QLKMOIn
UvYSafYj8/RJJtiszw4Smzn4f/WanBmLIyah+gIB/u71HBgB8aaA2gsWO242oQEvEGg/Nt8HToCZ
H2ZmZq2rJnrjbxLdbF6RBThHlHICSkH2ogM1S7Bq26znI3yP995FNC+Uaj9Ez59pgtPaP0gFWtxr
KDG/IkRQm+EUiBiVuwLyhA8IAhBS4lB7l7CZKNALBNqPzveBE2AWfx0kMP8LpX8IOxEWknDnQXkm
YacDrQGQaWPS3l2fIPMSifZD82PkBJubw8RmCVxNqUfT8s+Dm29ZMiBrNoHa8TMawCDaxM42Fn0o
LoMyPSXPvxdkPyCP4yZwLFcHqSpbWvNJV8nj3PxzQKDmL4nEdFtJ/vaa0DMgzxyuMKhpPqjSpOb/
Eon2I/Nj5ASb9WFmaE51q2q1edXCpn0kBTgX/p2jPVcaiaBkgARUPn8UcZ4qzYtE2o/Ok6ETeE4P
05Kt7jbRK4Y1lEKwD/4Dqpt7XQxCFDLO0LwEbuZRWx+Y2W8F2Q/IbtgEjNVhcrFVfvfKmiKPoDIj
qXgsjk3MmOCQaEbg7R/N3BSU3wv0C1geB06BWR+kgznbVCbd5HePS/afO5htmhkcO+Rmntsuh0Nz
H7RmErlzLBMO9hJJ9kPyY+QEk7PDVJatozy+r+p783qobBszIOUiGdnFLniCDlgvRzBoAt5Fn/Tx
3o8Fs5fItB+fp88zQWh9fKBaU9eb26it75umfpyof646wM2gokygB3Z/VdOBtiabQROggIanp37/
bPNCefYDNBk+wejsMP3/h00dQV97o/PHuXoFgCBJgxCBHvNdHDltPMP2EYO6tLDpg5pNgpqXybQf
pKdjJwh9OEyEru+hBFXX9/evBxBh0CULpWd7V/a3J2YOaAGhBG8bNx6inwlALxJpPz5Phk7guT5Q
aqBuIxVuXlN9oOPJoY6ELRp7OTR0BzjQ0AG6tbs+iT3PXiDRfnB+jJxgc3aYeYEztVWd101Ab1VD
Img522UvQTWeJmwkNBBKKA1ABvpRXx+owYtk+RUs3x9jisth6sz7ZhM9zs4/dzfbLiegA1Dp3HUG
TKzZtz5nB9IBmE805Xdy7IfjYdQEiffXh0nRVF1v/xaFekVAoBUDQzbze/fyJMaB9mZoOcfQYbNz
LxNYzl4m1H50ng2egHR2dZAgfVD1rc5r9bo+hkMFjRG+49A/Q+QQDHVQub/K+SKR9gP0ZOgEng+H
6mXqWrfVayoQtMxwB3I2O3485WfbnmfoDnTQY5VzkrbZ6sDvJNoPzo+RE2zODrMV7Uznzavmnqlz
BJHldnPm/s2AyAbjRqHMxskkN/ACUX6ByeMzTCE5TJdzc19l8ESv524g52w7DMOfSXYTWgI5x1xy
aKP59pqoyQsk2Y/I94ETRG4OE5H1/ZfqdbfRbJs1oed/S8oeAsgJJZPyCAo4DobetIfrEwbwEon2
Q/Nj5ASb9ewwfb/RcCxA+IraApVNKTlM/c6ATaABWCA5A5ugAJkHrXm890Mc8+H3Au1H5vvACTAf
Ph0kMNt07XKTFZA+e82uTUqOuICysnzUjKlN27ZBQ6gDuc/vmvU0x/lisfaDNBk+gWq9PEyovjV9
eZtKw0bOzeNyfoXAE3ozCNQyv2+vmeQ5HdjGKWB3Dec7Kzi1ci+W6xdgTcZP0fIOEq3LCA72eLOq
X7feBh6JYwERza7ZWU57n0CvEKRDt/uhv71A757q1Uul2o/U89ETnC4PM+w5T1JoHXjVUx1AnwSB
/s4dKZhu8ZDgmaAl2radXV1BPsfoJRLtx+fHyAk254e5Dfe8ug9ftaJDoB1KwG4Bwh+0A2b+adYT
favoAKWDnVETTH4ryS8Q2Y2b4nF5kDbtSrfQDP2/4IEAFxtaBTDa1asnbAEOcxISGm0hBfqA28QD
vVyu/ShNx0/QujpMD3QBFbfapN3mVbdKQ2+BkLBTelc3+HkDm3MkiBDbbVQPWIGHeuqBXirVfqSe
j57gdHGYldGH1ffqWwxgZw6Bvk6g2Q84TFgdaNoRJjYUgfgkw/NSefYj9Hz0BKEr/yDs3u3fnt32
sJofePezd/5Pj7CTwAOgvQA2ETzEQBOrB9kF2G8IG3Qfe6gmOE2OlPu1WPuBmgx/9iSHcV7d9f3w
qkd0INhzQwQFN/OAx7QmCgU6aKQGy/Zju/tTy/ZbcfbjsBs20ZTrj/83mvLr4wW/n8bob5rN7Nsx
jk9OGPz7q9+eHE6YnAzdOYa9IezDzK7u/nwLaIBmfD8dcvsZu4EPqZzvZ5pNh9xv6ubPt5bYHr0i
KGxRREiAtbOBPfRwKuX2Emz6hfIDlCDEtk0EIqe3b/JtOAoHTDLYd+owOCTH3p4JBn0Mb9/UW/4D
l8ByQk891J0gJAYVluj7EZoXOjVAWb/Pxu7nN3mbXWiVN/Wfb0GLi4d3bR+OUfgUiBZAChtD+yq4
Trh+u7mEbBm8Gf1XjApMa0KtpbQsGrsqNuOylbS+fjIne24DSeKfbuNAlL9NI9vbpvLntxlRXZlu
7KxlPVJ0nejM+KS1xXnWd1bm/v29YEKn95LQOQW7C4l0tsepPb8XYBHXsiPB0iAtz21edWecIXJM
R3u4KHimot/cEE7R+emWcNYnRwzONYVNddB7+vyWQ1KzEjlVsFSmCkI3KHVzqqs21K62Ms08IXt5
Y0NkgOd2G3bEZ2kamwXXPc4XJQtbj3Ud7d12yNWiiFW1lHqwlGtkZX/JB1WdlrKWizII5aIfK7XI
uMFeHgz5salQ9i5NUrlIrap5jxqeH8uuKuZWkKl1YBq1pmHMcp+EebQwpZ2tVFibWdnU2Tts0fFe
xmq8iRJa3ThFeGa3Rs16J829tkjt5YhJckYp5sKLYtK+w3WbfR3JqM9H0sfvsa1iN7eDdM7KKPeQ
yjqv1Xm/tHWg/XIs8UJ0tnar0vQzFA2FmzakPnFQo9dVIXq3SROysdPQWqa8L/2xsvplaVIndOkg
A+4JC+vbWmTZKR+z4Z3UY9S6dtmL0K0Ends1rj6pxJJ94g9R5dSl65g+7OtP0DjMTH0a5UU8d3JH
5l4fwDr37EjbhWuTLP/SVk7xKW5D8SGWCb6UoS0jr7dreReLuohdJCsndzNsdOJasRrmVSfs0IXo
OvqSRKlgnsppem6nnSg8TkN96rR9e2LavL8RZky9JFCVj3EKay8ew9qlKmbniqDLaFC2FwyxuYxK
yWc1sqtPmaO7uR7sZi46bjF30Dy7q7IsWkR5dGuquPBDIthJKEVbuGhkUTarYXKiPEjPyjQbP0A3
mvWO5Go8tcdA1G49oGTF8862/ETFge1a2rqiXLFVQG267Pq8nhGjklM7Dtu7sObNlwSZOJ2N4cjz
mdUoeQxTUPtRwG/LJvV61FfrPLU7d3DSO5sMvcsTehJYzeAmSfhe1paCRVqkC6sQkTta2eDVQ597
GlPbk4HirlM0J7FVUeIOTWg8bot4AzXcAN7sfCZBS/xIczMbHF5eBn2KT3lUX7Ch75EroOELljZo
z8Bwd0YSimcx6u6HzLHmrLKaswTn45dm0MYDZNmXYkiScyVz7Cdj01yWrLG8vBGXZSnVrGXjR6ut
yBqPEZ5hM9ZryxnHWS95f5XnsvVCJLu5yei7vM8+OCTQeKkS0XfUbcIuMrc5Vwl2g65ttc/bZIhT
14gCx+5Yx52fhFnCZhy3JvFMWvLxVPSpGVaptEOTeVFY2rYbWFY43iR1T7vQHXBb9yFMhC791nR1
fE2rWIRN6qJ4EF1/7ZgmmklUO6HPTFQlnhUkirmstLkrG5Hni74bufNxsGgo5o5JMFtloq9tX6WW
EfM6rlVJ3TBr+DxM+jG87BIG7ySF6sI1L6s2cnVW5f1FyK1QELfgZR2dyMDqtHLroGefcBG1Veza
eWBFs74aJL6J295i83KQzLlzhgiAipqosY4TU4RtdZVkQZ6VCyTr5JPFiuRKdplaVHYOZlhnDlt2
dpPeOIGxKi8gODBu33JyzIZO224/dn3rMiuSC9YQctzjoDxFw8CWOLNsxx0So4yfjRJd40iHsVuX
2187AQ+ujGn7W47zQLg5yos5TQhZ6XSA+7Y0N37SpnRV1HZ+rIZezpqsHXMvK4MAlF30+qSktC49
p3PQHPFa+2ml8hkrZOPltS0G1zJRBggE8vNQwf/KxsqvxtoOYpflVlv4Xddn7wZCi3sKXbynIIgK
5wmm+qQwMhv9lodpNKtMr1fCTuV5yhTfpFkJ8pG0Q/OgdrJ3Vp84iZeIDGSzeAHXmNVkX7Go0hti
N8NFmsR89MWY6aswi1ThbpsaEBiPhLegtymERMBtdrxr58gf+MOtLkylwmh3Cvf3H/9zrTP4+23M
j19uD/H+8RP0QD6c/v2374K9xlsOVU/ftJXm+2eBMDvpttTr2Q8/0cBfEL2Hw8R/cfFlLJDA0Wv2
ExryEw282puc2nKs3dAdHYTtwQw+Cg7e5TaC/i1gEo9skGzPGWM29Dw4284uuPKDDGIbTu0RmMBh
l9tjx3+QQThWGVrA4VAfKHcxKEfS/wkZZBLqls+5k8Og65868Jn828FZz4lMq3CSV7HSywHWfT+T
UUJ6L8+VBCdUFnOeY9p6eRiLd1KRsXMxnLu+7vmg/S6NhPAr0qLrOFDkA68jc6FB/666mgefJUVA
voAzFEunH9myqEgWuHB+OjtRYF58J8n14PVDwjO/sYa4diNgk+RUpFa0TpC2EjcFqnfcjmVazsCA
h6NbGdMjL2l5NPhjF+df66wFDXCkofPEqul5BIbzIokC6ll66KyZXVrkuApMnrkAQR77FolwtOqG
unA7bfgZtqqg8BockFWbbe3NKMhKgrPOZ0Nadp/sDITyyyxo7uEuqHMrmkvkBW1eE1cUW911eGpm
0jCyGoKcV17CG53MlNWzpbIhcTUjo519VQD4kgVsuOA568MZGlVwN3JWlm6C+vpDAe4QPhck+0AL
Vn/Iezu5lAkQ2AAM2HnfBvl1UQt93tRVZ06GcgiZT1tsR24QOeD70yxFgWejEqzoGBXi3ZCAXCUv
YCJjFAQZUCAVDC6NB+fdqMbiMwqFuAhS3Wt3GCsb+QG07+S+THs9d0RWu2x0VkORFecJKuUFg5pu
dBpDgLGsYf7mnS7lacpVuRijqD+NWonnQ9RlmadYrq8QKsU7i8JqiROwltIItsxQmHlZUKHrQCd0
pQygY6WKrobW0edJVXbW1UgzM+NOjI5p3fdemSYt9RVwu3oJ9KKBZ0ZkDpyn/NKPWfmpajX+UNiG
Ek+OJeMeC1l9h6xMzCDuargreiPfDUUYucZQeYXBAoKRHodwJofKksDDyWccDHXtwspj2G8iq9+I
MRFeUiN5WhTECeetscNjOsS5WgZO2YyrtjXYLFTQWqcYvGXv9djJZsQeRB65NZFxs4pYwno37Iv2
0kGSJacRGeRFISxEXFRx/j5Hhp5FtWX3oUdSatmuiGM9Mo+jaiSLcDC2DICHxn1hXAsmoloaprT4
VHa6c61G9qUXFZwEgI/Vdy6VpC372fbYwnlYoRG3y0ADSzpueNHaq7QsjfqAi1o2x3AuKKvcHJbP
RycIrSvTV7WHk+DMybLuRHVN/SEqs3UgSXiatpmStzGz4g67mGSaWsdhZju57+DUfg9lXjVXo4lc
e2zGWVCZZG5z+LEhdroqx7C/UQ1WviUjfVbHUTmri+YyblEEJKXAQBBjjISbwBq64TwI+RLU27rO
QxIsdFWNldsykhUepOsLX8W49HkyhHOrwXV4x3KQYWlsNbRu1+LWN80wnMC3NcQr3drMNzK/1KM4
beI6WMUdqj0p9HDcq7idOYNKZ7SJIrfUw6K3qHXHRrA0aVB5ZTAuBoHihVEYuaZonHVthqtmrEPf
CfuFaGJ2g6rKuHHbtu5oWn3eC/sSglTsdtUIsNUy8kNahm6XBgWYCh7Og7z2aojMTuy8qO9j46zt
EQefyirpl0Nfplc578R53OnaMwkdXZrW3QVqAzIvtZW6vYrMgvJxrUphFim1Gy+K6nRuUAL+34JR
KAHuqapKF34ixk86cBhQUed8LKqzpk8Cr8BR5yVEV0Da82oec8s+q6qgP+d1Klz4FokvEqztIldI
zFRggjkkL2IIO1ntaYTL5ai18tKus47jTKETk5rObZ3ws1a49kMUKS9xTO5j2WqI+3T1oY9LCA2z
sHkft1UDC6O3FmE1fG0rni5MFJtZU/XoukM4+EwSBqmBIYjoisc0i4GVYXvVQsycLElG2UleqmIu
ZQVxchFqiJvbhB6LwEq9wbKcd20BrFGN4JrirFaLhtEMVgUfnbWpyzx3u2RU8UyUqrmUdRncyJKB
yrIsmAGDitajFOWXXCcQ+42DSj4WTprNUdtVbqCwmGd1Ixd67IpPRR/YH2QVWrOmayHU6fNxnQus
T0zZV8uMZOIdgQtnNR+s81qEN05YZraHZNnOw3rk6woHaIDQv0kQ0N44PJVJJqQb5qz00ka1jpdg
AgS85Gr0aZ8ZlzVUex2cjLUmQQBxVhYNlWsVkDtwdCAWTuEkx1YVpn4FFNwtrda6aQq7/gArLi99
1fbFiU2qSx7E+t0wNvaaxEnuiwZmuk1hGdB+bg+49gYU0SXGVeB2NbVWVeDE96Sm2X2bVZnPI5KN
XtdAXAB+kJvjHIoBxItNyXzOFHqvo7a7jGQi7gbRhrNCluK0DPBnS7ZfFWSgPkLf4ZZH57ZXU/Y+
p8w6A51KPMg5dG6HwM6NpgzehxVdDCT+HPD2VuCSLUZNG3cMxs4jynw0nZF+k2rsO061KbM0cTti
r5JoSGYVwsV9GDidm8SW9uE8qnjZ4TbXHh4NnY08QBdpzasZxGDJuxzxNWzzy0+zsWpnWYNt4+Kw
U43XR1VfQJyejevQNMGsyOq7No6ujfa3O/Q8S40EuT3p0qWD4tFngY1LF3I2zXHCyi2ZKYXX0Kp2
B/ByM4jZ1QYnybWFufZJX9qfI+yopVbCua9Qddl26GuQla6oVOlJy/mUp8j2IYJViyGxnWNpgvG0
sFvqOqT8pMOxmI+yPe7zJADbWRSzLi8TX0CqaRkPJluRrlgxY2M35ui96k1ymsKad3PFIbqpILWE
4ybyCjteVF1aHOtmuKJjVM/RGOVu2jGvjeLxrgH+6TWk1VeBGDpP1SPMdZAR46cm72aM68Y1eZ3N
h1ZnbmWJ2yDEH1EZBp/skpFzyNelXibYuxI1sK7YbYYztFJjW88KiF1OirzTJ22J752s94AX3NUi
KSO/BZE8lNf9UhQQXtW0oDNVRrHbCR4tgLE4l8gyoR+lfTy3gT2e49wJLqpAH1cAuk6rhYrsdWRq
6jGngCWKROibaMB+hWK0JkX8fkgKfhkMUbsoesVa18G5vmyjVntxbblOx+HpIJ1HwaWfWmXN/ZqP
N02sFluyWaL8XDtN6NFenuBCf2UqXJY4S93Iss+Dvj4fU+WmEGp5Ve24cZF9rlKZQ6JguO7r9qJA
zTmEj2fA1pQHH2xA74PBgwg2AQ7Yhp6JQc2ZSKPOZ0SxAPIvlJ3msRCnPCtzL+KVi43DatdKsvEC
V3kCPRn/H/j96sugfuTy8fYrUv4u8HvelfTTwMewD8GXFdjw9R3Q+wEtVPJJFQB2WkN7AbUlHCHB
hfMj7Nt+ZQ70JMB3GDzUDbYR4a4GAI1YUFuFDfSwxx5+/RjaPovfoeCx+/lp/h8afyYhn4AXVGKh
zkdBLuJsQ8InFYCygixNJqVeWk6du7GJ9BVkQxs1C4XMZgqzj33WdWepVSigN8XHNGTWyu6dNdZt
mnjZGCV+AU7hHSR28ou0tW/A+IXgk9MynmvaC39sLbKqEOg+NZYzjw3kDUXtrIu0S1w8oIt46KuN
JNkZ79MzYvWLoCkCv6mY9No+Y2CAWgE8Sn1t7VatM5hHr3SK3AU7Xrq2JUYXMoK9q+zxREv7giOI
xmTVb/TQDy5LqpmhJnGrRn2t0zjxMxKamaPF2iHA9JRTeEWYf5VJftajDowAiyBT284pTs5aM17Q
2JzYIbyrii13iNQGCCBYlXK8ZU1yDKmaW+3wj6Wp5zoNUq/KIvIhKOlSVYK723TyTNfB6OaWWKOG
fEy6dOPYI5rbYX9pV8nZdgYg+yR8mqRf4yK3vDps4jlJwbmQrE/cNnQit+u765D0lyIfICuOebgC
E3LbB4lcbL10GJqTpMV6NcIXcXhWD4lwKDN6lKljHLXYG5Lhmkfmsi/ox4gkx+GQbqoy3kCAsXYi
UnGX0xr4b3LcUzgAvzEXNAWsDGnmpSxK16LJ8UhbsDxNlLk5hlwb1jBROAJ2ELCqcSUEnzOVQH6s
hYD+pCmUmYXWdi6jbNMi07u2GRO36SE9u71XQeENVjleQILyosH9oo3GEzDMkFTr7JPC0ZbXJdFX
ksLbGFJnSTKcQGTGlkJL7sYKnlBTczMGTQDkkqe+kgQS3TXcqFMi9iNJx9OKxcfajDcVBW8XseE6
gzBgMDkkNaKq8QMNR8l0kP1L8XAr9HjS4VB5cVSpdVI6H9VgfxElOZe9Qh7v0dzgZjmytlqWQ3cN
8eVSqaKBhUqWYQYYWbaApH/TNW7bjidcG8iR9oCnhFTLsXRgJQDbalzwDJBbre2bPES3kvSNmw1V
Dlnl9Bg53TXkYa/pkH7N7Nh4NvhUv82GaxKgyE1UU8xTrCUwFyvyEFLK+zbvKOdrOMLmoy7zeA41
sXUBTWbzZjsOntONIJ8O7IR/VE5llnyA5WihYV1gq/gcBxD2OnFk/MoKuneEw7JLhzDwTEkhXpBN
tywd0x2XmnWrOuNiNXSWdZ5EJp2VY5Gd51Zh5naUdsdZVELcaKUEvpuv/my6ip8ikRQhrBoNmWe/
AmoS+zIrCeR7xn4TOBCQumGBU76IaZnfJHlwkw0WpC5HWksFtRflDVGwpnnyuSIGgpUhnQ0RN95I
lF80ppqVdIiQDwE0h+rlUIXHQjexy51yDZmji1xTPYNg7kZbKPTqlrFZ17LNkJvqNs9xC1oZR7OU
A9NyTOwWo+TzTGWtD0Wf4AI1rAEeDst/jPGtRhrSq2VWuFFne3zAaE4cDbhBzc9tR1iGZQAkbcBU
nMOXOLWLAcOiM4nz0bH4usVlvwq66qvVVyeUJ3Bayfei8x47Pi16Qs/T9itVtodGwqY3B22vP7Hi
Ckh7G/eJXtIOMjwQ+TcecLS1YuXZGCD+m4oneJ5nacLt3SQ4NMKgUIQE3/qUJ3eTtG9zbpx8GW5z
dzlKjqHIFbmcgEH/++faFoaf1qfhTrBTTGwL1PBtZNCq8vxOveMA8w8KvcRNspEBWMOtOY5RbzwC
FS69gv/Z87+/J/Rh/nxPAZ6fwOEB23+f3zMkuYxEHeRL07BoxuruWg+g2BahSyh1pN72edN0PKlq
sG5/f2uyLU7/9LzwZVLQnosYgjzs83sXSdiPsRH5ss4q4sc6Excm4NHWXJzEOk6Wthxu+3ro5knf
dcdxV4Peypy4FVSkIh7Ach1PoMQMXpewpZSZ5UGoPcOiP+k5mG/BceElFNaqjs8gPznPWHc5ZOGN
DfVEnw903ULiyxu0hpIL08WnEDLPHhVgHv7+SfcsIQKJcLw9JNhmsIn5+YPiVMkMyoL5MsL1nGr7
wpbjBcRd5W9m9Fu5fzqjFJEttRIUltJkRmWPxAAXYa1KKPjUw3BhkKIzOwUjnHMZ+xBknDXhtore
mQunsbN3UQg+lI7h17IDu7ylKjGkUlyEh5PQqiFt3bfXluRrUnWLSIC5Z4XKvDCM+KIc8PAxZJAN
zEJczAZl1ElrV/Vlngw3QwVuv8WKHjdKZLMeUsMnkBL9GijG3TxJAcVB6MVgxV8DPd6IsJ2PTQ3O
uyDLyLBlFOXKCzPIJ5FiOEkcSHXgdrxwTElc/N/sfWtznTiz9S/iLQkhQF9h33yNY8c+Sb5QdpLh
JgESAgG//izZfurEzpRTz/d3aiZ7sr29QVKr1b16rSbEd4s0+G54u+YJRYz18YL9i4dBZQIINTpq
JyFqsm8XbEtQl4wC1p02gO4+nFjg2biH7ALHTh9fCxH2H7sAlZAIqwXMgIf+57/5FxOudSKjtTvx
dr6Nxvpc9X9zmM876Z1dJDGeIIZqC1qFodXu22vUlW6tJKQ79WIeDmO9hHlUbD+8p0cyvx6tKc5R
rgMxJrx2haj2SSfPg6X4n7FpntJ47rJQAQ1KZcNOc4NDvAIJIRtWdUVp+c8WO7ZPiro9SRZvWcMZ
2B1kGy9lHe/BF7hPLd6OgQedRahh5pIjbgGrxeZaoNASmhBlQAH6xLQMNiNh/Q/vYIK6bq/mpQWo
gOJ5GjcIUKlD9EsHVGmAt6GYett3YbWP2PaSAb488/XmZWZ+zxSif9mxWAv0wUPbFAJpW/h2wrpw
8KV11Z2oRKIwV6rO8TxcRPDIOa9ohRmoEW4BCkivFY+HvBgNag9UfbINbLlowSiIu+ngig20j5j2
u6kiX10zsF1Kki1r5/i6mJI4nwp+XYmw2XEDTzSgILFLmvWBhO4H6qtZndR3C0N0KDQGbILl2Fbk
YUUglg1FNRyZdEcxuNuSx1PWGNhnNMDxjfHsMgGO004VIMuEfHsQA6hBHxvuv2yS14YzvgVaSN/N
kSt1Iq2bu5NLO7AOkH4kDrcTkSkrhvIvKwIC+p/7BKAn2gxxip7Ef+xJHbGVoSLXnUw4dvvnMnVa
NOcgupwExfpsAEuBoSFBmkO4qaZBBFjKq7hFADj1RZz1nRhykHb0XoBfk9VytFm3pk9jSy8DoM9S
qDGvBKL9pevZjg3jD9Vst4tcL1TiD2OYWcnax8L5KNWFebORKz11u2bpwxzh6n62TXqwWNLn9HKL
FobyDT4oTHseA7bPm8HNh6GYbCY3W50t6XLznAQVHaBbZ9v+vJvcl9oikUxbMKXAKXKoRbkvxpYk
QxEnE2z+Erb0Rgf1OWOI1mgy7equXXf+fwKFd4rZG+QwzQcKEG7vt9G48Os+cV/i0icQvA2wn4Yg
lxrREqr4V4tu010y4NMm4F91w7HFLOgHgi8/jLU7h0JI3sj6qmbIWVAkxJEho69NNd86cPpy1oPb
0KnzYG7OUZrSmSmxga2V50iKjyh7dVldzjBM7I7Y2StJ+fdqdN15S/n1PM47FpoVtUh3RDmuPjpt
+osUkb200VeUrf52Hsf/sr0R66BZBRrywqLIu3NSrqzRYcTVaUzAbRnn25Hg3JuRZhUc29rHX8+p
dm8FPViBSO95z3eVPaxudJlu8GtasV1ru2YvWrFLZ8OSnbSlzsEI7FBhm9aTpMDT5roFuFlG9V53
svyhAymuBoMSyVbiXLRbJS47eKx8S8DPCeBjGrs+zAzhFjEMXCtST/lSWtSEU0TWJRJDnIcVQPK8
KRFmJ830xc7woCa0tyZFSiomeQWizm3Ep/rYy3jZ16ZlO+22C1U5VKxVulM02DLerz/iEXCqQVkq
QXZwauv4esYhgiRz+sLi5cZH8zb5z/n6/6kV/8pV/w0oA2fh/1KdP4gV74ji737vFV6L4/8nEpAj
QI0AwIZH5MIvv9Aq0H3N92tHlzaIgfGQvd84tgDekL8koLi/PvDoFVyj6CrKEJeiNRjk9wLP3fuv
ALa3Eb2/InIXkEMZEgnov95TXyVtTEddy3+ltLCT2IdDNCBwI8MM2iXn09A+RoHh46EDhLRGOxsC
gFrAWCjIU9mBYBCAPodY61xUfJ12rQg6fXJCyfFKcjUEa9a3Cx+eeGvhdHdBHCMiycskieivBAf2
dCuR/svHNOVD8YMppuPrEnX6gWWK1iNuBQwDo0CWINZ1u1Jy0w5Z7zg4lxShJW65VIquF0Atuuaf
YJxRfcx/W9J/iS3AZv4t3sOzJgjahIOKHHltD6brXSyW4KyaqrhKfxWu7xp9sgqu9CSjeTTJCVVW
W7t8qwc8mlESlN+Kw8eXfz6W/y8WxPV9IxiclAxNLpCOPNNifos3t4alY0zi+mdDW9bWue0ZRz4r
RBgAxDSLKwEWmcqWEUCeKNiG7sbh7EVoTiMf6aGmXnVjm/W9ZoZeQ0Cr8bOPb/JtaIGnqYL+DywY
Dx5Au3Rvlm/DLwCPAcA2FvyMAzOTcFduSZnog0wjlNazztg4/t5yUlgoZT9CFt6tjb9uJPBoqpAj
AU//wIeHae2BxbH0J2iLKJVlMxnk+LWKirArM9fUU/2pKyoLXKuqerQP+0va8TYZ98NGEgwQPBTI
BvCocj8tvy1Nyec6IEvFfgaJTDTLuSMxf8RGCuxZvyFNuK4D2lPQQfU63bUjIRsoF1UtMSkfT8Tb
AxJ3wkPAK3hEqmdnoU/KuwWwcQ1ADgjVj0JsHTfHXg+qAIRZqFGsxzU1C1bl40v+OXjQM+IoRmT3
LFF8l3NVCRh8zUrMzyh22OWo7ccbbUF2ddOIGlhaRPF3T3lBrXGM0fHge0+Auon9XIPk7P5iCPSd
J8MECNQJnjcq+pPjeWTvlkJsDReDDZ6q2iQqOAEK9htCLX019kDqm2iLEEyOazhki4DeQGe8JtV0
p4YYUGYXUNPdCVWBYopSZm/CWzXX3fj08Zz5OOW3vZwgSUJ2QtA+CE+6w25550smV6SG6G15WgyA
WZKRqSWYLLI4xoHfGwZW0RC22m8agNH+pUaZ/L+dLDwWNInwkB1oFSMWwbW9naxUh6Ndx7h/6iQP
4MMbeC8kPvNK7MovWAEq7OOI0kv7qMABgUc1gzIU6HbQBIitdAVv6z3/WuG3wOmW80WEImWv/uJW
/COX382Xf5YJUENEfwj94ndx38JcN4huY09jEcaB2jd2HOR0ozdbDyDN6xXRWR4kCkKNfb9q1a+I
w7c1uHPDUJyNwsimRBVoI0gJKo0QOetQ/ipQBuAkkLexEuWmUNIXC1xiGDQr7c7JJiS+ta0Lh8D4
4/V/lxTBU8V4GBvKbATdc9Emn7/zGLDMTs/dPHxPeM8bjqo2mlEjii0mkEVyCiADrr1YX7ynnCL8
bHp2JwMtQO3PFmdZrA+TY3/f0NF7L46WVghGOAQqIbTgf5hFC6mIKqp++D4Y7CK9Z2ObRlchrdh6
wcZpxXSIYpbbAzgd65pkE4gHukJeH7r4ttRbEZyMgprgwQTTGF+ndewDhCWaFZLaduJ+eXowzmBC
65wA2xtM024Pm4xbpGtESn9o1Zh9LBCSvwpvMtCAkaCrZcHaMd6A35CNGyltuhv4yMZDnEx+7cCz
qhFg6OfLi7QMgFiAPgXUOesRPODO66DzsYEduGoflzH2lFExGzrfRazf7KUxbWEyKZUJUeUpC7Wc
ygiH67cu7YroYSYzmHr7JC0RZ8y66xGifGwb7104Zj/xyKqXPMWonb4zDQbqZ0nFIL8DlhiNp9yT
ZBgz1ze9PPN0OTiKj6/43hvhsTMRcACc21CAoc7z7oqAQMbKKea+sW3yxuimyLu/cExaHN7xDI7i
96JhG4zQhZMdyytg+wns9OPbCN+PnKGOjewOtGKUoSNEyW/d0QYKkgZkqR5U1CnLMttPPPjV60rD
G1Xt2NE96D19fTMDkoLHGSrelygB23DuURtJnJwzG5b6QhZpDPzFyHTNRkfj+damAalzzbelv4AR
gYLakKgAETcqoInDZq8I7LCfK0QXZ0XTWr/zZ5B5P6HbaAKSD2sNW+bjxyN+79dStC4nvltp+PyY
WeQEb0fcxkXVOT0m9yBfEQSx3ABWvAjnzdst1HpRdKqoW2C2SysYXkr7HNmCZu9NmqGcEhZ3xRJ7
kw51vSlzqoeQeRepAUTRg5bzAGbZxtcWu65wysfUdAVZ/8EkVGMbfTyk8C3cgweEAg/FsQmvhhWE
TvSdq9asU1vfdCHAQxCKhoMdSn8DNmCT37rP+xh1lBX3VlSL3+Lwld6lmAGswsegogjj6cL9W71u
x/ZRiiZBpdpJPw/QaPXA4PSCT9UV80NcSxWPIFMnhh2G1MwMXEScFxjuX4b2LsrE0ASFYg/NGMFm
h1ry3dDs0oIfMPXrPStn76ms0TCtTW51/8OSFMqebLWouT+AmOPPRxX0FAuyxEqimL+pmNrygALw
5O4RpRpMh0saButj8wZv0tWBgIlFTg7eu01wm6c6HBzcmkVEggvWtiD4G3IsiqlQZYSpsDapAptz
OTXYEh6TxN9e5se7wvbx40l4t0dThAuIrjy2jrST/BHqUreBRRfr4MsMLRi8w0t4G1bgWrU5Msuq
7P7mFt4dR/6SAA9JCLY//kPU9HaTkKZHCDksyZdxorAQu+IhBJBwbRbzEzVD1PN94UCeH7NYshUT
LueiQ8gCp4dZggBI2psEKHbRHAobpXAG2JDzrUHfE5wAKsDGt0uHg+p12YDOdJjKRaYd9gp2kV+O
sl38QkBiR/Ei1kbMt6RXPe6Ety3OJnDofZ768WyD7/w28sHg/SEAJwGSDXp7vM+oEA6OQUmW9UtV
rbEsMoDZAJcKB/TvOg63yIAwX5l4SMFtCEUDOMnoWp8TObGFZwOineDClCqIrgpVJSzXrl/KH6SG
bNIVUxTv2gQo1s+okZu5VZDzmUe3Uek+RTMlC1Q7TSeAKgLFjUbg4o6n87XRVbH0WayIopeMGCp2
XWegMWgWO6HOjEqk3pqs6mYTLXm5tDM2w7wZt0qQfnkTNQcR0im6i6VdozInC50cSG3CVbRA/FaU
9sxWCSKzPNmk2zaktTDF4QxSqgJcUege48MskhIaVRUs2xcX92H9MEWyLHYssiHNV+Sn/ZoBNx3F
TtSha/OSy/KEx03YHfQGwNQK0RFypI5W4QEVs7Qi+wGi3+h+5XPZBveiJwsKSHZh9ioYbRfc4sRI
pp8cdXxzvyVz2fXZ0Pe0Gj+LBSzDY1ED3TiA+JmqPhNtz8IqT8w26vSJqibtflbg3c3LDqay6l9i
ss6RvJVupM3JFp3m6Q55AAfRoFBBC7IETYK2PQIWDkdZ/arSjgHXBOOVpSa62lg/w6Q3UCOHCpQI
YmOy77poGJKzCTrGSl52fGl1uW/mEnj/peNFWdeHIlJu4rdFFzLtWcuVV9ctwFtRGJo3gmNdjmnt
QO4NolhbCLQMqr1nrhyDChBvrXDa5K1wERzsPNQT/9oHU8zHMxiHC4rcMYQt9HoaEHUJEA8YSpuf
ZIgiefzJvrwZ1LXEz4hAVm9QABgj/bRNWoQoFsfgA4cn6unRCTiFvJ2S49I1FERFDt4AzkXCgxrD
KRm0kuxxKVa0Ps4bXgleflrd4IbkBnyRxslD0rIgHM7aaRXp/CluGK9FpoXwmERiUDhvQXQuimC7
iEBcx0wFq4bLvoLX1hW/CFhhEnlJa11TeQNRQ5MWewci2Fju+xrFFZPDZflbWudAknBPymqt9Y4M
bWPSXWdJwLuvYQmmpz6oRgpxDyGv1rlBHoyZDdOpxgmSU6gH8CW4f4QsGZSfPqaPqhGjz4eKdiw+
NJXzM8akbfHSjxAv3nUq8S4/mm2ZJrlwtocBbB3ijaMVRuFzw8tQK8s3TJ9uEvyDs2QscDVZUSSZ
Ha398tAhqkL+P1Qufp67SDTAkkDJNliKoGvTKvqlNRIafTA16L9J7lK6Jjqv04pPAVYwmvQEqmk3
1R3mK6i2/lhNkNEvV2mT+FuusdLDdhfDsnAFhh/ppyJYvIHF0LRg5fka4D0Uc/zUzDPFR3HEptrh
HmY0zcYYX8djDGP6CYBbhff4MvTxXcsjKD88txUAUDYkFcVcvFpPsY0CX5k0gR9cYdfnyZhgNSZ/
jXEF37j/Gxt5ewV1iAnuXqc6ePn4fyb55XNACsC7S8JB4QZoF1TzExD4oQaHt2MrBq3DbcG1ypCV
NblDAl72IuMvCwVCvoWpIfOeTHnWUdCkeUbbal7jT0JNPWZpDpXER8IBGJuBMJ8Vs8hasvqgt1Q8
xJtQnxP9JF5msAe3ESPUL2Oqwho5GoqSHehgp3VKfXZOXpb2xTziopWYnxgMQrzwRPrBL1DAwE5L
avxlqqiK8ebaa5JU91tQR5M9x0iZn94XQ9qmdcJdYpD+W2htRvweurkwWNdoK3/rLxMabG7DX3rJ
+ijZB4R3bXO2QUO4DMfSI1pk7+qpx54WTemRj9Fhfes5CfUTjcsO5jNyRKwYvJkR7H4agWX7Lwxn
/wJdcooX2RG/HdTG/f13U1xW7n6SpSzrQ1em+N5KM1qyE+h30PZfsBdbqRsQ4JPj65SLBoQwAkoE
Q2E0wwnQ4+LNULc452eqt5jcI3Jr0nk36MCC6UDGssDFeVP1SJmsHIBtSgAGgGywTNV0lvSl384T
zle8165TjFpji2BxWc+ZGOXSn6CUINCgSRFJNWfFWAI2pIJO+Hxl9YgXBI1cXis94c9VOYBonDgK
qEgDy5fXc2sLgALONLg6rcp+fojReAFZQLFu3vadgCtvDgvTITxMaio5pXupcMSq/RJ0hRjPuMBR
tXwj8dLA35Sy79v29AonN1ZWpjlMlUS++2ONRjxO8zQ0FabjyJ73jO5TiQmD/hpl2wdWpb2z95q5
ysUn+zL0RZQjpgiskK3FiEAiGqE93wiFl7Mm8tNHl8FbDfAqb+Iv+Gk6tg4zQKfQj9fWIPsGmYGB
4/O6BhQaoCK8AVdG87S2E+AY1WusrtgArVO3i6E0glHPfBphVy8gy0a5NMVh6rQpwrOy0Bu+Y3uB
3gqk5UANNY9a4KUFbZH6KoXcqcutBDDBL1Qb+/1kI1cDhC/b1MJVsrhAjwsIruBpmgMyWz95U808
VBBOoBd2N43sSvw6Hj+HUX5zCM+K4NyBfwAep2CNByn7CcfdVdIWLLafI8BYa7FfigYi7kPsBi7H
HaALtG/JEoBA8feoBPEarFec1Vj8DW0yMKq4U/7YULzw5mZCA3rT7mUmG9sDiWY1qdkM1ShURMnn
dptccGcQTANV2AY0evgOfwv7Chx4hisYj8SPoQDjF84f6aVHqWSNeBWRNchRbvgei7XS9Als0Fhe
x7EeoMGKwn60wT+gpDZLsceJxiTPRgn8GxVsiS4kD0AkXWu/kFI3ZZkXfGXVcusSxDb6p5jrWYff
RvSHMORo2mlWIg9CqG4eQO+FOj2bcDosSPYp7RFTJgkXE51g5aoRYT7jzQBqmsShMrXsXkfyspZ6
aAAQ55yz1Q/r2d1IaEdgbmItvTdB9O83bz0q/4nuGb0vmtC/xykJ8Im1XP0HCwZ0QoGq2fnaRg3J
HLZyiWixuN7sSod9g43qd6VQ/ievJouYEp4IfQj8j17wcO9OgzI3y4pSNAhchqQ3UwXNXg9mdgf0
PFq3QoRnTnd+l5fB5uHAEXUivEQIyyw0iwT2HRHUHyDQE/7O0XUBv/p6IW4gQbsD9wCL/ZKxdXWz
JahZd8MUfW5fHFb7AjRqtH+ENQQSSmTco4lNFO1UqXQPerKOp+BuqvmAMVuHKt58XoelD+OqCOLU
u2SW/ram5w0X9C3OEdTmJ7/Jh9CXGXedW7xNJsUWtnXGq7FTal81Ervx8DIhwIG902vRiwbfG400
aC6qkMkk/Qvw9S6hB5YD/wALDuHcYvoHrFxZsCuBV4d3VQ8VONqylOWC3eB6uFkdRH4Hgf7vd9dc
a3/vf8nu3uZ2/vKxL5zgMYSeYfgefjfT0oMEnwCqenGNDTBg3AXyAOykjy/1DkDHbiLgpeJagKzw
5zOx4rcKlYNGKS0QSv7HRkgL9mSuhyKKPqGxk7duEVd+UScITWEkkYmwZK/O8eN7eQshcALZK/71
7ZJRDoedh2/z+WJmIeDbpryDdhturObUx+PjmCZsv/UInf82z39eEO3IABzEqQgBLop3uGJbGUKl
IsWtXjocFGWLE/8sAenZw5rPO/vjAVIP2/1fecePENgtGh6A7xRSlKPeXXCRTVR2Vsa3rx7DVdDo
Q80ds5XzwxKN6XxohmIznyfHVrC9ps77c1A1g7sA3adwHv3ljt5aOu4IqZR/VDKk/xy0uPdlsVWQ
wCUr07cgo/hN5RDXYY8vU1vAr9fpXGMJqgii8XAHtr8/EXVQ+RsB901PkFBqZPYHrsAYItkC1wKB
hB40Po79UdDrGiQvpnP3Us8aXtzsx4N4v4xYuIgwwlExAcssfV9lxbmrbbgE83U1tt4zbc+B0DDy
bvq8BukUXf731+PoM/Hc6s73wnhrp8mCaARPnp6uX4+9paw02sr08KxoFjXiWXH/3fUA+fvG1NgY
EEBFf7gD5gog0XPdXL8cSwiS/WokrcS+6EbtD4yPL+iBs9/M1EupgGdiB4KPEgHRfIdnuhWiYbPx
9gQOkWl5niiVsO8xFBB/3YJ/XgpLB0pujMcRIsl87+pUEap1KuPy9BKKzBzoCOwoBBfrbyXwd7U1
fDsYGmCAhphF5AHwrG/XrSO2KpplED9IA5j6dVuFcetDRcNAeUZXqRSst5yoyIToxGMkKh1g9hGI
7S3rluS+cQRO8OPZfqWI/DbhwDAxBc/PYPaEAWjm3t4ZIagXJXU1Hs0GIdK4D/niWRITicKp/2fc
OhTa834sgfmKTBUbstjM8tJSdYEoAtSgMu/bAYjUZRgBEyE3quBl2Z+g4kat+hptN1q6rHkRohT2
bdRaIT0zDQjseq/ktIU2Jz2JR7VLDQcEeMkW2rP4RrzUGdsYSRL7hFZIVC9XbVnNAlSeaY5rCqym
AYXkhAQoqdVOBs0AE3kNnJIAvwbdz0u4g8wB+ucsfnavLylQ+zybrlIhjhSkrD48cXMYINDuwxT5
C0QumG6EfvGUXLNR+iAzePHMA4q2WDcypGg/krWjVRQytRFygnoXQ+/eTNl/oBiN4xzku5cA6zmy
Q8XPYX43nfrgItEzEC/kPG0c7oe0xyUVOmIhgiGootRlLheFJ6gdUWeQjbxnCMcFu45XK6LhrIlJ
4EGKcTbAf9eX/FC4dWR6V7WTAhwMZChB9SNrKpv2RR5MfemIyjQaGvLwRkCilrh9qcEo11/4Kuat
/4I6iK+0ITYlYXzd2xHFjS/1ABQcTRuSCDSHQ2U0pU2uKILhf1akxGN6zuPFhd8pX1abXgPOK4bP
nRBNi15jHZpzIEMnyONsjnYiqPHvu37F2u7cEm5o/0ACICZzjpCR8jRfo7Vwl60Y7YhmNbJxNbJ8
kRrUa6FHHo8RAVf4KSaqXatdESERQLe5pFPmawdEKJgy6EJ9KfDVR2rU6cv4MlU4T5pDV8k4nBDd
P8d/AOR9/LqivRleXkxDPkepXSJbpJIGXf7QNm42JFYUHrbsE9wGJOhh5tpgFmDTmj69GzoRSCig
0DYlq8rS3fG1BvlzrV1xrCOoyWvCtjNllvkEhKW/TUwMeYLg1XVSg00PLHs2XwoY9SkqeT9m2H3V
U2MG+bUkdb9bBC2QI0tmj0jCAXWFHb9IB/K9b7EdOzfEl7Grh10SVVAZahKgKUWyRPumr6dPWyMt
2SOmsPt0JUzCYmP1oxqmu5BGw4WJgvJCzaOFYgfQOAgy5WnuJwEhoEs/J0OlwTcY6p8QDhY7WQ0l
uMNdB6W+0OfpFqrDWnSoTndQzuGr07XLo6ZLDg5feZYiT3wySz8dwccofmrRymO7ULmhQ2PDD1VD
+rshQs0gk4COoMJmfXnvli19lEHHATFM6otLw3pPQkvOoQWuanSGDNhlBPjwYOyIJ3A2SfEZoGYN
HpVl4idFCQp5Fh3o7Rw2VX0Y1i7Y01HZ23GOAITAFezQhWQ6Z+it2WZcuTQvElFU6dd6DsV6BmbE
9GMMo4bu+2mwSL9qVa3ojcDTX6nlidoFRWDOlQBNYhdR23xeZtYif1P9BR8t1VCQVf0jacbhEnpz
cjHG1FtowX1tt5zd+YIw+4ok7XwGVD44r1u0UwKZv5Y/qXMM+vYthWjRgu/4zQ3a/dJBsORhTbfH
cWz6EEyHAbTGbRthuZUcJESJ6Jq5GzbXLufxVKJdCqFDfb3SBI4YqV4+O+a7KaJh2nBuFm0O4TCF
F1yqJQMC/cDd+oNMBQSDFNtnHie7A+RJ6qxc1Jyga17P9lFiu+uhisy3dYCMqiEou6M34wR9advm
SV3yIQsmFj2iYt5nLJTdETpiCGyIsp8X2rWf0dnKoimbteW9rlb91aArUpjpZVrygho0jmxwf6gE
p8ACsfGWasujJXU3IhwrqMfQquqxUQMkmCVRDx2UkdkwzBS9LaP0bAhNmk+GFOcRmks+jmm8XDao
Q8woh6D1FsAomxVToJEpT+VlnAZoDCJpKx5NgGBrlyJuRAO6ZtQ3sYvbAxx9HOei3pKTpX11A/4Q
OCfoZnEf9t1wnKeFHpthjh8NK+4d8vf7TastPeohQjMbrcpfKybkWNlkmvYIT9c7awT6D5hIo5Lc
lpCmVPN8Fot2OGrExzQrIXO9F50VTwyypS8NujA8zdu8/Zpg4Ls56cOrCISHI8FJsdOLtneIe4OM
u26+DMzYft9I30HEQQswxgBzo20DiXCWocEVDso6BU7F2/gEhQr614xdc2yhx70H54zh/ufwnJKO
oYUJG78BL9Q3AjrfE12luFPKQKswNhrNJeFykZ6jP2oXEXtupsjddGNhvpg0jX6g+QicQ6jX+Tpa
FTYPsLZPlNnpYjGJO6sd1CfAk9LuWMQq2iFtB/MTcIw429A+7BIdWcznLUyr+xSQzje9pfYLDvzy
hM2WXG00sOBWxfVBioJfovJOWW6VkOjht0LGR8CRO2xl0N+0KA3clEs/oAEIOrEejGv0t8FOEfrL
8g3SZhFNFyBQtUAtVA9t+CYUfLZa9ixp0xNFLTKfhy36lM4lQ8XABD+DIgQ37nLl0VaLfFULYvBd
MgFqTy9bzubE7klvWgkphhiKSxcM5Q3QH3kdQIv1IK15xO+UAKBr+jAqRDDNlDTXi2hAC+UDrc9F
P4Tfp6CYXC4rR65AQZru63Ce9bGCQjTKRUWTiwh9qNKDIKoTkAynww71ZfQ3mlGH36ViU+iQsUFg
kClWdNd9AB7CxRroBHMdE2fNpRYzClB0MdSddZFWn9gSBZ+TTtSQBiym6vcVpD23TVnPao9S9Fpd
qLrt0XTKdBxMzaKgwTGZx3G7hdLSTNXRhx5kJ/TSy77FrPWu9BqrNDYypwkil5yrqZivgOI0Y84m
Wn5xyQYhe09kfAkaYUF3jiJEvLAACOwDr5GVGvgRqAg41Juk7EB3Os02Ts55uJCu+QKJWRHO2bpo
gsYtIZwdOUsjVCqOGs1UzK6aRz7diaBsGzCDSilMBn12iY4LQSSWu5qBzQP1fSQ/9yuEC0eHBLjJ
SaJDculEs3R5aFBfuEok3OkOxL1t1wNxO2/Q2iFHN+r23AbrMjaf5BrEYmOY/o4sagf8SLWePTaE
HNItGzWp3a1xE8sQwP/YYz+kKLvmE11DtY/oJKtLL+uOM9UBfs43u+guY2pFQSqZIFjt6oj3+9Jx
d9XWgG93zVIvJ1ZCV7yLU1IlgOoaQ8/a0gwok048QdMdh6p8bEN7HXCxJLlqimjMErTwBEQILPGB
DoH5OQuEJswMa3js+4KyPdqyhuh1gBCuCvocnAFQ5FyWVPHtGkR9gsBsStda5vCkFh/oSVAv9Q84
IZ3G+2qQQ8ZLTRexb1VCk2o/hEvP+RUN5ni6R5FZFadGp9FjOc/ft60q78tq+F6KgTcZ0gR158A5
2RdpYY4EhweBk4gNynLJdiHXUF4bhq4Sc2VEPuhhQ6NC0EeHTCmu7kwn450x8ZpNaR3Bv85W/bBl
sR2SXqK8WC7FFSqfKfpGLaPvk4zDJroRY8XuEhCbzK6egUHBHmAwGXh67ifE6u3nQXdjuh+TpLwc
e3Thm/T/sncm3XEqWxb+RdSiD5iSSXbqG8uSJyzLlul7AgJ+fX34vlrLklXSujWuyZu8a5FkQsSJ
c/b+dj/EoVT4jgADl7EIQPT6x7LO2q1ZtcUubyPnrsp1I/SHpD7LI0e7MHNlY7BhmFrHPUN1n2MR
VOOI6A+Jy31REI4DXbAJb3V/bCE7GG59ia5xGo5NN2GX7Sddbdo8zja2249NgDctQtuKUFMee5eb
C2ea73dL1KU/I+bx7T5j7rfteCkn7Gt5d8kuz+afujmYh4z6go8Q3bLrpDu50kBk1SQPWRob3+gI
qh1iIuBcul/uRCOyay3Tu81YusmjXpVfigyFWszBbSfMKHsCwT3UgWPV9ZOlR91JmhZYxKhTmbdJ
adqeosbkpmOdznsK9IhDuHWVcSw5jZOR/sgTS3zLo9h4zA1rOh+ZKG+dpq2PFq3sB4YCJhgmfwF8
bWV6e+FGkUXdyuK4PoT2DztfD+kzhFx2bWX2z/XoaSlAgpQBLU3u2j1WTpXWm75LFaSJYoF40oop
M2AEso4ErpZmzkXR9OZzkiQ4okyAJGBcCpGALOTvbmjL8UwkcwMM2JWmAGmIwBReGNv3qWzq4StM
SDfZ5I1l6d/YeKcOnySc44M25O52aDLtkLaO+WXVMwCEGnMZgGpsrhxgZc8SLyvbAyfPXS0jVFp1
5FjnjBQ7MLeIXXC9UdKcq142z1BlFHwj2p9jkI6F+jEMM+8KLyXnNNnQXf0Ji4P/k0nhGFbZCICz
BR7F5qoWinnkrC9wbMZoB2xjOLNhIHOWpRwZtkXUak6otSVaZH0ZnYehL4on0YwKbqPVbwtda/VL
OQnjjqmf56NWooYL3GFKiv1EUXVi9aumULUJXKlW+ZSeqEu0+tKCaKzhSV0VgjP0kCbsmhHnA0oZ
HqINcJMks/NxF48uI54y32Q5RRrIGY6x4yaaW5CqG8eqouWx6mWVX5m1MfVbThVRzpLmu/UCWcaQ
cTHvNd3MKvvKlRbQYiibqfW9QM6qVZtR81S28vewkesXOYzs2t9w2lZ2A3oiKXu5EWy4zrxNmKt5
RSBRmdvzthrnqMzPZi+ipQP/ggNYc12MdK0AcCM/9+Wuk3BLH+M4t+t4O/GqMN7BJWRVXTCqtnaH
XUytVh2BYWnlr76FPeCECbqsEhxyywzwDtYZM6F9g4BrqLbdDLsyu85kk/M72IAIU5mhsGY2ATe8
4/ZfSs0XOt9jn8Fh9ptEOY9O55jJ3T9NZK1ZByFD4a8tW9OIVHNGyMwqKUDHsM5neA8X8TO2I125
e/TeC+9bawAMeZLNlGhJUIH5XDROtlE2uWwRLMfDg0xoKAB/pKBUl3rmQwndyLiXbb5fmLrxa7Hl
wVh4tjxZjSWM/kHO1Zklub0lSLFVg8RDjAO49s4asPy7oYuANrVOupQtvJCtlQ7UOJwd4nbXNB6I
HOSD9TZHHXVhIjKjdG98VswZtEk/ePY+HUQ5zw3d4ZEOb4qHu5PFZIdxpWxwlM2EEsind1DV3vlC
6eeF4A3diOncGPmNDAy79e1QzItl75lHlg+NJ4svGqqfATwPprjAlrw7ISqY8qderRRJVPmgw8Pa
XYmUY4d+RgWL2TIUXVw5/1b/n6DrjtcOqt0D/en0vNYjCwahKy8yY57LsLFKRGSjz4C60Yq7zFeT
OLaUcCKwqma28QpPebXvBh11pfKaCbe4PuY/m0UHrh11NuRfl31UbgdrmW974LiKAkErQipQTohR
1jjOvnPtodxizFTP2hKpGeZ9PLXGrZenubOd0qr60eFU7zDQjhwNqkXD4ax3mZGElBNdf5AgV8ef
sabWjgsVtVltljyJd/jHxkjbldLwEA2ZLdEAkW7XdWjPen8w+lo8FWNh07AUkRnXGxqKKc7TWcz9
ZQkLBTiM7sjhEUkGco6ga1D/bdCatCMFkmGid6K5dRlz8i4Du6UOv1AMAhX8nVyEInehCMR9jcRe
Opg+0Pw1JZISc5b91qscn1GZNiR7/BT8MELFWmCh+Tu0K09rI2mYPS8IKXg2Iv9GanrNfWJXdY0G
sAU/9tb2I88PMzQfLxqiKpqHWROfayzD/TcOl1NyI7KyW6suy0wPVDDuqbOFkz6zRII9sEY7u60n
K7pAvhn/hBzLN+9Ni0JGF0k6I8uSqqBJ9emLpxx5PXVQ6S4b7HVMrUVZs5qKEhNF7vi3Bu1DsfWz
ejoaNC3S7YRm5+tk2fgbnby3D5WdZcgmO+eOaIt6N5iV/uh2vRH4An1k0hULzoF+mQN8WfMlXk/I
sabsR8xmBdDUwE9HfzzGbodqrq8WZKpxhOfem/xilWxwGt40lZjNHZMr5r+6heFxCxRxZOnV8GGk
wdAIZI9W3LcUBdXcX1iykeexaUBQ0Z24AVeG8OR+UmJADT1U3CUqBfHN7hIvhk+U2Fettla8PdE+
sIC0eU4JRYh8ZDI5POgtG3qGIox2yfVS0gEIFrdp3DAfEf5tLb1Mw6VV/Bs4K/0ROUsJOd5qfk19
UoVm1MPEHpz5SbBajGdqqLpmC4jau+2dbpBczgESqqE1OlmlWV9YRWSeeUmRC+RL0QyD0Yj8M01L
zOe5SPOT0pr+Gg1hRlKHZ37HrSMr5h+wrKE091m3EdC/5q2c5gyEdOdBupRJ6hWsv51VgN0xZ2c3
uJPzoIFaUJd0rnKgJTZ5LkHRlMYTaQvxHJQIRC5rlC96KCZn5lDgm7gt2kgHsVoacDNzR3XThn2T
qo76fJtYXeut35t7NVkTbWjLrKNLD0bLY4v6A2yuLJ6svqwfu6GugySFzihQeiLgikce+aJ7irWJ
cI68V9pGo/K46CS2o56+y7cqlsBLM17qbZfm4mqQQ30anBYPSifyc/oC4qBFuvdAxzgVPAax+9yY
ixUqW+9vx242j3lfr6iC0ZvWao0MFcevaPGIvvcOvZVU7nbxATsFsJHVvnLMsbjFxZtuO5pbYK96
uJmt5ciQ8sU4q+Y6QbM4GY9JNKtHPxqMoOmljqXTycPSK6JfyJ31re3YwxePcn9v2JHxXKOMf9T5
J06gKb44rAiPeIE8SAXEbjTjwFvnye8Ip4frRuozsJ+h1g3eg+Xaj7Wcisawyz37AegB6fVwNwSi
Gf71+dSa3deMZsfWUxxUwFBWMPUSo37QvMK+yxLLLjc2Xf1j01QGIzoUoMQp/Jgl3X/gqQ39oO6Z
DSovxy2zedxVj5xo67K57ey+th0YIEnLKt/De0Iz1bX4shEvqDkrITg3DELrK3tG4jPvJxMPibm1
al2Bg9BlAnDiiMB8Hr5EqZqcH05l1/khq71ysDeR3emDBmrAsaeOxStHZcOsDd1G5hupq28RBBoL
ZaOnz9BCcrfT1VHOii5m4JrK2dl2NXnf3KoaVjJbkxcKtLJwEjhx1HnoJ7ba7MYxQhsCXkZk0pTx
qL1mPNq8NMjrbQeJatLUL3qrzYSlMGhFQAjWepqhWAdLGueomICgreJ2nsGWMUicxYve3oyWN3CE
SS3ldt1D7U3RmG0ZEHuc+7AypSq7BAHeky/ST+SKGqHeWLJvn2W+jMYc8FeA7DFvtinJgqVJWBkO
ET7rzCc3Z17vxHZj3S/2SQzPv/0qSRsxnSCNPDhqARp94YLHHnoOzGfZ3EeFu1G674lx9/F47vWE
nKkhChCd0eHq5GUAuxr+//Tw0irzBh33wktZN+tAY/xH42I5VcegvBeJLZGkjbrSMGCkAEH6Tz7A
6/H2+gEQCmDehZfJlPCvlKvUmfFGxan4mf/zAcp/lCdl7hc8cVrNXOyf+e//0xw+i0tb5TB/PB1/
8RwuvqfVy/+Ecv4OWPvnX/xBcoDjYFN8rMlk4Ib+h+RA4MF/6ZCAeH4Ng3n+n6RU8V/oLgQTYJ8x
ME4WnB5MbNe0NKLgEYsIB4kOnhobhNy/gTm8fo4ce6VRWVixbdYwQAFvR+0zShBrmLXlUEfhjKVs
RoJ99ce3cf3PxPpPzNLfl2Cqh8kc/AQf2THevCvRJAstNv3lMK6dgsVb+dhQ2/hKPzL1f3aV9f//
Q7PURT4hOglXEdW3XvtWq5fB+cRf89kl3kgFRFrbVT1yCbncCP1mTokDe/74Lgz9t9znj7E/k37k
KugsAMgBtADn9fpGerC0jKPb7oDJultBrPoUUpuaFB5c2kGMfUuRFa2mnYhJmS53qrdU6GYMPmY1
Tvu0Yek1k8UyNinBTdtuEDd0PkeHDqyazv2OVn0d0R22BqZFxhhFdxwWJUEfpczu55wkIJGJjOHY
KDYext6ShjZg5j4saoMpKUUVNX1C+JZv4AjSREK3BtNj3gLFd1OgPm4ns2PCpnGme4v7pDECJkOJ
hKcLdhT3DJU1IBxd68MEO9XZEJdSBbkaCri6uTyXZAl9ScEKbZMmoUQRLaFHpThFaWmFntaO214s
5d42+3ObBswX0Jf2DfYkY69JUYS11WVHu9TRaEjD3tG14/yhGuPC03OMjhbnFoh2460lBv4Iitxz
QeEakqJgMkqce+OCjhbvQ+bHmxhu/k2UjdMPfyjnm3Fhs9q4Ef1bMWZcL11epsqNHhnZdgiz/GL5
wpDKsdjyjJeuU3iSGN0Ov7QWpueGPK3hwTexQeyUO9g346jzh9Yv2LGNi3p2TLipA1EQ7uy42xJx
OPEjkQWFzI6Rn5IF0Wz4fPnGdwaxkUWmXaIEfqErbAfTPMif2aK+2Iv54uPCelKmA75baunjgG7h
qBOUBzEY8e2+muyXhfACP0imdqEBrDNrLBp+BCda6Cro/L1S8TmQKOTrNLV/SCkEUDy04qz0ZHLR
oCIILacz9gR8JTdTYWbHuLKolLqm203ooPYgHGDjOq4bE5OGNNlTs55tlsKL8W7Y5mEx4Fdl5gL4
uM2G/VR6VEBONt7l9SLvoCXzH3d+z4Phpc4NlsgaV0KUn5BJ2gE9GBmO4GGvPJ+vE9WEEW3LrjHX
g6y4HBgXZMfMdMsdZ0ymkQpPTsQQMjJuIf7GN/NqtMB/knPuA45+ZcK0oaSIcXjZXfRMrITl85Ro
0aU5+agz8kQIGdhGBX8tiuwr+nTmdlX2bmjj2ae56drzluX+Fpz+Ojts3OtIs7Q9XivrGhZMfD7Z
zgP4++UGA2Y/bZQz6hxzW9c8th15aFKqgsZemkTPg+JMCu4N8jzmT23PsMf7ZWe594uBy7DptX46
w4zrPycItsJYtjaHS5RiIbYzP4hqf/0+IhpcW2NRPynO+Cb7EcpsEjc6zQBjPhDGYJ4XcWzf6yon
0mT2CP7BNGDsoUp2e2eyp0ePnsI3gjGSG71s9cOYgrTd2pJ2J7i6EdIO044fBhKbU1vK8hKF+sTI
1aouKhn7V8pYrPvCHxjjc6DQ6EISi8TQZ76moF12cdN514RCVt/nxJluiD1S1wolzKXqWwi7SswX
fes7Z3Rwq73ROjSy5sG9a7CHbYdlXg7tpHnjxtFNLtAa6+JVmNFw0y3EtgRrU0YEdImdLeOZejdG
k/7LTt2BaWJR05PrxowoFJfWyMgilGslGqvIAKPs+g6qhKbfD8zLym3fcLhmV7FDRFcYxSd3NSrS
IbtHXUEqZjwW/E0n4riX+SLamKJaTnza+N406uU053N75mTmykKMSD3IXEwnyBoy/8jUyNnV0OsQ
hsT+0el9egWEToWNHmv7LqEXyQ3QEN+Q78DIxNcZZM5dd9Q6MJ8Iq70ZQ3SkAWSUtGZN4tY2IzAm
Dkz1ogKzgjlXFR0ZQu0wsIyN+U3BMH6PrgMCG6vAtzT1l7AeBWN0MxtfBO2mnRmTxmiSLbef6pS8
FMgdzfc+r43nQVQ9B2I/5SAHeexhJgTxyjd0MLnrf25WrnNXokA4zipGObA4YroC+6quem+GmOdh
Jw95hhe+XSAMNjFJXfD7kuQ05Xbg9jYpm7Pp96tpTX+m4dx/FWrotyMQ1y5AXK2FaerOF1XDzIVk
HPPWrlT0RAO/fhjTssTEJqu94yxRmC6GHmSaXm4mJpH4RSVcvlp+xxk1HBGKesyX8U5sATjqB4zx
jLrnbrz0B05mQZU4WohHNQUpqEYGZUPsB8SuqkOt+bNJzo0B+d20SDfUvbE8Zb2h8kDQVJZbIBbL
YaignqArc5eDn+buHdMt/XHox+UmtXt+OkbT6cZpmLWLiVEHhxzJZdN8ik6oa/rA6CRjKYFnmnbs
NHEw5qf3rMU4r4XVHSVU4p++wX+dF5l7V3aucxaRCruP3b7fmi0DQ95+zdtTjXZHupn5w+QTdlZV
rXvnt64WOjbjOm8Yqn2c+xwg182u9w3aRwiTridXaKFljP6m9nsrICdTXVs0wL8bZVuEVcMD7kYr
OZ0neoNkYQhLW69eMvbwo9nr/X2fu8sDD1J8jU8x5pQs/bsqI0TVtQnlSLum2nud5T4OFKRQxWld
nhcTLZZNz/B8T9aUuh6GfLlZNH18GUll/FKKJmIIO2Sc5QHV/fM75YOKfs06H1bZFuEudmNcOmmh
3cdRziJj5fMpK0wZao5Kn5jyEu+GmXan6dL5asnZ/jp2mv0VBOJ8yU7l7pI20RCFpdpWw914EFFU
XyBa6G7rhKkA8RNlqOWWuvz9rQ9OSRuMk/+Vmes7vapqNr4+O3O62gBDnNSrzoN5GA/iTjm1fiaI
kg2rNTSrnAcrbNoSY26n27zEdKqY0M3FVeQZ8dFAz5RjuuRZRmm03ID3BOPHeeNs8VJ1SZ5BhDhT
xFC6hhEYEea4K07v5dGdlUvfJRr3uP45wHspm6G+2Pz8S7tc0O1ZCOPo/U2M/wcxKyd5lkDDuE20
9LnLZzpfSTsfzSaqrrB2Ldu0diSCsr6ZH/C1OU6Ayz0LcfH1O4E655xjJjOQXGRXVp5oO2mZ+cmW
pXOW0Vm9NsSkEZXVqKtW9GzdIqmGvSDliSENcoh8axpdlCIHTEA7qWI8EjeET4qZeHMxDUVlbCqc
5veyVtWOkQ76jbQS/Zlhm8NVGxOT00mmt3FSLBck5jWnNnKnnWUasOPavNLugWbVeCHLkYqZfmtQ
jCwbetzzajLnWANNVxGgN4IZbmmK7AejKh50yeOEjImy2k+NZz225wu7bPutjfX6GVcwdHWV1hbA
tD46JT0vZmo45gk32HLT5UKc3MmeQ2+Yu6M3m4yFAbyD6ix9d1QMOIiEQ4xqLTfILXnnNQshB416
V93bWovwCKXbeM4cP9us6XHXK+wBEM3SRgc834xWVqEi/W8Xcia6U+7oSiQwfpdVrIjelVmOTMs7
UxEPUePEx6GVaPvBqYcOo+VsfpvhoDLBqdo7a7RwQuWpdhZH47VswPLUNlCeKdNevHYQMEWrR0sW
RgCsKzrnNnIGjjUrp4Mtb+d53RTWRWzuoyhlRkBdggTG6eSmQKARUiEmpwbL2IbJ1LXZMOz9LWxE
OP6jX5wrpsLWzlTTqnY12qOXCDMQS3o/1ejKOk+LD6xWe74IzM46gX1gdbodoUuPWoVaYsiYbOO4
QvPoTTH9UYtmlO4NGnNlYnQKgTDwP5pHCf6MFbtiXIHYoEpiKC1xFbppgcasBiCzX5Ys+RbL0Tn8
R/wo1Rgqb3ktfqQpfpZkbnNdVXnziICFcbQ5l0+91sgfzYgnRxireazwmvwox3k5mamf7+0ikQct
oTO8rePWvrY9+pYZvf27Jk7zcCylmDdKrcFTWBIRcXURGUEJAUBwyXZjm3Mk14v0FGfGzGRsaJ/9
binPDF+zDku+2nC3U02CRrPzJEq/s756prw3npRbeRcGxAB905lOfTPiRtKYnsnpOlrm+jjM5Iih
R+h3gyd5FcsS0QYUxoR+asevuFWR82wndjttxmSZr34rKStnqHeSNPAnGo4MvUjSMi9nSKRPeZGI
U4647ytNUnKP20paD/q6Q7oG0QJ64iUHVVXyjL47eYBlP3zFBOcc1NBOp8KJx7NJm/Mf6HIY7dCh
XaVoQ3Q9iqb8WfZC34ygbf7UVxq5aZ+jVqbfqXHApllZ2Zx1e1uGszbYX6yKqEKEHgYMlHFMEFzN
L/kovEezFlUIld2DbF4sO4fsFDrgdPqp8Ra2QibfMpCamnCCdqxkWZEd0BKikHaFzs/LbnuaOVVs
68Raggm5T9w3y7ZPy3tSHh9VNcDcYZUPaNzg6PdnDsVG87WzMhiybjGlqIdFK5nD+sOezA9SafOy
Ph+WwjySUkcpBZgSoAXW9Jy5p3aw+kkrDxyXXO1lHgrkzkyWjoZ0vYdBY0TDudPbc4qZQFan0ZfC
0oZzNsXimlIx+449sv6StXn72MhGCcbZoGDolcIK3o81WZ1EXFPS2FiTb2zLINW6r1P1Le8AngQS
dd5pNOVLPHmAvmnvnCvfY3hMZfujanR3M0drb1jLL5d6LJj+WVqxH3J8/hNS2HMkhxO8ybYZLm3T
iy8ziqEgs4usD1G4txdd7EZoQDLzlvf/51AhYZHsaX4ghQmrKBoWtHe9vEa5w7mDYGFY873FxiWM
0EC3dNPTYX+2iPuws37C9ajuFmn29k64CG20akIG2i6s7I1mIZWRxR0g+GlNFGy7W0cv+nITAQJy
E6nvlnEkk5kn/qB5tb1PElecm7k7s7h0UhyT0udsmpnxszMTSEVc+Cqv0eKdF8OZ4ajDfhL75beo
FDptcf+rrezpTMcPtOev/EcTaqf2T1F43dVYD/NzvETjDiyQx9gclduF7y/TfuxIXPFrD7FqnK35
dz5fihWJr2JM7Pt0rNGOy5QXFq5wMFXUVDO2+52jOfsBnfI1Z5AHFuT8SjWLe2pRcWK6HNywKaro
e+3ny6boJu/AUBQaDIkpVeCgvwvMjupW9YzdGOlVtxV0Uipc7aYs16G4N5c3Uaq516LV4y2qOfPS
SEbrlxFXRAMS3Rl2Mo1PUZXIKwgiyTngaefObjLmZhusqJp8yiqNDNe838PUy8KxsZotmjr9humr
eyimRm5qoNj7ebQKNBIxrkJVNaHvj4j8C3kfS+IBULi6JyuuodhP3bfEr8QhixN2LArBEwupRi6h
P55Tygnyfsr4so/bnPq3rn7JIRtToM3Ns9VmzVPvDQgkgrhN8udazzL9zICmfsaoItvSLZl42Hrz
Xpo4TzagJhz/Mi0gW8CWa1sVWGRPkg1eqYWjGcK3S3JXivuqJPusxKaxT1ISNBtaWPeu2b8oxUhT
XyhVutbqgAROP5D8lCenABdHUcUhqR3JBDRAHDBoM0KOEwfNNLMT77/zKEr3oSQHCYx/jRmKOgg6
jYcCPpVbuJik4Wbsr/M0HaRyvwuOICpbzp1Ov6GGcumc0SbSpGf8YJw4nYE+skK3ReqrE4l8xfjm
MDJT/ZW4loM2QjNveuX/alGePsS8el9AmXXJ1unrNg38TkXb3jOQ11VOvSeyQ4Zm2mKZH+Ix8Co6
AB83Qtde6usuKFBB4azWLIyIeMhfd0FdVZgVEqHuMNn070aNZlza1DyT7Z7zeLn/+Gp/dXaBseoC
XpfuoWZ1345zhHIUdZIgf7ZeRdk9/5OWQoVF3Pwnb/x/DR1471KGaZFs45iOw9L3+sb03m1oPxrc
GOP2e0VIEFOv0bjQBySqH9/V6yEVvX3uCuCzycQOGxnCq9eXQjalz4XFpaqukueIoPOD24EtjXh4
VwFmua9HHq6PL/re/ZHTSRAsBLTVSfv6ok4aGSYS/v4w53yLJqaZwO1o2XEmtT+5v9c25X/ujxea
EYbArguX+vWlwPWgOUU2eyjnxIJ4D8aHxc3LjrlJR7Og/XHdwFcJ8mJJLmSh1CfXXzvxb59RE1My
DkIC58y3qLE5tptEz+P+4MGVCim6aGS005ePv8/1Jt5exELK5q1GYaRx5uubVAbbxYDY4DAw9qVn
kFBFxMKKLgtTXw7LbCqUBL4K644i+eNLv/f8WKYLX9FneGO85Q36jq0MeC3d2iSZ0Ug5Q0xfhUaw
wDXWIjGhApsTFBUfX3Z9Qv66YxsL2zqcMsGMv75jq0dBKFIuiymsOBnl+AVoxHKIXZ5an9yM/8MD
i0aBTFNwhB5Q89eXi9GUG5o3c7l+cO5bs91z+FdhGwn9k1XmrdP79wtp+YS/cAJnodHfeITxBf3n
t3QXOf3ofz+bMMp+gg1TBCoXxgUtZX3veov+PYnWZhJBX/+Hh9YiVgtXrQU286+XRljDMsV6dyD2
275xZE03H8zUJ1d5bxXgJ1zHVzqDz7eedltFNlhQlp7fq8CYRYwifORfBgi+T36/995CGxj+GoVk
MWJcP8ofg79cIW2cC4KJJxKmt+ZUf3O9+tvHj+Rn13izqKXOYLps1PhuzOFicbs90Labjy/x7sPB
8wcIjEfRwdr0+j5wZHpTZw7doaF2vYjRaJ5wNDEoG6f0McFnRrLEqF/F4J63jRXjrYisz1a0v189
bNAOIxTLJr2TB/X1Z7CdRlpa7beH2ID8M9SDu5mMvD3Hwtse88b/jLXw9/fK9UhgAjvvmIZ4++61
HKu8GWTAoawUBYo738DiEp+UEn8/ixYzdMdwaO2ilPiNyv/jAfFjY1iwALWHdCBspW/I1Kib8Vzg
2vjkUXznStyE54DJNtB2izePid+n5MTPXn1gaUMhqvVn1izu4RU/fPysvPMzEaRm6sSMrdWRvS7c
f9yR25Q5WAYchKh8sQN9R9KESLvapG30SQif+fcea7261Js9lh6VG5Uul5KjT+O+wquFcxthkfJH
GUKlXiAgUo/BTIm6bWvT3de7NnpyObISe2IOgG0EAwJU1gzoLBrgpb3kJ8fLmtNgKe0Yg7u4gAlP
Q7/FLQbyTgs5Vw0EWA7ZcIIQoy4nTK/7ChgWTHE6jsFEbvgnN2q/JtGuxQQ7OHM9nRfAIEXjzetH
+p1m+ZXkOwWX99VHPH+JYvJ2dt30e7lIcZIF0dBdET11Ko+BBSIizZV7dF0iZR0mswZSK8LLvpQR
ByPSEzZVXd42k0daIa5a4r7acIVTBWjgBZLhzDIDoD1j0I2mOIFIJ//Frm2yajA3DYNngvjJsy0t
PHGeY6rlB/ajDTHUydaPyY4QMcJY9lWfb8tEIO6DHn0W0VR9smm986wRVAD73WHPouR/86xFJClR
fcx8L5nW4wbxrSO/OpjrrMtqwuyt6fDxw/13wQMzFsa0Y5PzSX72m/24re1xnJqyPvge8e30W8uw
jbvh3LWaYR958XCe0Hq9t1P/s/Spd15fqjkdnitanL/PHKQZjVoi3QoW1zw/ju5kfGuZ99wDjche
/vVNIvBYdVtkXDGcfbPQMhflvDkTc0XgGlOR0WCIxySo32pZ1R2xX6bepmfAPuOUo2n/8cXfuU/q
KstlFs7JAJ3J6+VDkDlF26mqDj1psXv4tfexipF6ZHP3r8sAeEm8TwKFEV7Zt+B6ekB9XBtZcQDc
8HUmpHZrekryFlnWv35MKTcQTCGM4vShv8WvNH0N7wJJLboCOW0R/h80K7uaJsfd0Xj6+W+/QFu3
uDETyi5T5LfbVpwWTWUXLbcF4uZAWCxs1wmt6WaFlvWffId/v4BcjNKG0sBhoP12+wIuZySuLLkz
zb5PLO0r/tufmbLu48n9pAZZ3+XXlTeX4liKttFke3mbh1da0PAIdc4PVlPguSXfCrZVIIpxCZZq
PNGm/Kwaff+KPqUoKYy8dG+3F7sRXr1esTXGU+4337F+3ltdDhMscQmbl+a/w/SwzNs6hbf1u+rg
iuu3/cfW6fScO4ZI5AdNytNcjAfbzq9Q1X5ymb8Lm/UyHA1RZ1J9vG0ojJ5Oehp/+jBqpnavico+
Nood8ePn8O+lkqsYOsUGmXnEcrx5kRGXwnXJDMiLFh0tOj0bCCe/ROXeZO3AQN1bNtZcf5LR94bZ
vu6UXJWFQzgO8Sl/kY6iEiszx7784COED6bCpw1XNflyoQBPgpRliN3PPuZarbZzmMaL3zD20sUe
H218LJgj7ybKomV22lsfSME2bhqKg7UsaGvTOUMW537xTViQ8JidTz79uz8M7FmeOGMNqX+z8CJJ
SAomG8WB7nQVZsAuSMCkz/nxD/P3CstXhK6SlpJvir9KztJu2UbiujhUgyjIUBoPem7ce2L4rGp5
54UFdEVtyzpESMibBwAWK/YkAucOpmoshCwRaYMudtGP7+a9FcilBIAOyqGc7+71O7MAlFAYDnLE
Q30WYIBfRTFyCPu+eB4z+99X0ZwZkYmyZYC9gMP2+nLekLrEpPOKznn0c/3uutS9Kbvo68d39d7L
4/G2CyS5HAze7hiqzytjqXl5oMp41/lsMGKLnJ8MW+pdFzveD8j62ZFuYf/JVvXemoci1qauBlz+
16GH1qmO+2DMD3FsXkEK/75k8a7JHqCg3bFcf3K19x54jj0mDzsny7+aZAX3KNymzw8kK+T7ksC5
mwnq//bjL/M3Juvt1sGXKEy2IwuZ85t11cfNLLGa5wdPTvoDMKB6p6E4DgBjjAWzOTF9yQyPTKV6
GK/aucovHUhl+8RD07nMDbSFOGu2RhvJsJg89BhSZp+dbo13v3nBCZs303Kof14/WV3U685Uluw2
ymZMMLTfjcGvN6jK+mMqvK9S0Z2Aq8MQo7LSh3wClBP59TdiwDaYnIZTM5X2kS6SD7FKw/WdcB8f
f5HvvGvMtNeMD2ERKPV2QywEnyFVlNukCmAvNIad3iCmjAr0K/MnCLl3vo7VxLDWFStn7G0ZYxoz
ZDkcNQfy1H/qNBz+m73zWpIbybLtv9x3lEE4lNncMbsBhEitBesFliST0NIBh/j6u0Cye8hgdqb1
PPdDVxurkokICMfxc/ZeOyxt/UXORXVwfRIvV/DDBxXGGw8dKR/gtDmazpc8uk1UV8wk2td8vcx+
TtJYC0xUO8wxutUgNbcPbQcLADWGOrx/Xt/6rnAA15QiQYF4vFIKDVpU58n6wF7tsnUwNkHCuKEb
j5E8jx9nz47//bqNA65tAFjDq1Hk95uNZ2UEk9vWBw1sbTAbJCtXIPlvRjzVhxJm1wfHe+Odw/Go
oSxebBSLR6eW+FWRpDWndlLgBwrRjaHe1i2OPNv93xwKezJQTgpG7/gl2rgi7cuKLZrh19W1XbR4
Rt3eOUsHw/hg+Xrruq0wytWHsHb6zd/PokISVy10Bg6yHO6HpH7FHnhfSK5fGrc32Jr7f3tzxAKG
6YK4TJPxyfEDaEzM2kzgeofFXND4ueNtN3RhQx/ggwO9sTDTUgfguNqHsHGs1/OXSrQhShkhBVvA
Iraf4mnae0t7//5N/0ZSvPjtGEf3hK9leYZ5l+c5c42NSNPmVNrSvjUHJ9pEZElwFnWyh0dMmDBL
4od67LA842TdgzDIaf4NqCGrlEmvmFDAEeGzHb25OKRW350uQiQ3ph9PQTWr6FPU6NW+lIiz2N3O
ATLY6CSxPYYUUPaubWNlemWM72/B+iC2qgyZ7+pSrmiRNvLZQE3xVVboVId1muI1TbsrYj6TPc7n
+YQMT3WprKS8UFqnDl7u36d1LgPOcL4r6RV1mwSh4AFxYrmpx6XZRrilEQvn43ktrDQYIdXu3j+9
b92bvMUBtzI5XONQf7+CTivbnnSb6oBM+KWd+hcvaa6Epe2sssbWDpH5/eO99YRTc1Ps0b5nIHR0
PDuZq9aKyZDv22TtOV2OZn4y9tUHxeufLT9Br5TBFrUJbbrj6FAy+fCuTn51QER+05BTgGbQ+9Lm
DwyhLxCkBINt/h131QdbJuvt49Kl5YyyuT4uyPymbMtmtOmJ1PPynKwsEJJLtBuMLnqxRTPDHqeF
Q77tc9WGRYVIUBtgOjitqU5sVP52NmonFizOndELLPAIQ7nhmj3zTibYfvbZNoj+GiekgLm7xKHf
Gw69F3cJYyO6M3MhA2+x2w2xs4IwiaUhDIXPs3L6X/F8GNcZ2Pp9M43tDkcX/570gCCRfbZ1Ndd8
xA770aV464pjuDRcUMQsFN8TwX5ZI1Jd2mWVE76u9y8z497NPOr73OjVB3fWW2vRL8c5LoxUo8qi
9sfq4NkgDyv6DUGZJNv3b991sTkqEQ3S6titEo0Icn39EL98Gb0lz6YVXXVg6ARK0sZhrptPQL/R
1Mv5A9PZmwejX8meBZDGH2UvuTDIcsFOob9zSnaiy16JZocCFC11n35w+t5aCBza/rwtsOz9UfwW
82w5GSqqQ5d1N4SEOAGst6e66F77FM1C4nxwJo237ot15s0GFgmBezynWciz5PxSp2VTkeDyMg2A
j914gpldhLWlJQfRtH0A1ta6TfUoOcwxpoYYE/SFF3v5DjDf/OBiCcKeEcUwNN6/0m9+PBZE2kj0
b4me/v1Kj1MktTyhzBnb5tXy48fEVHcFOJD/zXFcj50i29/VMvf7cSQBP0mDHu/ATrShm9O/VLMG
GmzoPniRvlW20pxCtKGv/3DXpeuXW9eCvkBEwlIeejwjiUTiOlY3XW2fZp5xVdTtPVmVHzQq3rqB
fznkccGaLaJAo6eXB1Ai+3ioX8n7QNwO2qJWH+w5rLfuX3akDMkoH9kLH+2L+tETzTK5JcuMOf/d
J8AaUhhUqjC8gPZtHGiNlgYlK/I2bVevgWasyswO0Z+v5JOgqfIUtR6AEhPHAq42fEZJ393Fi19D
ACmKoIykt5vc0Xv0bFbNjVNJBFOanMIlX1ubtflNH03sLLUXTtBTs3q4RIrTbGF2vQIcJ6llttLt
UM7mXYPompc9tu/379q3zoK/OnVpcXDfHg9gC5BTEhoFlV+znCz9Ymx6XTzZDdm2tvnUpwTVvH/A
ty7x6sxCKOPSbD0+7U1mxEDseEzS1tfQxQ1dsyPBzAutOCK8Ta6a9PeP+F07cbQGo5gx+YI8Lmwz
j640CacFU9KiPDjl4gfJODh3IjFUUMGaP0sAsz02ZumF5B6vvismD17SF4/lsPRbsFn+XhtHlOvv
f6g3zjvFxmqB9jEG/rHl9R3yJXsCGw5w2MQ26WbnokooG2dAAU+Ab5YDusjP7x/zCPv9vYmJKoGu
z7pqwzQ3f3+i48lemkjxRMslQsoKvG+HINXawcyUe/IfrA13CspJu9j6cZcEMzMZnBfCCN//INYb
a+XqC0eOQUQkg7ajD6IjjXDKPi3xLWcWo5HV15BaxXKDthqUMGfGPekz1MhYrIDBFDSRyVhhjpp2
iboGLaLv5jnSiS+n8Db7RX+mLK72ycgthWMq3yHqs/dI8l/BzW5YstVWOFmyRSsswk6r+kPitO52
SgY39OIzs86tuxys+RWPLSa0mQfhKfEG/xRu1yd9mPMPNuZvfX8mYHjQ3XVCf9w4ot2WFbK3+P5F
PhG6FKNFdab0KTW0ZPf+uX7rUAiv0RrgRue1cVSAMHQCcr6+lvzaSohk8lY339Tkp35SxE/vH+v7
dTt+0tbuL1nzdBmRMf5+g5GAUwxjmbI5UDbss56BMWYvksz2EUDtEIi1cWbAobruJ3O8NE0tvjF7
zQ+EVTT7ptK7H1X9f/ANH+EbIBuw4vwTJfAHvuGkHumbvVZ92s/f6Q0//sJPeoOv/8Vt6fJsCmuV
Fo2vsv+//wcS6V8OqnvemThtGaauk82qxnPwnc9gM5Lx1tkPvfLvt9k/0A36XxZ8cwI1EAwiD+Fv
/fd//aYclUd//pWrQP+We+iXe4wGDEIFVjGLCshkEbN+v8fmsu9V5abeqd6WYE8y2YRjbua3Ezv4
r2WllpORDFP0ergs0LLPUX5pWWX3Cd+pbDbI97Vr0lRgDCXNrK4BQUSP+WJG4qxNp+lL0qdZfAIr
uMWWgqdDC1rczrsBANM2mgr3cbb78YaXFv6qjiA9LFFskL4qNdvnCgTiYzLVWbdZoC6Vm54hCfC+
esIUZI0niS/SE2WrYguJpx2oB3ybPX9pOV8pVIrXSndPYjQZl6DYFO/eVtzmSMmXcFBN9A3IWnkV
a9/ptQkxusQTfVrgGb6IKFZPUwwHyZxl8k2zLLjHfmy3BAZP7jXET78Mp9mS15kdTxeLC3AXbbOY
v8Hc027qKhshlCvk48ztAIoynnQ2MbrnlERtS5ybCQ0VupULGQcTb8IX9og0cJxIbm0VJZ8MXiRT
YHmlt5doTdyNXzrF3WwkydVgDyd2DeX/ACE53lMaQeY3hdrrNbObcClL3JxJvJC+DAjf3cxzgrSz
xtu80KGsjDgEEuR/nQ19ggLgdfhikkINZ4RLEYoc5e3pEOXZKiB3Frw+tYMXa/LPOuiWbIxnpyJA
s/HgP9c+qZ4McW6VWyL0mpP6kGu6/JxokdcD1mYnGEDOa+7aYuxPDdeDa2pOnBy/wIanNVVxZbiI
IzekameMTud6IC3VVc9s08lQxcThnRlJjZUB7xC6xih2/VMm9jAt4xILYUGRdYVboAtA1bZkZTtN
i8NuStClp9jJ+4w59MZJpvja65tvkt8yUJguLbRj3NzfABkXYkPqTDECRlj6L1VnOdohirziMaJ7
fqIsEiyItcqsk6Zy1Etj+N41HV8V1k1l73BP0ePKrNba4Zu1gMumxni1EFSePYJIiCaF99RL62Jr
LFqPa9FQ6S0Dy+S6hEFvFF+5uuYoAnzJKed2ElWCMEYnLKFOL3XHLSNIea0flkZtonfs1afRHh0M
gYb5EHscI5JtSIDunZBTvB0ryyDRzjDY5EeV0ey0OsL6zRMaKEaLp3MveIWXecnjvaKCcTU2cQ4C
uDKwRfui3kq9KYO2NyJiP/N5o7m9uU0nn1IitgjfyI0zkxzYC7hZLuZwcQsKBtOFbp8vDcDxWe8I
MNSr+eBMLed9mEC/bxQ5D2HlddyBxIHoMIvr2QmlHKzAgrSyIw6sPzXLDukTHb0Ta/LH88FawOG1
Zb5v7WHoN3W5tGeObEFBZ0N5OxuVqGBOOvbeyar+VvPlzZLwYOZ19o3Ao4eVb+8UXv7V62oRZg6Q
6TrN5L02wO8qRpgbsgJpl062cdeJnFXLKytICVKQNwL9JIhyk6D2MfYCZYoeVXR+bYnq0Rcgr+OF
Bxsq0iHr41vHqZJtycaG5Gu0WlmqA5uaZOEdusUpgyl31rNdj/dMMZJQV7NPLqNYthAQ1N4zkao5
q1SH5SnfzgJDlosCjmmJb0+bmODjC9vP9W07ZdP5XNrLk1UIgZcDw2mSI6ucGDCdukPv3iNmGc6a
0SkQNseSNcWtWTs2qR1pX3TC55t1NrFcrbBS/K9xdr0o1sY8brxDTfP1MDDVOAfmivw7lvG0i8xl
CLBS4XyXwD8wGbaX5aDSvduV3lnemS+0FAAyx6naTczxN3BcMHBLBRnE4qQA8kjybbRYVRE4ccHZ
Nq2MB9XTfP9Lms68RDyLcDMuQj8F4AeqcziS8iqT3vhVkbyyVVW+7KlZ9a2O75J9hAuOVXrlM5GP
3nXSx80cxFz+Z9LLQBgO2qWdT9WVoYY0nLH+3Ju+WXyTs+g/uUYs7lz4qTdtm8RbQsz1XdGI4UIt
vXeS6QJGfZFr+RZxBJwEtCvDXSqs+tSDivpiSW5pCr7xnNgguh5GIw+kSRtXUtp5gPVw4Kka57vY
KB2PnaiRXmI+6891P1LAfovooCd2FqhM5iHgBJbMIr4yfJkd0khLr7V8cL1Nrjw3iFnzQyvrTZO0
2GSBy9PAwsuz8hJkRvSQ4JtO4Afa8u85NdOc6EWVnpvwGg/SjFroicb0uSSoO1isZrnHmWsGwE/c
DgMDgtWN28qHNh7N8yWJxvMFxWC8IY51nc61ya3tDMadGSuTIGnmpzO4B6K25j55AsgNGHHBvp/I
GpcXC1N74I0+vSR5W9xbiXCJiHCMaTuC8QzQsCxBxl15Cobxpsfmna1SY6Pvn/XW8QlVmdHD5frz
rMX0nWrMqukTBpCIAQxRwgNvolwHHbXUiQKrTjzIdjCcNpwtxeCgIRz8q9crZ4s7vwpIsWQJZggO
dqRbedokIQ/7USdSZJraPTAEkN5xGmENlkU40Mi7sQBHhBBwTodYa8LW6X6qDv5TH39QH//Ycv3r
8pig3bp7+Vr/WiL/+Ds/K2SafH+RWkeb1f4+BPGMf1bJhu7DKltDC9e9rWm7bIL+USWDPsMGhfSC
mSydTJPa+meVbDl/+fiWVo8CyZrMAvx/q0peWxq/FsmrqsxFYY6ik2r5j42YXiaNTmi3dgb7s838
HZgybx6eO+WLqjvN9NJlQcvp0yTZHguIk9rnll+UhC+VPo2bfsO7TzTx6Uqhza2LSsOsA9Ueom2s
Z4Bkiy5lWpZnACn2K6soTc/teFQsntCssmg4EBnLsR50W0FbAhozgLtKzg2FXxBC0ui52ibxtDGA
yQ+Q/3QVlRGLYo1FCswAooP+yaw6yD8wRkgGuMPViolg64l4dG+8BJKAf5Wm/XYEpEsUEcWJVgb2
UJFWUwzdAhHBnbVoTbSvUbP+6N3856n54KlhaLvesf/6sbl/rUg4kq+vvz43P//WzwfHM/5CbfPn
1pJNIrIBl3bsaibgn/98aHgyHI/JmIc4UzAjW3ed/3hoxF8AUxxuc4yFCGuYrhxtJd/dWrrr1vGX
p4ZAPKx7ho981yLanLv/962lS7qsljD8OtF4Uxnk6rgRNsV1qjmam74ksnNDlJc5ntMxnoNStnNo
yMnau3HkHtpSpES6RJI8Y/pvl7IVzv2U6znoBR2eA6waOxg7a1vGzvRcsuavLwrbevHjyoBBohfB
4NtjwHtfQDhyv5KG0FPXy3hvUweFIHxaRiyIC5elHzAO6zrceYuo38Wf5M5O2AAWlZcXjP/qZ0Yh
3gtczvKEmIhlp6fObiBAIsRxCVuAjIUrWCTeoSJH495MqG+IWRK8ebHG1c+JMbR7U2nLqVQoHcPY
dJzPkYdIaAMhDRdc2cXxRd3BcmUJ8M4x4Oq3A0aesCrcGzUY/oXOXiP08PH+XSTkQvlQ9A+LO6gw
x6+BQErv9p0bVYcxFUHeWfNN3dTuSVeZ1Q53Pe7gQRlXFZuouMpDu57ya82LtA0o73xjzCPR3Ct8
e8hb+67TrWo7tkInMkAIAtIneTLIhd2RthinqDG1U7ZfzTY32yVItAx2AUFfF62TkA3SepqGt2Ic
7o0UkAaqFvcc9Ia9h61T7kzGm/xWudw0ypQXbqpFm3ww752pnL7M+eBs5ZgBwHVz6noo9czznWLn
QHCBqDPNtyLN3M9DNIGvnv8GEi33RmNl2EqgiKAOjh4Ve65dlkV0AGhbzhfgoLKL2CbXCKzGSs+b
+nLrlYUK08SDUex03a51wGfPvGi2RPfip/BAqXVz538mf2H8Fo+zv1v0avKCNlrZ/tiebsQ8yuJ8
zpqHhJy5B29CVqUhiLYA3Nj6BSHE6swjtoD9i85FTv2k2WKQkxvHjLwwWXLvFGRLdQUjqb4oRuMh
AUHNvtgSLdq3Or+Z6lY79YDhXbFB8s9EmzpQ5goBNpGeZulSteMvoCoGebvxAQxT+Q3TeIqnZZdV
JgSEZeosAPqNF5hGG8Nzqk0gEIOXkbTlo1MyxaBXAXSjMmQbrMwwa2M3lEaZwqxbymtNs9HmMttL
SC2/gObwUhetG5238MSSs8YonqA0urdlbe9x5RraCXkGIjL3RW9lgNMUg2D/y0KkeLqNiYS/WtQk
r+VgeuUXv7Ki5VzAwQOAOzzYzWRddzSXO2R7uXsvIplt/W6AY1EQhTTWrlmCtZHFjJHFaW4bUuaz
MUhnFR8a4ebdg0k4QD6FNpb0PgkrnEbuaSVtT2qI0TJTv2Kh5LyX5D7tIjaODmybONI/sXUE5qA3
WnzZzm7pPmGVMttuK0Fc3FRsf6OvGdV1YKcLYj0d1KEhNLHVh/qOO9fON55fDt97P/AUJ1WkgEp6
JAIukHHt4OG0q2nXFKO2qb0BSIoaOnDTEW1ycQEazn8siR95ycG6cqfo84puSnodFg5M6GtUv+Lr
TD8tB2g1qebgzq1bhUqDCkMMeUQDrbKJ7qM3FnfEDE06ovd4qUs4OUVMauzYpOAIBUfs84iXOmA0
iFNlnGakGkEkr69cAEP0eOahTaz+LC9GWw/Rymp4gydYzToA76tJOdMOijR/1AuVbTqbcxw4zKbv
mTKZZ52jyY79d9fqAST3kfx2i9mLL/D6pQwNxGRHoU23hQbTYLl7ogCSfeUqb18TuHBdmcU53Ava
Ch0A7fMpsZOzqIEvX489Od4F9l4eKpXS3hmIEdj0sCNOPRe+oFZl67OasX7FTrpFEIhoRndhMpLt
xM4G/RVpMCNJno5WVZduMtS3nnKdy95p1Sc7iyB1ojE4Q7hpbYgCN8J8EvG+7/qF/dQyFPoGHdL8
pZ3bz7yjuku0D85udInoSVVKhoSptzrTSXomk555DzbIhxshtIiXQ1WcFLErr+re03aFNuunqtKj
Lws94OuZUCym+/EJS2eEdSfVn3PXSEOSw7xPyiBsa9NHZgPHsp3O3MVdLtgheaAmpjxsIND/nZiW
cWq3THAF2/Veq0iW6PUloyeaGM2GfBiSIedouXYAWBJJ4u8lqQAPi1v3J7MDr4gstWUPQQKVSkYi
YbBITQUjUMOrlTIM63UyvbMUUfiWyQS8744qcOT4dxO17MY0UjIBzIjUvBkPmVrY7Qs4p3uHL7BD
JAzqxhhFwtK4iGd2zx3vQhtXhvLwvRouUFM1II+2e1DyuQFAgv6O9aStuA7TJ2ylMWS8y9IGKAiJ
1pe5PraPA8/hxdD13TXSJv/ccw1SK5IqI2Nrwn1kkbWQ1/YS2LRXDsWi8FyJ9HwmL/Mpqgf9kmwz
n18iHSqBcgGV6dU6SUuWfimnpOyDlCf/2oZdt0dE071AsAxa6eShNS39TSfticwKQi5OSl/6N8QC
LWdGltefRwAhm2Yq9W0+1zq02vgp6iqUG1WpUzy4kC602dqSddN5Gxzi0H0ifSsI/7mgxNfPLE2m
VNtd3IaTBtEEl47IoCL1D5o54IIcZCzlRgCRAKPPoFwBlwxaqM7wuojsAppFwG5LtU6HmQaPgamI
595bLKQxA2FZYR2l9os5EWQ3iSRbwCVmrARdlxOKVylnTtw7SLf44YpNXKZxci+duUl/6HX/U99/
UN+jwWYf+a/L+/9XwL38fWz0/W/8Y09s+n8xFvLw5GD/QX1E+fxjckSix19iNcWtjmefQTwznZ9b
YmjgzAr5cbTCNvPwX6p7m/9k6+xdmfGg+2Hg8+9U9xY7iF+K+/XjGFRveNdW6gHx82wjfpWzgMOf
yxKk6WuiL032rSgZnughlb1GkgGgRXN+zIo47XdyxrEbSEkQ/ZcpwvV2btRsI81do62RNzklY51v
Kj9CY8ROmCf6odNLDUZDJxqgZsCmSGbTAmWpFsKnVQwE+5B3NkiTIYLb0OWKeYePD0m/YkxxL8Ur
HpQ0ITKRloEne0/RT1YXTfoM3llAH5jid1fRl2tSYMhJVGkf6HKPjPjCWYXNJvo0/sd0zTw+O7V0
YG7AqXtt5Kh8nvHYJX9k0wmokhcMk3wOORlpVX5b21DzPQJwwkQCk5EG36cyxnh6+OXeuv6x7fp1
0vddCfI/uzE+EpR2ym0cuLZDp+VY2+1m5lTWsou/GoVu5xeNIIIB+S3hd9QJmpMSmUkbIzGyDcGF
3kBADmNthhx6U+cvZFHO9NndwdYypvhK6sl2ieJlCJdi4lJs+35Jlsekc4Bvbp0lb53LZckNfowO
CFwowh4loXQ/Wge/jTN//VLrtP2X7+TqnGT6MUiqWPaRpBwJHwBCTamWF9WrDv7NuSMTTqtvmSLW
y/X7Z+/3KangQOuYFFEPullO3rGSasZx5tMHjb4iMccagKgjyoVODcATPlluJq5GCRqJPCTHLrQ+
aJiJqts8tavs2/ufhA7B0Ve2qEJxjrLTcJ0/jFQG4l3ISZnzVUmvcy7tZs5w0nelRtbQaSydxXY+
OMnrk/z7SWYxEZiyuQnpChwr5EzKmbxJbfMrJBeZildAo26SnETNwL0Q1+36tYvZGQZ/+/5XPZIo
rmcdUbS58pRMTr1/rKbKaqxVozLLr7IQNrue1I+qB3TaPMxBT5cgbq4mf4n08ryGA+3oDFCTfHnM
pNs00KULVo6IeNyo9G8YhrmkkCVqrTghOHbefBhGIcru8P6H/uOWpIO5giLWpiMGoWMGgGbEGuGU
rvWlGNqunsN2bmh/bJS3RB+Kv/48Fjc+8iMH2zJF4LHLzeoKSYJ5Lr+QT4JRc5MBh1O3ERw/bon3
v9YfNwFwPmIn6IOuTaM/JDYG6ExzMvXqSzXTQSTdSPPz7Bt5K5r9XNelU1uEkoGliz44rvHnd/T5
ghCa2IHjujletiLojFPT2drnxdYMcwmwlKYA9F2vSTpyP62CZMwDj0nuwgEvSAYO267r/CaAp2Sq
+7RcRoJ9Eo9K7jOdIZq3VuWY85ldzkJ64QdnyTt+PPmALgXY2iVe227Htyxd26Yrh67+nHgpmi1C
r+d+uZYE8HJ9llmHD7D3ZSOdS82KUu4PWZG1owWVM88sln4u4vkL17LMvjkS58f6+hM5WFtlCIac
PxZgQUK4urWnIXaeZewTlQSd0M256MDEYRpuqo5dTh8yF1ZckaSM1iVak3jQ5tCcp8K7Iaiqnz7h
n6WE2KDJQFsZmhldJlbqJXUI8zFFa3PHtsCiJlQPIitfnXEwUmODxkMu19zQvv2Mr4MnrmNyxGc0
VmIfFkh2as/Qghv4sQMUtuVx6S1X3auuddStRG/Mz1K980xs4CTWXDMzQRFPI4wJXD4HGcxpFpUI
rxVfZgXsEVA3sx0lNZ4OkclPOkYa8SOp48rSYTczJUycRrfkZTYzNWUJlp3IYqL7Yp9Dw+Tz+fHF
GtejaTFuwUuLoNT2U0u7fc0HUm16UYjKI2qJJmR1lpBbNJwOJMpyL02k13Lq2PgZ85mnZMLLUo/6
9Z3ZEiLJItKAvCXJiHSPJgf0+OML2BnDPCLPQBs4WagzQuCE2nrF7cfcfl0wC3CPGnAKGTn8X+o2
cwlpn0xbgFk/fkfbtFq3tdKI9OSAW64myc1KsBhgb7fSmUMzC2Yhnq2a7xT/OKs0hEbOnO01Az8w
jn2Sn4JyH8iSgJa8HtHSXKq2uYkcTkszg1Wm+Yochtul9nveWlZeg7ze0kvLyttqJdsR+oa9gNuF
ZF9g1htV+T53TWx2BdfMmnR+IVZ2I3J3fdznnnWqiSllB11OinNYTypbsyxY73FKeAWu8Cykh+kV
40nkVCpPmbBXa+2WGRNaeOKVqRb5EpnfONNFa0UEjG5rwsT5xK6pWAW23WIpvkxtRuv9i4Nd8KfY
s1pLnfpSIVIk4xkqcR8OGUa0jCvfu6zG5G32fKSZb8+/HAeUAlkofKaJToC1hEdw9tqcO4XhpyMO
DFUsPl5Wpt5atzFOydNLybjKfqbrxR8CH0gPHysT/nqOW1Kjs2805GDQbhbPXe+5ghJQIB3AG+aS
Hbpq/YO1tFb3cNz5Z2t4BQ+wm/WsDZSOC1WGGFOe87mbl3XxSHIKsay1uvWRFv76Szta/FwJW1I3
ErPXGJa6d9Oc6c0W9Uwj54OadJlheEJ1yi9sO9nx+RZqsfWuttJ0DeHK/cUApesVxM+FmX7vJ3bq
q3CFBq0rE2Z34gMcXdvZqGsba9fnYOt0EnOXgma20pvl2iZ9gdvfk6v7e+uXI7YJXn0k9V46tq1y
nFV6D9iZ4JPMSq9qI0kjiNrZsF7hKlX0X3e4HVHjn6QSXjE43a7taxlMhZTaSOSyRPpJC1pybVpm
6bX9UiFu5stUhKDF9Z1ftpEgGF3WPr1aR0/FWGxZiFlutr0VZ6Tixc1Q+8BhqdsJXY2AOCSHCHHC
KmzzcpZZ58tCw4i+E4vtzHem950vtDu6ZEqS+DyvafeSDDLRBeDmSbN1SXH7cW6bHcK49b7Uh0ly
D0VWSrDzWb1A3m52eIuGzrhcbIulUrbADWhG5lyPajPpmjG0lwSZmSy5WdUOXKUKRDnvgnouR36X
3+rrKjhw8rlz9ZRIF7XT+2bkJ9nCtPy3nuQJ1qVcV+V04/fZWhEmYohZnhoBMmI86xPiYy8VZ5Fn
wTB7yQ2lWgYF9QlXv0W47REgLg5eIRc+OP3ogUMLg7gW5EQxq9I3NTdIS0Ii4hCuMDos1pdsDweV
23Fy7LTWeCl3M+vD7CWauJr0uUM5xxJliwNOEui8W6/uatR8pblWK7oGEvBL6bXsRn7uQ1j115Mz
IhjEIpB3rKr+Nk6y0dJOBpIRCI9HBhyHLYyiaCv0IWrvonbiy6c1L/95q+bR5RO7uLg4S3WZuDzY
2bBQTh+8dFjP4M/bukzH9b/Ngpgz+Ofk//HJnVpbl3sJDGt5BATPZGtruZ3fAUdepSU8n1qc8uQK
L2IotRkhjTWXZsqyG0qfRDtGKosxO3/DDi66O72cinvgOT5Dja4jRObUqRqV75xaDc2XpuQdc9bF
pSYuCEt1LfCwTUqqBmvussth1xdfBSKvji67U3YvI8HRiMx8QhA3xML29Rk4xbHB4ZahfGyCVlgI
h3bwajx12bVJRCvRKfXSOLcKXqtEsPfKCFquUcciT3rqKl2uVCemIJ5ytRap+H9gugt3Lkx/03Ta
3H8CPzCIO6foZxEHWUujXdsA5pijetP4fP+I+zSKgfwmvMkKSB3FCPnfT4tF71Yx0VifTTwc6LL6
/GLUdaPZKd+NyQOnQFvu48xMal58Tu+eypkBxcYSvWngdWaFQwoIvsMPSal1kUxi3sFHSGzwAedh
H7a1Pi5nkV/pRO6MoMR3UTMZVY9OuoDEnUSWrV03eV2KB+IBIU3t9cadmxYiDWbSe+RHVn9B4E2l
3dLWl8tjD32z2Nid43S0S6G815uid9yu2ZPpGkOO1OGJO6E/LUW+j9I+m1DMCK+sN35eWyaYEsKx
W++zUWZe9TXBqqamMHcI5Hz1M9sahmBwGcvRdpZ2rxOyULU2Tb5ctwtnH5XkjV/SCddyyNpOQ1mb
vCbMgBDeBVDz6ZmGht3PC/nKVg85+rIz+TLZ9c/qG0xr5Bi3zBXqWqI0RVeYBk1poRp6GGe7aUTY
RGNHSnKt6zE1yrwmh9/KiP5qs+tIVuL+r7Quo4LqrEmtrxUw5OvDDQ51fdfyAudxSAirZ2nA5b9W
mGQ6RatqEHhizIjBIt/RO1vaWKMkZYSqePUQvpLxlukrOzaX/ey6/M7dYJMAu2wwRKw7BzczFj7t
LLAQ+vuhLVPn2cbdw0cxGs2lhR1rPb2GZmhtlklbSip7L9c4S0R42VTBo07tpgX+PDasZZmXri8N
Bs3RyDu8lLa+Jf/dWayDL0wQ7IcKbBhrCqlDOl+UugRwVWDbJQLME8xEJu/okUkfpQnzv54TRGDu
+ub0GM3wSbs4cTn2QH++Xu6UsFv+G9GuE79Mz+qIZ0nadcfnl362rpO5cAt+xMwMn09URY00uhe/
89d6FbUYq43ZD53zeRzbqt45ZuZW53GdKV6LfdOstVTVuGvJkhAixjnq68rpjW+DJufcD8cC8Vux
mn3oG2yIOiF9YOPrnc3pZw2f1xLpe7vHkeX6lvr5BhOoS9V9Xutrx8Lx8ZJXG8NCkaehD6WnD047
Ldl0FGgEKVw93it8gkESRwCj4+eZWFoeoc3QWAsVqVvh0ruvy94pRZgbZEXQa9eK9Vakxc7tZpfk
AjwXZNfC7/t+GXlhGsYj27+hv/faiDHWzsoqg2tEorFLYm4V52pMrkkO0SP/k8pdO8sP5DMjBD7B
hOyo+wVxPd/KwI1D86nrUCsmJ3g316JC77OUEnw0/z9759EcN7Kl7f/y7dEBJPxiFl+hDIveiRK5
QZAy8C6RsL9+niy1YlrUjBS9v5t7Qy2KVYVKc857XrPonjjwOhZLBV5nzVE2mTgObMl/o0phoqGr
+bEh+M49M9ukH4PbVaWiyS49mMq8n2V19D6wCU7no44FRSYuAo7eIl2FU/r1WucdPxCPJLG+5lZJ
a5x1ll5gdjxknTh0wieuY5t8v13TcUy4NIdmolCNoJlTBXq21PWm8vR6xNEwp7I2eQL5t3j1a/7A
f9c/TVVCDsRUBj7XpZXyvsgITX1dGhbekOhi3m71u/2+PQrl8r0gJmn4UiUcC1Vd2jPxCi9k9yYZ
OYGWXyA5JaVLL9NsoSbI94509NotaxHWV9VkJUwUkhImO7nKqqpsitqpWfhuBwNz/H5Xr5KPYLZj
pjEYSCH5NhwbWj7Y25l8HTF5t6tNXwyt4nBZJse+dCZLkYQRu4J1VplCN4F5CxP80bRm/YXAzKW8
pPHke1aLuy4X9iTon5BILPN4mAWuVa9jiuUCVdf3yqdPzJFao28CyaeFxlxQGPzdEQdrHVIYzMS0
0X3VSWfzp4SeRRL7gD/qZwI9uvXWNKCDQAdtU9qRMZVJzzzXa+3h0VtLeyBLebJ4/kYa6qYbNZyu
wiSO3Ow7olx1IZ+0hIM8xkhj+dZUBaDbbOfAQDGXydGtqVFCt1mfeOr6xF2tjnbv2PkYt/a6f2A5
eS4vD7QXr/qobDmTvbPWx2U83RFPz9I/s8i+oVUpAuqo71uvHktdWpUGZvIIr7qmhCiuxrHXC6Oe
NCxmxPailyTuAFN9YzrzXHc8EKwrU058si+0X6uvtzjdMpMqzyscitdlypNDnNbzcOfN/tofyQux
yrOgF/QUXGyGQ31gz2rk6PTKouHXhI6SnFV5V+tKVNSCUzyCF6C7RvwvSao7dtiWc0hR8A9e1API
Ca2VG3UX+L2xKONVv2kCyaYlidhlCyNvFax0vA4Z4ix0miST1Y8VV81XmlmDfusDXrBJpRVpsVI7
hotOceW3gCP84LqwohZR6ANL8TUa8EIKbFdrJsUZUr59ndp18Wo3s+7Ql+8nB5wgXehWVqFX5e9R
o/8FM0KziD0JAx0fmuM7QSX0EYwccdd/m2Ol+8wxNUp8JwzYE2W46Zl78pX+/iXfo2rAVGRKu9qH
zcLy8D2mu7R1HZjKU2+uN+npzfelUcLe4er6ty+FOpIaF/NBAXhuvmOBCSID1xF04i1zYn0+Nfiq
jRSFHNasg9+/1gkN/CdWjTsPwKvtYv4J5+yXqVRvWn2pQ7jfZrsaaGTIyRasRBcyAdswlRXsmd3q
NRwaQ+24PSAK2dNY37ZK0HeDQujJBlo+jfD030/mv2cfNelSukTySTPILn1c2vnT79/+L9+KdjSi
sIUpRDsOPw8k/h8S8VnGlYKR6b6qzJp5H1xQui3kcqWF+v1L/bLmEJHB8EM1Ck32VwtvyqhMoC9s
X8M0sIfljPzGfHqyVl9vES/GreNPS+79CMXii4GQiHASfBzf0nfrQHa9HSTMCl7JRtNnlJrZbLdD
xsl+n+AAw1aOQ+p9iomFP38thW/KG067yj3+/rO/f8xMTaEJANIyJkUy/H5FTjWZtVOY2C9gErSO
S5qCUgWw4zgBf/9K75+ywAuYT4tVGK8GOPZuSFpQGAa2lVsvQ934xZVqS92aZ3BkuORToavG37/g
zzpoBjSQoYGdGfK6TPiAj35eQSondiqYFvkiicNjBUmoVhxzHIoL32ssu3ImRTdDsRVGfuGm3Iy/
fwMnAew/dyClFlQ704aVCmv6F19TusS0tFoClEn3XQjKYpaFxAXUIw3zw/eyZZSpLo2J0NDn99+g
uAEhhPai8lTNvTB9fzhV7mqIB+h/YRc3TmjTLZD/WnMlYITcBP02sJVBuFBmFYrT2p9cfVmOy9CM
zTaNTc0isjmdqEWUPwAeWZOciT8YCyC6XUAxL9QxY7QcrNumMHRt1Y+9LrsMKXydlZp1+jr32oza
xu9tfcW3rWx5W/53gL6ntOfULAqhi6Y8UKeKT1i6WI5zuGqgNn0y8fwDDI9BJsU4jxpkqQtg2d8/
/l8WHJbe2vkQP3RoQL8s7YHOIjXMdXlu0g6V5lnSKt0ChUjTOHr/hqx//5J63/70hXPUYo/CjCbQ
ilXNOPjnocXMaVEd4p3nMPE0xjhkoVdcIZ4WhXFtoizjhZ0yHGiiZivWRaFRkt/1p0HR+09u2/iI
cXJ62LOx594bIdR4KE18l+lz0QB/nmeVVNUHUUxCXope/cHt4v0JQhCK69sgRR7OZTqj5OfPDNUz
ydK271/GDsfFJ5hDelnkeasrq98/XvFuS/PbtbAfuS8uezSl5rvqIJlmsyzrUXyoe0UiGBnV5OXs
E2BUOt0sn7gdSOxdK/7PB7BhXc5kHDzRrLmwjlpgXSAYWh49v28n6JvgCBB7qbCxzsNAz+cQ+Jw2
eaphrdnQMECgvIZNOAaehomLiunI42hYNh/OKFzuoiQx9KQI/YE+r2kIirk7GgbnaLmvG0IPr37/
EN49b54BvCvo8mjg8ZP6ZRDsuolCBTvMH4Yq1zczLlJ6y0GKonP+/UvZ79az/k45vOCd4+gJrv9+
PU9NC6ZqOfFj4DSn1xpcoNOCKD19NXHUcwR9n70jydOdYD3XGiX9+09yJEcvo0Ewebiu42s8k16w
5aQTVY9f2tEo8sFYL3u2KvrEDCP+6bDYAw3Trqhj2uMMKSNtyd+DP6ZFeohkYG/P3lkDc+XvxqbS
X/jq5rwKCYKUw/73hny0QEDV1nBT/U3m1ikT0x85+JutkpkGlv8eobEjWbs5Mw/uvTgG5SAGz0LQ
1vzhvg1+/vp0tA6sAWynTey7sQo03y3hjk8wBmYbfy5H2/+Uy9oVe8F49MwrgtYB40/VPnFQGi9B
Vsbb1oHJXomifBoTdJXQhIkyDfvE3oTGolnUqeo+EFyBBLuc+zGN0mAUZ1mY31WM2j6PrYMy3ZNG
ukTMcrwbzBOaixRh8BU3UrrSradkURp9bn9cmSOP5zE5dS78akygtqCGxRNSH2L4FFTnKepDeetw
KxV7pzTsK1QN41a1S7djJl4+IS5zzstSMCXIWwWc1xQTIzxllS/wANwLDOkI6B3WzrS2div9R8H9
/NqmjeVi4O+lQBhw/A4ir+vHybeHpwy9KDwo0yC00gC3ey6GsP9SGq18IP22pyxCDpTPQ75nTLC0
Uc28aI5mAnqNDXEp43lZNzs1hdjdoEbKPw6B54Gax/CP1SSbxzUfgMQcnDFA+wwnwkPtzlGL+SYW
1b/Az3RgbrpDlM4oWAu/z3ZOtmR/MCb6ZUFQfml2GpUK86BfyvRBZ1UXjqy+oJ2ln8Ouopj3lW3B
B/vDbv6Zt8DSo58Sgnk8cjDuqfe91SyqQozQVb5YU8NSsgWn6IacIxi3uDj79zUh3PdZH+PEapKG
2W7tsc3Kw5i53nYuFWwoOGzejfRkeF4bnf+Ba6infCBO9qmquNOFqvFEEcpy7swxr79Vgx1c1qCW
d6NYxMcQ7StZjo1ltlFSJDd2hdU1AuvKA9QoGFFZUwjeJMPlS94kCoR9kHsrwUPVnJUdrfRV/6pE
OD2R09OnTMP2y39PZWqA3vzOTeov7JX5NkR9iaSmbFTOljG9D79//j8fpt9fzIekqEss6mf73UUZ
rw5ltQzrL57pV/CzZvPRqsG2NzjoXo2OPdB7J011x3jWL/5QC78j4fHiugygDGIB2NzR70sCy/D7
2QmW9Ysz6FWWZnZ6sBuSBMgue62tsHy2kT1vByLly00nDe/MqbGU2/7+Ebj6dPufAom3QRCF7uog
A0IcIzTp52LBKuKK8QEBlYQQlgVwmkTxjxNcSOhnuart6FTzmV8pQg0yo62Y9jTVGSGa4dWI2YTa
ENVs3Kwomc/sdQE4Qzz/UmXg6QSZGFe47fuXi70caruyH8FAy5vG0GHHHoMxkn/UzNgFF6QYU+LQ
v6dsHJv95GTfFi/Prm0flUABUnyWJU17U7mq1KzhfnhbCJ5FbyiKO6MOuCC82dLpyGoaNrbMkkft
2Z5HaWfyAdIZ3fmoCERlft3lDEK4Ex8c1wgus5ScbAtUG4FuQYrtH/b3L9ubZ4vOjHbfo5v9xcRu
ABLme/fjL13muNc6lfKpzexl2RadDl+Z6CX+8IrvXJ9OXye1AS0O0lMoeO9NeZCylrLi6vyat7lz
DmxmVJt4WIwLgMp8zyBCcdK7ifzS2mb5lBFDc5lloXlnjKG9//3S+nWF+w6VKJxeKFm4yLw/3WzB
rI3k1uKrNvvEKWRCfQKPYGEuhbSQqt3/svYDJiS18baM+YTPiTfizfCHt/EzF/j0SEi+oTCz4UY6
dJ8/r3C4OD1aCb/8GlfeMmy9Pl1uiSdLy8us9HCfRrv62JEfuF+8NN61YTw/p4FE05Ii0nj8w5v5
X5aE9tkh6M4VEOPec0JXJDkjArf8K6403kPnWf29KA1j6wMdkjxbDddD2anz1qmrYznb1pUiFRwQ
t1TzbeanAZTXehovM2Owv8HN7shBJ+z24ffv8mSS9vOhQJPA4Yu5pA+H+r0fvpwqtw+IP/2aYCOO
U0LcxC+NXImd7arF3XSmKMCmKky7N8oF5d3mqefyvBKUIuUUhhGjauQ8svH8T5kqtT/6wvCjNvr0
qvCITuxskua9IU2OGKskzqbBOW0iVAH9Ddi0WeHtob3UA5z02oPBgt7nhTKuEHSO/MDkG5enr3GZ
JwqR3M3aPSlLqsPLLysuKwb09AJ2pY0EOmxUN+OUM31nXP2EZ++yo4rsHxTREgTflrbE2hmiE2cI
g74I/WZ/Szo6ia4+FE8MamYmgsory4TwYL+9mtoQ2UOTtR6M6EA01hFa0YTHr5eIj0o22aehntQ3
52SF0BMM9yfI0vrl2tIOo7bLFoczTVP5bkGPVbxUYecMX0G9u+QDt5vbRyCJ+F705ngtCBdgptSv
XrANpNt8S1fTx5UB3c50sP2mf3LDMrk0/an4IKQzMCHhFtjj7FmyGZLcj5yOce/3bfgfncXj0n79
r//3+gWnsy3uPTL7rP6piIYMrR3x/m+hxfXX8fXLT0KLv//JD6WF5fwF4kp5CNX45CTwQ2kBo5Tb
/IfdAB4FwHiUFcLRToPaSfeHctrlr8A1TXwYQTZdgL5/oZzmIvmpZGB0jnBBY6UcqOB5v2AqqXLm
ERtJug0YO09MytzjYluG3LhraW6XlHEjFpfNOerrzsLgqRt3rKt+N+HLeBgISrt0Y3MQn4gkL64b
v5TpRTcjDItE283udsCt6skenfGTKiq5VQkZLNh3iTkKx4At3ZKatp09yCGHYVqs+8Hum+d6jMeb
VXJ44+VSUwYUq/Rppmie9llFTI0v8ypC4kgONjxGdfBC3uKmTSFRkZXeOAA/iz3fOsvik80wM3hk
Gm8x1uewNt+ggvULPPKi+NL5RneTJUjUUBJX800cN32y6TC0NLdVWy1YgM9Z4R+bRTrrnrCmuT30
i+BvIVa04nwIkuW2S91uOSZEDefbqlpm9LS8webCiVcu7KZjfnknAuKAQ2ii92tejDeYVW1a8Cy1
ndIqSKK4b8ZDPkn/rArLuotyp1mx3oI4ovWqBf2ZI2fVXtmF+MCUXvkr3mmx2ajuLLZgKR+qWCRo
HgO31mlvMjNXk3TlStZmVNTBTPW1VjhQKzLDjk5vNQN8LTKlSV2maaqpy7OAcez8Eatep7fvx6KG
usjsmn6OjNxxvi66EUsJPCUzCV+nSWS1b4M2SMApmI8kkWukeXwDOczYj3Fj9VPk9soWPMxh9NVl
z5wTBl9H0dqcmf1kxRdCpnTgndOPeuH4GK/PubvujVnDmEXlTeV4DulraKmuYIUpfbb3/Tit1Qas
beqtT0mcCrE+zxkUQPlF4SZTVRu3WNcyvjvt4v8ceH868HBvF7878K6ynoNJZj+dkt//0Q/fCExV
dOEIMwLgltPzhyeh+xcyIQ19aaPCHwef+RfILYEbgmAIiDH6xX8cfB4HH2xE7ktuyX9rGYFI4t3B
h0iJQDSoIND4aNrfX7ySlLxuQK9+jo5+7rAvSnQH5JzUunDQx2czqXysxNzmPiMy7XrFohQKdmVa
UR0O+c7SAuBcFeuyw3isuElPCmEUwPkmRDU8h5l9rrSQGOEtmmI3mFH/QtxhShAXkw/JHAHyCGJ6
aZ5UyQ1qEYQGxS2oX3CozDA9xJhJHJyTohnqHonmQ+GdBhvHgj13NfTYnq0EQBoRczUiBSotk/bn
Znph+yzFdsYFA2rBwNFiCHU21k18j6e5wwwDm+bjYL4Vxdq8+kVJ7GNhx5pYEKgdP4DT24gaG3s5
72aC45PsLC/Eaz2NEZ9aS+ycFVIYnyfE2N/o68IbiDTBES84SZWJTxR2c611C3A9HBQslnund6Zz
1PomuF+RL1Vk5+IrXg5mlLuIRVu4ud3GgBd6ncBBuejb1fhce+QoQvRvxLWxdvVxybpPYzh39/kk
vEMBEvcBZYF6CEOFaLY0VvkG4Tn5JKG1hbj+U0J5XpIPhMGFKzrc+liahZ+hpMrkMcX0zI+EgBvV
UXgOkXCmj2hDBA+5Lt/wslJn4Yqm0CKG4vNqDjQYzAiNNXHPIV+253Al1os2LjEjdv1+78/QE7bS
yxaYucsg5KYRSfEpzEKcdXhKA78NA+m96O3yYsGRMJJIWfigc5jDpoqHSytzDaTYZnqYu7h8bGon
/VioLCXWghkUhlZz0zCzcnNriyOACcggdHpfxto7dlR+V4NDqCYcH9MuAFfHeJ+u4IFQVc0+mvo6
3ZarbSUQL+bpW5YLjNKwQ6iR9kLEPbR5Wt9mHl2zg0HBZSKbdQsFZtgIGVRXrTLyS0GexgJEPzm4
DDiLv2A11CZPsb8KD2eIxHnrqOCJGW1d70AhwE9R/Gt7auweRt9Jtk1QQ++o3PAOo4Y0mshObdNq
jNJl3HrSvc7KcPxc+3ZxNGXfRVMOzg8APiwHXAvnC9xTvH6foxn4EDZ5/MmovMQ4jzsG17uw9q0v
3WT2A/TvCbdI2KAxHN3CelZhGddRAuH5zsJh4kUupohCSM2vhbTlGI2LWu77CUHTmWMXhIzIICR4
B0tO/DDtmSx4xdh2M8SWTSVjUt+YqfM2eB2JD7g0wBWBjElCW1IHLzm98RXYw2IeIQOFj9hZwrta
crTgGwcDzHIL3avZB2ldvQLUhB9k5rwZGChsvVbaV9bgLV/dVi4da8Jqaoi0cf0pT0Dso1LmyufL
quUzfg3MRxY/b0lVbtS2MsYBz1Ly7y5x4YRmr+Sd1dM/k97KfpamS6JPIJ1dULYrzQUa7nXUsWhO
m22dNBx2K+lS50Vj+eeu2aP5tvFG5Tk4+aEZBk406Nt+ZISteYDen93jMOMemszECsMIVezsHF/i
+4SJ/m51OExHYeKcBy8ow6SKUfQR17nuunBiqIO4Gat7GWQOD9av8o9FlmOr2Vn4rHKYxcMxTuY6
oPCb2pcREq08cwy82jszTGIULUt/46As+Ny4fiV5Svl4u3SLweGypuGmMfJQbsghGMnzSrsXb1qm
rx0Ui+fFqa0ru8/iCsi6DzDydCEnRyE+rDfpEsbFNhBttfXSiRgYYUwiAkd9SApMaoMinHCfwMOt
Kotu62Hr5mh/t1E7vYXa843hQXzMtQ9cYzndYcYaLqnd4dBrt7gMCHzc9CcTOQxy6ghamLfrTDzm
0JRgNzdq57lGe9CZJzu6UjvTwU7Ufqnkdnp41jkSj42P68nMbvGdGme7YCk8fO5SeXK9G04WeIgQ
jQ0ccO/GyqeYerWU915Vmvd0Acktx+J88INiPY7J9OQ6dX3fYaV0P1h9LKD75/HTJL36k21Qc8I+
qafzdEmKpwAVG4cUVjv3QdbWtygPqtvQN7t9n1TII7PCuQ6Tqo+acRW73JUJxza3XTRXS3Y9iHDY
d4Hf5dTMVYVFrqk+DV5B7Am8Yx4MAwe2ekhYpyV777KzePvrrMSV69YxUU2rih8cBKjHHKe9R5L9
gm6TYl/71cYt7KY2cCg7KKNrLhdzia/Dpm0foP1jyMsH/wzLHVvhRbqHWZsozribvRQkAJCQ1hkr
weEgWLmzCG2FQEC0ItANBiPn0ZBZK1akq39MM/LUsIK97TAo27idsG9iyG4Oh2wR309rfGy8XFzJ
uUkaLG8wMF5w1rlNVj876Of5CJ3ZwtxolWccFz4kNWncFLDg7Z0Qk3tXhmv6BePjjHrfwMFFdqgQ
WelqOV9Wf7nD0mE6hEsYHkdr6J9k3FS3o4WSjP2Esxsh0HJjtz4+C/2UYAdFpjeKmbxmoDTYYXc3
2fgXbRhBYY+Pq/kOyY15lnelc0OuboyrcDgfey7GbNNi7V2HwWezycLPVm+LZuP2bofyqExfzCku
jn1jtMC/qRFsspGjhuWXckk7JW5LzJP9fTbmxS0hdNNL6/vTtlCW9wyxNbgRS83OA8TF4QNSPzxE
1AMrFFohmod6CT9BEko4sVNSiS66HnUKbNQApvtYTeEzJjjFA8Lsvrv1IHT0Z4zNO2Ozwhh0oyrH
bPMSjU3GPRZatdltsJTM2oiLnyffiHV5kF2yJfAzWPZ26vn7NvT8CBqfF0d5Mt2tFqTQCyiEfXU2
KCP95La2m70CvmC4Cn/PdHdyWmXiQXmdu9W7sqx5HtWhgVloDucsWSGLc3+ssah57eL1mbJ3/lgU
Rv05H2fxFKrBf8QcqT3vuuyxq31gK7urjrhlkuA3jFWEcOveK1d8oQfQpvQ1V96zP0zDm930VBCO
xEipd4dnn5CsM88PytvOKneTUxmXfDmC6KG2ONaF6r7ZqztqgVZX4NbX2UG2yYasPENUqO4QcUA3
GQYnZUAvwyR5ZO4udxXhYXfpSr2zUc2EWuI/cNF3A/Y/dE/A07qt+L/hoiOmqHWT9f/snv7+Rz+6
J/8vPdGG0QjLyqdZ4vf9aKCsv1yNBGmTgFC7VYKV/2ijBH8FeQHKJVwOuFk0P//TRrG2EVcj6BcB
gbji3+BHEF9+bqMcqJa+HTJop8OjyQp1m/UPImHmZSCxVp+ezx0d0WZqG/dk4H3Rgq30VK2Ws3WG
PHxoi64DYUZcGkfmGLjzNulV051JRrFxFDSld76uvhPvCJKBhKBMc74DW6icg5VjCXlXIG/42NW4
d0Zji8oOSWXJuBl3t/GynNB2bcrYHQRINmZy0DYGjzMXtIFTURKQYq3Kwai6oUJBMi+5dImBwbWp
ic97+BHjxgmM7i3EH/pzwLW0VUGY7JIVhzrwKti8HOpw/RCuQhy+DGH/oMKqvKvJYRhSjcN9Xwpj
78OsSDbkNJuIjphVPLR5vtzNkP+uZSKYt+Xwg3d0aBCB82BO3E3tmkmw8fL2vnTb8cCvZ9q/NstZ
MnnhuWhlhjt5cJgzQT2dNnjOubXrRaJPsQtUkyisLbZX3d5RvvhYauPbDK3+gyVmD26p85KMS3uD
JWi4rVfbvh1ELo8jDqHb1BK3qbf2uNR6/s5YMg+nZ6O8tX2jvLbr6d41oYe7ZYkFdEuu3WcPyPng
0JxGEnnAhVVV5RavuO5+lLbPY4fqd9UPvXMNPdrmvQ3rcGlOuw5z9+sYpfq3fPTC/Vg4y753syBK
pM+4xAs/u4BuW9yZ4sgzOJeYBXC/40MdOoal0fw6akv3fJzwG/MxE3vIJQAVHt7zBbfedIuIs7tr
i/QtFzA+3cajjEzmC5xHlq07SGbNRARspNcadwxrqodSFlVUF2V/Tf+URoonEsVhcSchTF4bczFE
GTv2Q4FQfeP0Yr5eGDlt29kVOwt2x9aA7o3Ldpw8IrcF3yuDTgxRXjchvzbP5c5sW+vC5qY7X8wB
OsU83SSDU95xPSBiXeY4vPczt70LhDNuVhnnMVDcul47hs1Qvh0NpqRzc1hJi7s3BSva9wZ1Sd6b
c4FYjnPbdvYWy/6qme31eZS4FOxwfk/PnTy1YLQU2DzaQK5bboDpgJ9Vsjc6nPftsD83U+8Kin7n
c3XiRo7NdY7OYzbO8NA+KYnacTubS0W3o4U6q3oyjHLP7IzKbzH3sX/h0IJv4Fh+WtAy36Y2PbEq
n6xFhtuwdO65ictdHbSfe+7/Y5U3T4tN5gHWCS+Vz0xCkyAx4MzEBU5vKGr1N7V8MZK4BVtWWMwN
5kdnCGe6sjA+a6fRuJrw8iUesU0QDDvPHIb9DZX6vMcNronKIgGw7nrnyUF8Gs25TzZ3LE0mRoJt
ZZz7cQr9JRPPWIJ2u4Gm4VD6nTjm/fmqsktVKRwL1apTGa7rGL4F9jYbQzrVtgI/xW26zfbFhF+7
U+T9fRDb5V0buMlxzHnMOOLax5C7/g755XqoVSG2LZTNA6NS78qR4znGpNNRLg79BWL/6W5y1NMA
SHpmoIS9nrDhqtlgDfCI+VDnBuzFbWdJkWPeNtnV5dS415UM3pqucXeet4aPub20e0cAz2L7EN8u
XPA3mJq/1k7rHF3UQZs1s169dnR1cWaql17ykbWt8Fa2pbjA6bDam8JlSZtJSXXllLsSO4vbhWN3
k4IIbHBYbhoG68vLOoQQUGLO53FgDWbLvLwghsmSTZWZ3UMn54cacR7ueHV1gwQWb3ssiIb2NnFj
RmmElveHlmyndlO6o7np17w5tgX4MP7wqtQBB+G9yv1vLfrKKBGztZ/SoBxwE7BwOTY8BavQI7k1
jpwMG+IkagYXQKfNPLoHXID2gVAVSFo3s8Xrdirn4Sktl95y0BzW6rxCCTxwtxjd5wKL/AWpcj4Q
IJCCIN3glNYMm7yZg7MCt8oV4zLp3c1c2A+kBrBFiomld5RqdD/1VibP07UCE8BMzn1TrP4ssjR+
GFlG7DubyWv9+640ArGNEWKdN5gPnHdLbOzxaawTbJXxxMvs5CYth/IhIB4BI8KRdiAlKWSKQmzX
n9vA6XejcKozC4e0V3KIcIKsApnn2LYr5zKxJdEe/inmY50Yto9twP6wxxG60bwaeJ02y7cau6AJ
bauYrtTY97fLLDpTz6Rn9NBQYpJN7g42QM+8Dh9NnUPSSTN75k5OqM2r4aq3ySuJRzf8ZqJqWbfA
9PY9JMjxIwZI63VF2AmD5vIrcw3vi3uKQslSm1iUQSekJDorBc3lsdLpKUi4CFJZTqEqYcxThLqa
Bk+DTl0pvb78YuS45pxXg4Cp47XZdBfjvvvEPRLu2lN+y7IIIj1w34ojq7AYMkud9lJAdHA4jJL4
KSzq8Xb2OyIWqiU1brPcg5Qn4CQ/Y05IhkzZorof6bAA/MJqPUIQLr44qivu26l+KBlyC0IJ6/hY
WEW1tYqUzdoyWrlZT2Ey/QkuECfoYIGscdVqPMHVyEKsMQYidcZ9fQIejCRMiFrReITUyATQICCF
rfEKRyMXcHYBMWyNZwwnaMPXKEd4AjwWjX20JxgkP0EioUZH8AwBKAk0ZpKf4BNjBknxNKbCngNe
GU5Qy6JRF955uLM1EhOfQJn6BNBYGqsZNGoTa/ym00hOfQJ1Oo3vcDwD9bjwayOGS/B7NBKEOagH
IoXzwqJxIvQRHqwFsKNZo0idxpNoedXOTbHf3Fh9C7LWq22vESgY6oBRvsalZo1Q9SewqtK4VXGC
sLITnIUYs/lULKKtd8oJAbxanMK/ehRQV+iEIccJ7w2Cf/jB11hZo1Ez+wSgccQDpi0nYG3SGFt+
gtsyjbyFdN8voytB4xgyJpFI3BWgzF7sN6b66YXSGF54gvNIcgfa6+TYb+pGNGcJRg09g8ahCPBD
SZd7bBq6MZpFar2O4UjKQe22L4kTqzs3VCE5HLMwn4cTzEgo8cBa0uAj2g7rS3iCJGGoAE8GGqnM
NGZJNhnwpa2RzEFjmniUAG+uGumsNOaZJ8WtuQ7ZJ/rDa8x7to3GRkdA0gnL2gg3pBD6ZGheDxpL
TUIs1LbQCMWNp7HWABuwQ4cdfAtta3TewhMs62iEtj6BtfkJuLVOIK7VZ+YB3kBy3Sux7iYBiEGw
2XhYHVdt19Yu94Npgkkb6Y4GsfqanvBiBDT+V7hcEtsKDSgjOJcf4HzEb57TxDCFNfTMtwkM3WpE
GjCyOCYnmBqyMZB1JpPcgZ3l5F9aM6RNlfp/WiMtOVrs6aqJu/RjSVrTY6aBcFND4lKD4/KEk1uF
p3NBqjBK6PFTlI7n2BeBqtcaYA9OWDvSv+JTjzcMPiDxBMEkzVwFE4jgzR2d+XpRGFZ7PpFvd8kn
LC+FxvdjjfRDdFNnVduh0gzt+tiVOAcg3fvYnuYDKM7ka2J3/i10dOOrpYcI/5kxnmLK/tQlh85v
ORX/X2ZwyH4iVeD0zj/5wanQsQ0M8mwaZRiYjo4V/7tFtqBbQPw9xSb+3ez+aJFtX48TsWRk+ndq
g/mFP1pk7CuFvlvxs9dtd/BvOmQh4Gr8g5TpmkjfeF8AqQjueHvvDRqrzu97QnomJjwtJidoHiaE
9XhpuF5jXjTtGIgKMq6v1uFQCLISzY8KHrMFRb+t+kdROWqVG613FDuGALKd8oheomuDhwyTj95T
0ZDXqFGjdiLeae/YU00rUofLWY7/Pa0mJHhRjUc5oIbhkFvVUMMlqMslx+V5zOC5h8TfQOTI53O4
XqMJ1OotV1StMfVm10JH9j4ZmqJAnoufROZMse/m7WWuTQUqKOLWxnUL8ZjiCl5HWToAY+LMgyE0
3LtwN7Flpm0p1wSbkNKb79didF/NlhywDaTy8SozU2TRItWUT1QNGZYCdmKWhxqr6wMGEWXASddk
R69KOv+agd+IddVi4sdrGA2/U3NA1IkOYmhReao5Iq1miwC6QhzxTySSmtnuHFWaWyLcuH5Wmm8y
nagnUJLVNoVcQN7FiZyC98+K7AvGCubIcFc0iyVeG3TrOOi28xEd7Yw2RLp8UOfEf0FB311OrlUe
eoHrt2MV485LWjgzvSWp4xur3UKxnHYmGghOwmJyjwSx+U9ADvMlZNewP6DW6xTdljTLzchS3xrM
dc27zit2Avfl6mCrki65cWd0Z3oalPV5bkSwV8b/Zu9MmuNGsi39V9p6jzTMw6IXL+aBDA4iJVIb
GDUBjtExO/Dr+3PqZWeKyid17susrKzKMiVEIAB3v/ee850A4IDb1htzAJyMlrc8NHWcbsCZDuHO
nqaJwI2MNnZij/DN7N7UgVtSemvtYv0WxMJ8WTwr2eUebyNzX0Edy77xUpI/Yu+iFq4+bHz5zqrY
Rln3iydYaf4qNjGBrMGa94diJGFkY7fBDRqYFqkz+ssWNFSzltj0eGgsZY1bhLvNDp662qZBG90o
r5F7dD3wSho3OaVIfoJV7ZQ5GBhHb2XpUHwxM6M+9nFmH/syYETDhvORt6HFrgHk4hMwQE7Fc9eP
+T7pG/shLsRwnNoy2NkFgvxVRF33LnTHzybIpc0447+LQdPAJS5mcawD6ZTrOYEctk7Is7giA889
5akXPoe+Y+9BsPkMnpCPWhtvRNDS2RAwN13cPHiQiS4NNplPRV/GG6qB+f2Ay+YQLzGvoGGYDHel
AX16lAanv1pVl8bLMrpbdZYxiR7phXldrrkKcf3oJ00PbieqjlUkkg99U5QKg1Rc3OeutNfgkgi2
6Bl21CHPYRC7FEoki91BPxnWM4yZaMfUGOllSPUVn6UMM47kvbxpS0LQOt8kqNDK52MTdfVapU22
GtUcraq4/5wBsdo4M4hujwPnISuQfdau/YIV/oNXtB4NkwT9OuegoM03DaLjRCuYGgb8/u3UGXHC
ZXPPH+b2P73j/6/eMbRZ87fKG8Q30Mnfim/0n/uzfRz+YZnIpNH9fWc084/+ah9je/WQ2Pwlv9Hi
xj83QfMP+s0oDxm84YgLvH+1C+Jn+3EXBOeufTHsUnje8Ma89TEKYou8XHa57gkt10GSo/SyOzpn
2AlZ3fvUPPQNKxDU955MAauZcxdGil1d1W49P1Ic4X+jDOAFrHOfnklk6XTBPLaRyAk339Ajls+L
zNvFZtglBnhNIpiHbdVJe8uMdLmGBWUe+JSEVc+pq/LLiOzwa5DhSl83gmWvTemRQdZz/HuQjMG6
ZcPYh9OkbpeAzyspC/bB6MYnVmCkFT7Wgys+pgdVBI3GixNVdCTMKN9Ug+Ec52HOLBxkrlHJQzHL
ZGjfWfEyUBPQgLBWs0F6+5cxcRJg/1Fg2O91V1FsyyFRtC1JP/GeUzMip1Gr7fv0XINsQEM0oaCe
bhs7INo6SNA2XgB1peGuzsl1gMpk+juzyMvGXYmE5JsdDfLe3Bip6XhHBpD8mwlkxuBJtbms9sgY
yAw14Aev/Bn50Tq2uiDZWN/Z7py4X1HvpR8jzFqB1/hULnNyw2C+3tbmUjBYJC1CkozQhE8Eg/QG
TLmJlLaqIYHBXzY9/w8O1Nh+9rJmvARhhhyFOETnUPiOdbcIYFMTsVFPLbP0MCr2xDSa16gXin0Y
7WQLeYNkd785t+W0a9xGIreky8ayhsq7H0S9NugU3kGYV48oT/InM0W1GRQVzX1vqPV02vtqVCq7
D7terRoERJsqMqJdWlniSJffec5YguGrpfVGBG11pMfcn8imOtiWVdynRZbfjapHeA6QjdJ5avaG
Nfmnrq7QeMwPQdWO7YrIwe6TV1vxfZmnwUY5jjjmic9In8PeOTCLbttJt1yniyge65GExMaw0j2o
luiznxBxB3ylzW5Hw29eEqa71lrJ2bxEbFZAlDLLOFUpQZCr2azMu7aTsEObZnnv2MVDZkj7GaWT
pN5188/C9jXkiJfKnegUE83uHpO8HFd+o8oj7civmmD5sqjc2kY03uYVG3f/Ak9smy3weax0ctHw
TOfRTb2bgoiPnTMu0HT8JK4PLTEfxxogwHVcB9azAq93sVAKxCt76o8QgosjxwbkV27dPXTkx94Q
jEFkK46h85TO6lLAuzuUifTupEytyzDKjII3zZ75RTnrqcE5DzVyGmL05CVf3OKzTHrGtHGbBCfR
Ostt4/XjVdk3kA2FRFkRyzC4nzPO1GQgOCwrjhLXIY3Xu2gBfomwl9e+gHhhrGQoxAldmXMzhEN3
xeRCfFCdCaKRvY/GTj6KawCmzcOQD9M78sjlyckhCxhKRM9onrL37ej3ZxClxJWrIchOJrEZ9s4q
0/KWSiA+Sugxe2LNGRFkhFS0zeh988a2YXLizx9UZudU7gaTWlkeey++Lsy6wmidwtkjj3NrVcnR
juR59kygTJGzkrk7fMGDYK+cvCoOZkJELY0IBiZWN+5bUXHISU21WZTffJIMwM5mM4ld4c5i7Vfu
dJfVXnNJcxjUdTs4d5Ch56ehFgtjF2uklS3iG1XLAXvqbK1Hdyo3vCcYs+h+HyZigPbSzejwlmQF
PUrRFnt+dt4WY2p2UZDLLw5d2v0Slqpbqdh0tsrXbRUs8bck0VY2DeYZkbFNIR52nv1tsVNklMTr
DjzKM7gA23qQIAGv07i8lWMfXWyEc0+UZ8V+8SJwQc5sjCtzFua1L3LzOurz6GLUpX0HlGlgo+jm
6IrTdUE/Q90UzSAJBeFFPQ0o0jaLG5XlOp56dRS5lZxkTcmThD5ctcGprgcOXFSBLDXoqs4G4rqT
3bjWOx+SpL02eyNed42PZz2baJ5ORkjCyMCZ+9DNXfMpZ3BGIEt+Yi9hQtHU9scMINixIJBz39BX
eLBg3IGk6oOL3c9qZQB8glI2581jB0HoorxguR47abzIejDZ0azpvhB1k6x4e4KraprmL7NRw+fK
k8Y7VJU3nYykHPdxZ42XsW+dk12QuxWKpnk/eV53qzwkocDtlr0jVHrHziaf/WioP4VYj77NIid+
wyc7eBVFyZcpVxmWWxKH4l7uQFwMeIg7bxNYZr82aj7nOjI64xhaOUdWsysIJy5Di6GBjbmf6RBW
8CJ1G3KMq37LObo+hl6pj7R+ln+rXAuBUDQ2H+gr+/7WrZPyk5Mk4b6iXX9NLnd4HoHcrgq1oMeM
wkM05Haxmm32txUpPsWlB8Nwk4Vld51bc78dgDSfmtror+Pe8ElrzZmgFAFJuWM1fMDZ769sGY3d
unMNFa46ZxrukNuFVwtQua+mMzBZiAZA+WjQmuRMXrTxkKae/9wQn7xXuVHjXeoMUNIs2hKN3BLH
W0AIxBfllXMRJl7xoRpx/OF7s1ZZTN5D0Nevz8QkHJrLBq08wqTXqg7Cl5y0ChJ6nBd36OprA0HY
uzBJupVlKudqIv6QZXC2Ua8t5jqJq2v9A56awrH2FOjMvyqxibLGvh4QFtNFq1HnplV9W9NQewzC
ftwqRrW7hsnQ3iBqSq4in5xFNGGkKIsOkqUjj/NidneBl7if+xRW2IoRG6Hk5ES8s6jfd1XT2Tsz
ba0Hav/UBWQu3Vv6nsRjQA6J7oqkCvZTyiY7mc4VZGpGdn7pmtd4zK/Bd6lT1Nvh1hJG8zUdGO2h
4Z2iAwb/4BAYGXhTnBZgc+fuVi6FvM3BSB4yRPsH5Xjk6njCWE8TwpN9bLXBB84C9gNlTIb5Ca3B
t7A0hueyJns3zuWT1xQMqrPozrHbDodHDZl2xTmlO9gseUw1+iw9TaBE8SDSrV9j5IQ+isFj+SyY
PyOpFPF0sgfiu2q2N1hmCY+m2+3KLPdu4STmO0uwWaNNc3FXklmOYq1ZOH8oFuGLkwzNpmva95XZ
ljfjNLowVxbT3bPfVbvRxfVe9Ma8M4QVHOy6CG+AFCl2hUA8c0Dzu7XByH/FSOgwyCxeJ2keMdu1
Wis/AhoFl1ozfocJAWWgdbFCEKFTc3wdu3lLbvB077f0XSdIaUffnKubPm8m3hPHb3k4ouALB98U
6XZuMz5mWcHBymFacVJFDGSb07vRLJJHM6+LR9fmDEiG1OKukQ40NzLvo/OS+5xWmNsdzUDSwCct
1DFf07bGVTjGRzGM7UI/wclOsBkjQpWpurERJ2hly8ZOuq9OyfCVxLC8ny2SO50mvGKIhAq9D9uT
V6TNHeoo59p12/kSNaRgAUVP1n3SqFNaTcs24eD/hM/tnLn+A0FbEz0EZrLCs/iW7qkku+qjAEqz
aucC8HXsRxzJSv/JIlPuOBuBdgamzqYZjG4LI/KlTedPIjDuQunST0pHHwG0lTK7FgQy9dW0Nx2g
BLkHxYQS4SwKqyTSJXnkZ3F2wxy6a+DLw8YpONwYhbgZXeFcd577bHUuqNKxH7TPuNjkeYiUuiy4
MUjVVgVRayuScRhoI9Q8JdBxdhVNmDSp5lMoRtSmrv0ewAkGbXhsJViECh9+YIMGBlNLLvgAeAi1
FiLrErmmmpjoZs7zbNhqD2GSuIEohOTpBTf4pvI1A9L8uuLxezG6YIvDK34oATUcJNFwJ8/uzGt8
kQKJKiHwC0GDZ3yb4ihkEO7omSxr2cUePFTS5Zh5JRcgSOzsaPRvCLkrNllYbMVC08FvZIsiQBLD
/DfF0+13I+r/qobytmam2/2f//2jAdKjMMQV4jiwbRxc9NSHPwqI0tid6deE4kgzkbLOwLRwaheM
TCsPu8M716yaz8D+Q3KYBzP/nWP+p6rU185dnCbwo7Cwvbn4IqrWnxcpjpaq288LvJArmAzpDZLf
/P7X39P9+VJgfKhpdPX7M7xINMwlSQDjUpKI7y3vCCiACp74119fR1tk/t5v1jeU/BSigy3Nt/ff
RnXk9Ty7bR4kx0HG8w73s3v0B0XvuBL9bdOiAr4aIxgl/OjliwwSKuppSdIbAzcVxXWc8ul+/ZF+
/omxsaNyJj0WQdxPCMDB7MO0p8o4Eo++XAM4nfdONlFBI3eYrY2ZpO1nNYz8zkSbfmdQ/Me59Zup
CsWpfpr/Z+3htfiMJOul+rv28L//0J/NI/sPniFgGrSIokC7t/5qHpl/uDxcYB152kwPTcxf2kNa
TgxUULhGcBEdbVD9s6fkWn/4SAUZuPAsfDd+/Rvv6hsHFwlBFusGq4ZWOLrm25WjUQaa7qKzzhU8
W/ziI8Fy6tB6o4AealY+3st0LuurLLfI7BKQOY8U1SniaqD63ksgqE+szcxGNyo0i/5C87JyqXnO
ieblrYgAYoLRVF3b7f92p/9hzdPLyl+WfM8OXT5wyK01Q9vz7LefPAQ/WsTt0p6Zcqh7NEA08ZHA
X81jYF4mQNfFbxZZgph/uiRkEItMLkicPr+mXp7+ptM0ROFIg3r87PvUSz2ns3Ux4sQjRdPFlkk4
mtEcrNaUz9HURI2igsezQ9zNgJMIq4pVH2NSdJGXjwF3BeX0sOzt3le3YSUCZ0uEh0IO5loPBR28
ZQ9YqT5nOJvabSIqsmMRy7d0kNqmJDxRDUCOkomRDFXXqO6LhXLethZ4lJUEKp4R1UbbK43HZEun
Oys3E/WqjcoGkufa5xfhpN13w7CLO4NJlS/sh9ZyeAioTLyX1ikJZ3GNqN0uRFVcUPoAygoSMWNs
ExE+DUt/cnw8Rbshttl+sCyDqZMIOr5b12bNM0gndZv4epVStgjV1vFs+WyPUw5WoLab9IbFnE8U
zR6tPg4WZMk1mKAFjR1qWhstXne2a2yRlwW7n7Hzg9mXT7YzVOmpbzuev6QrlrXBjj3eL21lPxgk
DKkPMrSU8RH8CXdOMDhET9oTwHFsZUgpO7ZIcNZEuHDpAsA/DmoUC2prZyMTBwX8iXJIp9jcxqPV
+VjPKtgNdIL4/lleeS/ZhGRmmP3o/fiaERuBFy43pP7epf7AX212DTdJEFaAHgfidPeUThX8DHcx
SwKN65xmqSccbovgpDChPu2b5d1MGuxCXejZ1jlZogJXpf5JAn1zIpgW/H7Sqc9o9lnvBedkPEbj
OF2nybTcGaGZKm20Vgcnca1wg0je6rddO/MSFpHFl2z9YAo29QizV3v8NoWH5p6Wk5of/N5Gt4mr
LcAIELuMN2n7vSRZ713PGArfG6C9L9MokbbSy3mxAdIcOGm74RrHQfCimd8f4KdA2LcWHtl0AlXE
6b4P11T93HEy3vL5hJ6W9owH2uI9Lbquv7PFQg3qjQGPDRpMbu8kSr+9MXuYeChcsYMX63JoHAtt
oRumBAlmPJH2Z2zm/HYCBvf0bc5mCnT+J6EXUk3qXmAvfcjgU4g1vW7vpbMrWuQpDbcHbAj8PEVu
MEE24onfNp+WAsRsUMtn7gwvV5BVvJS5rPH+YLiW3RNnO3WP64MXwcCPorC1IYTY57Sdzp69MIiM
VQe7cczqfIf1Fc+84zWHIV0YSjoVXNtVUDM23vo455eVxdsWbRXCSLS4kQNDa/Da+lzRkW0f8F0b
xnsDUn1DzHprtCjPIj5JMTssvwucjuhRuGaZ38cjoUOqNNpmHY+Oc1xGlwVimUvuZdv33EtlTmCU
aFJwIyQHhkNM31DtXFaV9ISy3HbWrw8yERH8cLUR8R77cAMJe2/paKzU5LCGVi71pBjACa5DK0z9
J+KoBvsmQx7VQMi08vpz4EzWJfXDjFF1QT8R6mCSwUiKkzb72FotWGrOoUn/xSHTIv/QskJYgKTi
xWsRPGIgCVdg10hIDoqE8CT02PxNJo/TCZEtv3kPgP6SoRlUH0IiRPKvXlDZpEUCXMbtUpqjbd+U
7D9Ls7KHLPGPcUVwNSHNtW8S8wrRFCsQqDQIhCIxP5IdguVTJOEF/n705I1DvK4X6x0REmpaW2U9
PM71bOBh6tIND0aHMzhJj04RxRsnjgXBiwJcm4WT09ukQekdDAJhJmYsWWOID0lKr2LnYuDE81fL
OUYMSleHSaL5XvMO1k5pEjiCyainfFlhZgMxm04oKK3cTj4VXRx8pUSMiZVsqVAL/2qY2ob6tWjV
nV8HyUfPGattySa1qStk3GD4q4+WmxLYXpkJ4CjcoSuzD9rbKKH9FGAacFb2khfXQibFo511oIfM
rt9BzaOfNiq11rDkLSYheUO2QXnlueOwHXBz3rGsy49ZNKTvRpfCOjBVtm+bzt2Rs0zARlZXsNdq
8S7p/OJxKl2ygFva/Fe4kyxaKM1yKkie25HNgAa2mSpChAIcDmJ06gc2HflUeaVMN9nS6Q6cWX+g
Qa9vbSkihvHeUJHvNKiL9JUD2W0sN0kcdN+IMm83xeC6B3vJkt1U2PbFSxDJbaAoVoQRzRwHNl1r
j7igynofFs1crLPCqY9Bquxd4ll3WVzLvdZmbnAVyKcsRxPCLjX6x4qMjHE7l8FwaXo3fhcBftwb
TI53nhH5dCCMhbJv9smES/vmzII9H8yqmo+TYUXHpc+n7dy1Lap4l5kYA6xDWnX+wyjG5YtpFtmZ
Ec1ybqs2Kn5Tif10mHMDgCcOA8cAPDlqmR/PJ01dOmFWyPgE5qI9QKcs1uaE+Wnl4kZE+Q3HG3D5
v4tQ1AcxsH0gAEADWpC93hKcIHQAJZ28iL4bq6hwBQuD7G3OGL8+8DFHfXPgA7ICAYHjsg3XwHxz
+hrT2h86DKwnN9cnDHDTrNmVks+eilkw/v3FAuJtuJ2WpmS9uZUW77BBjzs6wWONtnWdukc0DMXa
IJXoN5XdzwdZ5pkh9w29xT8QeZskCqShTP/k+LN1qeh+7z3sfch+yQzqgvp31PV/uB45G7bFY2L6
4Grf4D3BSPHaFqV3WlQav/++BVWpjkUjxIXTSCdmbu+vb+eb6pVnRKPkqVttNNOaPfbjkzmXCarL
tndPeDk5XQWGyeGHBZUduAL6iEsEmYizRjfF/zaNjO3j1x/gTedAfwDP1zoyHTtkY7X68QOg6cAs
XOQ+Iw3mcyi6nKOCMfmvQJn6VeAqAXo337c8gOdvnpoitgm6Ep1/SmgVH2ZRCZpP/zJH9PtVKChD
0OwRkoC3r7kPEqbxiB86RYCcN74ASGYrZpW/vmP/8JhAHAHWFFLtUG6+uWM5NgghCW472XEr9uhV
eSh0XpfaznFvXXqpmJD8+pI/r1+s6awmfC30AVz2xx+JYDlGa4Xvnow6picJGOi0mMSTrIYCzxlh
jyZ+lG75LXb055UF818EgJtviwvw7VeFtAbrR3r2KdcREjEs8nPvj+Fmyfzw6l9/RR6OgO4Srzol
vy4x/1ZCBsXUcqnSPqk2RTFVWvV56Xr5XLg8MGRcELWhn5pfX/Sfvp/Ps6lRLb7vvcV6jqbAbgwq
7oQGgDCl0nXAeITpnkLnt2+6bk28WabByQceoEekL+HPbxrNstBkPTmhyo5CkMalR4om0/t7OS7t
BaAnXqYYetWtmjjXwS+eu8vYjCreuUbnUlwQFlgkdvfFSjuHU+eC5es2zH1G27++Lf/0SWl9wBxE
CK9zFX78LeiKT1D4Yp7w0uFCIhbyGR8X++WYuTxqWcSx/teXfJOPq9/dyITATt44Mdhw8N4shElB
v4QoQx5xwjvaLQ5/6odeqf5L2CLYWKcy1s97JqxLA/jweRy9BUCliNQ9c6aGmShY0mbHKUnsmRFg
hvv1B/yne8IaxrNiwfMx30JYzaZLlzHkrS+XkEO36WUfyRl1Tl2hMSdTY/6ujfPTs4lnTr8NtHJ4
RGET/fgjNKLTh/55OaEJcl86M0O4NDcVj6mSVOO//nb/dDH6RqQ8gIJkO3hzsXDBepI00XxSaABu
s4o2rtmFVDkI66mSfn2xn7Ycvhn2Ildj4Nnx3qq1Si2SJ69tPvmxR2EJmJgnixeRKvHXF7IxKf/4
yvksl/rw4PHlsBe/eZALJxWKqcLECaJNu1uTGm5YY5Dp88fYqJfuLLORToibuOFVCixNUZEETrvC
asU2WDfqnsBB+gQGOQ7OuoNK+7wEbXswSRx5JhvQcVBD6e7H1OQUxxME3tses2b9OzTpz78P/OcI
XBb7Gmj2tzB3QQKZDMquO4EbIFcSLMO5ZHS6T8z5X5+6yIbnGaDJT8MWkfqbR6FPTLsnhrg9tYiJ
j6FNqBxWTvIrGRHVZ7dSv+0f6t3rbw1LxCmsh6AM+W90iT/9StVSOlbTeu4JEZH71fft8dS6cfT+
tSFCmCpdHaQN3mOtlP2blQ7m0tuL83o5PpMTFJEOJyH0/X/fd9yC+GOil7KTBRC0XFDWMOXu9jPc
V4eQJRWHn3wrz93NWHdWB4qk5g102kQcUF1AA7btbL434fmXmwXOBSDBFnDmygVrRtZtwHPUln6H
lYq//zboZwNVfD0J7xAZxKHRuAyd+s7LiG1s9eMFr4TTA7wtfCRjO8tuZfsdg95J0Rrr4py+X07j
CPBLM0I+ChNc2teeaeTtxsRgdgc5Mbu0fm/slSv823q2jAVVDY5OutgVYaXYU01gJplZrbvAGyJc
i6286nM3sNbahTWRNNyQIVIt4jSFwlq7Y+FB1hmstGEmOjQ4Xuh9m1imX5wFZzLvjEW653qQVmF9
mdowpylu4JdeR0rqZiiUl/R2xOeSbPW8vD76NS3KfdRGcXqAQEpVVDUL/3Rpgv8+fI45boFdVOhz
TSN519Kq8OZvdMvFtEZq01K4zy0QpGMSGuoeL1+Z3jplXdRXiFnG/q5zSAve2DLg7a6tUub39WKy
X7RDj3DEMrEJ5KYdXiW+X+f3gbS6L0i1+BaTAybwq+NXg3vdNvjQ18FU8DMrU/AH+erei4f8cHkn
GcVF29zO3KuRu0kcpURWsEMEAwIezwCXpw9C56pfUhrhIUollNpOzN84QA+2Pi2T9gGpbDDeqRqA
9rrJdQ5xhDKeFk5aOJ19A8DX6+9RQKTdhqAxGq/UqwhTrTmYJBJw4R7Hse2CfDP0o7FeJDbVjW+z
hHtLwhNUMeBHtxKQv3zljrE1HVNloFDtlTWKS90W9LRCOYDoUgQr2yubzJMWQ7mpWvjmWN32oQCd
fV2loQ8oTbTsDa/nAHr2PH1L4tNqIPmcvhmsCGc+kzCoQlzCqNG/Rf0Sk64+InB9bcF5xcCHcYBs
P7iZ7b2IOEXF3w3dJA/fXyvM9AVPKO8MEQJZ+FJ5gtbb5M3WA/r+VBzo9tKbt3uXZbz1PZ6iJvSp
zNLC477ane6ZO5mmfgsyr3ZK0If/PpqxQvcl9hx9kEBkSD+O+Tn+g0x3Ylva8zgEKX+UZdKBf93+
8MXTZEzpXQVXeAKGZZWbQmU7IkzN7lwS7rbsS2kwaShmlxvrEpfowA+zE3HXVQ0fxEK91e6wRXf3
1WI16uOgAge5WRF4eX4fku88XHuqsB78LKvc9dDGYv4aGkwythm2f/dutiRd4HTmbExuskUqPPsx
Y4C0xn1GG3wDxAAPKm9w7wQfOJjnPQS2ttcxy4XAFZARh7GU9OaNAvFZ0XZ06+eCpuSODtoS0pLA
9nkqTVPRaqND3oc0yJYBwPb3Hf8/c9LfzEmZYbLf/M9j0v9qc+K9X7q/j0m//5k/p6TRH3QifFMX
fv6ryeyvKakLzRLOim/DRvFCStL/NyV1/FdCi+45salxkuc48afy3vmDSR3/NtrjQNvG/pXynl7W
j9sntEz+QxZKYFn0VTkf/7h9kgVtYx8ZoAMUYQgX0SCyuerxesapOhVaWLi8agxrLTf0tPDQy100
iByzp/taCxMHLVEsgsIEbedGhI/Gjn4j0Fz5qE/guLjBBW9uhwp3FA9k4Bb7XAshy8S3PtYyDtHV
oJVlm9/2WjhJ6lV2UK9qSlKFUFZ2g1w+mzI3KGQSn/Qwldvv4Dzlp0gLM2Mt0RycDpN7X13Xni3W
iPjLjZGVrGpjNx0rUbK6lIaPZVOLP8tXHWiMIrSWKEllETJc7RhzANNQ9p0yUF+SXo/QXAtLMQjz
0o+10+zsACWppSWoFuzGi2Xkt5byh+uYmd6iBauWlq5WjatVrI10vpEAgCpLi1zDV70rtIX+FlUD
tuiMsShpEShjWxQue68w5ZcJL9zOafHJNlpMyykxf2xeFbYs74httew20gLcSUtxTS3K7TkRf6i1
ULcf0umu1+JdQnLnp0oLehMt7XXmrL34TqbuaJ6JNYIXsWtexcBaFlw6aN7GKgF7NeLxRb/L16CI
WLlaUjxqcXGjZcYGemPRevPaQYEMjYsFE8478Cimw1qm3KFXLrVwmfrvWORsaUlTLx9cLW9utNA5
iTJwO1kvaEG4097XgmhbS6MJ+0MlDboqhyhHAsqWY8lwllpQncxIq4MG7RmeQ3mKpT+9k+PUPESx
K64RcJvX06tCe9BibUz83RUIh+KdW7tyX+ohO5Vdja9DFQGmCc77d8sciOskAdg8B0FBaaAF4tWr
VrzSsnHROeMVRah5G2lROVkoGgOmpeaDUvIS+35xmLUQXdvs2UF88TyEAb5sLVivtHS91CJ2peXs
YI2dMxQ3lPFa7N4zNn3IFlBrquyKI/rFo6xiBGRR5YUXu0GpX2nxfKNl9IKspkOWFW65KrXMfnoV
3CNNtLUEf6zpdxgmslctz0+HEKX+rEX7toyDlwYdv6cF/cksR7gHJBfWTezuCBkKNzMzpvcOXoB5
cnAFGIlrPwdh9VCPzvK+6zAPLNpGUL86CmikGifPIIwS02VoXtJX98GkjQidtiRg1cGd4DpO9FnA
O9hX2ryQaBsDQw8G0g6tAHox5ZnpFbwUbXxgkOxvCDgv3wVO13+iR41Dos+tB7KkEStinqhxUZAL
SrqwD+BnJbTJgh5Xce/hu/BhEFB4LtXRzct60zHhXg3aqNHXkTgGXhnvIGk0G7IU1CrW1g7Zme7X
RTU1DAMyQRZtAcm0GYSgePUYkJFzJ+2yXvOD4hqhHWhvGt+SHNUUExjMJXAA0HlGEcfHrERejRmA
UFM6FsUd+JPxiYFrjd0dw0qmrSsVOqduXUwA+mkJt58dre6OwSUwPA72tTbAjIU1GJgcnfCpf3XI
yFe3zKSNM5W20Cxdne9RsKAYmGcPs9GofAh9BI2toKNuh2ohmWABvxluomh8TJbZzVZFTm5QgQeV
ZY5Il1UkW/OMy1ReU+iYW1QMT1gMCGNLElyH8FSDFSuAuY7ayl8XTPjycDJpoHUm7p2MmWOW158K
P8UsVafRnVeG/rHrPHi6Cwm6d6I3MFYFFd112b34WYACEXHbrdn5Za8j380LDRdzHcYlwnY7LPwt
Wc3R+4hd47K4afqhDV1xVS7jR3IB/QOb6AINtRsvXeIKHqUpu+oyv1pTdEVX5eC2t30WN9cZSfHv
jVgUFzy4kvKA2ZwV1ckG+4Dcel3jfKDEsg8+g9VtG4c1kHeAwkuQDMioI/niOg2ybExg7pNWPz72
tjWifBd5ROR3lOyHJc239ZxMa8OK01sKPxbxCOvsiBz1nTlw6ysYVJt57uW2U3Z4pjkG3l0VdXrj
BJy+nBzja2QQu7mSJo2FOXGGfcUB7ZhHi3wshngvLJlt8zlebvPRcbdyHEEgzL25ZOvBqNyVl1CG
NPV4scbEPkWkJX2cGgwiE92m1Wix3Qpe8TNwTnlAWadqRDpt9IxQV2zKajKf0BDFB1am9Bj39ma2
fe92GTLjs3QD8yT70NiVSdDdWKIqjp5rxDsf1e9dMU/hYzKFMUVWY75LR2FyuSCGUzsbPpSNoL1A
oP1Udcv82VwGln+CpRbGn8pN9oqz6WYhrmZld8bZq0x77FcVTBYyRL6zA61qMAUrmjDxH5gte3+W
JQ+Dx0FklQ1NgSDcifq7JmmKQ420AYGNDIAVLl1LakwQh823SNMMR801dNVkXAm73M7gTm7HscoP
vTc8e5qHyFoLGjEcoCTmvf/sgU00wScGYBRDcIqVteDBXajCKs1abDV1sQW/aGsOo0yD4GGUuf0e
b0P1mT6f+gDS+Tn8znCE44yf/CS/8x0lPEpojzjXNfuRo1YFCXJ5xUIiWe/drc4wvFIw+tDWqyG8
bfpm9p86P/42CAhNeKMnfjhjTm25M8ZlXIPR3g9oPyhQUlkz3G6M+lmygHL2isaNpeJ81+RzUp6o
NtqNjtHbcMgDu5bM1YnGRfDszV7zkTyiJLuNyRc7B6lntQ8oN9J4XzAxx4ivummh0ZH0XvYlTFVn
PHrE3ntbKx2Z7NeGyP8ve2eyHDeSdtlX6RdAGuBwTGZtvQgEYmRQnClqAyMlEvPsGJ/+P2AOrczq
qqxa9K4WlWZZKZFBBsL9G+49tyIHPDG3pabP+9ar0LHb3TP+vxESeJRvdTz2GxXJ50kT48FGNMzY
X/VAVsu193coJ5H6JK286lkRInzQoP9lEbeM5gzagVrksVziPIhJnjhxg2j3MTKGq8nJDYDMxowD
M2quW95NYFy4ouNkfJUZM87Ws7UNNo5+b5TTyjhdyy1zERg4LLM9J5jrwh2B5jOTmlAdXATifgYr
Z98xOYUMKG+LhYYcUUN0XGSkjj0Qq1NbiOSk9OjKNlCQ645RX8WhrbZz5DTfepMVqYuBZs/cJtml
qmOeFumY2JO8CsZQ1vgY44yLDKvAqmBzDz0IA6L7RLG39FD/kH2IVafO6mRCu4Z68YftIhB57vSe
3J/vvXSazHqEb7Smr5H1mtAsfrYm/23i/qaJA+S/yqD/eRd3Scg36ir1J4rIb3/r//Zx7AppxGhh
TINJNOuF363Szi8QONk4u5+C1k8h7O+kTe8XcllJ8ZQs9j8pnH/0cdIE3emt6cisjy16Oes/4YgY
hvhLI6cDACXFyWERzQtcMy7/3MiZGEYKJUv9XPI5Wz3/kE+07WSU4SFRxlQHpAKoCtzRULe7SUMc
ENi1Mt8nSmNi8BC7Ixacu8vE58OrNiSYLc/TQpjoEwF1JvdOZ7xFrogeC6yNfhLZ1vMgpcLsE6mb
Nf4g3CVVysFbxZpziXDASH+wJ49QpzTODi3M4bOTTtg7J+s2b5X5po0ynM9ICrFj0TyrqyH1ZPlo
ZmHvXHXL6nyiVByxm0ialB/ppwJXdBMCxwo/HA6lZe7gOWbdvDVb3fSpp/oXEjRHBIP9UGiXzEys
daBbODXngWXdE91S2L4pyioL6jxMHkm0AlCHiHHx2yRFIyNtq/vhtFVDymUv4FOpeC+m9EfOciXA
p574nY5YfzOgzdqnInmYMzO7ofgJ0wN/xLwAXqf5VJOZHFRpkrvQYrMPlKG9YhSC2KDjAzky8mPa
V3pm0LC/hWfoAhVFbdJYINK17s7Qc+syeKvnEziwcezx1LC6XbzwaSlc575ejRytmoV7bENlatu0
q638DHea8ZoDNfIrd0ocgDl0fIyIDr8DGoGmn8qT7VX5mUoXNXNfEEDNeDqkhZvn8ax6Fbk0BHUc
OIm93GHolqCgwgiJXWbY0JtaVv7QSA5zOi7lFgUAdiQZkjbtzmF4kBgvv9aLCTxj6bTlgTsgl9wQ
o5OAadddUuhgh5ePES4AR6eIlWKCX6Vyb00e7dNZ745xZJV0PGluASrEhdRCHeFCgCCTe0HRkRzU
1PJ6scIRd2VYBvh8jCMCpDuXw3qFmuZ+llVAcBJI4xQBDa5q21MbBsedu8mJycOUbokxyJdw8Em0
qIkfdR4y0ohwdR6x4V8sIug3ywgZJqmuZbM0jEWyvZyK8ITVb1eyXngEznU7mQaUPr7NLoJIDud1
fjH0cdmhAwt34TDfI4nqSF+I42Cxm/SKqC39WAPl2KmwoaTTGNpl7CSCjnScTSGn5CTRA2Auq5Kz
ls/LUYcOxBuUi0dvFt9KheuogeS1SWOl+VKlA0gPR6kTDpr0yGj9rWUkfAJ4EJ0b5GUQ8ws9aOno
0EDie6z7ncQhBHm62SaFRuxBo3F11gZdURTH79bSfHUmpLMeEjIc4TrOKMwirq9Ld9x6/Rxdlatj
DB0NXJZ0uVcJEF+jSgxAuxYYxjY1bnj16Tm1ZkKiQtRaR1T6/TsRHvPWjfFfO3zYDg0g0cxhyllG
izpUTXMsR+u+MWGZuMnVYoQsF3rSP8TykGAgrvTOO1F23HV0eGybxJZ2NyC+bAN0O/bdQT52TbN3
5+mSCm2iCuinHTxLFQwhlWkUyifbpJOCfNRtjSJ/z6XebkQ5YhMlXfI+0cqL2xgG7H27g/dpcQgm
7kXW4PnSglGI7noGDQwjXb2PUShObYnCdRh5turOKHk/7D3Da0x8xCUc3Db/jmEarbfQvZPNcUlN
huxxCs30OvZUeuhZjm/5VBi3GMBuh7QLVjKkC+jqegK795qvp1nWhw5esZRCGj6ZvEtEQ2tcq9jn
DWMuPdXraCT+qmsdM2kxfcSqMA6U9OyZqB82hKTPBC+F3qmnIQ46jvVbZY417bntHbPUuQvt9hYt
s77jmHDPFTwox+/A9zxzrvRbQdU/bGpTpdep6Ae/UZna67xRO71qemSJVgxol3TQdtKRqGtqK9Pi
pYuwqqGr/DJPBQ5SSvAprQHKlt1dZ5PcoJE6G/Y6+fRmZvLyKvkay+Q6M2NuhybETWl4oI7UQ15m
9k4US3hPPO2l1prWh8KfPuJNeLQi+gJQgq/d4n0ljO8oeuy9tdHXuyLPp00sxh1g5xW9v/cECF03
beQ1lsdmj3Pze0l1HFgwDQ66Eg8MTDIe4Aw5WsGc8mw1I3MOw7zrvfoq7+InOxPLRuQLAQykxnDS
BrbmfZMeBGQGeH62nqW15t64nbnvknS6m3jrik1Nt+hzjLrfsjAyvuaWa2+BIfNR03AICmcgwnkI
iPM+sVxVO2toxLm1U3fTkPyL9tmrYj+bc3cPt3Q5xpU6qDo9AQXK9irHoAUpAFLUoBF0nuX+EtLN
uyOOdpyBvfwuNd4vSEKae43NV95CvYKI77TNJe/x1c5kUwZ1asVv9WRLfxT91ZQ03Alj/mjI4VCG
1cUbFi7WFL6uaNX9MHfXTeIU34epPHju/DUlGSiAoOSj/q4yX1pOch5m82i0hbGTcegKP7KsBR+7
zIcNXtJ6S2NtnK3EAjKlmTOD3ch8gcVd3yEByMhxRGFbBy5gfMAAZnlDtjrsjaoliExxr8H/LA9z
RaNtGAb25L7ur0RUhkj16YG9ta8MTe0x1sb1eobDXK2wXhcbuO6IJxT35Rc9qodpK+dcRgxWGDPe
gdV1j16XLSdy6R7lpNdvGuRVkKwFAved5YzrZDk3xnYjQc0MB+5ZEYAi+E6uyo0RO4mv5KjuOqu8
GQmyZguo3UIa7b9kU/LckSGz6ycbZ/piP7udzB8m5tZCw8GA+mTYijKnT8P+eBiNOXxNF6MNMLO0
R5OmKkirId7DREs2rltnfkGmg590wwts/i4odfCuEZaTp9qjPcLa7n7YvRVtyYkXsLHM/LVynfne
YVq3gWH7YmYW9lC3cJ7IU0vICbJ1Xzhx+lBGpY4oHgWM5+TFhsDOivSX9UPEG5YyVzfpN5nn8bnm
5UWsoYICRmObvc265tx5Xjk8mx3Rf8ipr4lRsgCDcmXD9zQK36UBZOhWt5JRSJufu2WpDmnfS2qE
MroYIj+oLMx8zXLqoO+96g6FOwsG4cb9LUG67mFx7OZZW7xDxSDtYWA4xLgn8RjzL1lyVSr1o8nc
75zO+N3xnW1ZxPWPSWqcbUYJ+9prQX3j1AmYHnNBsCHdKsKH/dgS7NBZbgjk8iaWCmE1V6nRLRuA
7vNVIfGqj5UxbZ24+Z5HheH3U54YN3U9GPcckB2un97M4bOrMc4JIYoQx8OW4/LqtPKlQX96juzZ
2hHumjzpIyk5fuXmLsp0OZv3RWwab2zFAZkmJZTpRQGHxV650dA+BYgXsp1YI7oXZJIUwMPJ6ReN
oZW+LU3xJaRRoasdmfKHgNHybUHlQf58MsAcLkIDccm5Rei+g+0S3XvAw1s8+bnnF+Xw1HrL0Rbj
D7SI9r6pnWVbIHoMerYrOAwqsVkmC6uy1Pe8aycrlXAwWEdu86pKN5Psvw1KKl8sNbuOOgRmn1ch
hJqG+y+rDrGENjCHtQKoYuQHE7U4rOl0OJUA38PWvE7j1MTrYcParjF0J3GBF0whGswcD69QvMuH
pr1r40HudeONGQIFE6L2IC3CR6QDQNUbMMqaNMnjqWsWDy0edDDBmHXB5zf5YSl57oqW1QrqSMOv
QCz5iRy2mEQajhNgRrjgyJZpMK8vWfwNftKVTYG/011+xYVXP04V4fWO7mHvSIrzyMBnmxouTqiJ
0hCDksw3kVNzJ+bVsarknYdDYA855nte9o9YI6wvmr3cqoI+RShr3k2Y2fy2JnxJshAya6u9MF0e
du0C2AnlJODovCgeJ9WxBV+Z89OsSRSGoFvNCoF/jCqWcWyFPKJYHkFgYGvBbAOMPkzw9hvMhJwF
XBJP+ZTbwFPYGtiTGz6ysLpq4l5et9KDBNmUHxS/kGzjLjDSpfJjLSPdRg741bp4t+R98djKNNnm
so8AKpVeIEmTouh2LZBUaX7JIg6XecyKnafDjrHd8E3v2gi7/mTvY6AhtySEaTuvsw1/zh2qHqP2
vuh1es2opr8WOpjBqhl95nnr4lufr0XqnTRG5kz7iQ9wBnDV6C/HK6S7Pyr6jdzQXoS7vEY1wWFG
10P34RpmNs1wfjmGLihFrEX7PP7Q3KbfGHanXxldWh+arL1pEvNcTjHHY9wwj2Kauatr2lscUSbA
xGEvKggCZpqeXQPmNvypk565j5YTmxszWV4np/8e9tFbVWU8P5V526uLU4VAmha1oZ2KvmmaGLBD
5kcCZhafmM2rxXO/Eui5bT2v2mdcjhsRuWyOQnKStFI3rqSsb9OR6kzrUt0nCwGwPLwJ/ToLq5Hy
TLshP2xwN1kxLVwJaciPy03QMEGr493sut2x5Qn+NrfEHGVAJs1whF5uig4MjczVQEJC8ZJXaVEF
SWIU11xZUA6myswp8KrW2Yq4LW9HvHGHQZsaH1hjBj1Ai0AViFaP/SpT2BlHA68VChaanLp5HHs3
R60SD0eq6uzogV7eS6+Uu3peovOo9/auLfuHGZAnejPvi+cSAVAmmvFhJV1/XuLEPtWm2x4E4aqn
vsJ+bo2yfZAli1O3Fa/08OklKyUNfqR/WZYIvnFXRVcmsgu/x4Z8QfcDYHqZpr0JmH2bDnRLgyNX
irrjbkmDpwAoMe6UptxGmL82RYPoMulUtGW2oaFR1L9EsscjWqfkK4Eu/2Lj9Tw4+fzmFmipCuHg
vMz5jVHUXso+Lw9tOh9hJuM9G5nFF6wZqi7GTZh53zxdT7aEV2HeK8iq0mqoJZK6cjtmfPnOI2KJ
z05kT5R7dP2A+eELqUn4COHSXVzp+ZG68ciOC7ttXgy7Nckl4DSfeeutMoDUsk9jEjpmzb1jdC/3
tMJMXMwpfRkyz6OSlnp24armFhrpFq7nzjuXXQkYP0vlVoSOtSHGyWcNGW4qQzRnZ+6Iv8Y4d+gy
afhtW7MWVZ1+BhiioJaZH83SX2a8NJu1txBLcm1wugfA1oubtOVthK+Hfjgj7yLPWZBgDdow4FYE
3bvaeZTpDfN4ARqkuES281S5kEuprxuIZTz+3TTtSkPfE+E9AESx6GWseN71GbIwDfcd7jX1vlQ1
djB1mRFhgfMgxTIyMXY29FnCLNnjsxMciVhBbMS4xux8DKKcykxZD3GVY+rNaouiZT6NfFL9HsbZ
Ru8VZyQj8C0F4NvgpG+JYx1d2dxM2GePCam9W1rIM0f0Ux0OYHL7KaDV4klGquUrVAQbPg2srYxe
7KFuMEZZuHQR7mC9NZA2AEJKScob7MxvGqP0aHSW8rmRGmMTAKuA9hAKcXbeiTma+YkGFUD9pfNy
yTZoaQeVpsMUqpFTGDSpYUK8mosIiSC2t5LV5m0aabyRrrVvxibeYhtbHpHF3ziLB0q9NgT5afpO
dZZDHFSb2j6Fsra1c2fe0OCkDwWRaK7RXHeLOGeu/Qr5EWnTqzKKfa/cj3aYa9rcZAbQxwaqK0ia
SEvfSOt0uzTDR83CgxVh9i1uoH43q34L2YefCQC7+eIyK1nYnG1LSMObmPCFDafWt7RKb9qYA9rv
+tae8GpK+K/9IE4aNX2NN5LEknGgKR+aueUPcZPjWi4w8dUNaMapbLcxINuxsc91YZyJKoQsT25A
P2V5v2OKg40i71kqLIbTcEPPTX+FLLjdy07kHmoO2R6TvEHFxqkGMqUzWosM4LiJMWZSkasHTdoF
jB+3g81DNOjY+iY6yeps0yPMHB+iZ9gvPaMRrLGG2SKJpI16bdavejgGb102OZm6CskeY2Lx/2de
v3+vrl+L9+5/r4uA7xQXnHOx+j9//tfu13+P3qvtq3r9078Enxju2/69ne/euz7nr/KFfvuT/+5/
/F/v/w7MG4DLv5RTbd/z1/G1ff9ZTvXr3/ltDO9YwLxX7w7WPASJVPN/jOH5Twy/bbpoDzeILZBM
/TaFN71fXJP/g4KbJlTnyf5jCm+6v0iJ8gnZPA4GvHfmfzSF91ax8c9KaGoeG3WWRLGOQAv5yZ+H
8Fk6xKmxeM1hBpf5FW50uWZ3moCrUbhC/nLaQu3qZr7JyZ0bfaKkfHLxPCBYer1DHoWxdjEX42uY
9EW8IXnb9hNPH98nxSzf5YuzTEcdlDNyL7FZMNXMv31aIE3Iwrsy4rCdTR0qwuQR/scvMaGPZe6d
qrG8wouxXOepRbPo9vpyIF8ulD74hPZko5vcciXTmzg5SMm4bTZsPdvz1AAbtQsim7TJSvcjLw6F
ZmvXR1pIsg1p2e9KL8L+1iXkmzba1yQvtIeoKe2NBOiyZ/UXBXXErK92u5roRoxd4ABvyRP5QVHL
DxnykxqxuJViznaelyFxtExtk0Yl46Yo+6iR9gCY81S1LfWFWIkaGKtogNI1C989HsStbU76JnHU
RVUNSkshbhPDfQiH/mKEaJ7jqbwfm8W4mkauu5xEELrLcf1HcVXNxZV0669hoUAsGWo6sVj95tnh
cV2+w5Yyb7M5+9ZYqzqsqu4nTLIvWV7qW4CvhBygviUNYR78JEEI4XgQysKAA5eWO7TXl0BmlcWX
9prJ3DuLo38xM42ChXkT3mIvf6rmnhXLZJZ7UpZqH+O3uWN0B8hRKWTEevHRLfUNhc9yCKV2ovZt
XivJMpeun0IvCRFqm3VODISob/LROoTu4m5cwAtfmM63X2XmPthdUu2rCbcbQEQWnGHmQAbwDPS4
thsAUH/MFyZs6HjGR0IsopMsUPqBxOiKW+GF/XdNb9aRZ6Obt0rk5nWRNKRJjSJmdcOyaQmwPt2b
mkFLjP2Xq7kyyTxTcKWJqN2aJhOckE/OJk2GBLGvRmVXTI23RwfOLj+qDQMXyVzR8VjuRrmDXTGt
m/pzhM6k342tZj06iPzPsrB1Jm9q2HazInGVpGJiLvhdVjvDhZG6Xvv6eZyhgB6rVCdszkrV/KGV
1qLt3baqwo+Z3uKSU/7Hm6iUWZCz4gagn0coVlLj/r8r13/noLcAJf+rjav/micf0EWSP61cf/1b
vx31BukMBttTzmZsras+9o+jHkMbgCFMTuxhP497LpXfN64Ceazj2jB/Vji1sVpIf1fOEnto8gVZ
k3KnEOtg/EdnPd/j56NexwpLqgdLXwdvpRRr5MTPvhO0RVXd9Fj4y9H0gmEMsbtVJkNRxhjjAM3O
mk/phCQl0PVMoU6Tw2MmOyYQnVc2zz/99m7+EZNmOP/4asBdCvZm2G+Qyq6v9if3JT1UnXlkuaMi
JEUbfjaWh96p2I6AoqsI3hpl/+IgKU82beHi2GjSFhU96xFH+iBAyh+eUvoXvgbcAJHnxuNiaa6B
jcYK342ZT/bfWbv+YiJbf38Su+jqT+VSJv7iL684cfAkeLO6Nid48RS0S/44SIQROxRxCEUwnBgp
zOXQZWxts02ZM93cF3hqcIEMlfqBZIXg64Sua9uphLNaFTE2Dqe1MrIZK7wWWe+dio4M5i2GeO+J
6MBzxgk5Qc7R7AvG36H4GzvSP74NqwXS4Y3Ahm6bfzVeQhmPRq0mPbBU+J+qaK3ggS7yaNQrAQk1
s3dfh0b+9V+//euz9lPZocOKROLlIDHgWeQf68v66d239CmSdReV16W7GNckPfXXcKn8xA3jp3/9
nf5i9fr8TmjScXq6NjCGNVX05+9Ug7Nc2GhW1y7F/Gszsm/ch8qd6fjYGus4Oxeifme38lPiZIu/
e2jWh+LPPygPCpwgZpsY0c2/fnsgEQmkxCK5XsUyr0XaW68ZgXT53lqKLrA54Jl98dbvR+hDq3C5
ct7X9fJx9GZ5NdmMGEj1BGfjp05ZPJptLcxt7M7ze60x4NS1pXB8y6tke7BMHGS/VvS/lsv/r4/p
P75RlKgcGyb+aOzgkjPt51+fzny+tKxQI8s9LF6TdoXtoiJX6P2QipfRCU9ghsyCzRPQl3hnV2yF
feSJzodyGJz7M7YdX1bp8J6wS/oxWEjVfmXi/dMXCSjhr79lLAc8RHgWKKX5dK5V7k+Pk03+ut7G
yryksqlDz90qL8ZhhKbBo3Dpse5MjX4Lu9nqN3HMMKQ1yn0n2nqf4yXwiZgs7mocPROk9TF6HplD
HaFJMhAm0OPRXiMt6OZpzT9zLhJlAhAO0668HmuCMEjeNkkCMUjH0D6TMsBDFweLVJE7kUY3SNyI
p8t7p7lmjf6gPvM27DV6w0hm2Cyt7BdscqObXuUxMR3kr8gTDB/jiuBPUjxGuF6Fz0OXoFRfcz7G
NfLDWMM/lnT6XneNuu9Za6y6feVAEGt6pO5CPFDxjNk+dDTyRBCIhm/eZ8pIUjbat36NHqnrThyz
qmTn3Xj5Dybm9Li1SVxJ8plcMqwhJhQpxHHwe9gbUnhfGoBPgRxbPG04pIYgtxzSUFheuRDr1pCU
ojOJS2GEihCbBBXDYA/IVSNGv1wjVlzl5F+nQo/PovXqe8tURLF4qSZ2iHCXV9eu2gCBfLqQreoS
9TlN+qtYQ126aM13WT6zXsrP3JdpjYAxmVUE82cuTLtGxOTKLA4lfxR+8JogQ3bMgP7gM1nGCUeH
mnjNm4HHHPrmZwpNSx4NM7ZZvx1NQmqSbs2rSXmS1M5UIw3KZDrTlQ0PKg9v+7FRBXltST6X7Y8Y
xqRYXroRzCdNgddylFffxVykihKtV31f69dsoYsMtDDR7fvB61V4LNoENFMq8ur+03uWzkgOmHV/
Rjk0OomkS1y47rYMQ+5DlWek6NoZ3He/zZURfokbnSTgQzY7I73HlK/bgE6ZK/kyRFzMFI+7cEf8
bBp+Qapr2pHfIKTngTOzjiV3nrRsSxouL+ZkQwJIJ/QwCbEDwQroV91qGUQXAOwKHjW0rI4BE5vF
MgKK5i4WJ2ZJfmvvF3GLVReib9TddIkGUK2KEvdD6wcn0bd6JdQ+kS5IfZb6wGJKE3S4lfrl1DXL
fOhw+yL5qSPATUHYDXjpvbYrk92c2wUcn64rat8S4FR9Bx1jvm+Bjmo+b6t41upi9eKbNig2/qdr
X/IUWQG/8rJ8BuflFUez9VQeZLGy75Ze4ZsmdgecG6brDrauE4tY7cN2qMt7LmPzlEYoYHd9zSsI
KpUDYQJct6BgT+d6vBTuzKOt8VFpycM0+lNrou8BgQRGeetAkGKx/QnbK5fUXN7zjF506/IC8GTO
RdwcCViThyhx6I9FBgVqC6qJOWEfZhZe77b2btJwTKVvJshUNkWdLtpZD3MWh3VIrrITQ6bB2Bpj
Zo0TA+tq5kmWBOuf26y7xZLHJzIZWo6JtuC2TLRvLWNqRsgJnyNxDQwuQVCC8kQzH2YiIvtruyaM
g/CIRl2gO3ElgW3K+AveimDYhUlslC+LQfLEqZkLaGUdAffJGaqx+tVNCesHV7Br8PDu+pKRd9DZ
CxbkojewouZmk3W+O4ZBQvjpSz6OVBYQBYb7zrLHt7qNzcPgQO9jfY5RelMyJzB3LOaw4TK4Mq6X
qTblbacsrJiMGn+HJSrGm9gRRJEmh3YSArMUXZ/4kmiw7Eq9WR/ONG2Y4aKE6G6mWWK41Js1vAvR
HC+sYnRqnLnBvCf8ITzdBadku4UOCpUQlWwo1rExfknhkgZ5nGQ69hc1qbX4XCGKVqbZU1Ch1x/Z
pC2Q3iZRQIjUP73YxfrSR84nXhcTwGvSVPgp+gaXxyZGdbD4Xjbw0alztNi3Zesw6217qoKI/8aZ
KlQZf2kMObclW7dY5+0e26m/FBrCnU2i9820m3RmRsGM/GI9NPgw+fxEHCCTZ6x1siqLJ3pseElD
ktBYx1bGczFH9utYrow70ljmO1NNmEojytyUzLYyS+9dbot9x7bnuvGi5gXqBjkJsYwTcarcyOvP
YVxFw3ZunQaEszOb+1rwa0V33Mzfsxzm+NR3enVomC1kzyPZZt2hCLXiYwagyBmCwoc2m0EBRg4x
x92utgvvWdPDYgftLGoIguWYm9sxvksq1Z29IkutrSVaEXHsWdIh2EN4T22qAdEkJoCPyaKFpneU
ZWU07wUHMkBqg0cqwLrOM5JaGr9R0DhDwCUzNmej7QVtvce+iZvWJMHXaRuweN7gPWgzZfqJ0XRr
/FBdSTBuAatgOCaj4EtNYPAXX46RHR1r3hZm/5ln75ZqGBTSKye/T4eu2bhOd5DFNGBBHG3enExn
OY9bj27/UtqTvNKULqsAInExnKN5rJGCWVhkH6hEuh+6h6lrw9GJOop150iM3Ti4xLuEc3OPsdFI
vhoVVgXQglRg8yNaWOiFMTOxFmMOoL+TFtbjG7FlTCuQyNpYsjzduEUoHy77tm+6BPb1mkYH2T41
bxhJL8QxA3MBt1APOgnPRswua6a66YKRmHj8T9BQwVUuTsHZ0XV5wNxnardDLlxSod2Gpx+NKMbs
OUQL6SMlR/nwaZ9OY2K6Ntx03hPPetHdlOgeOWBF7SG+LGLYclPPmrQfXWOTZYPzaIkSY/VoRUpe
yKtxh7smZEjN5c4THdSJybtJ4wDJMTEVln+nrWPzRkx6jghgqjx+rmnSokvWanjSC0SiAjtVwf4z
x11JG+ll0a5juo+SbYJGODeSz/0MIghycxg7l8/G47/i9b8Rr5sUSXQR/1y8/vA+/dl//Nvf+G2M
4plYiWkJqThspgOmpA//Pf9St3+hR11pXob41Ur8+xgFA7L0mLs4AHsYKMAi/mOMIiym6ahLGHLr
7mc45n80RqGz+HO3gZTdkjijHSFZ3zJJ+WtPpDRtaKpKP46NaJ8HjaOpy+fv7iRy1m1aE8SaQXxM
sXIeRveCQ3H4ag9pc19X2n2jtx36RhsBjUuugax67TiHph3uh3UC0FOcv/aOU1G+VnpzkG5IYQ90
mRKrdKzZvJUyyUTBXj43nCPqKy53D5pt9dihMiFBRsuWirOZfXh9cfHTOakPOoMV9AYrjiokDn1W
rTu21TpZI/XYts1j7pbKovkpi9xAnDPZdKICrGjgxDqJEnEuRc0gN0pYf8EqcHXUV2IGBJMUCMBO
TjWLJ0kV2GB7qozKQmEWTu7eFRBzj4RaselEsJ2w1QtnjfJwYzjZ0Gzjyqpe0zJ0f0R2utIdRMdt
FtCt6wMG5I4q8n5a2rTeKl5ChzShEmcX40wH0cKLzyGri8EfKSq7HUiMFF0F6TIusoeUMBIIiBOM
eNQ3qNoPKRkqwYiz4WUeLCKozSg+JB24zDznYp369NIgsj+kYnxKq8Tcs4CAlQJ14UDhHaPJL6L4
GScM18uMF9xxpwtNN+Vk3z93UUH9lXc3ZjGxgS0Hj3M8sr+rKcR51I8vS2p1SFI8P5vMYzRlT8y4
CL/yDFzkLOWihKbHJCnhfkGltSkXjR0nv1LNLKsNKjPuZSd2dq4o9+B67oYleUJi/VHliTrju0Qr
kpGaFjcs+Xv1UhXdqRiq8pCphJBO/FCscgiRm2uWkrVu7NpmuYmjAv+dyJ5q8H8I0LQqQHj1biel
fSlsMBqjV9kbGjHqwb4PN50ZbrO5R1U+SIPdEKGjqWkTtzpMfmRAt5SEE1+Ffd5eXDWKACqZfnSq
JNmV08JOX0PltXSN+5b0YmAoZiVvhI1Pp6md56CGoXcX1TOh92n0Hpph9cXS1L2lkum+LKj89Zrz
m9sxObBgsjd9QsibWc0WAgmr3ymweUfOhXjXtsLbRYVFEkisefvBHt8rKyOaKmYXE3J24ObqWXuE
U/JWmbLyB7T7tO4I7z2drW5FVuemKxUyZHDIoKgIgDdwpm5cMT0YuAOxvmdP8EyOy1KOm6Krm42l
tGdiinQSrab0FDcWm/RaJh8my+Fv/eL4qaE2aTbKbNMNjS0JTNKzq2LI+rNtKz7xfcslb8pF+6gU
AsDN4AItIm3DJXULFdoyY1KbtAP+vP5uNobRuc9lVt/YukBWQNhocl0zX92ZVeKyxwHK6ht5nz7Q
Titf6cYSoU6uxKnsUaJxuSu+Gw9WtpDyp74DNjN9PRyGm3TMSMwaeCwibxVDutM0/8C6oOtB5Mj5
1KukPAhSZkdvT0ubTL422/pEZ2lYaF67UX0YDck1m2gM6x0i8j4GCN0RqO6OXkPHrTf1eC0oeF46
i6dFrMXlsjOGQj/HpVfsx8Stfbb1Yq+Lip8sG4/OnCKhiitOiYlU+0qPtADkbk9pjGaHnbsZhMga
ILGF+ELc5evEeOjJSWqC2VLtlY/UM4IQnWTUrAoK9CJKQ1ad6rhS25zKt9SSH2HntttE1MlT0ab5
mr5rJRfRzoNBJwPyeDEK46ZBydfkInM3K+31qpZ5dTI8BgT/w955LMmNZdn2V9reHGnQwB30xAG4
e3howRCcwCKCGdDAhboQX/8WmGxriuykVY1rUp1dlaS7A1ees/faHt57En7lnb3ZASmXe69m5WRh
Uog2WCtBMxJiMdN44q4CzxCjIX16/dKNMU4P8dCHyTAMV9xVmoi/pwb+vHkXt1mLdtbF96e4i7WU
gDXOz1xq1A0ZVRzklh4Bro6lNAb3w15CC22JXTRS1vIChsE52qoS751JXhJym4n0X0sdLX94dgEF
cZHQtQhN6ZldAigvRjwPu8GQw0fc2HaUa4N2voxOuvfVaGxNTBHJBhfgklCSiW2D9cBfrrLJL65X
TVeXS0btq15GL8xgiO7mnsKM8swxgpuTHFKBjUifTD8QeT7upNEdKDujgbSGSzGyamHAWXYbFpKM
srk+Aw1FeuPUObsEZMcIKg6xGf4nAmQIWB4bcWwRVGlLK846MiYDJK8c5V1RvS+yQdSLdhT1laaF
ZCAhsgDSBLDAN/sHkeUitPxiCVu7FBTh2zOiEznfavJjbr1PVeY10Sqmca/3EsTagr1bQ0QdpSjy
9uNYzSetaL+oYr0sh3g8N2aOzuvktEFpevW1ycnkwpw3R7y+ELmUDfrZCjn0iFJYcMQGiaXQm4Dq
LuhOU8NF6pTjM68K1rvW/bxC5OAe7BlRWgyfzaYozh0ZxztjqUt0Yijm0BcZF4yBHtk+GuWpKD5G
txT7Wa6fE8nfWqwwIHY5sg8CDY3YBJ+4aZsEOZcSg7deDt1NXJhxkILTv5psX7G5m1hn9OSlMZwP
Kdo/7SEr96XDgUHN9lPVjehzi759LJE579bORvIyzsNHN9r4Jvq8CLnjVjuvn9KbxinzW2E28oyL
5XoBHojH4BVUG2PqQYjfWLUz9eQvSERRIm2RhCjnk3kEl++zrrtZ+WbWNJ8rc2nORpqnaAw8HNZY
j/Z9Dg/bNHBCDQtZT8pa3voUpaEi7hW3O99hSguaV6L1H3vdxKZu9Q0PdCXzY5d6aB95YJKvr4Yi
f2HaF7Tfp9p/aD00NhNNgHu0yWduCXpcK0VyO1J2vHFIan6hO34PznOiCptc2WbTHy2IqBapw/nm
30coSV87tT8Jp5iC2XG73TL4kb3GwF9a/Me8aTUhomqrZZe5SmAXbswvDoGrKM95zztTGs21MvAW
6etM2Njs+J+notdfRn1+z2U8XK+6peXRpmY85tz8rp3KVRHKJ9xNti5prCNLC4RJFM4OqTUjQq/u
Wl84dxMXMz1g1QRTgvXeDBy7Lz/Q+fv2NlET3inNJtoQXucepDQcpkztDhBAerFSYDDZ5qEB3Mts
GQNv0C+Ims8xgwv9rU7aUzml8RrmTUqNMbG+lG7v3NeEJbwbSY7+a7VdMrRANc9nkt4LOVtFmo/E
LCzzuw4EPyQqsL9fqSefEXbgXapUI/qwdm9WF1BOQ8EwVGwH8xGqXM5wdpX3JU486pNm712Lwcme
HDTftCcyJyRTtYxIc5CBbAhoC7uWymIzWM1dZ9kdCUE8iitYPH6602M6dt4gRyAMnT9UoZr75br2
M8pgxBzuY28aSLEyzEjyvQ5D52qH3MEoeWi9MntiNSue2OLG55K75H2RD/FRz73sTHcmTrwxxqe2
Vug58ZvBy1rcqXxMzCxfzpVGBV+s0A6FRgEYvcSEsxO0BVGNHRp/4hQK9M2bDEclerSiVb4dcOs9
IfUevzhyUkdyAwXmp3y4toka+tRYDspkr28IfbdaN0SJSfuO09X6COe5QgHvOP30QH/CFAH3pFGE
q5AWchc8birCRDoUgNDtLQ8jLt1PE3oM9zkpSBAJlT+zs/qjLZiIHZ7BBVlcEtmF7QLoKdIXSnhY
2xtvvMehT6OzT2vtsqzn7AUZT70HZlHZYbXO5dk4IkHJSSbAHGAXGoGG1VQ96fFM2i3/KgEKLK9d
Je7pYuDYq9vxra7qhqRfL99DxkjgtHMkLWtFyuUAnfqBaFek6VhlDpNfFRc5/IQ9fv40bGAxBFJb
y37ndNLZT0Y93ZYIXbvQWTE6oVsqIpUbKLNrWmabyvU4enNyY0orXu58L++a6zlJsViKZNYJrA/o
kpkcFiDkiwVb5ohkh5INx83MH5NdQU3MvidvDKcly9iCjaXrj7lIK3A++aLWc2ATWuD2uYGNU6IS
tPqUdXRG4M/RybWOQ4o92fSzCg8kIQ3esSuYi2+kDsU0+fI4uciUgjjBEO7yCDjBRt0jbTYoNI++
YTp0zYUaNHkce2Hcze3AXcBoNUJH3TRU8EhOLVXms44xGVINzy6wUmVBbI7eR9U19rteFwiuOxp8
+WGu5ENfiDh7QfJAlR/j2OXAfKQCtK5O6Pa+/2fjy+TojhVHcGNIMRFlnfe45pMeZSSQ2ZHoy2Lf
m/36qnOwRuBCQ6bkftx4UocoY4+nFUXULWng8jmd7eqO+jDUBBxTgVnZMnTwsxGHmFZ01ooeJaQe
czqgpEywpdpkwDlOV7vdkIeG/annFBmB7hVYlI08StjrOJyT1DBjBIvG0jvTZK3Chov73ZBkYt/B
Ynx17Nk+VkVHakjBygQy398ctOkhSywVdo3jX1iEoPB6+3R6K4WmDsjSr605FV/0urtWfJNdN+gm
GnRzObZG2XKUGpMLcP/+TFneniLGTbuXAkrF1wTwmkGpg9LKUhAMVRoJYNPcRpCp9pzpd43wqqOW
4VDR8BASzowBkSCPAZ+Kri2BnVMib2KsErXwtOvBWpc7OaXHTV16iYcPPVcCKZQTuFZG5YJBVkrX
viQoI2OhbbGINRpzt2fhJ7MRt0OKDa+jzNcVg2LTmZbbdNDFlZqTIsrrzD0WbuZEZglMSe+b5pTp
xo3vVzhR+n5uglEmrzRT8rAm36/gYNf6V1h1MYNUeoHcOsYRUgI6SkAB7KypByJcZWn1QpTLS2t5
2CmUf7AdGIiwLNUXfWZjpZO7ni0V0XkGF0+iKhyCCbEtlAG+daoPXuKG7lq+QihIIwIviPas52fp
c4lIQEWt7Zc6L5/7HBNAaY56E9ESwtAwW9ADwBGAKRTxKc8Ioyl6ZO4V+eIgOBdDD7ZU7TLqtqJ6
Ys/tBV7MmtHSewe0hl5gksRyUSZJcUP9QdfD0Z5HP1JSh/4zcN6GyAmGaSv/zH4viQlqy2id1HpM
cl//c6q5ohHpqY5IsMdw0lrzNh8QUhayI8x0Hk6UWHMEzYWHqH0M03SRZ750sXKbGv47r1K3OH9w
bmftG/c1jmJLjcnHXvPqDGOhKoKERtyTGuJ+R73n0qLU/8hR6oEw081hP3jnqWtNQTuvHBwbGDvT
2va7dNS6sFbjZxTDlxO9nF2am481IvAgVzZWCXrrweRY/lM6GzjtUNUBDPVVYI6x84C2HsXaWpjn
9ZJe4Ep+waffH5c+ve9c48NiJd1PC6cjMGP1fdqYL1ZqlGeEpthfwOp1ZOV1Vii16nH2fOtDykpb
9wkgrWFH1YPD9yxJhV/d6s4HNASpIcmNcJB+/FnpY0HnBRYpBYplusMMvSLs9uOYstMwTXunJzOa
w39lcMeZHQh+lrgDIODQ1LechhBnFXvjzkc2gLmUOeDqRXciQon0wCyZuerEm1peepe0IeS1oplM
/5RQ3S2/Bc24a65lHSm/xA4/6qlE/uf6Z/wD/1NR+x9mYt7ZecPi4WfpSUi9OC0Om6thTe/Ev47t
gRTUJALGZ+88j76UU86nlQYhU9147NiSgpJ4W7ShWy1Q1kmwiJHuteGC9nMGTnmZ4RxMh5Mw7a+v
7qlOTce8GY+eaj8nPv5QBnxQZlInul27jEXPWYekqShvvZM01LAnRsuLaEmWJ+lQ/msFJfyaoz58
LDwfsd1edIm6FTm9iYqG7hjjQhZzfdvasg4pzHiEo+PG8jSQE9xdKCCulXY9mfZTZtj9+RBrMpw6
0qkTkOWHVJckcTVYvpGkamHnjP1ZDfyZygWYD0yYX+QUi9tRo4lEMzQjJ2r5XCQGlbNhsfZeAQKL
vvpb7GBnnHyiWN15Qf+eA2r60+k9dc/aRyqB63SBh7Dn1LUUo3QjDwy8d5dl50MRsLLMjDq9KIiC
qy9RAdC0WC0bCVk2iTHyEqNCLaCnxallfzTE2uwL4AGvvdE0LzC/rSostHV9RyIVz4GxFNpr41bd
NVB97Ziz4aHo9Lz56Bd5d+EVXJFgYuZpOGcoKTQ7iaxqWd44ZzG1EomiBpfedTNZ8eU6pMhWM/cj
6YyFsKhUIz6ZMvTtOmOidTJvqjEU69MnoD7jjWmm9noFDQLuweQRrEMVdFMgDJYEokBvaoMcePTG
szmUZlajrVoXuc+kmXJfiLUrAzSiChw2g2MWq4clcT5xQnDu2zhp9km7DEfmwYJCqTe4XPmPE5Dq
nUxr8z7RUf32qXXtG338Ws2k/WF09APDg9OIDw/a+vlkcqi5KMGs7VqiMs85QwzzPkHvFHSAEceT
DUZwxYiKz+6QxNO8FYnQcU/UwjjTVChvN1sHx7upQfXhoQp57KQN2a71aYClBJeB8dKp8S1b+PDC
uvDiNrOwrgBd6w+Kv4D+ezuuT+OWEc40BnNpUaDeNLQwY6zNiu0xerCSyWk4TG0NxkFK2vtsWGI3
dGPCiQly346WbAWNY9hOQqwyLxV4ks82LhGm9pgPR+lDx221GbdP79s+MEGtVAFsnvneGeVA8Ukv
SN/mGubzJjTxCJ4XJXma5LhPkjiZQ2pqy91SqLlAiVZl0dpCc+BAz8V7xvIVcAStZKgs+TFxvIZC
0t5uMerYkV24aOAPQkeO0yHJ4vZ2TpT5BISxJhbaZsFeO8e46dsGCRCCDx/Xd8d+ylrW3IAWUU+a
nY0nK22py1TYAC8JqRueCqnpVzoJZwcTR6zg8tpbtz0psHdAc7i+dIjUzwGKmG+IM4rT0Pvq3jQt
iqGzOTJLm5pldVc5fg3suUd0njk9FlFvstmxxomqIIp8keRXVPgH9hPRWeV5bphYjwd3cnjTVR7F
Q5dAqCv6mzXpYQW6izQjizLUgw4Y75TbLJXEUSwfJX32l9joOahhkEGsT4EJaoWgcZnkWfs0ug6I
EmTZYdLYbGYMqZDLThbpCZR0qU2+vqM0et7Fs3emJhCVdDGLC2nUZGQVnqFfNGszfQIHNMx4VLMq
xLBvBy7EeJaTARZj0corBwzdsUqNJELJIg9APhFzSCRMQAKm4dIvK+uZ6q3GJjbJB53z3UXXtBjW
B07/lDM9qjRaerekuULeSqN9ppcRJLKvLsdBvGvKMIiUruKjmzpDqBHRCO6AqWHlZhplrXXWpIZ/
U8/ufDYtjjq5mrdOOzcuQ7ArBoNGeAH15u7Uo+zBy+sVF6hZ32p/NoCOLPo+95fXBK1KYNrEC8R+
TlnRiCtqZd3yqGVWvPc6A7mOidhNY6AfUiX7QHULEjJQVVRnixpVpUCbllqzEeLQ8HaD03CW1dfu
JSvtJeCqsB7BqLvYrzDG3vgeSX8c9MoyrB1TlXezk2bhkrLZ5CipiGRbVXGhYZVCBEtBhaYhJ40m
3QOxB/XSrFdOsfLf6zH89Xm5ngaSMUxVPIrefLYSFmtHq6PMttZNKvcqiEfeiYSGxzSlSdhrJd50
T2v2plHAMyCf2k7yu9UH9tLYjhMITCcbevKaVAcA13n7hNguv3GT8Rhr5pGD1XBQq60+azNtENPS
ni3d0Pf6ygl5brXsIBUb9eyPr5XI29tpbG/HBjPpTm/8Lex9uwjiLbj2LbEEtKvTsxYAIdx07Yut
eeNlY9bQmFj/6WwTqbnDaPQ8TGgYk2q+UFLOZ135TZj9n7b1b9rWHvvwP3Wtgwbk2vuQvY/D92av
v/7Yt9a1Z+DoQlLhehTFMEJuvq1vrWvP+sPD0KXr6PjtLS2YpvF3DgC606bvws3+1tX+5gCw9T9w
ZWERo39NrelfdACQ+/Nj59pGcY3aWjfJlPEcHVX0jzpZxHTgvanAHps6MfBUZ7AMgXoFzjA8L27x
5uuYhmSDZwnxN3eTHLoQbaDi5BuFpDjvP/jKL05aOWDiHcsL5RNQ6mkuIv6OCaJrCOtyJKs4hNjR
Yb7uOTDpIYRK7hU+vAIpNCgY7ig4Fpm3GFcpC6fAG3Pb58LYejMlfz4T4aiibwYFQddb1oKif1al
ALqZsdXKxgxcJ39zNamH0NFYpLc2cKO87kyq7ploTBmsjrJ2+epoURV7j9qk3+XQK7gtZPxZ+Vw2
uD2SwcJiDg+F2s6tkfqQq2p+jyvnIdK79tk18u0kgFpw0vh54DJMbrZUsZTmnXWdf4bha0C5yKNR
KCmTobJwkRYfZgHSyaXjv2v8rg/1lr+0VDwCu0g+8RN4DLp/VmV9HyJABP2i8x2UtOHrxqAOxtTk
AExGxp5qcxm6LQdoVdi3kz+yNfEnQej7u0zQ61/NDV688AhkaWE0G4z1NmnKW7GUKHN7PhIho3Pu
2JjMcH2Y0djyhSzpFqG+Jp+KHqkptyCQvE39sdQt6i2O0IETL+DzigVBqSiT97jEMj104kHobI5f
TV+EA+XUKlHpIq/DUcXdl4Od6B9iPy4ugJrE1N/KdS/JwDhCMIJNwJ7KKu6d+Yb28HWQZC2t+sVu
+1B6jAPunreV8rOg08UDoiCumAX/UenOrcr4Ukle2GfQmcXeyEdatayBJ08MoG3QLoX6wL9L3stV
1htF2DY9LejNfejGLmpaNFw7Yl+ByTjOFeP5gyAPiK8mX72csjfL3qhlK/9fTsDsThlEpkyD3wee
avgzFU+pNwBRm54k773tRdD13fPX910lnPhUybAagDvsk5QhQzwtr34jSY2uX550I/lgkjOq4WdS
l2V0+h5DpdnmQtIOy6eSMteOGJU3y+CLMPMA2Moiuxp5XJ7tPSwIWKOJbFFuilN8otq5XqZgoAPh
9c9ewV/oerxhf2Qw+czGrw+jlps2QuNflUX1VjU05WO0eieOnw7mdAZtWfTxaQHgfVdBnwhMieJh
ovEZWGhH9mgGuCkVjR5Wnc0j1TGAo4Toz7Eez4cEO8mF1cYZesPVjAqPSQme+yKb8nrr0THKiN9D
jloXl/j89JCTrR5iCEWSuyRlRFLFh16q7Fal4I626QW+cT3qxmhGs136eDspoTUjBHa94nXbqShO
SarXhxlubKSMbRrSFUQQzrvVKn6+FtcXrsIRmhgMgVoit7BQsQVfR/nqFeu+kZ04QOMpiBSla+Za
aUklhtvM1wGwjXCm+G1mr1gbF5Yx9DIDXRwBAnJ7zcNIKsbQMYzoIYBqy434VWaOdnRSfuqKQjOo
6TseYwGsh/LqG7BcXoFRfMAct8CRM3vIccIFaA0iMGsjPundWF8gc5mvHGoU/pS/adgK8bTifqVP
t5n9mBHjqmvHxGGeNqtjXCyogfeeyyCrgU5daEDmqHuyfFFGIPyBxQG1L0cG+yBSSuAww/nLjIlL
SW+5WwvHChGqczPjtno2Uc7dFMxb2l2lH/UG9qNWJlu8OMineOLVaV4hDvFo3qakbB1Wo14OdKDo
jNiKG2TLz44VX2EaUT0xRZpj5bOCVV5JUOy2NsGLBL6wTVq05gpcI3ZbToI3TseQ6Bz71iQ4+uDG
9AQcrF9sO/T6l3aWWAIy3l/DMQ3JO35g156vRq/4AG3No1mYAV+ftUvfjbbHJqYweK82wMPIBk0T
Qh9gCdyg1l6pxTcksiMXb1pCZuL2o/X4r6sxj5j0MOYy1hNbK7O90XXvvq45Ua3hbGha77Fq6AEX
WnqjTeOV1wwQpiYCEZdsBtahlX3JaRdVB3HJE/ycetZcqvjl+rlwYGTsXE4EgB65LcMzQ830BhZn
DoFpCyfIdPPBoR0c9v4k80skVOMpm3ReoaUjmd/BYbPHKNfbnDtvNiDbsd2YnArcn96+62dFFbcY
9GhekM5HIMqlEbhtq51kPL5qQ9N86YV6h4nZcGi05uLDby1txYVBDaMPWP4nmJ9ds0dsC/h014Gv
CmTeMedzTqFhwlYU4lmML8XUrNqeMs7UX1H78Cn9CLuvjrRiB+15SWxaV2Oiyos4FRbX5a403ICS
d5tdOco1gR+adaxRgOP4kHruw3dHsb+xKf3k/9nONXAz8My7HlRb8XOqIqV5c7WbjtJXtqCeWNOP
rGBzsWjujl1jMayYdXbGSP/nz4Wh+72766/PJT4SLbSve5b+03kKi5a5CJqIR2P6utgxB62s+FJP
wI9mWXz886f95MX669NwY5G/Ql4s+ak/nt7oC3FbX+vxWC4MkO0kIIpYixLCDv76Xf+5BPzmEmDq
jo137P/Wrl6+9v3rezr2fw5D//094Nuf/HYRcMUfgvM8CnHHsagQbEk5/3sRwCDMeR6lk2tD0v3B
CuxvI/nr4dz+mpTzP1Zg2/iKbCawkkEuNlzEv6Jh/WUg8QmchSzH4N7Bt9sErt/Z5YS1uBo1Hkmz
pfxA1S8Omg8QLfP16Tf+wb/7JFPXbbqwXIiMXyZmbdf2ClDriByElpwuP8stvw3v8Rh89x7+Zgn4
u0/iM9hEbYS5hP/++JuSAZF7B6z8OEzFGADsvO5VRdWILvi//EGkhZq27vBxNJd5td8/PAXbVzTd
KulyFB/4Hj5iLfvI+b//zsdQUTY83vgv72ggxKJPnVlSaSD1WvgtNuwt9RpI47/x6DZvLOsL1kli
kLZV7rvhkEi9spuUX6TiqruY6azs4oaouq7Of/Ojtr/pOzcsY9rwEWlv6u6NSe7/9Ow8VfnaICZ5
TKep2LFn3i3J/GhoyyNpEr9bnH/ZFLYPY0tgfyVTFpHPjz9LM6g9eUYDaHPLZvZ6mNCknIGV0rJX
3U8qCHscO4FYDv/6UNzu8o4lMMy6GGd//GCK3KMJXkIeZZs19+MWHegIDd1ozj/98yjZHtgvD9Tx
IMGw88ER+HlLGHNQuU0ljxo3u2M1yiXKTT2+/+dP+Zu5RUTr/37KTx5qomM4DIyk+2g0ss/Nbn5U
1VSfakje/86j++6Tfnp0UPrSRkEVOabluNDfyV/XRgMn+Pvppf/6o9C0+NQ4hSdsjAM/DY8GfYpf
NbI6SsUhhzYue/YiB7ID7WqJRKyTKiU6Y9+S+33UOwijeQk3wYIxeFItajC6qFiD/DnBXtzU07uX
ZmQ35rF1JjxU1ts5daFhdJashrqkLYrRS67IQ0zRtPS7+VfwFFaRXnDaHdkxaMC31e3SCfOp8Mzm
zIkhUuFeXUIst1BSvBWZLde1w5QzngtvxtbZL6NW7YoatpwihOlsGLYGAbSXaECReD9ouX3SxTq9
09YRB8hxfHfX4FNyuzmf/J7zY+rRwIgWu9Tf8gIlR9bzfTRTEFaIqyYsFNyaRiTyOjHXJhy2SDa0
d3GMOn4suRm3XGY4vFOuaBHz0FzkmqJ1oLYqrF3RWrFwVbk3cO+o6Sl6LC5pkoFBd9kCam829gOR
IQMVFMM6QQ0FINetzbmho9j2yT0/+KLSyAnVzackVc75nBg53c2mfHQnaHNtb8mX1q1MsrT4i3be
ZMgXWWGp5jspwh1TD+xMYFkLc537AzgJze7Kx54G4rmvgYsh03L4HPNoztO8ldfumH9wY0cEkLvm
U+VnH3M/xfeDi/Ny2pbGtO+b86VEnrnvQMeSfyjoXN3Q1Zrv8pl8TFb0gRtRlR0UfU/ANi5pPGgR
6hO6Ep8q0JhkV4mFQzp3k/oDNDMEhCbnIY6lU4cmDQkIEtuwL7mrnlZuAxcpwvyICBp+5khVg4P+
QjdKJg+IY/lJCeFvRBLNbLEQDsLYSTcH5qCaNQAu5paHrDZ1iUhOSRGSBaqe01hiHjMNRT4lOGZM
YS6SFlhk2frkQ595mOui+gC224CXTICsDaycuu7jSMkNQBEY+R5wJzB+nE6nU0pmgCpoWqaq2Y9z
JS66meoTwBNewUD+nUNrSCYNlT1S8fCBA7docWcjL1+1QEGujdaFyyXtS9TdTok17nGotUQdRr/O
X8VkQuismUf4no2E4pcqDz13/bsJ997z2q3FgR7YQOiY1hEWl9PiX6M194t21/UJNCuQzwSgCjRb
5srcIj0IsRpojf6TQgX4kuS2A2qwZA2dN01DNxK07epbv8rGURsYBW+Cnh1cJS4ypzlO6qibqQcW
Xf6BnlBwwXatE1+EpMuEpolGMCApoZWbwjYRoGqTUhzwoEy70WLrGy1eb0o8O0InEd+jrRuLMJVz
+mcthbO5HBSiwdRdL2xjfJb9og6EzVYdZgwGwoot70Qz7aOPkYS1uAqD3kA22SV/DiOwzLTHN9Ga
x6FRb2O6ZKeqdqn9gRM+Zyv0btORSQnyb450o1SXisoHKivmue0PkB+JL3ryDbme40TfV6tHBxIz
7hBUKFJpyWR5trOGkkHNqjjfpBspvx5zcW1xqNy3GrO+GEuibJSMKfvlS7Tilj5WE/BSY9t3pc3v
xsD7CtXEv6boQcj83Pu3lhqMqyaZjAcqnNZpHhlRBQvq51FgMNFL3Mqq5uc7/co0qqgnXw/1OL33
Wgf9MdnwfinwqFvDRc1l62iEHBbKrmP9cIn4gDY7o7TtoCvHHjSHnYOI9zZuiu7CmMatErqdtEZB
/F9JzSnMl5xFzBxhCEx8NKiODseQD0fYMKb31KnJwispvwrktcrWKZZl5bUlB9K7JsvnJVTyms4r
5+rGbM5LAwFtCAkRTVNlEO/j8XSyWOBUdEcDwAurLiyNl6HwjT/1idWKKLoycMgQhrI6ZFe5Myd7
RX+QNY6TxE7TBucqT5w9zdE1UM1WtyUz4NDChwwUaNpPhFiJ69WDZ4VjuAuI6YAMwBuGKKYTKU5O
YP2gZBIHvlvXp3gdq9t+ZO3RElYP+CNRXWAHCRXxZ8SMUURJMLpfISLW34QxDkhZHc6jzXjtE/d3
pBmtgH824oBpSrscuuzayiyy5vK8h62fDpcxAS2Zbk1PKPAxaS1NdrBXA7OsyNaoTtvqWmpdfFMW
pAR0VZhZKTX6OEEpnn1iPj92Sk+Opo+GDfdSi7fFktf2AjiRbZEkL9d+0xzqHKbHpofk3T7TsrR8
bGtWXvLixKNe+cYDEjZJ1ZBXKv9aZF27p9jJO9hz95p2hTuTCuXb6NIXOPbHCjNgd6hTsTONVBLq
1AsqnEtZspjlXPJahkguqsBI9IJQiFYXO1/iKK0LojPBioN8I+IdHSHygxY1ADkgLaj9yvzUV2Z1
mlqrOiFz1iWo7bE9WWU/hqNRLWYJcoTuhHu+TOZcrWw+Zcf6V1EBvmvNKZtCnXBA7WBnitjQKafo
OOMliJV/stWIgSZ2R+wptCUBPZLvJTrvo1/yFEEhxMo/pUO/3MgS72z2PapGmB2oIFmto0ftX3Ul
HxoAZe1uAN3nergkcqTDUDT9JI8GmXY2uWkjwkvWnv4zGcXFACa2vJ9yay7RArrUxjhc2wQdExtw
qslEDNEivQGEOEoy1HbagtnKdrR0b7rMLxYOdQv9DNSMVaNSRc+ygcfN5cA8NSmX5z0y+tIfjmZL
OXxu49cCa3uE/LWITDqqYeO1xjNUPGqE7NG41BIKWUS2jEAjSmu9Yrom70npGSMdI4pxpUePKy81
7SybHd3fe9iUSS13Wb4RVo8BtyV72k22KB1QKSmRMiNB6IFPe/03FKatMfjjOZ7WCXd/XRcOIBvi
n368MqCrTeyx18tjywaKsndSlwOh2PCdO84JA0fLq8XakihM0pUPheiacya8cw7shFwAyDO/uaj9
hIWy6WISEeLRb6BCwWX354taYibMAb5PVxmP0ALPu4I1lQCQ17oc72LUB/t/vmJsp+0fLjK0TXWu
hsAtOY+jIPzpAdjKqZJJkt/acgirYyyHRs12XNdpcw5+vjn7588zfjn+bx/oOfRbdWFBWfvp5lR3
HHBstyhZUFqA1KwSDeiXGqZS3lWvg9YQtd6DMqY5O9183XaogBKrTsiAsUfEqAVxUTqvzdqqw9yz
r//z97P+7vs5hmk5mKB1Kkk/XU/knJGEYY/FMa0q+4QCp/og0Jc5NQ1oS6od1MM5KkvSCFFsGsOV
cjlrAtKS1whXzCDjR3CUqU++SUTsYnLz7DOJALfE13Vum5m4qDskaoVLLtyg2kzS3oidYxKzKlsz
F9fI9qr43sJs/WrBclQk66zq4GuGd7vEBhtwDHnmUc+y/PPXXbGuKVkGE2LQ9DfPwtjexc+Dw+FE
CT/PdQTxAT8OjgQSTc7uRVYiNuEd4a4NhJM8QcpjP7eZpx01jo2g0FNz73RU1ZNu+B1i6pdvALDF
Nx0GDa19GoM/foMBA4crAZkQ2rFkB0dLGuJ+p98tA79ULJCWUagwXcuzTQBpP73zMRsVFr4mO7o2
h2dkJlpQS3cIWhODL7JSKtlLzuWB5DT1/M/jzfz1GXNEsbb6jzAM+l0/ffaCAkZ1mHmOdg+U5Vja
jbjQ4lh8rkaOxpiMneVaaA6MFXt5JNOw/YBjt1mxlJMEBOGm5F4mXTfs2pKwIJrhtBDxeXTYiBKB
N6Puv7SxEQ9nWoxS66+ywX/q1b+pVxuGvpVU/+969R6WXPbl9ftK9bc/861S7et/8FfojgGX0kag
sgHqvlWqfW+DLTDhBPw3Fskt0/1/AMXGH1SbxJYsqFtk+FnsD98kK5AuHabItq4CS6Tw9i/FBP48
IwR1D9uyDcro/COT78d5l2CuQo6Fptk0x2SgYy3YgG2T+5aNnpuOp9PVrGFcikKBmSD87lnd/LXC
/Bea75smq4f+v//fT2uwswllUPHwfHzP+XXWt22yEik0Iw/FtB55S+VGRsbBjEDu6vhvfJTwEeV4
FK9pYv34QzsrR+CHOP1gG0BvSxMDCxYhGUEUbP+NX8WjFJQMKZBC//rxo1ZjLrDa2wTAznMG3Gxt
Q854RTAQHfGbXXYjYXy3cH99gBa/ydYtBsUvC/f/Z+9MeiNXsiz9Vwq9Z4KTcQC6e+GzuwaXXLM2
hBSSOM+kkcZf3x9VmegIRVQIWetavIeXyAinOwfjtXvP+Q6UA3pRghPos9MBkGlCPOqdj1E6K2KQ
kqVbWrx6AVLMpPXym17iXKP8fvB5KeMuBl/25Xd2JIEHbMe6LZFdDp6bMQIVj6b9371wwuS+dOE0
OCaGhi9HaUPPwtYf9NvGJyCGe7PArSRwE8t1UuW8cP9+uC+FGWdUzIxYlmrkYOBk5x/9U69e1NLE
QtH1WybrHUSp5t21zA8vLHOIwPmZEyTVN2/f30+jMOeW/TwqsqnRvhRKQcQ43rPKfo7KFnC/fax1
ul+u//675tP068XiKKBUfIpgpvef5dBPv8vuA6NI67TfWrFUC0vTzhlrHpVBNhvqZ/HNb/rTWfz5
aF8uGpTesA5F1m89ORgMO+igSUTeVfLpwZrDF9P09e8/0JxL+K+/0AP0Sz3NSACm5q9XTkWp4w0D
j50ROfbRLm0cofrsNy4nonfLEJx5fXKl8sjosds3pPEetgxrB7ah3Mrel+t+NMGJDG71YxwtqDGO
zaY06OqbqVFsZnDgGmk9fbMwGX+4/vNMDVUjAu+ZrvPr9/ZapD4ljIJtPPQwLGyUy6Swj0KuNc0C
Yt4SlVF55UDwWlrhFRvtZwTaI1IMr7p0oQ4jYg79IxXjP9/6/yX3U/zxq7E+z0+44J8vXy3xM6iM
IusgfUZrM4jEKm6imUjhdOu2Dtu7Mbag3wwOcVMl/tTDWFDygjeUKUh3PNNSL+BXtcmiVrA9LFh7
q6BADl6w/TkLe7O5NJ1J20/oOlZEZnerwSWRrKZfdt/TFrzvpBcsfZh99D81d2NZJoY1q/HWfTke
urRpUQ5m/bILhL8YM3FGe+oO4BUSCgK1SLad6CEDwkeE1B3x/k07qtlpQS+eXjUpIOd6pPQHrWGL
AXWHHYdQH6myTp2H2853w7kgjrojn1xs/n63/v6AeEJQGPDUg1Vy3S8369iiNhLDfNHb6FJLcSIw
HN4b8XjbT8GcepYb//YjyREFi7VgsDqvN7/eZn4zSo94tG7bBMHeaO11ZoQ/COs5byyYlNDWHv/+
C39/t3tQF4ApwJmakZFfljWKUllwbbptorIKzbg97EN8OGvPpD/490P9fpt6ghGkqTNr0mFSfrlN
w17IhPRC3oIeA4xSq419OeDl+m8cxWaTwjDQopD/cgKZtmg5s29ed05DWChpbtoOJqR39ffDGL+v
Y/wapsTshqA48zr69UKl8CUNp5qxqKNRrsCN4s4ec3jYLZQTO8AuOVrc+MhlcDx5D+D7tiWOgu+W
JYvD/LqcAli3HEOAl5k9vl+uX12X9hRLt93axEEjjvSzDQDNbmMPXewh6JvsPVnrPl6v8j0rB/cE
iwKPjIBWkk+TdcBeEHxzBcw/fifXJVsbxT4165fXSmhrmhZEVrstwr7Y6w1uOb0Hlsjw5DJoq55Z
W189ZRAkl1mtqWNPS3jpMNVZ+R5Od7cg6NUY5WXqjZi4huceLC7O6q66UQVt46qLxU4QR3soVHap
6d13xcWff8C8/6MxCMd+1qb8XF0ERuPnyhs4qZE6hQ0h1P1gh3cRq9iyqt1kFbQYZXPX6XhjNfkB
HumLF7u3beP4+x5WyXL0GrkGW+lfl5Nb3nr29E70cXGwmJFswDzSAk8TjXcFsxp4rtU35dHXVgH1
EbfFT7/gy91JNDNfuFQthJkkpKftF4dOjMUq0fRVFzcs8j05I0mi7+FHEfNT4Zz8+wNi/fEuQJ2l
Cx5Gw/36uBMxbePA6VvGPdFs4Mw88UpZdeXabbHIfP2tzOT44NJO/gHyvOtluITPRDKHFSElJpPR
xGu9ahwbKyqoV9AqZg8YiQNuSTRJcIGHxrsqDIOl0r1xUcMKPaFpqPkPlZc0O0MK/VwTJBlOgJOQ
Vt84igOFTJKWFTxj8c05/710I0deN+jcOcLRf9P40AN30wDtNwHL2UMRbF2ZZCttwjOOWtX6pk78
w7LtUAOz80TmQ634ZZ8EVcBBr2i024rRKfAFJkwGqmd7BFH09+s4f9KXBYYjzbR/G+w/+qVfnwUG
5j2uQcGd1IS3qWGFDwkJ3NkiV+wmhEpB/+iO5h0Cx/iu4fWHty+zRbA1lsWLicL710NDKIC+l+jt
tnfVE7D6q9GtT7odfGRu98qW1/nmBfW1/Tw/NY4uQCoa9J6E83VN96XWjnHMLcs2vDj1FnUPTMKV
Koj7seT0ziT/toyzcRWqiuLGRpNMqin2baqVv5/1P95MCON4s9AE+82hEvedFBHJvdvBK7uVXrlg
SqBsL7S4DIG6fdfn/sOr2UGNNztr2Huzyf/1TDt+koZ5P3KRcaVt4UYEy6n3om/2iH88vwadDO4k
Tu9vuqekNUKYF1W7ZY/cLD05wuQoEh93gqftB4DpmPfxIIO0IhaH9HrM6UYGmls7mybnuzXy9005
ai92hWzKbRcB9NclkgbwFLWQNJi36ozSXKiozXShpAqXhMZqSzyHuLXdzlyUaa9/81h9bbx/3mtU
Q5xs6nbSUr4cvgslcOJChwFm2NFr5TaaWAxN2B1bDO1wmJwSaU3Z8wFMiLBIwPypGcDoSYXVPK/d
KMXVoAZIQRYCabPregPshWjf/n4j/mGhwZThOKwxdGJ/68VGGtFyonDqLWGIJCLT+17bbU2vPBDx
N6fkD4eir2xjWUYqiiLpy+OOBRyOIFjlbQec5sO2FKPqImLYrzn6f+NnUYMKBKRzS+23Va3CFQI/
wa63woyba18YzqZUbnCWNN3L30/gHxYxjkRbhBIRHdzXfaM5BSEwAo4Uk++1CggWu8nD2mRUR2Cx
PgIiRXSovlk+/ngq2V/bqKTB0Ppfnucw1AuiH0S9hYiNd0gwl4khoK0a3Wy/ORSTud/fEFQa+iwg
YzTMivXr4uGlwFsRd3GL2I1ebxylOmz2kT1MK5EHRYZFuDURD+BAX9aWHLQNO0diGqfRtfLr3BM8
XLFFj3EftCq7NysJIbsBr9qvYDKToU1cRPRC5127SC0PxmkYZQyA2sJAe1HwkwifdUpyAnwpGEoN
RK2oM+apxNGrxp3W8ElRC4RpZNw6vTmhd7FHYW4SIx+dteVXkfnokxGZvzsJzZJwUbGDic7GqIH1
2cRpE4GULQ21zwq6a1uw87m91vTKOMBzGrVtC4GjvRSkjnuAFHoVXDuoUApizj1tgOndtCmuK9tP
YUXAPA8vPLcQLmHfVplselFnN1LDKMZsXit3RgM0B+hGY6JxieL7HH7AjKkhOWTvhhCRll5PpO1G
QWMI13mlECslku0kfj6/GlADtYOfrkYJWGxVSnicZznoLZ2+Q16ZqwomFsVVjOj6BSUe/RI36Mbl
5OEauAH4qLlbmOOJuiKUFI4EytBurbTad096mXvhulcy7PcUsSO54qMf4zEJycqwq5AI3bZFvFVg
LSzXWTC3/3Tkc+mixjF/l0SgqMYsJyi4tYHuLZKqQgvj9df0eTe9FNVDUJnZY6Z5+qkrHHJF8mTc
aQoUjYV8AyHNpqjbzYjf6xSAEZR2BPwfmv8Wn/awSn2CjcNeHiypQCdV7UuSwhgVvRms+mS0NsD8
32xLG9YS7gHfoXG3TgumybdjZ2vDt8ABB/kpIRPvrLWr8dXtEC7ZvcJd5MqXqXbETlokZshRkS3N
xE931o7m1FfCz5u1oRcxoD1YLaTZG2denkUXRHKA5HSRCbVxcD9OlmBiZlzHMfo8CPrBPvDtdDkm
aU9RQWpbxlti1bbkQafZuK870ruBVQj+lR4/g1gHuzmk42iuJj0Fr9MBB0oQsaGhScm6JoqUkDbv
KvDsE5j8cW0MHsnQaLGWwAz6VWAqc+Zg6acgzKpnjFL6eRERv6s6aGmj3jVo8GqC1TuGvx4N6y2x
eQJrNURxtwjGvaXH5r5VLsFzozyYJEvFojI2qVCPOUD+xyIOdvBub+JePRKKUKwH3Z+5v8Fj7syc
yzDNvb3s3WIjtZrQB6Hdpr4XHNrAildOWHq44WzkCCT+LezExz/PvuEUN5q8qsMGZgOCOviE7Xmn
AneRjeQ4KK14R2CGrt7qYlRJOZknuSc/7Ba6g4oHbPMoN+MOeGxf1gXRXwsqzYa0hTL2u9u09EAa
m9w8DzkRkyTG1+wjeJmySCSMW59ILEwv64G7LFHYDr3U2Os9MkANVAthf5N3xn+U65EHYh0IU6j2
3FNDOLRPKmrcFk6ZGdhDuppas3nSDGujw30DhWDynbeuZpY/iP9GrG+lCCNXudeAolal4Xrnmubg
r0pdD9xOxnBRO9Ce1VuatHW8awhcthddWmSrCQzVbURX/8rMEvM2yIs03g+J06wFSSuXxmB6G5zO
QEbGmmZcFLf6q6MH1JM+jp21O+nZWcVL9gf0itDBTBaSADWI2CJ1snVubJkGHz7N/R4YjgN9+NOr
PClvvGPOlH80VYP1VuWt8Uz0RbNiiyaOfmFWT2RxDGDwWrXtqFhuPWWTfdzyOUrLyI3ozPrwKe6M
xwJqsW21D3ThGIMkLTRcwoq4E/DZ1Y/grOofdWWnm3TU6ke3NuNdguIafBJhFJsYluGDKInmINFm
gAYXiLxb9VPLw5GZmiB8ANdm6DhimVBw7YmgSFcuLeQ1u1K/2aTsm/JdXpFFtejiUN7XwTCHngiC
KGEkzH6mUrfxUOaMBlG6Rdl8D2rDIfST6EbPI1RXbtMT28Pp1O5xg/ET3TnT7QyhMF/VSeW9NMd+
uAiDIDzGHjqEUsdAW3aed25HKKMrq0ICpsfOjewgGSHjcuuDU0XRkQSC6pnWnbmmcSaODPRrZ12U
+bSZgJ1thhJk3BZ6fHgE3y3dJaHM4shDVPNQcXVpwteHNPfto4vd9rWRYXNtT41x28ac7zhJ1XYi
LmLrRZxUrbEVNBOzvq5EU72KeYe5LJwJCkRaJzE6YhHvBFA8lj0i0YzGrg8V1vDzSbbVa6eq5lFG
nNfJdesfqFMRykx9xGkl5iE4hHQjtr3ftW/+0IqjPdXasJAIqo9jLFBdEJSRqzdSY2z8rpWJpCHD
XWgE6tzgtQw/yUfooGGen+V3EXHcHjhuvJulbtxWhhLHWJDuXjlReOmIvnx2YBCuuj6C3mGSRmWA
k6aIFD1+zRD080E1erAKYbCfNTk/3vbd8c7TEtZFGMqASPjbla6Fx56kzQnTvqACL0i3PdpWne2b
dM58wcKRknSX4kWO8o4/gP/TA5QxZN0qmSo0eBPPOW2son1Qiqa158r2zQ1tsQwCle0NaDrc5X1U
QQNOTHETk0Z+b5dd7yKq50sSjZ2evK6pXqwkcm40f6qRlBVDdFROXhiL1i6ax4xc9SvPaft7vRrT
UzxfbhPg5LnAmHuqbcmBUlKScWnAfaPIiI52y1lDJ6KuIEmrD31C7KKN8Gvh0XjBCU2qva/1CB8x
Il1iSKb0RMk+3vk6E5lpIDwHiS8t8bWWA55xK9p8WI2iAF2zMEA/FY4GpcnRSpgBqDIRnsaaE5zs
iC0X1FyIhPtcStj/Uc+dNIHKY+lF7CFXrFnRMUuT0oDbOJVXmpXQxEWCyLXWW48Me8cqvWLpt91H
SZAucYN6nizrfECIUSbGvR0SeiGH1ngHPEDiGY9efc1qMX2UZlI1S8csVIpHX/TvhG6AZA9IGtlp
VcVpAZ3ctFtApEazwH1m3E5mpp38Tmc1cx35PlZefd0FBY3/2qwuO6K3n8YE2pDReeExcFDpdz6y
f3RA1p51bA7tmJ0PCLi7h5qcWf260cD5SzaUudiX5BJ9UFG7F+yJg03VBw2LmGO69E07q2cgbHnP
E0rbyyCvwq3MMrlDlcel4bV5buFGRyLuhvHVp3SThL/2rqkk9gp8nx3Y/03VQnJaBbKyXoWPQtau
SAWqEJGtTAsKsJCWszU4XwsmmvYqRaqK+gkw18nIm/GKImRYFHYS3JtZaJMhXt50vn0h3dniqesx
exlAogOhZZc1/R+9j+QhyauGw6bOUR9I/SHRinVjVuOOeqxdjKAqjgVQ5hsnQHzuY+EKWXTzaRZh
o5gh7nkv4u4glcpWMc/mhR4OzXkRugWe9wJejGlRAvqM/2ihvvjkge9TtxhPaSmtN5nZhzrWDZY0
8i8niwSFwjEwqXf22Tgm9gP1tk7K4Fi++sM8Zyq7TURneV/D12VaFlGQyqRUD6TEhye9iIaNi+/M
KcFZ+oMGRikGDOEN0wv9v/wpzQkF5p3DSTIBmrHQs8NZukpBskzStN2nmo54OdAI54TkuWlJNzqL
jB6ClRqGK0Af+tZCE3zT1yD2rcEPT33LQXoRuFc9ITgLGtMKHHFgv/ix79wTbZbt4ti9HxOdXAQZ
RtSBlHKLfA7gLeMhuog9GjelYe4D4p5fIz0YNtLT9G2H43vlxb21GiQPY1tF3WKAkb0OlXLOKC7s
B4T/20KM5YbHiQUYlSnIH4ekXz/z/Q8o/ebDWNnGpZ/7E6qF3L6tojFZjtSwG8HadZYHbXZvCBdZ
nOQqCUli6salLlw0EKzW4ThW7xOjJiihITLuOuE2iFGiYkQZi4plrVIg2fKkXY44r5cMEMADg1Pq
XXjTJkCil0SNsA+GYteldQbN19YIgU7G6wk7SEfs2oZHcUM8DrpkZmwUZG5/mdsiuIN6vwQDIDcp
SyBgF6+LT57eTHjlLe+sVXMSgh6tI5EhtLcaccwrUZbLaPANhhYZHE5VIjkWGq8dnHspDxwGoioc
E+LWrBl7lpCJh9m7YFuaaQmPETM0eeEHXfKYm7azFQYNeFprJW+sqaKl0cfaeOUHVn2uaGbPJAxY
vIu+SdKDP8T6CcntoUkA6AUST5DXphcZV/msLUjua+0yYzgKkw0XendO31ctQOrujFHzH1H4Ltjn
vGDFmoPpxLSsK2ADpGaieJY4Cx6JAmv2pem+GpPzHgDfeqZizZ6zlrDHpG21OzcjNY90gXDduWjh
lUPFkqkGHjP0ugkMGzGGlEPjTpr4lA6aVQ72Srp6C7A7JTWGRcMpj9oQItYrlFsead/AAzBhHpeM
ATIWIRjryXOeJ8U1ssz82onpIy9ixQKaREP3lrVo64s2idDK6RNIDo0PrFEBHATA2xvs5t7w2FDx
cN1iNjnEKOF8kJpj7bPK443ij9UTb0t6Z1NmQDIFFwAZLIjNW+pjdqb46+xDmI7tG9D57q3tW5oI
mMjyj9Qu6Cq0Uxc862CKX9PP/KbSJvGsrcfg2UwbNuF2EGv+spqC9k0TcDvRI0ufaO5UFDcZaFEu
UjQOJVJqzEcb2x/oaPRkoiBSNfsZ6FGQeRg5PRYbPyyDZ2EI/o5fjbBA3cRPxcoudG6jwgIou0L0
Sm5Dgp+aLERUWi6bmJGDJrFdtGfxJDr2jXohDYim1RCHG4pXPnnSvBGLz0D7cRXZvtLICphLAHiU
FC+f7qSEXJti5TQ5RWsWkLRDcievuiWKfzx3jURpTVDI7AkJBTaofnbZ9TWY2NVgW2giP0+mgOYG
VZDxJPwNNLm4/4xpLBfsJ8qt5aOLtGqyQ5f0gjj1qL6LG4F+rNhmcUK7B2UBlL8iHdNdZdAFOpq1
mO1wAmKParryRgwoKriEzFuXQ1Dz+1JX0A9pgIkmZy0qBpJUFMIPSHCd/JAOvdFFb5KweuFoRnSb
KmlucT8UDzmi6+vU9WuwPKByb8GitGo30oYPjnY/2xxMqfMdqcr51nERcPEcNRYa8z+Y/iR3xjy7
9P4jTJmWzVmUWsefnwqzfYvZvcQLvqx/rlrZvseEAmBGwvfKAMOHaks0XmyOy0zn+QGHjaVlV9D/
Owz4f/QF9yEVnYjsKtnrTkMTpWG2AveljmEV8kyx4eYlzPuLdBsdmHoBWCpfmhP5y8dIWjrJ0JSQ
mVuYHawPM7ozCPhY11mpH5hJN7sh7yELhd4ImyKN76cpGu4GE2DFZ7/zfzSo32lQZ3//T63h1Uv3
8h/vn5nrly/5+//5X9v3sgl/zU03/vPv/H8NKl4C5KQ8hAbDEYsG+L80qOIfDnowHm00PrNekf/r
XxpUer//1Jxa+j8QPJAkIJAooQgw/x04Avr/X/u6bHnAs/FhyO5tutfO3GT+SYtGfgVhlKWX7Swv
fBrSaMT0wzrEkPARMPJNI7VdMfd9vNx4pKSZrb5qg2fm0M09Iqp6c28Nudq3cwepIKh3789dpUbp
xDHNnaZO+s2HClBBlnMfqpw7Utrcm2KkrJ+0z37V3LmyMvpqlUeIUgCcGg+hewJd711BZl2lXpef
FdiA+LR+3jLW9brVTHOl5m4ZTa1lLfMj7iiBboCOWkJrrZl7bMRVCKwygwu9duhvcQKAjp67ciRY
0NGkUTfMHbu2Cx8cOwenOHfz3Lmv180dvmTu9elz189wWpotcyeQUn5t0xrsaRH2c69QzV3DnPZh
SRYoiig5kHJMbzGeu4xEIU0La+48VllNiTB3I5u5LznMHcoBWvM6o2nZzd1Le+5jxnNHk6LmxaSC
nNt0B94UpEbGNCqTuRM6dUW45qoSAEKXNKdd2tE2pctyDOY+aq/V466y6MmNuEdP/txv7ebOK7qc
Te4P15PR5acU1ct5nHkNYSRMtFM2dtlFU1nhsDY9ySpT1Oljz47xmkE9JLJWm23FBWVwFcrmpra0
4AZwC+aKVPFO03LxabGrWXWq+LIps+Ex8FkuEar692NupcWiLHsaNyVdr0j6RGQOEM4IJPeu3RmP
UGQWhURmSrHrLK96cuOEN1Tiyuy+SAuobhmdft3MCBktPt/4RkaDPNQrwMO1CWw2tgxOnm/2BvtN
+getWeGEI60EcFypFwdyq6lSa69wieUgZBiUf0lSOc5rDM4MPDbm4CbPrkl9sfp0vDIzCu4/Y4s9
C5fnmIM3MNLSuLScsTyz5zcA5W7yXFUwMRZA33llxSleoRzn67qj0XiFdwquGWGqBblI9kgsaMv1
G2AzkLXMdF0g/yS3wyOqXbeye0Wb67XpXWuvEZEMD7XtOKtNyZ+J5HjFCcQ9DC0XGCgShVt6RYj8
Oj4SzYTqV3oRqiuT2Lp7Abw63Qk8w7PYL1QnHOV8x7zU2UU5PRVmKWCeW4rrUHkZH2ggIK7XWYPh
VEksYWOXV0/QWeNtDK9jlkCy4w3GGEe/G3XZPbYbTFqw/t4Iesbp2lvVuxjZTwZ9CT98/mYJ6lxv
Q6QSH5+BJLgOp9lwLxos9VYQedf2OLfGtC7/yOZCrRBFf9smNrkzDjmVmHr44Z8bVWa43Z1LZMYH
2ZaJuReSRWSFTFetdb9FLjjYyfPnnZaIjqNNyN167HjsV+IRl6tn++VxqPBr48ZP6HHSYLmnXDMf
BjKxSKbKbfe6EXgoyxSXtUFNh5GWXYkZ9q4NMoGL2veQEODLcdVMOGGbjOCOt0+rWqGXDnRoR51h
+TBPgZ54p6HW8nXEHUlEoC+CZ9+cDWUixzdCj50PkhiTG1cRNJ2FkXbzaayaHKreOmQ3Vmadv/68
WqSGlDdxqDCut2lQdEsDFeayTDhzCjfbuVG3dgBNL4skzXU+HuBwCEBg5K6f+BczoCePlt/SrMt4
SajQZVtEl7JWV73W3kJRKBdSlM8F0blh7pCp412YXc++PryKpJ4usi7a5UnzIQb/zLfYkXRUxIXp
nsbWYvcQbUEF3IdN66yEPnrnDg1+mscCN5mGtVqVS4+cwVPHewyr6qyrNmLDOVH9kGKRGJeOZA1P
8UmvHLeyloaL+jHOCdsa/dUwJqs2KA9W4QZXRqeNR2M0SVMtQ6Y1ALqjrVOmIAB9aa8V1L+Fy1x5
JyWEuw4rfASXwXgrQuzBtflOPk15VkdxdZZMfbsuTEj5yGx/NEa3KzxxzWsSd6/sLerSMHjSQvMR
u/YP1SM1nwpixDOZdahhCoTAuaVWbJzZRpqNKZeV48A9IdlzCYJxesuloFxj/jbrDjYgNm6KpK8O
vpvSCOiipRATFzh2jM1Y4/tLBpXi6TDuHEXRTtG6T0eV70mUsnYDi/BK9/pqjX0PIIHfsx2dqo0G
nb3WQemPRamfq1R3Dw03PtMLR18JGTzpBo5hMIGL3lAflqpOVey577FJD8weav3ZpWm3MtL0tkPQ
+KKUZq151klctmrio/uCAQSN7gOJ6Xa9kNPEemDJbBcmk0Xx6gF7Bo5hYuWv8/YtUl2w1gsi0him
Dpg4QkYxS8IY5nyvqenXkzSL89JwyH0b0mtuq2atO4FBsoSy1wOoiJJaV0t2aZFWK7vVCNwwzOq9
FVhd4TKSjwEb2aqqlz4rCZ3wWn+VGPJRD0A+6iVve5+9BELQ/gfWjKc6sra6qoM72Bho6y2CEwT9
zWWJ+fYCcMNdgPp56fAYsrMqwkcv4T1ctNaqQ65wDnYUbL+fem+2K+TJZY91l6p6riFcEtta21GH
oQsGOpImsScoWZK7ZMZ82K2dv7eBm7zTL8sOfgNZH4ZqwHhWoyXh2MMmbfm7IRkvUOT0SzdIymvi
6pEZRTWVlTUrQ6rGu6xkNTyTqZY9DzCmLp0Or4igwlqQLTCtMp4iVvIupnscFYSxBczbfIgPSXgu
GZUYh9YMjBFwxwSo1q/7jRfWuc4jEd53zqgdHUJUl6lFw5SLWOrLoCFmUKYJhHjRkNdoFCD3ylpU
5sKeBvgDY19eljC2DjZz/nVQizm/vg7ufbSaJ/pLcbIm67KAGOkX2mUXemJPpZBuDb2s1/GYBUvI
E6W9jprxo8hN82jkYXc3NPGwqyK3fnDw8CPoV8WKbSF7W3cAZWiTSIfeap/mVGF0kbWDXrKAVYZZ
70p0asuK7B5mPSpg7mUQBVlnyCDs7NVtM8KWmmA4po6mXzRB0QDyK5ttbSLv6oc0WFIzXIxM5RGw
brH+sg/2pqekaUrcsIVkgD0Q6jIZqbGIozbb5LaO17tJ7e1UThdjHKltA69kQSbIHOHeyqtpThNK
Zdny5pLeUQ1M++ukHZhXptqT1fmXwH3bdwzFFCCO6jZ+5YSbPguqhYbLlZZSPKeSTjziiOrnGcaJ
N2h5BBjDyAAT5qLVB3FvVeN2HEZQ3tZ0o7BVXo6xCavW85ItCsmtwxaTGI1mXcoyfAerv7U6Xnmk
92ZkxyT9etTH8RBLMib6pA0I9A3O47A+2YEQKxcG+l5NzkjOLOpVRhtalBpr2ronP2V1Nc7cHprn
7POJoDts03xIwmvLSaCVmz0uSkZ6gy1h6GpayCshrInNTX09VDQKhkyN+5H6dzoXlCqkrYR5Ktaq
TSC/e5VJm68nTzRb8N7GmZw7hP4u2lBG6keUekwiFg4xqSZUjfyBvfS1pvtykxf48zGSDzfAgqa1
oab2Mkyg35OGY1/QWHisJ4t8gco5xX5JbMPUdaeIqSWhByI51m4lXsn1UcvELKZXozW6iyF3tU1s
yPcmVAzjhCkvPCmtlevRqLNHdj9s3dsrGj3mOQ2X+hRSqqzNgJar0txnrG7Bogay+TJ0oWIa0tiQ
iIPgkJN0AZ5f15dp3cJakOSJBvQXeFVWGX4OO95iUL/1NZj7IrXPJotCm7bAm4s3fmHXeXPpGOky
I7qKAENAyl3sH1RIStU6MeaiP6SF8qrTLHxzU5GcD0PRUseTdmERabSHVXyjY6rRwUnLSZspRymZ
rgEAx2my1bnN9P2aAPTpIWv07KKN8h9sQEPS5IAP0MTo5h5NEWAZL6IfdZ7z1tfq/M2VzrxmgSLa
9EUsN42hN0+UL87aZPJw6ggrXVIDnaw4EUeAt2FLvERmHXTbr1eumnjS+mK4d/qhP6sr2K5TJj0M
J6rLjmlRuwLFihW9IgghDCdIYvAsRsSrQAfu8ClvKakDMt9780KdhUOGwjgxa/AeOrTcT5OVF69T
xBCW9rw155EVrk9wsT4Ut8U8zhfzYD+YR/wtC+PaM6Z9PI//q1kIABkovYxncYAxywScT8WAwPfL
UCkZiMXxSm6hkKIk+VQXFLPQgKbdLDro/qlBoHqeJQmkKM8CBWsWK9Alkh+wUvKdO0sZmlnUMKJu
SGeZQzsLHuiqn6dNDzQjRAzh5Lq8CmeBhDVLJdJZNDHN8gkxCymaWVKRzOIKvtgdG79g5fpRudES
JBjZpxrjf7o+n72bb7o++A8d3AH/tfP48n34jyfeAT9bj//5l/7Z9oGW7wkDEffMOMRdP/uL/wXJ
9P/hIr7GUUmPlhncz7R88Q+dFg+mUtpBWOlm1d0/20DQ8m3idwWkMHK8Pw3L//d//+Ima7/877+Y
fyFI0slEpGphSPI956vv0ZBOLXU9LPdMkgjESIuQR5Zq7nLKhu+Mxl9Uz5/HQoKMzRiUHtaaLwpQ
2eraRI5ysXcZ/V9OUhmXSW/594ozcF7X/662fT4e3AZ2mLiNidX9Cr9oNMt06QNzvByy1WLQK1q6
yQhqqBvnuW0XONbaGsHlDER53v50H1z9p4T+5xP7RRg6HxyptWNjEQfNSMPv1/Zarem8Y9qm2E9N
173lGVK/RWZItm90z08jno37wNS/k/P/4RQLztbMCZ7vtfm2+bmpR7c6aQbPzfcQTeYZb9S9ySKf
Gwcxe/RQJ8z+7z/ztwPiTaIzyk1EOwDe6xcpagJ2uzLbxt9FWlCeuR78eIXyZp17lvZs0fx7+vvx
jN/OK5EO1iekAj8b+NlZ6/5T21JhzZnCYJRYc8aaQYATtOZxmmodNMZg0zJXfWxcehmyI1elxqkm
/Py+qCp3WEb4KCFZua176pRpsipL0UtGk1F7boz++KhM75u7gAEo3+cngwW4UcFQjGef9q7Pw/7l
+xa57wGa6vqdwCpm32qQloKzNsyQ0oYlo7e8Do3hYCASzsJF2wnjlmdQnTQfLIypR45z+NQb5ERL
voQWFqQF0zDupZYZ+1k+eQbFYAQaSdIjy9dFI41LxG6chzoVvMB6s2UspTWxuRiUOXmbiunLJcE4
WrPuXR3Ah6bofPAivArIDCTouaEEffWkBe/MIZVFrtlTEyLeWGK8osqlSxaDVvJ3CSxJzCL/j73z
WLIbybbsv/Tcy6DFoCdXq1A3FIMTWESQhEPD4dBf3wvMqldJVr8sq3lNaCmCcQUAdz/n7L02YLer
Qs/KLRelygber4m9XvLjpGl+5y4lEwwCU5KON61Dyf4wltNwKQ2ZLxkVKSohnCkkHi4LQTMVPKcj
s2UY5C0T1ExRs4yRqt86VEJvc2PYR4+8ZbUe4a69BYXd3xtQkIo12essX6ORhpyMGvc9aGh5ofpi
Xln0UU0iXztehRLmk9suGo45cQlXdK3yWE7hSKpWyxzRc0xGuHSOx2vnNHzSOgONVOREaK9D9I8v
FqP/ZtMFAyy3ju8xmGnPRY1jPnUhF20G1vbCVu2+ewJOYhJDnVH24No7KGAtweAj9PzVT6LfH/eq
TGNGc9JOhu4mWeaVTITo12EnqN+sqcdKoYeegapopox4PbQZxTFTnMHalYfP5WfyuHyV/RC+BDXr
6abNOmidmHe4T/rSc94rTU9VxjUPv4JXGALefOHEB2CGSSh3BpQEsXZiGpuNMXH5l+ip+66bFpmN
Z/GV8nQjgxlT5n5xlc2Kxl7DRQqlidpOLsPwoV4+6wKQYiYIPe7n9w+YntSmLqD8YyyP809ITXM5
NG5//kwbReW6mIyUdWOWCIH7+gEvRr8Z4jDcdRyWyT5eHg+vzTgqoT2OorOpewBivR46JGtjEF4B
F5sNYQWBbXSrNiex+RYFna7dFUm51vhYezgwOEJWY9Tv8pS+RGT/zDjJE9M4DmbrAxOLC1HKk9Zo
DPaT0aUDQS5iiq51XbqANSsXbH4puza6WHM4veF6H771qKbJPKAZlNwPk7CGV83XL/e6LPu9tmSJ
HdIgj1MEvUBgmKGCcGkPObF+IntXbscENURUhsi2bFTzUhFnZSvC8oLUvnWDCmETKYdROI1npD7j
k1d0CBZqQoo9S0y35AJ4a+1L84s2LLWp5eSt2mk07wRG6esglUZ4E/Xu19bJQof7Sw/408NkPPe+
QGVEK41BL4HTmLtIl2IYEH9TGFNukYD6Jybk3m1tlCFT5KVKIFa44IKPC5BoBsyzX9wV38JEMpjQ
Asznhps7PDlIzeGTOL0OV6bvRy828+ByYwrnuZUxDeBGvZemn96mOWawg0LI3/ODNjcd+fbcUlOG
vUWa/AutyW68ss1xL1sRZ9yDJyJ2aVRp+0kDsnTNNnwpJkk4jB8HBemcfT9eZ1gYL6PkbIGUpX6D
XA2irc+G97GiCZK6HgtmZWVPuCTTV/irPFjh5NrHyKCVnmBTI4o0xNAXhsAE2UarJ4+eB32OcqP5
GPHOtLEznNx8NsLXWdfm16IRYj7O0umCo100M8mjZq3Hnd2g9D95lm1/zHHvelv8Dqc8rKPLIOr4
vkH7cIwp/NBtkjjfNu9TMS6rf2K+6CIEytjxPY1hyjqPBjs5hVVtfe1E1A3rXA7GTR0O/qPlEaOK
KHw4go4T/YbhmLnmufTPTlQ1ASRRq7wbO8Spu9mxXgoZ1Jtq1LQsQOkhfp8sxQCH3Ih+VdhReUtG
mPORmzY/X7NjNc9AO63oIwyGBKO1qqNqNwf441ZWnHWY1XUmLkWedHx1BR2NuXXjL4wGqwO6hQBJ
qk2kER9p75t1k62RSuu3agw4i9TtkjkMWWBN9A2XVRGNt01y7bBYOHnc3DaBno6TnQa3gsiHl4Z0
72IjCF3/ZuRMX9wIcyAIw5mbRiExvOqY1MF4FMut1KEfpbO2jGusxVel4DroVRrye3qLd+O1YHXA
UNr2Os9Rna4o23lPPsLuVVLjOgU3UnILjjZAJy+vCcKLrYz1vumbwyR71sHejbXeM3cILmGd02AA
K49Wn82kWNs+ApXa5uU9l3bQ/idttWp4YTuanfd5Slnwfy6BvkQRuPVBxXLrgz2U9+1QBgyM6sG5
DF1n7FHqACRrWqG/laSQE6WG5Ryy8qzcdz9nf9Qo9CFr4leAwUi3R0LDdX1ODBN1zf6Pt2WWboNP
QSJgO0VCsH35CJXOKoeN2U/oM9t+0c0QTLk1yXqdTtZA3BL5PFPhjDfwDZHOGE1YvQ2WquWdRZuZ
i1UskDVif3nJskkm/+qoOtfsFkvXsljlMlZIfsgc7H0fSZHjnbpMp2qdKHd6jETlvnnSZGGdGkHX
om7GZJXlNKfYMsz4afBn2jOVkXsXZ7YDuukMxB/zShAE2Unxo22YlchuQLnCe+aUg7MlfLHGgdsi
yBt2chW25pPdLMC3eGHg7RrfyRZxU7J8o4xEGE25OCPWXR2gJUMY2paP0XJFUzTK70BCF7Sw5jIK
Uy1aYGs2wCy60FeTLVbnyFh47o5L33TiaPno2QgaH3tvzDEyotWLZXDNM6x3bFV1OBPyTTd2ShZj
j4jN5zTgtAzMc2jdFSOS8ZqTSLNNDAKL1lFeJBtiliJE01g6ChFyBvEtaZwynE63dtH2dJgkLgU5
qQ2y3vCUI0e+4fKra4Xs95j1UnxBLYZ4q8U82EPYXztTUBxigC2raaTXlXeDy+fAGVKiV1kZfniG
MRqtVWE/YGFINnYTdzvTID+tmU2yMMdRHau+JWyyzc1r6bDE0PFqG1LmicI0iaVZtV6R/RCJ4+6C
vooOjL4LzF0K0iNP4ACHvvxRNuh4cxBrIyAK7msOBp0y7tDWG3duMfUb5L7kx0/FYcQ6teVsHD2O
APR3KZvoJlVyIDYJkbbROjeEcJYPXG325XLMT+x8BBuSykpSm92uAyhWcZjfdIBPAO3I6c6Y6vi5
Zlrw1lSWfVuRm1Ct7djgADnCwg1zlFL9vV2YV05+5RZAtfHDRRV/su3eSWi9W2EKSKX0B4LJDiKd
v7vK44I4HY/wzmXWIDdId/KKg7Ygsl6wA+vV1PXLCoJYE1EfVNy936bVGYGxQOo8qfpGZ2QXrwrJ
apN4GADWMzxvInHGnIbjlA0pJmSO3Zu/LqOWquOXqgQMJwUH2EUCmw3r97KfyUwasuMB73d/Hvr7
kSFUsxx8//p1/qX6CRaIBhwul7IfK+5v5WEYyZZwq7Y+5IjGGVL6vvmkdEMX3YGrcfacpXT5uRz+
9esu1fVvnw9LK0ISj8oUtstvVRcleW6TP0STLc2991YweS/0mI+7wZesX1VRTlfY7KzFql9OuX/9
6r9La/jQOOqpinnAeRO/Ew5pb9M9Mb3qMLhMhldz0FhPwbLqpr5mtW/jmj+ZRlCWLCdv+Gws7j/f
wn91Wv+mY2fayLP/dLX+Rad1eB/ek+TP/bq//5W/9+sIi/lbYPgkWCJpRJjp0UL5e7+OJ+VvdOsc
AGGB4/IjtAb/LtOyLJJr8MYip8IE7OG0/59+nRn8jWAThqPWUo4sHvz/RLfl/npn007CA+twtuCZ
xXVMm+nX/ocB5WlO3dh61Mj/mRLNBcBgguIqRlc5FV7t4AIi8rL5BHBuPUmZiSvjwGlfOmIiDS8J
XIj7I7YulqRhIzxz3YaiZtxHQa0Ng99DAxmfrOir5D4FcJ+tYGCir5VYkjrabduftiBLGFDRFxfY
T6NRZU3ZFX/PfAhpsKykKbrv5SzAQktncO4ETYq7scw5PUrdDu8kLUzvvg21fVkbfXMt4571Af7u
vEOzok7uJOqPzpLpexsP073IKG6RGE9vUzM367COMx8Zy9x+75vYRHGQO8cYgt1DLD38GoL1ukJm
/LzotLJ/s3baSxPtn4vLz0uwOOa5qgawV3OBSf65BVXMjpMufE+IZHa4HL7dbW2NnD3CaiRew7ZU
668SqwjvK7+2LiVYf5x1XlCRhJaBD58ltHgfkesxnLv+ZibI4NbCA/zNTDLxWipXX+WElMhN0vQG
CQzkjWDR3iCCCfaxJIOi03Z1FwTNc5vDnOcQeME9bD1Z0tqTmvctVZ76+NNDcv/Hp/tzOzP8dSXn
QzuGv9zAUPkMh4PNb/3MGkN/HBl1+cj5Lnozl6sfV5X5hd4X3RrfaI5dajfHIh0IE5TMe1eFaOed
Zv5DiOpofNSZydcQusN4F5dOdhoq232MJv5J2Zb13aor8xxTSt/JziN0MVbjvRtEL8inLMCKiJuy
knA/WMbGISkH0A2iEfsMk8tm4ny9nY2Ce9pujf5szPa30usuQ2OZh5+834mEUnS/wD6Sccq2o0tM
pIEuCCn1W16H6clxquEzkaBn89YePmsmLLQPacE1rdmvIskIue67XZsM45WHMrv1e8HDpCE+ZfY3
A/kvnqKo8fQmI471HDBEWyfoBLpNkuATrVB978mHRlmU0H3yS1wtY8lVWhHlnN4UcnEKBLn1OgEQ
+B7kDP5Q/y+HfdcN1QHFubkrieQ4oHxPznnbGjcRHuP7YAmLcJkttohsiP7cKjmnRE+Tz0l6Rmxd
Sf0Y73Rr8oVai0xtDggqdZdnU2TzQ4GT6tWRWn2EVCEXx2nCtYG27fav753f1iz6w4EVwjW2bZNE
JItW/K8PjAUMI4ppPVxla8wPmKjKvTA1ureRGUPjk5MLCYd7p6nmTxyteM1bXU9rAEPyW0pD6rb2
rOgEV169+sqpN7nMjb0K6i8jFuuN6rziuVD8lqxvaNmkvY34nGt/qaLlbNti+NRuPBKHWVnX0WCi
v/Lpg9EpFtMN3JVkzXI17XrabsuCWmWoaurW3LqtsDiUd7jy0rEfb4kJnR9+3rZ1imU0SbzpplFE
VcLaj35U9J++BKLQryGoi9eSWQcxrQn5lQUOXLlBG5F8lEa2V1UjinU3hp2E09ThT5/mzN9mgSQm
wlCI2/766/8deszXby8DKNi3nrVoh5dH+08tc9oCmtF8g/OvqT2B3sWnCmiUeExpaN00JllKxClq
8ZROSS/BetZhfTM2pRz3gZGwvdg8g8i4chWdgqyv37Pegy0QMsSMUWY00RtCMz7MotI8qqQTu//8
AzjL9mp6FvsyPuFfP0A5Z5pQdnTBuUdo85ia462q43inCH5vIEWwzkRqYL2wlkNmKclDJoS2fjci
wz2bgxfhgaRPaFtT9W6PvnnxBrxG0sKTt1N5ED3l/lLkyTJGQ/LX7/3nfvzPzWK595mvOT4zAIuw
Z+f3947mM2lmZ3CvVefiwBy0jn5wN1NCNJiYX8w5mW9S0Op3ud+X+xYDEmLksvToRSX9CSwDkaOo
CI+5O+Dr8ZV4os7CtzWQF7FuVFfezYFOLggGxvuhCHMMIHrQP3q2CS5R4nzoaOiOxjwHkAQUXtIO
x3oJvoqsjDrFsDkuEsUWu+2rhdH8IALcfho00zYCA7vLtR3v6lyObzjB530z9BHTctls59Ivg3Vr
WeN3MyZ1jFAGRyyoMcvcUu+GO7vKPkzO3VrapVrZWV0fcweNWunzqHMmGO9/PnpRKOJvTSRkv/Uy
/mOH4u00j411RfCAuLVISZdF6CW/GbWedylB2m/cef13Jy+WFWT5alI/OgFHnm+WnB3a5wUrX71g
0CaryJ6M2pppdxMw/cUv0k+7wgmlYjkeiaTS62aR8gkHYQeWHr1xkVDepninyn9zI3BI5C795U6A
5sWZAQTTQnfHBPDrXcxaTcRv1qsrOpqW9A08iCQuL2tzPlCBTmBQ1lQnfABszfGOo1j97gErQLjN
mrSNC32UQpF7k6c5VkhEdTjzjSRb93jSQOXH5a5VaM1WPEnGx9JSemb5bz8s5Dnfu8R3xIYQ9sLH
tk8bb19yHLvpy9bdFr4xcR84pY2p3s6jfJebEWahcC66Q4DWYTPNNQkaTvGMQtaEx4LvPyc9K9lj
nxYPaJcmWsGd0X3Dfs8SmdGCw3lWHUZzhrLHU3vw82Q5ci7XFQ9T+6rxA7kiQwY9WuSihPb0atJx
32D/tVe8H1msEAmVewJOuFlTSztrj5r2E5xWsWn6PjtVGGAIVckngUhoVvsZoVd1Y42Rg3Wry+QL
+0DyokUKwmyuB5v87qRIXzWiYJo/mfJiZg/+4rexWQ1wdNXymwh98yr6YTngUK+djGBkq9KFRxdk
aVHbzAG2KKZJ9IULw5KXV4v3TQ8N/xy13WIfkjCByJqhm7mhNVU+xXGraTE77Dqzmdof0o7gIcbQ
JbOzgEjN8SecHjBNkvgyo576KPKKdbVVBaNUVnZjLcrZvMTukJ0mbgQEuwPSddIiJPpAIIdfzGoG
BsnsYn4AcBKhgPbT8dpwtjy0Ai/CSpO88cPysuCIJ1ps867IaJQhxaQKbeZh6/TEQAfEEEtgPmhR
BtraCX5YTpkL7n7TkjyM9KSODOJq5vyH7w9XxC5M8FyOrTSqsOki9suKW98v5L1FesuazQDdkQ6n
+eHnivrfyvbfVbYQ1cB//u9alDN2pO4zm36pbf/4S/+wIJl/wx9iWm7oUyVb/1SiBOHfXB8bUMge
BSyNqvd/Kls7/JuJesI0DLo3xJ0vPqJ/GJI8lCjkEMPPgopIj+c/imv9HcEMhN5gg18kLUyF2S5/
Y53aBJU3ATytU0+AgsR1YvoPA5bBnT2UIHqVHzLk/kjFMB5r5dAURYEVIpjs20PjF/3eVkCqjDZB
bfenr/H/U/uACPx16eat8eFcg0V7SSWGI/jr0j1qd3Iz6IJHH0NNdReGmXEXzAjYVhSCbrYyO8T6
piOcbdLQLI7tkJq51+uCQ170LShL80Ej91HNtp78wn+daxHfTgzQ2jXHb/OtgIUD0yXva9AfqOtw
5OK6Nu4K4EpabByvFcEBCeu8cYysbOXGBGeUgYBy/Kx5lmCbDpSe1F7r0M3VNcCsTbqPr4keElkZ
npjwmYj6pnQ7Ev+ugk4izw6HwL7Hddk9M16iWd8oYrw5QKBD6IZUfRTsLmhE8dWDY2rqFOhXxQg1
yFAQ7MDbyfzU4gwA0gLAgSMyUvgHNHuI1eJhR2rmC24asW+SuTmR6GLuu87Wn4khm7sQZNnGS/UZ
YOCprjz95JcJzJEQ6aqvydzi3N6fRkE2N6RoRbRUmHq3CmYctAC5E3QcYCx1ZnUVTvhm2KleiURX
1WZG8fKFw1Xtr4zOHW4QIoiHuSOajj1r0tsh6cdL7M+PYH7yuwapyAqkZomfd/DMeBdkTMAaTaAu
2DC9GtFsQXwCjORdjSCrr31S2vhcg+Le7Wd/oUZim76xSw5Jz2ncyNVIibuIUbbOFFk7aL3D02QY
I0dSuzyOXu3u87wod7XfwvczG4+cKRvQFGcp8zDaIKf9ORQrezbgPxk17t65ZaKoYu+Bb12dAy9r
din9kVNMpXUKTS84SdPIAc+VRv6FmkU/VX6V/lCDiYoy60T9yFx3vrVLa7zYveF/i33p7RjVLs11
Pj2HH/Impr7ZWknVelS6vbMDazKqFSnD8j3jtufc3IzrljttNZMyeDX8frjlqNuf3UF329xJwr2j
ZL5tBfIaMrtsPlBrU+wVIAWN2WIEk0huaaTx0W7oOaKsZ+V4X1x+yVqMuVhFQdht3XAw3604lesi
nabvix/jRmEQ2gTj2Byc2ulxAaap96atiR5QxPz7aPVe2mwgWk9yPbc+sJu+spAV+67WwcpShU9e
XIhLdmWwy27yOI/JgNSReHJHvTitRd5CqmjMcwgUwMVvYeTH3p9BOxdmLi8xmBxYcQPfHvD+ee30
6TbVvdzlk+XCDgsi57MYnMHDWjY0T/NQl5cFqcDXN6vshqCviINwGK2tIFmeLgg3zirOnajfL1FG
+cZqceb5OI/dvZ9V3hFMx3Moh/nDJ5JjGw3aOYbYg1bUmmGxqU1R3bISDm9IpINmRVdmMlZFPJfm
JkuaLFwDUBimFcIz/2sJSK3buNBX0lWFHK9ndlQ7R85k6FiRJfkkl/WtLC4TyWzWKpz6/lhh6sZt
ziICnTMK8jtICR7e+yS27nTuDA8eAiPUwyBTx9VU6vyOZki9p2iHwTegPxe7RpuQXuoGG4LHcnAu
ZJjT+Wes9QIeUaHUtVuYWvgZbija1EVgA9Ab32YOlARp9eRXlsg3Zpc4G6Pi/3vcowCuzQmN0+w2
N4Ml5X1iDdlzXXC8CuiP4ezsik1RD0CC64rF19VZ9pnGnH5WiZOUdDDtxmNcOuXiC17HeViPSoVX
yx6CZOsbRcxFAXXV7ByjCL8zx4cgVJjDWxzIfI2upkch1dOHwSkwC08AO+sqeTCstDeYcEnnLENM
lv6AQxLu35yuyMmUD6ZrWa/MmZKrP42FedCNju8dx6lRJmP8z9cEj+qvFYUACXE4BVzMs2i6SbTL
3qUKFaJzcyQiDQZYtUIl5kpg+gFz1WxqJS3VVmS4fjQvl8c441nfw2soAJso39NfISXzEnFokK7J
2rxLGahDNrLGrRqYrbE2jMcUpvEXDPYmf3DTsc7zkGd4Z1aTAcQA/QfOvdAorHKdusq/mDGkGZon
FhZ8Q5vqFI5DEh37VnXnlvbDz8tGCSnPhdEIiU2WD9mb/lZL7zO1jWEzBE5NHTraL4nZ1se09v37
0JYmr1p8WkqH3IhuZt+Nor4A/GDJcfMLKW3R56jpl0KsWEHqwH9jFmITGMB6aob2t5Nb+XunEjV/
YR6tOyp5rumQBMOt29HeQO1nbQo5WUA4+APMv/iaDpl6aFCsnx1XOfnCTSnfGKf2n72d63OGGXuD
9GDcL+eSj1xk1Sd3qWszS/UTlg48qsGWcGN50VVP34TttDnbgRo1xiNJJqGpZ9/ZdhOD4g19gBAZ
WIPtcDPOnfHipW1bbpWnsg+nJeRgO4WljRqJrl2EbkJQkbV5SzhgIP3hvdRBPu/rLEFP1GGkegPP
lL3Q9OdyyXfhpP2doMS4Tob3mI2Ru0/TAh2/jeF4xuQk7RudDESpIHe27qIMcSRHrOrrVEXtrgX7
sKlag+uFhxHYDFSm8qvtklQpjKT/ZpFZshi3nGUTbYqbQGnzolnOeIr0xFCdaWIP6Mew6hXBhbiI
0KVm78AY3rQwMQii73UQS4X1KQ0i4a946oSzsnFjyzVmGLxGolIFuiWjva3SdHqAe5o8jnlv2PD2
YVKvGlhvNL31NUb4suJQ5N5It5KbseIRuySMtd1NOGq9GKsTNIhu4WCVXryRUTr5n0M6qo8gVDWz
/1mEJxjlw3LAdK1myxQ43KLJbR1CR5r5GKSE79LJ77xLWxizs6qTvLNWo5jxD/tp2l+UOaNcGFhH
0nUDDIV5Spg2r1bqT+Khhxvh7Ds2fbqr1Qx8iXsg2oZV7p36tGEnYJZcqkOm+D434xDJiK0VdBPz
Cjt4JG3A2VTKF5r7C3hP0GQstDK0631QeXl608gpG8mn8YvbtAzGl4bZztW0B/+rwsizrzwgcoTX
ZuIT6oU4BXSMyj0T17FYi7gAWSTNmS0DwDC6naI272kLy+JEsym8w/Ra/whLw0mgWMTGETVabpCb
3IuVtkEVb8YOk1179oLJqrw/Dtn/Lev+XVlHb5B+5v9e1h2/vcvql5ruj7/xj3mlSUoZ4WHEhzmc
FZlO/nNeafpMJW0mmrTffxoPWBBa+X//jxMSbLZMr5CILb6DRYn/D3cBJWIIUZhp5dKmYsj5n0wr
A+fXsRGmAn4DJgaS0pa8z3/R4GdmpDrXj7xb0CfiGEflqM4lGC0AjYE5wTej/1hkNn52I/TyxzlB
kPBBENV3CVb/kfLGdtdmZT95njm+Zr5IzgC3RxAoVoBKoi69oKBPpcNqI7CVtlcIVLHC7T0M6tko
VSRWpPnmdnHOwkTvMQmn6S1iGg5oqLOCHctoeSyiiZ5W2hFyO5nxpixyZ8N5yd3JhDJ1m4bdAyKe
RetiDNElx5F60Z3V7ievVycrbIZvs5l/dYoW82iojbd8YDMy6qT+2hSZscY+6SH20O92k9JxgSaK
j9m3GnmeJzkeOOc7Oy6UuC0pJiHl+f1OGgFt9XUTMjpp1n7dmUW/c3WOk8hKhvSOjFTrtZ/GJR+u
3hBYU691Io3rRDrJte1UuQF6/pq7Sfg8uuPE5HW097UVvo5j4G17Y1pHdl88MMYk6bxrrNumKBjg
wTsgtTxJLixdqAo9mdyEIn8PW4WLG6g2pysvO6siC/eIsfoPnfnRcYrQN2elmX9HDEhfOCXZeZlH
KDpKTXUIreR717HQAr4av7hmMCDBT5DZqTqI0RvlwVc2Zw5ufkr9FFSvRVK8KsFLl6oGoS2HnnAA
4W6Zn5DWmSX+2q39Ap35UKKvybFdmys7CYtHf0ZnxhYm6+NyRz6rXns7kGkAn4BcZAdgCYrequ+T
CVf1/qYUWPz2BhPECRL1OBCfnpnx1cnM7H6a9HwXsSOt5eyoi7QtVuTEGF1exa6gcPjO3klzpiCF
sJPHwdP5xYXXfEGKa9+Q+0NcjIyGe4rqZldqPX62gUOMNkOydt1lgnUWTXNHK88x94WfDhdcoMlh
dEt9aaMAasjoDfE3CaFwndeg66QJ/QM1Ue2fTQaXFAStb9zCEjFWXhPOCB9LyyjXyuvDVRzo7sUe
J9oTwJwsIKiZwo5m+MnGimW/66VFcSgKQV2AqumMppESoa0dOI+YRptdSL2TKN6Ur7z6pOdJP8dY
7wrEtBZp1eBBtkGQhwcfZsmlccU3b3bJHJFyyTuOYnh3jRjYM2emoDb4052fopilTZCt+sY/1xFc
lSKA7JWTVPPRe2a+s8ADfLIpzvT+i54+ZC+9PX1IQurNdvgSVo6NCCDyCWMIol3XghZdl9kwnatB
OMi9QNmcKI+HelMwS9hOkMDvfdeptrPC/Od5SJPb0QZwDOELtZ3r7oN86F4AqlYgm0sQ7Wm0aMfC
ODmLGjKfS4VECnLIR/IqOnOMv0IaOv4A97TpJ8SSfYqDM5q2yRDMz/2oxlXPqG0n6SNtZDhxSVon
upFB2dx7ntqYUdA8sTF719DuDk1pz3cDpkTSpP0TZ9SEXlJujcckKvAPD151D9FdQHk2NWfAOpge
iR+vbwrdM+e3FHG0BpmJwoMP0A3NcAymREZH0mn9xzFV1jrElWyPtXGDtRWXfjU8xI5qLlNKI4fF
07jVHZcbXodcYxCyWRRUuIntwTjOyvxGsYEG3FHlEcK8dSw02dqJqYs1MD+LciqK9w1RZJsoqZ+E
X09AzS27fcTHPX0vjLpez8KfDlOKZ9efVEGjweQwxqBArs3EzfZ+N9abJGIhN6y5PSeyG5/L3HB2
qi5jOv29d2MA5oIdw0IUEga0iaBivtmVIQ94Exg+jDlFodNOgsOy672xCc4HfHPiu5kqsRoHaa8n
z+l+pKhNEcwn1VUrtC41STi0ro33eC7irTJzSnBO7/ug14KBGDOYN6ZF7aUp8isdpe4kQ6+kz9PU
Zxpj7f1cYjQexmC+N0yOTFo22TI9i+atE3vNvnAwq1NSBBudBf2m86XzPV7gEYM/fnYcSNcZa2a+
ijIOoA2VzEUKUAtV7Q6vNcT1NcL1+UqEXggBpfLeSOng2bA96k43gPSKSeQGM4JgwYrBZLqJ8zXL
e4iIvkpuzags97NRme8I9h1QLvMzDmV6Dzh/Dm7v1QXM9sh9TBJz3NREjh6ZF15nwzxyemDc06Aa
3mbGxAUu6SFv/KR/GJCqvYrRpR3QFcgZvVLep7meypVQ8fBixB5FoK38E6VyHbCCRuGBdRMKZWtc
NFLM6zx395gElshcYNR0HrO1y73HsJlg+CWUkEeCaVRowqOdY3nEKnLNaHaskfNWwcq2o3gNhz44
JChBd3HQ5ltOo8XaCKILfcCMM6/uGLCkAdQJuKVDDUOVB0ruuoIxV4wAcWWNOR21ICoYozQs30M0
vMvEqPeiN7zz3Gv/0/TznN5fLW5d3TzQOXUf4eY/G5NDjl0YKbzVtn9EjD3vg87vtsr1+2ddyO7k
esV7OqftUaaEjKgsWYIMwfB0c+57FA6xPiVYxWFHxQ5S9bK6R8CdbajqUd6n6QOMVusNou5wgRhJ
HQk9pn/FMSUO+dy7l6JO0pOVuLvKRkBt0BUGKvEyisFZGYDot/QkI1wQff6E06zed+CP72BgmhRn
NURyFX0P4BCtgcTIPQgNKhfgBgdNUuBF0kU/124Wf+lDDaVPo9WtZ4CoFDXzD7ILnmRRlmsrS/3H
LOIttGbWrnl/EClT+6ZnVd3W0vwaaZzJReVAtK4rppnIKkZvvBCg7TznKoPBhKh664im3xNdGO6S
MYu+Nt007p0xab5ihMYlH3YhAAOrP/pD2u0Q+38dTNYVug/mLsYNny3G9Lyj2u1cwEgTqYx+kM6n
MCTmIIvz89ie/YoMPBI3iv7WyYnSkYGBb8bw8+cUTe8jh6rsXKqArd41mXMlQxakd1XVmvvQj+tb
ega7wltqLVQiN0CqyXQYXbGXqVPsDGnFF58B27ax0o4I8TQBBgKL/V65tFJwLkB2CTqU+GnqUocO
X2mEpWvw4S4NssGc72pAU+vMbcxTNTflzg2G8b0L6LKttAJkHWXac5HBx6pceSCWNm41j58lwv+v
HiFeBsfc9yIOow1v5EfRFWqXgkKo1lMpmuOkjYC+aSYOKD1wB/kqo41t/j/2zmy5biOLsj/UcGRi
SuD1zgMvR4kU9YKgKAnzPCa+vhcou1piVcnt93qw7AiLxCWYSJw8Z++17bS4VJMJ8okY+O045MyY
cbJ8Be5rAqGcR15pLidGx8cul6bJDXXvmqN8tsMFMO9EUPEGHQN5mtkHQKlQbUYoxA74qMR3fL4O
vqNsWPUd5KTS7cItQRvNitKj2RJideeAvyeSXeBjCoJ2oYuZ4A/5VX8m3Co8MKwNtqroq3YF6QjZ
Tdu3a7BI7aYeMzA3tQrUpzrCfrCTvVqiEsSdqnghIbEOE+j3nXydKpXdkNTBhjCYGYCp1NwFBU4G
+eBNQZ+QdTl4Ufka9/kAYC0vMj//oKYoTe1T4Hhxeu6wkpUfRj1w16CFToaBcKKgUl4lDSEAtB8y
qYZ1MSbOBuo+nhsdhcUGfXfSkWSmp28VNPevo88npEZwPvE15WcDuPxOm0N1hFUyNbRaibsTrRef
+sGrL3XF3y5bt3y2ePKsVDc7rkgECr3jTR8i/I8J4aTtV00F8gghL2U8eUcGdDNPMIe5a9W7H+YI
4XANWOurnVVtsJrVXJ2J4Ry3wIaa+yavrVXi5g0Aqyq/E2MUbQBsazgv0dgf7Kzzlt1Ab6j6TIZJ
lDDm2C5Sgjg9uE1mb7GgmGdRtOBqBQLH2BFkR6IG2TiuzhnUG1xPpFVJBulgP7VwSZE0xBUMHBxT
5qoWWboW3Ll75u+oH7NOP6OJvgkTj9sqMn96gNMVbgZsZfRB+llcUOmb66Rr201jZYwhaPa4PYDS
CnEUb2FmUeCTjkmLJmLV4kI5TXmSfAi9rHum9eRyZmqHa13M4UPuzC1WBG52kEfJ3sASEq4cM4+u
jWAYGyitmFvdvhJHnbT1QxDkotvEJX+1h911RHNU3HehT7OXweJjEzWIHUGEfyrK8DFAM3Flm0gZ
6IUL42CZixgXeyNJeIM4Kz+vHsDlt8WGYVShLtBhGY5F9QujBfhR1TyFpH1FYl57xGjE63gOGWgK
IK03aaazp0RAyvKSMdgjrZMhUjVp7jkKdR9hROA/JGxiXYFNPrd5WG34RMUuaeBTbJBtzQCDOgds
UA1wvKuR8mwIjR2/zFR9VPyG066actK3tfJS7Dt05++bEEC3qGeUQGDVzW3rGXJrMow6AuuLj9E8
J1cElsXH3PLVNQBhDrCTy2ISxpfMK+ePUQhMZuVKlx8O7lS5FU6qn1K2CpOVP4r1nKj5xtAlICMS
FPedOWT39Du9jTWzrlBI0ZusBVmGb55TKl/kdX55KJJAwttmTsj5cylkpdNcORbFdVyIBaM70+fT
Nap+ll2S15/KbvTyG5kmrUXaBe6ASy15C6yA9ETeuo9ciDqwpd35q6ELMTJzBEDlRniW4mIw9FNX
TNXEHMeALbcyOg683W0vWlRp275X8ARWvtVM45lb0nhkb4R1BNWulSUoqP+TY36MbIhl13M47Wl1
1h+Y902PP7V//sM4Wv4qAV/G0MjK6HFCn0GD7izD+p/1fFU9jUlmyfGa8GhnY/hmtJJ0YAHlHQ0P
Wl/42cyt/ZCYJyt1dobd7JxIbj0VXKoeKWTZbflR9/6cYKON97//cIv8/GeR09tnQ6YnbVcRBPs+
rDiXQ42jyByvq6q5VhW1YnCIh78TlP6Hi6BWINcNZIxQ72+Ak3QTh16mkLFJNDP/uEa2K1T5Q3f4
v5bk37QkTbQhv21J3n4rChRew0vxK/D2zy/8szOp7D8wQ3tScXqAgsF//asz6Yk/HHJNJAnhJgha
2kH/0pvYOCng0qIyNy2JFMT5SW8CL4WZGUQUj/E2yhb7n/Qmf5icflqroBls27KUhMqgJLPydyah
LLfaOa+EBs1QpHqDniCWGycbrWszmJgK0MVhm83zuMl3YwctfwXpAu2iV0rBkLwZkzVCZLiI6K/J
7otwbdApT8N+0/iv1dAFN6MLHZKmotjYMbyA1Yx/WNIyatuF32RvZjdjaGKwfxiM/nWFjDvCMbRt
kmhGIm2Wj02rm5PG+XaNJ0VgF5051Jn0nFY2SOxtwxsn2bJ91Q9hitHxwCke17yk2fOCG4Ojawpa
gl0f7jDvl4rwsLyfCM2KigPSivibIQmgHlFNXia+5pOjy6Tf+HgOr6Ic5uZKqhZvvbL8lmkgtpNt
aYzOLSeN7DxYfnLD+7K7ICM39jJIZoDtAckuZTfAVRqDFLFCmAyc9ygep6XDZiCRp2eX49zEDc22
nDnWR6/hNktDMdnk2CZOhRv22wK2yoFGR7hlwuGv7NiWp3H289vOsNwd9EnqmTmjS9J7zU1EKhb8
NLQxJyKjKxy5aPA4YqsdrTgobo2XX9BYhGKrlTtG+EyqOVkXjnjCqd5d9aX9CYV49yDbtvD2XhMQ
pW4SrYsxr/dSUs9663HKqCwZpHp74joS6JJzEFzsMo03HEXAn5foTx3GsffKxYW5dd+sg4uJsF3s
hDa+QjXccuDGTD6SF2jjPLT7Pi7X7WJHlEbbP8vFotjk1nQztJwhfDyMBgEha+fN1oieYg+JNzv5
i+nRr8DrO4sRMrXNJ/AL7iZdTJJ6sUsWi3ESemq9hdSVH0ZclbQFOpoPSXIfLJbLfjFfBosNk4n/
Pk0sb5vbI4yUXpSb4M266S8uzsQPnF2/ODv9cXyVqHV35Zv5E0OKvGeRh6t28Ya2i0t0znxrS+Oc
wDbLtDdu4dyVrLY1YKRzufhM88VxCgni05xzeCIh0NhFDO9WzuJOHRefatjjWJWwY0/Z4mK1CT86
Ij+u7x3aoBe9uF2V19YbKHUaUcA0rLM3V+xQs27erLLT4pqtmMuuesgBm+TNVFu5mHQ8ib9RL57b
IYxt/LeQnzVuXC/IpnjX+nLEp+vI2ca1m/zw8I4/HL3aALbxYOIDHx+clpBZsudqEgcfJdl4CcVO
Ep/dRqi7zmMe/DTZM35YoNCZteOEhpaSnEPN9aEC+wzPnpjnIRvNIGUMa6wmyKkhjxgOfgarSI4j
OcmMUtERjKspYQZZLODBZngY4tgeH7o07hlAhqEBLCK1xJA8p8hG5mKDRrVQxBk5rbnWlQs4bGjN
iZ2tj8PwOZdxmK2TSMb8fowyx9k6Ij7YTnqWVKNMERab8qhVuMmYLXpbzMAgjA+a1vVzXxZj96pS
X6Yu+IXZ74cVufLlKe4KyDDQ7tKO8XXhBukxwcyM8iISQDM+FGkPXlbg8XHXJqfOgAdLTj8sDv97
U//NmxqsFBj43w0Pi6/xS/Hy6/jw7Wv+koTafyjU6G8pxAwR1U+aUO8P2IO+7/KK9HzxJhf9a34o
/1BoSIXApEaht7yI/5ofWuoPUlZICwVAhQeWGvWfvKMp6X4t9Wze9JJPsRQJzMDM98rL3myjeI4m
Y8m8mTaEc2UvaKrQGPRveoPoTXugFxlC2yPcXqchvh93kSnMb4oFuYgXiBEZviqGaDczEObP/pvK
IfRT0mn4qhwZATKIvJiLz7mD8UssIonmTS+Bu926MN3Dk5S+KSpaP3NBY3sPivyG+2bqhxsxvOSL
ECNaJBndIs7gpYBOYx4yHBOpqKYXJncoOeI3VYdhLQqP6U3tYb0pP6pFBBIZKUdiq8mB8mgCvha5
ZnxMGSsA5c38/rLQ6y30dGAkNk4DGGublR4qEzyICYGbkGP2tb8EokFBia6sN3WK9aZUMYrMtRj4
IGCpMI0+o/WYr/tWC7SNCF1Cvx1f6UYifuliYjAGL9RnWmP1na6S8AVTIYKZxEQzBlR26PNq7S6S
mmkR18xkCt1yHiuh0nsTch2dj2rPdppee1Y+3dmZNe8q3W006h1k4yRC1Sl0m6LHL2drhGOxupVv
sp8EAdDUZgzzpty7dR1J56RLugdLY8uI0XZs8YNZh2CuZLbCvsarvgvVJtFzf/beZEjzokhamBSI
k96ESvGiWfLe5EuNobNH9G/9Q79onJJeInci2lV+ihcNVLeooapFF1UUvnE1zmgIsea5hLtrtCvg
2q7mUPZPWaqrGkVh3lyNQVOfaYYN330GcCTQ6kWPhUguuhnsIttWDJ6STTH6tPMkDaRLZqAzXPmL
uqt+Y3fCHXD2YZxz+DSTsf2cYFXIlgyUulqltRXeFp5fyAMlbXwfVan1ZIZ5fOfPDlezhGoeJATV
HZoM+yzfpGjRokqDfgBwUyNVMxfN2rio15B4kNNL9NOzUYTNyVpUbgyNVLNz38RvCEgQwhGugIAs
cZHHkYtQGp+gU7m30ZuAbkC5U6z8dk5f7TeJXR9BaQ7FnG/8RYFXL1o8fo/pRwZW0a2akvbSLpo9
9Sbfk4uSLwoKm4mVDvMNy7X84C2aP/QqyP+MRQkoy9C+1IPdl0tFWyFwUSSnrsacp/zTVMjEXpRu
vm9zeyaaGcC1h1jwr7KQYdetJn/QicvYxp9EBmKMCRIFdYsNFYAsw9BgIFGLAmCw9CkiZR0GkXsr
vYQsQBuZlGXFTFjxQCI94unZtlOfPQdAmFYyC4aMWEmm++u0MksmZq3zQOJXD8EEHdu6s3UNlTkW
13aVT1cdo3MksYmzassWvHhKmK8fDOnWs5i5NTwv90FLub2KESR8nILRyq/cvhPJrYrhi/sbu0Ii
9mDPLbKxbKUopK5NWRuHsW8e7Swa7wzYIuQAN9Z4tJrhNISFeyk5cu/zLoVzOy1isT7Xd3XpmRhz
M0ZMnhMyJGyzu7GxGIGiiVrbaULohuVnW4WPfGO5/oqcL3AeHDfyhOcj7xb/ZHw1JCdaXXwny6j3
vQrqrR+bzy5tpZWTGKckQVdHVuOKg1vLtzEWfWVrP0aoVkh9bsq15LbsOCW2N0BOnv2+Cjfkb9Dw
HwfjkswyoJ+Ovkz34qlAF0i/D6JQqr827XDuZu5h0IlzEpudXkvE9zvRRh8nC9g6wLRHT2l1zL3q
FWQ1efKxeS+wdwLLzR5Dq7lxxyS57eriEy0qGpz6rIhb2OWipJ5CIJ9PqluPQjMcG9NhYxbZAFZw
qrwDAmO4Re6igxxaWElz5F5qpqCnxmrPXRKEO+17w96ED7KRrWYQaJtKbJQPq60JlR3z41XzM23A
9oJQ0t65I1Z1ltHZ5bd9JcLGZCDXF/eC8Na94RTGYgVlNdEmu9bg9ALWD/ZjD8zPXa1Rd9Iso2XH
MC27S41pJNKw+arKBQ0Th/I8537NgYEGGEmhk1y2WeIIEOzr8IMChLbB+FFuatKxgVq1UEncUF8T
tMvwdpDNR3BK/dpwmHeZfnznNEbNI5EyphwIwM6bNF8zFM0fhiwI7hyCb1coRwA44wmAcTuc/QB5
Z2pa0Us2BS9RK+o7EzTOrQlZ8Rw3rXXvEhr7QNRSvu4s99Qi4gAEzNKBx/XktFG9cgz+iBJODBjV
wMakSPegAd57+LLWcz/pHZZ/8HCjyr4j4i6u8S61/YzTu7PxrjV9a1+zxxhXSRcrus9RvpwbomxT
c8A/W4p4aicwqz1SwejVzjKeLcbk7Vql/T2LMLv2YQ7dEl1HK7Nw1TZ25xYlkLhFMGhvOjNpjvls
WbeZZ/kbA/LPjTPKz87QuEySjfQh91HLO50ynzqa6bt2NFPJyog42FIXuGtpk46sY7PBTLWEM1YN
YoPB9U9OO2riCOLp6Ha8Iqd0do9GhljzB7rgf3Xy39XJVGx0n/67yO6Mgval/aVM/vElf5bJvv2H
46HqofnqLDYpSVfqLyqIMP/gwGcSz0a1ChqB1tlfdTIWpj91dZaLrg7VFg1vyyUUBJneO0rv76i9
FNm/1sWkEfu84hHVEfLrme57gE8ddF6WhJN7zs3Kk+ulaUbIjhxh0K/71qg6xKoYEXnrkYJYBtdl
oaXDq0cY7Ixzh5oQnlYtjPzUti4d7a2B59YODl7Qk8PWWwNTAlVnM/m2EQJCtcubgQbBdQfMENuq
NtVor8lsYOa369osd68Gu25f03C8g2quOPObhsLc5KpdhiyD5Kg63FTmrB8Mb8bOOHdkcoDpkoWo
V4teat6bslkyyyeZEebcoh9fqYbgnEOGX6m+RRuXPjR14D+32WyxK7V1L9dNMyTVmSjjiIJZ+5/o
Ddkll9DuvJ3wMsX7iuMKXAhdoIYuY+8mrQv3uaYUpXFejp8ZWyW3M8/sruw1EyrGPKRIESvbrUor
MjzEIgbQ+znPjgn6jc9u69SfzNaiHKZd6L+WvveaTfraEw1J8ENKIBZ/BJehdy1Ci2Nx8PGUbrvE
8tcTdRd/h9jruz4hgHQttBagvsjNWNkVM6NV2ZeYnezA1atROsMBiEB+28u+BWuYB0ez0eN+npW+
8/HAnAw/WSpuUudw0OAbPkRZEn9lPTh3SYq2bTtgpbhhhO/tJ8dtmPlPkrK1Kz5EsyKPyOvL23K2
1XpgGlWuba8zL9AAzScDdgro/dq0bkqbdiaUO6I6lFLHIZYz/AkHVFfc2/1WmkUPiGyZyKJd3Fkj
AJjMTiam0kE9fzZ0Xu28ODP2jKHmo4039pVyXB0xvVUPM8TRa+jl5VVJxCD0rtlAqtjP7iAZpQ92
h2UVGuyPf1PX2EN0MZxl0raORf4WqgA8tmhOSYUvqThRu4xZuVFdUCf+jl2WFwd6Q7qMI2bpeYt1
XIrXt23ifzvq3+yoNOcXLs5/31EXMvrl2xS//qJd/vPL/txVUTsiREZMsmxmSJcFu9y/dlU0yrwE
hf2XXfVfuyotBryoFtWiSXdWwff6f7us/AOqI618C3cBDnsoNf9gl3WWAcBPAwK6GFyeQZvtOJIO
hP3OkVondjaPYZFcgRSM9Ytd2uyKha06m7XkY61eWZyiEn2IrbLNjePSt3OgEzFPOJTkvO5do6WG
tVjca0NUznpK9DCfJ2qLb3WTAe9kiNbM9aHoyDOH9pJmo7YfjDbi2QxXQ2+aFUxgVVCoCB0i8d6m
jGIj/4a85U7dDWU/SGvLjBLYw4OF57JbuwyJkSBbI4myq9k2gCE2+DYZlMfeUpd7ioCmIXdgjqzC
2Umn6MqlTqy8h4iBb8lMA6IFyZIytzvoTUlR5e2H1rNcJogJVZZ4wn/WzT0U2MEz83Ur8kKcY5Rp
BP6I+hX1RrNTdaVvHTMrKNv0mPClrjbmz1WBBvXyvwfw/yeagNmZ99sh3VXZg5d53/z78VV/Nf+8
PyhFTE7MFsr9xRL+r+ePgkcs81UaeC5PuvfThM7ioTU9aOauR3KBby6oqD+rHJNv6COG9ZVpYi+w
/H9U5Vjvnj8pMQaZlCLO0mZUzvthcqybsWcm1xwdDC/eJkkMeS+ieiacJa52ZZ14KJcqYBetoQJg
uj46qLwITkYTB6eWxgOBaNBeSuEWe6J6hsWLlnEg8lLjg8e63iieV05povPXknPHjSxAIyULOog0
X6LiIHltqwXBQgMluJTCRvlCCNpAdp/VrJknNeO+y435gH/JfeiLfvqbSfe7Mo87sNDkwG2ZCCuw
ZCz//yd0T4LJE4M76BRaR+DXSefa43X06aR3y8/F5/5pj/4P2oJ34/u367EXs6dSzjIZfWd0pzUv
pjBNq+NoAMyZwuwLZkl4owH34PdXetfYXa6kLDZwSmKiLCiKf/3JZiBfM67A7Ei/q92Y2L5woKK1
w4MQP6Dksvc6SoL731/0P/x4ikQ3OAMsJkbMy///+XYKk44KrtVj7+KjWhnLAbYVpnKIb3YQ8//z
qzmQEUj+8JBDvM+7CBdycpEnyHbF6KSXosnnHcIFOd70mf/h99eSy7vop3fVcj8RmHERKG2ka7zn
s00oICPcJvGxjqbMWlsRDIBNXeflhvEqMyGsJjc9GICrEQbNAWlqV21JdWz/8c+8II+wPwhIEopN
5dc7nMlWaZKIk2Pdk8K9wSDYkk8YBB98dxl5/f6H/vc15AiJIgBoxMJCfE+MaDDYW13jJsdKzvNd
CeRt0xk8wRXd0ghJZOwksNYIdfub6/77MnKEcpEvSIxNihrl1x8yDRNiuF2SnIuxHjDz8tscrX4c
V0WM2Pj3P+O7ay2oR0QuPvwNfr1SvM+PsGNjlEPkx8cYDgDNG62Qj4lGn0Oi4z7+/lrv9tu3ay1Z
NRDslLCpeX79uYB+423G83mc9TzKTYnL8JTF1vBnG+KXEJpfYIK/rtUf1+EY7C8YRZar+et1egIs
GrecYlTbhNPigsSHvLJ1YdKitZyHKI4Zn040hlHXIfkjZTAPox91w3/9DO/WzvIZJKY0m+dTIQ15
v3YwdafAqDs+w9ByMkW3BKdgNsJLYOn8VIYeNngIvX+zn7/dwp8e0+WyJlsQwjNAniZM3F9/9CF0
cYUGCk2dF1hPDeLMEwRbfc00P9o3VgV5uzPKCVCYnkK1ht2lh+PoFtNXtHU1UE8idE8EgtIwXQ7v
AXaRUzAnxt3vV8J/+pwOvxgOp1QHTP/elb6pYwXjrAzjAJDN/aJ1bzd4gzKfX1Hmji4n0wTIhk4M
pXDvjukF9S2qPIvUs2OflvbZ7/zgyIzIuvYNt1U7DD1lQhK0r4b97z/rv69aT3A3aa7A5wb4++6j
Cp9UrzYbESf6goi5lAz0FM9z221/f51/fxKRm/Erw73s8ef7d2NsmNwUo42P5QgH0I8X1FiRls6Z
w7Lz8Ptrvd/OWSce01VOOAstzPPfZxdpr3Vae0rYzkmf2oReMGxExsGXyUS6o4cJeG/C/ST7ST0b
eQFLvHS6v7mxUjjLk/jrcvUs+kzwaykK+Djv6oGsqQyTJyM4qH5s9FFlJptp56MUOIZ9Nd/RbxFf
nAWhGCOwphlREWnCf6cNXpAc+h5hfsHJJ1DkthvIaEbpnlSEduNkxCeT5vMFzHVwihCp3s+ZFXwf
aOE/ejqbL3OGzhLIYOM+qBpcn4l26jyQDkGCSj6a9yQHug9uVIlDx9jhKipgEG5wXRoYksb5ToeB
1a8yQBU3eSO6lywgY3k2KOPojmGu96ci+J57hlOdirzOiTAfquDACNFuUS1F8LwsRerKyihTW6yK
2rRfiLqRr0WfWx9Hy6rqFakiOUYXiGPfs6GzIfFjMYsQzybRhclZTnAmWwsaj/hLH7F5l23ofGeu
5pkMkCgbsXELPJBj7MNaJ+rH3o+2oBgqFEkwnkKHWyS1evbqsfHuwZ2x3nj6gY2npc/lGfcYd57Z
sneKtlfPM/ONzZT64UUtX9tikGdo7OC8qOMRWJyiD/PBLy194T2TPda1Hm/ebm/gwmw1i0jcVVYd
QVabVRYdoYO51skUeXRJQz/H8QK3ttpyHme36qU+N93MDuXJyfhclCkrshQTtLIsk/OhjyvunUZf
D2FPiOgDRg/7qW8EfkYzFMWtlZqq2CQ232eM4ujidoyEGLLEXxrhYxENmkaHaFShHa9ouToPzCJR
ihUDMxPD5N7mAE2/ZGFu7mRT2i/gKYCK89AAhAzifL5zRgAZ6w5R3K0Y6ukm1rSPNsqW8efM7dia
6Pc/Si3sbGst6zAfS+iWxL8gto68Lt7Mk6SAkXk57wgHZS2pvJsv4agXOjtHLw1ocYCh6hgAp+ac
OqePFmppwg8APSYZkaC1LLAts6rqJRpDAaPJY/US9DjdNkE0lYce3xtBEaXxwY1SbpgIbX0JjSw5
pV629WcGynRlpxtiR+tdl0AJCkfMlzURRWttlA3YuCg+Cq8pzkCXlgjlLN64Zisu0irmE0Iv94Dm
I/gQdmpb2svk2S3Si+Zq6yBw1E0+q30az3RiycXdizixnj2G6StscntR6g58FBmXwphmYCWmuZa0
Wnf+xAjHbgq0/dxV89GPh5s4JDoikf6ORBNrN/ZRiS0MPVFkMCMlM9RfYfVNTmQiNGu8F9lGD4uZ
eQmx7hz7uYFVdWG6fdNMeBLoXU6bQXs2ZAWTrNU6/ugGbk5uaGWeMyQKok+dddUV4z71ybglfJ2E
71m4dCqJN4n96L6N9Be/Ml8qhG7bhOhmhHE2dCL0IkdDeJ+ICSLycbCqbK0nj7daT8JKbtmn2fIk
Gb/xdeQuOinb/TAMwbksVPipo39NQomeTlGWswHbS42Um/rajS3rwpiyvpNx1p6MAXvXPLtXqaq1
V8GjhPvuY6qrzbD9VuOXOGiJzhLR1BDUKx1aCQFgdilXgRGqq97J+EBlht1/NZDZ9dGZbWs3kQhB
3tOAX7eTsr6hULKjzeguwC0F6pEOUPgRXcb4oEuH+qFs8VeviP3UlxTP8jbIacXbKR71BEEroawu
nqXaz7koVfSlCcU9wr3xXo1ab62577fL+8dZwbzBjhtXdX7bdkzJFU9adgR1RilgpiUmdU0tknpo
v9LCbdcuLR62IhKQsATwRlChrw7kycw7+sWoTynzdv4sYGQQ71qtm8rMb1rRPapsxiMLoOvarmcv
WYeoW5JNBxM02cFCy3HltumuSFLnVvRTu3NVHz51STierX7adHEwnhL8tAz8MU9+tkCqBiunMMkk
Gdgnj4XfRCerpm7H4uK1h3nIWZgJtQNHhMy4y3SjtrlucHdg/BeEbDwT/O597+wpxe1WSFy3uaOe
JjSo8144hNfgr57Iluqpx6AaHKp59q8no3bvGvyRa6sslwyIWmHIGn3AzdLsVpXsm2+Vibauom0I
0di6qNwWFz9o8LTavrxC4IhmNywUY/bMv8uCGtlkYAUWh/8ksmlTNPKDQcLsWnaZf+KXilzB6ecN
L2GCyvG026/TLNo7haTlONVFu/FKHCAeUYeBSzdvpYPQ2Y8KxbzrdRhTvdj+mCLPuYVTaTH/l8mR
IDdzgdISA5IPJCQEcj84DgvbLy4u7YN1kPsmgWIZ7PFaWVd+iOKkqQA2BE4tN4TJlPtMEFieza33
0pMPvWajqddDCxxs7XUlkSEp5qt9NBQmYh4kIysis8PHQkzWdS+88kagrt0yBSvdVQXDs9hqJIs2
OqQh22eoHJ+JwKKJU9bheTJIzMJnY2dHdJr6W8dx/Kqzxp5JlIGLCxgtKD4EQ7zTbX9sFqKJc82J
fQkzZqYRDLI8ZVJD9hy66jImeXZbuU5346FsPVh1G8F69r1DPs3NcfRwJQMo9M5lPQWXpGe4YodD
/mUJrsU9W/n1kx069c51EzSzTo6vqVKg3Jjz00sCGfCo2uozYRTTlhwasEO+M+Nbawk1fxGgjJCp
GC2kjAoLKS9XxMs1cd8bm/j6M8ZL0rFLKH5OH2/T3HwdDR8fNY6aFAufRb59GOqL8vvyi5LFgJc+
gZLk8w4E3DLvtaODDcCu7laKof2SNCl7NhjPHEOyT6pbtx5sjIPOx44seNW+ujZnxZWwiyn6HhlI
XLq4zSIe7K7gmNQZ32s3Ki6TU5nX8ej0H40wGL7YTew9h73fkJWClirbTDiNHV57Os8UVPQiLw4G
2q8TnDY/3ObuAPVcxtcizfGzewMKsKReiGdjKtdUUYASTa02XVbT1TDr4OiU2WTxqbrpYBeJuNhj
nG2ydOSdgWaO2Oms713EpmkZgUJN6ukgg7E7yQb116azzZLtTOMP86zEBIvgmP3R8SdeI5LuEOsS
ms86bGfjQwzBdOen+GUqXgp7S1TdqZrj/rXibLRQlTIYEjl3ofHiz4G5LGU6SuISqcqET2E208EV
VvCoHdN6MczKgMHaj1eBhx7DKRCgS+LV95M9+R8lOcors3eaz0Flx5STYnEVxB8pjMkVDlxBKlV9
71rka8PY0zPbKykxLKr8UTiFwAlsIC8HY5uoYl4zON4xTMNXVSCYsVORryaKE9AixILLgkg8jzP2
qrBImPen+EuaEVm3Njgnr/qoK3lVLt5Mw0T4PX7r0OnsOcvb67ox/V0qPbVOc/dktjlolnjAz+As
YfMAGRzPNAgUZzmLZJJn7eRY6eTLXPGNo7L39qYmsjPPdbZHajg91C48ALP3wgv569+NCjxRPYP2
cIfBPMU0drct3axT3Ojs4AvaA+Y0gDeumn5fgZL/knbSX3HG561DIXRCOGZvWz+ud/nYtVeim5Kr
VE77FO/ziti9ac2h2mXgOmHMEJJkisk9OA2WWJEPhMfXkOUx3POCKIPbSbaw3bKE+WXXfusao9xW
RjnvpRsvSkj/c6ONfNcgsz53Fb2DORRHRHx3SKReYtfelQD6qVP8a7Rip9yon8d8vulhW3el+5F8
gQtbLg2jLIan1Mzfkzp8lL5/r8xiX1FNr4sE8IqImfemNClVBxXHEe16JpcJf4Z0PpYLbUWU5pfJ
lxRWZHZsvMg8Zth5N5gesCpUkAvVuOpD9zUfMH6bOV1tRDacCMKx759ma36dMPW5WP52NYTmca19
HT4JxqmYCBsvPcH9HFZa61VcxtZeztuhjj/Bwm8PfRddOTB2vKEHKFr726iNH4g4jQ5q9FPI5EP/
yTAbbzsxkDoMnGGu+r4xDtAIl8dci5NjxeqT26Juj/PahZgQQTiPa5f26Jgsxwkyrad9OeKNEbAN
F3wyOfLd4BjNLsqne5xC/lfyk7VxMqqMhg6x860n9uZgjtYZah6EFTRAJHRmZrN8P7NOkxdN03mk
cQFj9hjmHStajWnVrOhq2vh5RYKNG28yhJWUeuigrF4Z113fAU9pjTKpV4ZP09RtR46cMIXWTW8G
z16YBt/bwOUB5KqMGBxc3Q2lCAcpYkvwC61Dln2/Kdle6DMtMw1d9sEzqeXGNjBqzhil6aBwm0Hb
84579OpAXwy4FSRG4HvsdO2K68Rw4mHbLUzlvFdsS2ObWGvQO5xOkO8P35KZ/IzE1fJKyHTeyZAU
wigFZ03IJU3uEB/UvWydbus6DSeRcB7EFwgbrnPpomE58vodwWuRU7VPNXSdjZcZrthXEmI7tT3f
GiuLgTiTA/rGIYd+p6TifAVZ7v+yd2a7cSNbun6V8wJsMDjzNueUUqNl2dINIVslzozgHOTT9xdy
V58auruw7zdQKMBVVipJBiPW+tc/vAZV7ezyjvJv42Xq3u9gTIuJeFUEElhzyu7slD0Hae8mV27m
AwrA47jBSgGMwExqPn/fpDxrv+A4eU4CQhzoE6ajjeP398+/giEL1L6Atv8zTyP0/fXkYCz/1tcD
PZjuHFCCyJ3v5pWyx6LZZNazNsGXuORmQu3wsRMa2sMnUIzjD2MULaPdWIIbE7qm0BLmWYxQmK9I
QiIBjuvQHIPa77+RcMkF5AWfyD6yPvQAL/fk7onvRH7x1JuSAJRk1t258xuClzX17oq+97SWI/kn
alkGDHi4Lq8GC1fEW962U6Yw8EbbdaRUo7cfxyrsdlOZzCVKd1ARwEs2A5S/mBrB2pHe5LfnMrHr
mvWP0/0llqlC5mXlR7ssQBSj9Truuh7JbRWTDsDZAX+zSVd5GMqZVMGKCI1bH2+Xa1msTMhWH/Aq
Wcurz3Vn4aB/mAqegLuatJmuWh+yoce2fUITz/cjgPTDwnQOUIQ26wH5B/ekGpmyCf7Is9K3MsSZ
PQCk3BojkxunEc0Rht0ATQ95VLgk891qgsUlCXyHgPE6ocA2nx1P5gOrIviSktq4jzMSzyCdgOeH
JErrJrS/Y3W/4jPldeewMf9XDtwtEWgWrHDD5Wbig/YYw8Y+7gGW/T0TvofCdcCsKu9Z95lFeY0z
Ot70n8AT+vTkYxUeoFJBOou78qGFtuQbUGLjwgN1pq+DA2MGXVByNWWJfEsyUm8WPHLR7GW8wp47
Mpuch+QqUUK+lWE/nONWW+5m6afKxm2wSgjL0y1X2CCFNDr2tKQCxvPwSKCwc6Fv6b4Nsbm9NVr5
K2Q2682EIuxxLgc45eaFdfoye69RKr61Uc6v1mM/XaGkT84DkCtBrpHVEyyZblMbRG5o+bm4w9eA
zffH6PcT6Sa4r6hB/WzsKN7GDPOO/dQlV/bA0xmGhJdd8wYm4xKDWDTxceimYZ/KYLlxgcBvFAnK
L92MB/Z2DVZxXaGxuGvcILnyK5dvPtD5+LuG7fBouz7gB2PRaOebVTBDTrv4ygdSgFeH+02EKfBm
jkdWSbjaP1K7IKYD8zOJt6SKj6Hs/GQn6U5ROrA/kn3YHOGpWk8rDcFHmJBdvIkHswY7G1MMPBKS
qzx1SO+I4IaerNDE60QhbV8UZNNvUUCfjHWD0N97DBRe9RQxheopyDugVJXuM8oKTkYCXS6in5rb
bB7Gp9yeo3c1eclHLjWu435WLVh1cTJ5+dwesK3DQgFqfnee4jZ5KQKT7NFDq052oQTg3hEb+nuM
y7+ZRv/ENLKZRv0BPf9botvNG/XfW/P+R/am8+uH/ovnEPqGzBBCMbI9w0r4A88ojPGwh2gU+4z0
YDkA+v8XeRPj+5DJIkl+hqDkOjgh/k5zgIFk5qwom/3QC01Y3L9CMzJTtT9h7LjRMYuGNQHhyAn+
OuFr7LHo6qwkIyMV5LEkqEcuqU6Xr7WRN6ap7//D6P1vAxOEW4D5oP18c/rcv4D64AYZNkbBctK6
6B5sbPAwSJv/yQngr5758D9gzELf8HzYrn+z8x/8HtzVx+BwwYMCoY9uH0rZwSUIPbW3rbnaiL4j
hrgtrMcee6x/mGVCIvjbfSWUgBR0F/t+nvHfpozjwna5hAMCmoDkRyzB1gOaaftE0FN00U7WXelC
dz3JKyEwmAJlMShGbuWQmkCcAYIwDJG0azfYxZokWYG2OVrn8oBFFn+3kgtpwG5lkSmrVcFB6Sc9
m+QQLctHOyzlIxHGIIG4hZ0yiJVYluOWVQcwSJOcRD4zPiAYLhVoD2Trtu2G2eGKhFuLpwBHkduO
FviJnkffD+6YXOEyqN4i9Og2muFp+UBwxoGNXuG5GnE+7wvdXBJhVUhKczjByEgbNDe2fM3yRb3A
VuEHZ50Tf8x+v2e2nTzGE6g2KlFlyzO3ilDfFFKI2KKn9tyjCe5iNw97B3U6KcGLXNhdtczu/HZt
LtKLIaZxGlQbFebdg6wmJGxTSKpBMYQ0VEHGGMfV+YmaZd5B7OiuytFpH6jXyPghqf4Y4MB2boeV
r+MO03NBI/bcFmvwhaeDSgFuxh4rsmo7Brr9uaAW2aahYA1hfPg1GxL5gr88TwbXOPsUzDHv0MzB
5g5NfAnw4j+1bbZ8zKNavtodP7LYXf8NeXZ0SXTqkQJESvAISPWtIHv5oqWML3UdcUdg1iI28uoZ
/USALQ3MvErte5Wgz2omVPCtUz6qIItR+WI6gzqu++kl/DEtITVt0wITuRPgk6ELji26Nl7nyBqW
Y5CP1RlRjrpdQrKb0T/QIfRQ9xosliGmqD5iwAYvj1GFpfEASMrHdBYlYF3W3sK6MG7D6fRbaeP8
2BAfc6gr22bTEPI11+30nMRyvYnbiY8iXvGoiCvYCM0Vx7OlbhN4weQ7tv6dldoTiCPXEnhFzEwv
I9gapRImj1kz/cZ0fDlCLfbuUo8nkUxxtPEatezwuySBh1Ek97Wk/ASlhNc4JwVgraaEZMSbJI+B
nbQ/MZVab5o5W746c43Fm+RlqLq2PIDFDe92EYgn3NnnHVQrehXSu7e4o9kneNbcarNEKxx6flvI
WDis5UIkZbvyJLxALkdPsP7xRlYvVUr4E0F8LzMKegaJXX2XRh803pRfuVUHGMMktQPh2H+1gR9M
OsT4nDqszY1jlfnRsWkBPA//1iScwA5DxSzeZ1GakkhnPKggtAbyxTx1pxgQEFY8+3cj3mZPTd6r
l5FY+VcLWGm/hrRcCJzlqwu98rpwLf+LjswAwCqou6Jmlm9wOPtmm7uEFsUdCq7Pi4syXgKUYtaj
XlQz7HROZuKMVusb0Gf5uOBPxkwk5f6IQSRXqNMISZ7t/DRIh+hMnej86GOk9lNVhIayasuReKkM
qyJYmfGlsJfQ3WP50d4OgZNGzrfol4x7+tR0593oveSiqZF6T+7aeKd8WK1mj63vPN7grUME8py6
o/eIS9WyaT29fBUR/YwMcJHYCF938IxWosLgWwGZwAxk+oD5IFrR5naUzAkGVtiVZ5X3g91bD2hs
Hi1/vPVqVR9wN/cfVpqmjR+C/XZ+Coac3AKYMHYKeYlSZ83OtVN+7aFa7bELH/ejt/zIIyaS3jS+
l5mD7U2T/oSikOFUFKSbRozqggfcvK/8SQOtpsO7yPt2n+Y9LnFtciCrQVyRDBrvBLj/tgr9dJeq
NL/1VgZwYKrTssWQ9SoooiurVO0ur1p8lRQ+gGcoAsYcQoOHoTLd1HmJO39dVR+pWpldub7B7ntv
2UJNf1yaMN87ZHhfF1lK2HNQzBjD8sK2RS2uc5zB9iNmGhBueJCOmOyzDYR/qkO6GjVgyoC9qbMF
fuS1RAB5zOxQbR2rtq9nzH1PYyq+uHUS00qF/UU0sVvtHe79z17Nc7D129haNzV5HgmhE8N0clQO
E0PMDGwT8JgepA7b2PGczrEAYY3h2/sJXqVL0pOTNo/H1E858zjAI1xjOeYyhBH7ognaR7iKYiOG
sj+kIAd4lJeYQsWRfo2g9Gxmt9TXjU4Rr1Vl+RITdx5uA6wZiPKcwJnCgLYODgSJZ5PnUiG67QPV
GbDl6GOzqNhf7d3CJpKhF1ZOv1G8Vzde1atr5qor4mjbOTtaoTbMMt6qfk9j1W4ayQoETfavVNDp
r+vsYtFeMMOI+uY0Vzt3siRAcLC+KTxgz85Sr08Kz8J0K/qYmE0/PtdjstznpYt3AkYZV2WtSB5z
qprlXmJ5MOPU33uu9xD2XklxsAhMfLsZ8aCKDq011XvLjKxnNJ47Qi2L72GAyjyyl5nUlQWnvHiy
DoSlSGC5+qEiRxXnZns+57kLqE0Q1y610vi5ilJxrPA82ePXlp2jSeMhPyfejcQJl+HJbD1CNohu
RbsuV4YkSqC2H2eM+oOu/s1L29ssWcNLrNFQkKM5A/ni5OYzfsvKG3L0xJlMSiYyeRZ019WauC9j
ES7kYvp4FAKAIgvPFqZ624KUtd9UXdfVDvFagIVdYU9YxJJ/qWqrO46odV4w68sZmJd5cfEQH/+s
3SJgBN17E8F7AnGu/xJPtn2asxJ1KckSAHOWbspDmPnTD1kIuR2q2dQFqn3Qeqh2QTvh9hyRnXGN
0yumYskSFiHLr87OnTt1l7jtpbftkFaSXCR9rJPJYum3RS79u8XBSnnNGvXDUfTGzBiX0jwbGj9T
IhWFyzlkWAqF3zeX2GGYHjVqeI8YIioSVBxZHuyy58BR7MIfTVUBNyxW8qiYpPIOQL+4hImtkl3q
m3Yzy2uGNMq/WzHtfLTQ4XK5uYsBKUb80S5FU7atKfIyfDW1+qFx4VL7zOchiZXTeRmpCn8VX23u
iCecgfp3VYRFtHN8vDo3ojaJ8NqYplOGBl80Psk91s5tS0w9kR27Ap/oMzyt5lJ1Kza4dg8XRSJ8
GboCO4FaMTbZZX7P4R7X0npscGB8zh03vUtrKo3GD9Rtun5+i7j97pJwkm9QoZtNGWLDx1BQk+Rx
SHkSt624Zxts3l0VyGlnwWfj1IbjE6RsRJu64+swpl+OGQnQz3is8uxEa0UNGHu3HNMaQyQcS7j+
cZp3acpZLim2XoCc0RIspvyNMUUMB12dGcfgKp164imq9fIRLSo/olaV0GLyGMBzhoOx+AkWc1K5
1bnEKOifaHD/Uw9hCIL0S4jt2IH+TNdj4FFKjFaGE8nE7VUSsxlSDpN21yK9emBETXnvYrg08WBe
sWqKEPzjOr8bB/+fGpq/2r7Rwvz6JhA2ALTC+C/szFGSXAlOMZy8nMp/G6yjfxcGg7NPBwCqxaMg
zGLu7JCCUoWprEkq8t0T2OsrvvsszIZYm96dlutmVu33cfS8uwnx2NeZivvwhw78f+CRmwiDvzS1
8J4RDsDyJE0AA48/3zisQctwstz+ZOWGxtCDwi6KF80WBdE1I6uOo4gFhpmneCqHPtrZnFNmki7f
CkXdHDLx/AfK5yen88+dNpktEL/Nlwoh1v+l8U3HljWSp/2prl2miTFA765HXHjB7286doQ47tia
1/3iwoOCEkIFVSiaV1I5eU29qXzEFbC9ck2g5Zj48p1skPAhClK1xyN/PSUWqZebdvCt3f99O33x
94UIWz4CvKCpdoO/kQ/90YKqsszdSbecadh6YPvV1ugqJfQV7iU57HHmhh+wMKcTrMv0YAnnLSrU
t7lJ3X3uUy5Z/pzuRlXLm6lzvJeJvM2bfHXLa9uu3VfHKzN9o1LVTNddlkVA8KLcEQay4tfLC12z
lZzSOPfvbJGpPYki1KsmcZ4CkvGFdpdrL6Oa79px3kmzwzjeaD1OKQQ+C8QMsl1q+2TbepgFuz17
bOBB/+9nCR1/ZAMDYaVmp1mmL0lL/hLSRFZIB8cL0oap1XWztg9N1Zo9JTZle0lBT5gcYSlktH3x
mAXs8ZRFs4qpzKUYGasgbKdnnLLp2ZB7M8KFnOq1c+EOXg3VGpLmkswpNymHGGLpfiB1PS2x/R+V
m1T4errFiNLDdwYLBTgX1DjPMvEEw0JXlecwWKv0jNtLjmeW+Q8JBX2ys3tkN9skDwjd2vhU3NcI
zfr3sMKQndOYmr6zs8J4g2ZccYpFFMFjeEZsKk0pH8Ki21h4p29pp+0T3TdbbOT13+yCVhNI3d/2
PuSvbR0DseuOxi3KPPVjKcby0OVDfhwnqiu7nFmRTDCGXdYE4/OQV69hR/8IsU29RHPl5ruOwGea
Su5dXEIEuVpXI5LxM+uxKxz3LDg4Hkp3yo9JmbHpkbVVnQfYFm8a9tmbt+DEMjiV42x4bcuDO0Td
PZ1odFlaG9OEmaY/qBqysGHHET0hsNbR7EaD6e0aYsG2GTybeeutlWbKiB//QRAZcO76gq6FnOAN
tVP4ULvd+GwLKI1g8vINe27mHR4dlhJ0zzsMTzkBBgyFvzkFgFLbVuqWcV3IG+yxmwxJg8toNNAZ
JZ43hHjer7wjPRQHsdGC/4kdTvsTN1juSk2SQk93uMFZfT01GWdiq1pQOQeW5kbH5gjNsMY4+Eto
jOyc9juGWdFFzMAsBEjFlxRV/1W+hLiZo+s9dhygx8YmcEFGzfQcEai5GeYlP0YGASKETd3WJfhQ
mNMmk42xfjB1JLA8j1b1Ugb1/aRD9YP5I+227acolDzIhXNmzAT40MYyhbP51tozXK4olywMWZln
gATwLMyrqs3+bpfljLk3x5Tf6vGgu7oITKAJvqZTDjJimtdc2zTwmfbaB7vpeDKyoBT5PIux5W8S
g/UsBGMBrZuiF1zHZRYKsMrVVeFyvaaMDPQEuva5DBmeUEikTWuf9GfUegri4fZL+/CJ+DQuywe7
IJxpBMgJDjLVGdvmHAExBVUVBdFlTEhX+oQHrNTiNngtnS2AI7feAHnE3i6HEu7+FmfjD8JDl5uV
1w1bCTxmiKXVYGFRCnplK10+tsrTBK0xpqBPoSQbJbPLdpwA50hBXgH4yf7TK1dk42sJiLPyCkpC
CZ+cBJ4x0I4N6XCECEDcE3AGwN28b2remFTX/p1TBka6YNskkgdTDzeNxGz2sLL9vroeQJk/zO1P
7BCh5trD8rVBa7VJnK46WwZcgc7HtkZHz2TUIDVmRL6JKDXgK605n1Q7gD3tyhbnCn79J37zeUjq
Euy2kZkHsdH6zcYVkXI5tHh8VU2x1PZ2efi1NKHUHJQHNNRIkTzaomouSjrlrvW96ALNAftcAYbG
+BtMbTS18ly7xs6ITovp0sDmbjn9u6xi+UoucLTr7Da+zCH7rJwzbmHmI1GwG5cHUpZEjva0T3tc
zYEqmLFdzHpuO7MN94ns4c1XIJJxHlLzlh0/ziGK8xSCwKfMoN7UJeYUoEF7FRFLwlvH/n1sGcRl
IknvQgjokH/N+sGk+ESrAxgZcDmJQb8+y9sIQ6xDWjblY03u5MHQEndBCJfv82wQAxAw7JPsLmTL
B3cy8ZEYoNyFqUXWXjzH0aWNKUPapXSe4L8TRI7F7zZAboCWnQefBYV4UmT7bPKRBxkDEJ+Xym4u
K0Y/F5/YgXNtnkFGefjS93OnDh0a2109Y/KJffP0vMyUyaoEn7Nl5TxB5WezZR/7LvtIvaCPY0xr
bK0/IUHcFr1z5DDySrEPYFpJ+dmzm6gtbU5JNoJmhUhNcTLQ7NS82MfBdUFBZcVLsdiTfCVIDYB6
BjN284RWYaBwdoN23jmAy0QUmMXzuc3qkLsBcgTPGw+Ab3T1C9xBx9iTQV4DhepcWMyANl9xWGDw
RqjkAsFv4mbabG/ZxHtUQkn7ZgeTosdzWWsW9kt6Bi9zKl3n58bz26tZVYCIZqt0beN8SlgNifZE
UGCZaIwaoe+6bcz5kAGZ8E52oNPNwLyXoGPx5Lbh+FtouMsDXx2GLQY0kPVoQpgeqx993VFytHgq
nTHup4lReXYH8fx1mnzuGgIX90x0Ja/KVHIPhgoDzYYUl+9UJYW3wXEG9mVly5i6ZfTzW+bKbLIz
pJJnKRMqyIUA82nkgS9Rud6UDpD65x8/X8ylLjhiLDifP30iMR7RmnrnZh30vXas5YApeQ69RfJC
51SVaeizyUw+K9tT4Yo9pp+vNypY6cjmcDnovvwYvVUGMG1oYD+BYkMl9Bw609lUAQs2QiRvOoiz
ARK44hnBRjGfRvwb4Q1l+H5QzJIRr/ajz7h1U8LJuhqSQf7SrP17VPlPo0rkrIzB/ndThBvZDH9R
ZBsJLD/z344I6K5N00QSt22L2JjJ/O6IIAKmmEZVDTcN0otDL/q7z8z/kefm/QeWJ5g1MsDEKfxf
9J3x3L/0ITZqRPTg/ONC5sPwxswW/6CgVQTQg6AvvOVKxWJbfaZIzSZQym+DcjmFkjA3gI+Uxb3J
XXXDdIgIK0IG3/vPXKuQcp79Chk3/PO1he0n+zD4udJq79n84JuCCy8X2ZZd9S034VuyX+33wk01
Pf9Y6nFj+yI0gwhkAsfcCuTXcMBz6dy38URqtJt3802n8NzNhhIi/OIwvC+XANxLQGIUY4JofLEu
Nv5N5BLBkt+KolmdXbt0r1guEIVMtPXZmzQxaYtJMyMZfPQ3C0jEIY6SjGnI3PjZ1gsIKasmAorG
agxPVgcZZJJ1oTZd3uiHqbWODsy6nXRimjDtHjPChuttnRp537KsxTft92rrjoRqkIVyyWKRdyd8
qDohdkz+kmE3ygoaNvbLnY8/fmP6IFl1sAAxw1nFhifPXbbXURCIm/tXtMz9PdBvEVzPIvR/ckco
1/q4SIgmDtR6Hjose7zrsEt1uS86hp4eDrfq2EWK/GZHO/MN+x64Y3UKq0UIuzkEK9aQDBO9LBvc
U5HrDOLzti/VNIbXeHI1mB+CngpBsCz43lhkxBynHdOTs6hLEU/X1RwXOdmjGo+NqDzDeAtDxTaF
7GNCIf7Y9wsUPaBq/R43oSo+4kL0Hwu4jnHibnq/Fl9CeOmHAFcvCRRsUkHIgDIBIXU8XYBkYZN8
pohgykmm6FKNxTn3cNjcE7bwIISEKGlySRK4cHe9CSyx87xgWeoSsqtJNrEcIa5wApTgyDbULRRs
R/jDdyJX+nEIRo8Gj2jBXY6MoNnCo0qvomgIsUByudtbh2DTk93Y0GYqd/HPtba7A0KB/k06qvrp
DK1wYRKbfJfORL0Mn6kvKSWiu2kwHgaWGeaN56bVFeqMQkBsHl+zwiOce8V05B6nHw5Didnwa9p5
9nVqAmlqE00zmZCakF93g8engqEp9ENjAm3gr5FtQwhoCFs1wnq7dGw4QSJtyY1y+mkXEW19nmgq
bnOSTEhrGyrvEphEnSZZ7c3K2GhXErfDdywOmGiKw1ilt0HWo+IYveCCfLH/npkkn8xk+kgK4aMy
OT+lSfwZRai+Fv16yzjEfzAr+y6BUbsLbbfZM/W9IRBi2VAWkd3mKh+TIOV03AFlf0hUWXfSpBKl
Kl+vu9abL3IqySyqAuO3GKSk207lMcmReCQtDinOXPZHEP/4S+qRGIf21rmAPz2vhCU1JjUptBLU
OCZNSeXYKBZFP3/zW2rWTVHq+aJz13lhZqf1ZlxWmW7mynYf8WXA4Kjp3Q8rjDheB+7GoTRBT+NQ
/UT1H2/xmQC5wgkOh/JyCrwvyp01lOZwkj+9T5p3gc/3RlLd/hhMGlVD7B+foaxzFVUO/nrK2tCC
4IJgB/IKt1d6+aIomLcWuCmZ1Cucm+hkAGWiDUPw4jD4KWqJcBzyaxFn4xM1bLklz7B8wk6UKLtC
PkbOwrQ3s7a+SeOyOOkj2FFkdEXED9P8eFX0rk2QV1xF+WlKZPMe5na8qz6jv1QNXwUSpsckhWgw
RCOPQ91F58WdNL7ei/+FEHKixIRJFYtNvtg8rF+JFhG7RftpSPovWWSFSSWTo+2+SpNURk6Whc5b
wMjTduC/+Ih0dq7JOoNgRepZ2M3fyqwHcHYLeeNUquwhEuifTAmm/US03EfKzGNbwjvYSySjsOYd
97vTrFj6mhy2CdjofjHZbMKktDldRw4O5utfQtGt5bZviWk7SASYxF8Q/hYpcpo8PcpHOgw5bBcT
F5cVo7XxxJB+EFxon5oJlYnrMAvFpr+L96uJncsGYoI2tAwzoSvs/NFsbMpMXJ3Trnjc+5Z78FLh
fE3bWF1HRHZfybhT962Jvxtae+LOmow8rE2GL/6UtsUWdS0MAHvBozMTJOwlug02Alz0vHborreY
kPwG5wNjdTIJaBMdeaMLgqXo/LvLaoL9KgjCqEVivFMdnxivxSQB4sJZ3mQmI1CYtMCqJzewMAmC
oYqWLzaSG72xIDA8egyJTlM06LPUSe4x0/Ioh2lk76AIl9/qWLbf6Km7+4bhK61Kkl+PuBJvMhN7
KDpvgUMni+PSEYqYwPWhe0YasfO4WrmlKbOHc0OQGf1zOH7Fd8SGTO4RjGPlPqlkJqKxtTP7vu1D
cMrQ5Dg2n5GOtUl39IulRmXY0RlEJgKyFcP83dNkJ/kmIHLRJiuyMLGRIidA0uHzra00+ZIIAuZt
YHInl9XvT7a3ctBHkK0MwNPnhyAnuxIYVT0x92c8Zvkd088UoxNvRzDXBT/TjrbZZGJ+Vnz/Lo7/
qTimaqSa/N+L41sTTvz/tm8dyoU/W5ZTEJsf/f9sPs+kgHgR9DvHwbbov2vkiGrXwVyR0vnTltwF
4f+dzhfg4MhEAqsQ23X4MX7qd29G9z8iKl1qbmiAv4ruf8E1LPx0kfnTmAHozcWvB6sHBFpuaGYj
f6iRQ7ONowEsgCQIRQSqBjzdrT0n786ZulijM4NvxVA4zIJz4iw09Y1De8pIB5r01pkDs/mTg1ru
pU/C0MmqpCCwSk1NjdQnc/t34hNA+BIwH3jQ4lb6lXcePEMVXxymaRWYhPHqI2mSqCCE0SX5thAB
ADRiYPYX4uTVCwmQSbefCvK6NnMDYigyRO7gfuK2jmuLcNAmDVAESSdSRwfAjUy30jI/4ibw3vAO
Xu4xSIqfR5fqjzPKNlzgPtKPqfbj55qUyV8wclICgiDb0WF3lzpYJlxJUhijK7xV+ncUG+KpMuyT
jcgaayuatMrR1lITLui8xm05xlyGir0u2DhO2p1s4YonY9z2Fjpa30tpjSd3ylzG/ZG+b1yJ06Fr
UygGdS9uU8cIw1WYJs9FUPHRbZsrDtC46KkZKNHeAfO4A40nnSfkberFTdinN9rt+GueFvK6lr7/
tqT8HEN7voAvYD5RI/DbbMzcn4okQxA9utDdNkGsuWqv5HdGpQs9CUobIYaVz+B4nG33NgDcvG6y
MLt1YUxcIsSVG6BUfVMk+XR2ZVyem5xyl2w1cz8DnZCVXDNsCXasa/7Lrwda2eS94AScxM/OaJ7w
tKBI4JH2/fcAnp6+zApyAn4ATlEzkKjK/MGqHS5BLgWfgqiXf0d9Va1bvxq5L3NheIxY7TNrxoUO
mCi0wjQ/tkPtTyeFm4/9rUOu4x6qerXkZprXjyyh09vYUxM/A98/IoH2DwuoOcJtnEmov/riAYJH
7DHZaK2tErXz1HgsQJ3NZtXiSH4otTeSlKdSPmkl/ivdMG7ju2VmEQ02KBOCHf4cDhOrwekgSpHB
NUBpwi/KPWO+NHo3FTEu7ValPYvPcqDUJZPJ0Ahnxvohos90bw9KwO5ueQlD/MEnZsYmnCyKU+O7
Vyjk600Rl/m2jMnswjqT82CDvWV8kYosolNYkAxggd6SKwutRB/ydcwh15SJfnRtA443c82KSQQg
pSZYJd03KxEyuAOxTpaY6cJoHlHkDu4ZxRzDBtHzYRyT+ZGpVLwPPbC/ZZrivUI88WKMb54/l3Bu
hdzfspfXJqry1pziL0kw6ceZ3nHczk663OuUV6FeHckQroBZAc84fsYrkRs3MB0nLa6KWDBjaMvr
qjED/s9XAqpdDieRYxvC2MjDttk4MPNrX9aw604kW8JaCEaYeh6iuGcL8oeFILdAHoViDZS+M2m2
MPKoj5woP1aZT1TnnNdcjg3alfcYUxEDuPC3mG6ywCyXlxwLKu5P0oH0Tg4Dq8Ve2UFgVrnnMINd
wUwwvqyoS9VmyBc+QSqBH3llRR0hbmGfufdFO+H+b3U0j0y819jYo4QndE2Yg1dgzUw5rJ1LFUwc
pSy5Xld36XxY+2XMTLITb5iDIde0QfCvH2uHZoD4dA1gURBEmi8gZS4NwSN+GmCuTWkBT4iKz/GC
2juXpVGLgNY/2TZMwMFXpMcvtacf1afaw0Gu+VLCXzrFoOlHdDjOU+iy5gMsHhNYb0W3funj2PcY
jTBpc3F9v+gSKwb0ZURU78BpxVNir6u6SmXo671LLH2GxSmYIZEwzPg8p1y308xTqvLEe+vJmO32
KIRZU7B3WeB44PJYu77y3+yZlD+ym0FM23EBbveXme6OqCHmCvBxSiRvA27sZgY2o5YONjU92m0u
Y/FU14LvUxB6lOyn2KycUMB8Bmzo+HgnTfr3tKS1yTOf1f0Jypq11+W+KK49Cu0TvaCNJtOsec+h
LtzaA9e8dVqz/keMtm7HfIqfMeEMuU7bbHvTLNoBCMUv9cEmNwNz736IdlXmmvUYL320VW0UP1vu
yoP8taUVPeGjOyzHWUro7zpSIkkKor+avLnbK2GJe4949D10IhS+48ztJWHy8PnGof/0nudm0NAp
W7/LDp87q5SZIIUcJuWzyN2meZ6RV5fffNhtOblDZpcSE8MXLxv8txicY89coX4Q2egwd2rem0zH
504pcxi0oNtGe88ODEFM3M6rz0ZWUT+M20hGillkljUCeHrJlhPbj8v0VKQjJcQmlQxsGDus8TXu
dWi6nBD+Mrckj6uHtah+K2yICNG2Giw09HXZYSjq1zyixuatKUkeu8WOtO52GVuM3Fiz4xdb2ofg
XTb1s0xFdxUneiQZcaH0pQ5xuydoFGe0LNxdFGDVU76k6pozJroXiLES3t3JPXQtOWStEMOtb7vy
ugcg2JIekn3Nw9avNkuTvLbwUyxHtpcej6Ftx/jVDgveAbIFRG3Np2FYzn2GVDUs4q5O7u3MaJLj
4VtD2IhSfXuwsDi4Z2q1KerwMXE83/62BJWyOCdkHSSMOGXNrgoQ5npBAB3HBnNTtqoZaThrs0WU
5aeboPWKLcOu+iTwUctoQVS0tbzSRVLmTDHmOIxIRz1f+QX2JGihyYNlEKKy5bAESxWiP7byDl34
aDIEsJq8HlxvvYv0EF4xruaYg31NRLVFhhvTna8QlOWNRSt0l69ldBU6CasXb6FNkEWATBAzSFZQ
GvP7MhyvOz3ZN4hnEUD3lq/fKk8WjGTrr16BCTe6vd57IG+q2VtDP0cMwkjEjSZ3+oByFP/Aroam
ZoZoS5a3s299tKpRR6LsYhXxCRXGRGc+1HsiEgAnPK8g38Dti5uoywokXvYYvBdD1BzWcUaszkwO
ouz8NYZLdCjzsDuGyfw6JXrr50X4I8WC7jHzl2YnqtY5uKXhCw5+99Db3NYgboK9r2v9E+TzySpC
wrzm/2TvvJbjRtJu+yrnBdABb25RKMuit9INgmpJ8CYTSLin/xeo1oxEzVFH3/fFuJgmq4hCJT6z
99pdd+lnKZ7VBXNE46kK0Ypm72PMB+c2yHAji+5BBAoBqXSpjLZdJRp4KjFHFGieDcuTdptQN5xA
TBkYz7ERO4D7j0Wg7HNjLfqGi1Zv2eGguHabJpyE8BFigrjNObEgdVfFDUYT3FnoeZfCuOYhMFPy
DTVLM809ltKabxPiAazaqg8mCNu9vz4hrLkdogkty8Ep+MC6bNY+dDToERCrgBGWc6sybK99Xet3
2LT9czOX/SNzVO0M+ZqOXmPBn4YjteunHkwgdYlpLqd+qsU+z/rmBe0pCWqVqkCA56icH0j+IXhi
tLQr3RXIUFzDiwrf3uGTnXd5U1RMijzvVSuqF1gjBAsYHtrUQcpup3ncNuHsIZojRULtdUQbWPIL
seHwT6LFKXkQJWl/HGrnc0ti69bsjXFjtPq6Ja8NYnCl9RpLHb0z69nphYp4S3UtqQQzvY7mQi+2
vbDdhxiHyhUnv6y2WWNkoZaZ3kHvGHFXOOWiDgoDH1ppjGfGPh5TZkvlAewv15dcu97R74axKI1t
4pRyphYXcCrusthgtm/k1Tp8Xroh+czhn+zS3BTR4hstA9ihZg2NsJXs3sQiRNZNgTTMMnMPfqHG
Jw3NJjotNzZJKlZGGsm2pwNJxRbKcnOJCzSLMgatT63rl0cMUOx4QXztlqVftirV+Z+5x2TALPXH
MZl8bnGLVHPtlBF4C+K8UBXEd1RjyTkR1VU69N2zlgbqgvHYpVvU3YaHV3xfQeF5CcbOlaGid+lP
hRBz9ty5rdKPVeEG/UkTxmKqA6dWsIONrcRIHqRG5ZTQuMXXcR+A8W8hv4aTkzX+hxjJkzzgsRjb
meN71gPgNky2rL2X583ibOClajoMFU2HX5Wwr4DjhEdY7EyVz+7Gf1OEeUj5qwuhs7UHIUbJFelO
1fvcPWYgt46iBmWUS7VVjx2FiIsyG9K6QHd20o1luptNtBDUouWmEiNleaBRn/3Q8d98a5J/JEOu
Crx3rTPKPPxapoV1AbzIz62zAmLDSDjLD3ETlBIRa2NNz8u6+H8hGmURO5uMDRk1tVMWbjiuyoff
v4E3Ree7d+BbsFQNG8En7+LdggtljdEsZp8cnAlhfhjXiCEiFRixuWY0pgnFZtzuMytLE8AP8VJv
W1BSV0ndGw++rowrIiGpKn//rv7HZQlAHDo6ZTtSfo/V348ThRr3FymednIgEIAiHcdHsp2yhpp0
oDkGy2JS+Sg8wmmkDUn74fev/isMkuuBqGf9FyW4Yb8jLNaIg1SNlvvgzCWtUG6IueWJI/wq5wNJ
ZweVhjX61kPhxdrRWMvv2iYG4GKwRWte28TXF0uoFz10iH7toFsBVR1gAnmMY73qhv/mDa/X4+cP
0fE8w/EsQBc6DIJ312sIkkyzNL88QNhi7xPMeKYRawCpC6UTOGID1Zw1xNSJ1woR4Z3omVWIlF4e
w6+8q2rxbej3/6WN/qqHBTmsWzZ+aRvjKI/hnz9BDTzdoqgbDjJfzd6u5rJXYiT11DHi6UJfW9vf
0URdYxuedWwH+gsMQ7LcG7hfcSR27dqDcWV/f6msdRj186VigMaC2F1TSdicvhPqeoPeykqK9NC6
zK0pNem9FNqXUXoTVZHV1ffsBn0bXgVlazRZTVecUAQNd8oe8HojngieGOrSLdtvdbHR08ZqGU1U
Yi+U7+htqbljEHahXGc9hKTzzQbEyLSk8EjQu5wZDH7+1pRm1TjdqWWdAtQzqzfIkghOhnyZbtY6
7jWrMTTVUKUKnCpeSwf0+8th4ix+fzlQe9soM2Eou7DMf/6cUK2LbB48bW+lyC9Yty51evLV2urU
E++egz84z6Y/aPe1uTA8maqUtzVnarmfIIPU94ll0J04C9qzvLT5r1ws/n1ioZps38ZDlsnKMRxl
zpRGEYmXHZqECRjO2HZItskg5GGZK17dMQkdjFirD9whNASf3/7YfyfRfzeJNjnLfrgvfnGUX335
JF+74vUnR/m3H/prBh04f3AOojS0AfqS/rP+vu86DR0Jh4N6w+XADhDr/2cEba9pFzxTfBf1vod7
+L8jaI7UfzByNtfQzx9vW9g0Dt9dm6Ez8hBICu+eWgBgNGYs6XC2GPISkwI0iBF4QUsk8rk+D15m
z211zIY4/UJN5osQa8r44PjSPXZLH9+XlR/DQOXtX0ojd69N2bnnKQ9MGwiShucM8BcNkSW1HXJE
9WJ3VXUlfY+iGiSh2sFkyK7MySdn0pEJuIkBT29rpB2EE8e66jGaYH+m8NAHv7opChCg/TiqO/oF
ohbpLosnwm3Gk61JX8F+dusXHdvak9JTjSQvvwnuytSv7qTZP7lorY5IrKc9R39y46LPXcWM8m6i
KqSe4u0vMUpubbQovpjx4k+1is3gkjtrpzjlwqwQ5YPK8unV8yratq4hUdReXPSgou1uSOVInwU2
SghOTd5GVjKYuyD10CE4Ir1zJjffDro9sDXS6+nMXIl9s+geoW9SzTMM91hlo23Y6Fa7PNS9KvA9
TJ+KCbd5aA0F6yhtyM4iA2cY1q3TfQS9wjJ6nZM9lnznr/xxSHdany4nWWGuB99ukco7gN5iuIcb
J2f2cGMG7Bi0MrkeiXXeefmEGSWls+/wYxz0sWGxndbqjNAUmqVRuSiPq3G+Z9inmLoCaYKuaF5T
k3eH2RT1pSf08cxqbj7wqLBec9tqTnlg9PcEs5bThhDqAjd228PeSE3/iDNOkY0q9J0wPC2q47K+
1RjY3vez3X/g0Vx+nc1OfzAHBZQUKc41qYnaFdSnHRVq/8K1Apcqpjpg+edXL5bMhp3ht3VUszXc
jnWx7JEnaFvNktNnQRt5bfRtc86nftoEqNJFyAoigcShBcGfq1IfsLAkuzDUFqsuNxNBoFubPfdt
3RENTm9KmsMcg/pl5DXsfNzzjH/t18Ec/It6FUvaltNe2dJINqomMltDSbdJuwR2gKGxthmQYZzb
xbYPZUI8IMtcJi91kt/oLZbXrEiW68LJW7CSTqz96TerazNOOhhlYoRAEPqeoy4IFfU4v9L0BCQZ
YDYTPcKsS+clMyoG7BAJzi4Jh3BGO3XJE4FxQ9OK4RbZ7PIBabvphFrZTheICZMHhI7OtS9snqxt
sh8Gr77J9K6/MwdUSoVj9XOIvrlgWc/Uhqg+odDo9pMTuV0PNrgba20MM58pipXn5EsFIE0gEuE5
8wVMn5BWl57MlXH1xDHSsmEvUcUnQt+SA+tsM5Btl6QkwmHFctBuWPz7W5nO4rpKquRapraJk8+1
Ppag9CC8a3J67uLUI+HOV/O96xJ5u2nrUtsuuZEeUDpUJ7UMNUNJBjDxZsCoPuxwnevXTN8Ngza/
Lqorwi+TJ/iGggG/28RYKoSIOUmydomWqvnMUA2xP6Hl06W1eBX75sLJcMnNg/aUDB3lSG44QYx4
LSFSODPyZrPkwFl3BJkvVdgyJrmlBzSeJYxYtUlQprRiV7qYS6dLgy3jlPHBJZWazB078qQKMA3O
rk9NrqtOvwcCYc7uY+JV9J+9hdNtzQfh236ChNdpC4CIvJrayB7MYryX+ZT4f+J4iVEWpV5JVsRj
NeSj8LZ+62i45ZXq88/gAlqj2DNglZIHF2vWf+uAv6sDLDIVfl8HjP/v8MrWBmzAl5+KgW8/+X0h
rf/Bfpoz0f6Wkv1XIeCZfzjrghpYvA9u5Y06812wSfmgu9xk6DLfIgPZbv+1jLbNP4ia4h+3LDoY
IgL+EVtmfe7/WN37VBoWctI17MT3KUl+Lmdt2oxE+Oizi1WxaJGJHZpu8vTDRbn59ut+bNqpaH59
kYCaynH4O/FG/PwifTNobRBgYlGFCRXd65Yo9QZv0xb23zH4Kat+eSk2u5yUoC50Z40g+7ERbipO
JEjgywFuYR9m5Yq5Mi2GjKsiqSQY9VAZUsMl6tiYPOZm+/u/9JfLiQMUL0TgGcSOWOQN/PzyZgnJ
dHRNcUBb/WBW3jN88+j3L7H+ip8+sfUlHOS/AZWcb75PM5AEVZPxbYh1y/wwOdYT8sBmo5ARI/QU
3KX/EVj8j0/OWklK71+OtRoRZ4wVUKzp3Ig/XlArYZ6Hrak70LyhQS8qo8XzQrJE4XAYl4P9aMej
wDaTwI5DndXkVUgMBCM41gxsFKicWAiZCQ+5FNjNUY3kGG6YXAWCB3CZNCHnbQ54WxjtKgMLQklR
eWT/Zn0i9HrPedx/rW2fnlj2uvk0dwHY5DlQVVRgWL1KhUIolhZWpPR5epqRsp5RAI5EpVNlITMS
QfXgMtp8xnPVYG+W1m2cYAJ3elwfLoO7cLAlkLSkT64UDIWQ4xrCGK5PjEtwege1LEceKJcq14ad
VVVfba+8azL7T5Svt71ksz/afnVq9eljwiaJl8hdrJT8TmzuS1S0i9gzeIYEWRuR0+XjF+SQ4ujh
c21nV0MyivzUNvFfUpG5V9NEKUokRnwyE+vJA/ByytMMyi9QsjUP+gvCreBhqoEvz0aeXy2BSB56
UHkb5VNGBkPCFDvBDj7GxPhkZbzN9Sm9RCa7YXoW6uCKxgsnAZO4RZsG/pVHUxIceeQoenGYmg/C
Y7aQ0p5s2NgygdfzXL+oWwOFbT1J6T7atac9p8Ugr1k78Xv8aTIfGqNAyiszRSII/qtMyp7YcgBP
F3El5GUDTwF/HnAXWO/cIpXIb0SDJSRHWrJlcWTuhqzUn5iO+bDfxbTR0sxUH1SmC+otHWSltnjJ
Q0a815YlFVhy9qxRKtyuYJ9sBMdFk/EZx6S8bRfUaJXszmRzWx+ghfcPtrKKgwDKd2lMlnuoSA6H
FuNmO9XX076urA8pGkx04JlKiHewQAezPLvV3STfa1YrL5dEa24Uw2uzUyD4J2quDbGX+k6O6Gka
16HOzFzmRwYT2b0MbHUBLQCjFaHQN5nX7eIYe3YY94y7AyP5iBczPfJjz9OQnIA+imhqx1tABI+I
m+kbhpyw5wqrLYBFcI8pHf6gkvFWi0djb1rkhhp6Wx7mqrePDmuwi7nR2aFDHGmuq5nnBne0SUWv
xYl+i2JlfoVOSvgCX5rzkOTaBYmC5t6aWDm4JWUTC1y2vEUsvEjogleDQ8iiBPKgBRh1incxq67T
pPnATIu+ZoWcEDUWx+PFhB514zUKNR0DX8iBOjb/oiJF0NZpmmJFZ+DgqbPccjwtZkp2GoPEXZy7
ASaZJqdvwFToeukrFPPnwFhmDOu9fpdNs34wB+ujx+fKrC65ZyZts8/gSlsZSxK7IcE6LiQeOq2P
YgxckfCN1fieX2rAem/R/UFgFsvnDACIH6Y6pHY/ToYjGH2Uu5p+O81q109Ncsg1gplIzVhxuvza
BMjJozQ0r+J4GrWoFbLZKbOxXuE2gvVIW5f4951oE+vBcdoAxmohYZl6Q3ejtNZ65dz2jwyrrD1m
aFqNtd5OU8Un5JDdfhWXRW+CHIY71Rh+eeZAWo7GFBCsYDofZDN2IeAyLRyRO27KNjYRgKZnVJb7
lAdAWA0oycNk9TCWlVFfESNxLAfzcdXghGZs1JvEl7B5faSpWAGiuND8yyQuvsQTm+1FdFsCQOxX
peMKzpU1XLe060HIzByxcj+7hGHQZgQuhku3MuXB8imPm3EZXxo6ZVTZbGJDPchZ45CVUSMUradV
lq+Vz8YodBSTi31rLbkbWSUmEDL18i5Eg8Y6okyBy4KO5XviTp9h3mpr4i7DYrBHhfTyJyd16sMc
ZE1Js1aqjWFD0sltTo/SFyW8aA9OqQVmEcHYQnZL52sHUpVddFven55hMVtYZ96RiJ386Oe+91B2
k7Gvnaza4mqfAcrM2cEsADLhN0hJImnQzUwKVH3vONduZhSHVEsSODXbKgFyVc4pl39Ip0eDkysC
JefTec/lgwWDZYNekFG3RvrsvS3crTtW1XM/FzYkSTe9ckHJPHfQQpsiG9ngtVJeKaPtd0WVc+fB
LDnYBSBgIpO0iIfn15oVFZp1ifkd4cSR5+N4HHKLM0NMjQdK2qjwq0Rm2alvdcW/Rf7fFvmG8bdF
/umL7L7MP1f4bz/2vcK3/gjYvXgB1LvvQ73vVb5Dlc+B5pkrB5La7b/jPsJoWc+SmrSWc+TiUE1+
V5z6f0B6ZEbI/6PbrAPcfzL+ozN4V8VBsMRk7RNo5jO85uvwcxVnCskjTjnyAF2IhIVaWkw6EpKj
LtJ4cC6wh4jhPnFgCjd6liqkoXV/m7bgivZFbhA0ICEI4WxfgdZerCzYF0DHzXZimZjEdnaLJkjf
e0VthUmAZn2ZtPEK1F1qAdACaDyZtfPC1/6VGAVoC2X1MPD9vO8LgrI6GTw0KwS6rGkIwgZLK55x
gykcxpLlUo02kAe+yMZd5zZW2Lc929OCGWTIosS8q2tAzN0KpG3WIE635QdHF8W7jff0qppgBKPs
Me7ixdS2VacFXztTwnht2RyO4VCR2ZAMOUsggjzaV7Ls+u0yAqJebCBEbxeqWAC4SC/9xOefbTSt
46dHY2ASUsjF31OvB80mr9RxKXJ741mKH+ycsTNhBLdzjsw0qIJndhQi2dSlr7+8BQW5Lfhbx8RO
Xek4cvuxwx2mKV7d8NekwBwHaJcR4DlmjaWYygTSCe0sw/k6djQ4qAmogQn60j4oBY3S7/NqZRFa
xln6XaDvR4cAo7lA9xMNiTJeJFlDWVhMCIp4apD26Lel9nVJxzV4XMQn6B7pZ43D8qplhLF/e3/d
+q64s4m+zPn3o0m0N7ENq6fdc7163OlS1XtFBh34AtzWWcNF7oC/oW1ceeEem0ceW4YCCKB6CANn
FzdDeohL8OMHhkzS2qWOB7rDWtZyI48XLayJ1DotdnMcpM1Tss8HjkoYvi8twTzuzmhnIO7cKquN
ueJe8FsA1arrIl4929CrENkKGQRAJ9yDJ6lZ5X3ayvlFtGl39msreMiXwd+llindiELUOtWOSi4g
+KXPOaSxsEQ4ekHLujKCc9bIRU/1PjT8kfnCuNFBtlrvHVI2Q/wm+LLY2LvhlLfLB3IX5r1vd8G+
LE3r6+haAKOQQVSkwSPYTqPEzLNiF+R6n14VZcPvCpBY7tzGNUcTs9jAJxwOEn45e+SiuyNIZYbB
MhbkxRQgtHo9vqzcKps2QzL6e6MPjJ1E9Qbh0y/2lQ+fOixwbZCq0WeVvy8MvbvvG/sFMoc6V2ij
4HPPAGIA7mNuUosGsr8oL6sEEsimg/m5gywRY7jBhKl0jFo4HmwTuYQvr5elbG46d6luO3LddgQB
VTDObeOkEqKuDVOQ1uGx/12gDm3NwF5Oqb1KUAqMepuxdKzHiRVjiPKMNKAYrTAEBoxndofBDoF7
xk01xmT49MMEpa5fWUpxvqDE68iHb63uUjG7v2aHUFwwl3Ru0G2ZW9AtqJt0D14HrVsZ5+xKA0qE
QGQqGifdexkWLbuMDQMEoMzzL6QBHhE/oQRrASzWrgXuH8JYmgP9t1w4VPzM6yICvvRaLqf6AClJ
3ItAh6gzDkaKEmRA1gajcnmcnFlnNinSq4Em4bTobfOkuc68N4UHmhSMY9MDqEH5vq3nxVijQHsw
MWmNaV3VDlZxDgojVOWoR4ML+mqM2+YWgHz3HPD3W0c7RvpyBMnjEZO6JPKkSPmh/4U5CuSNSjys
qGz4+4VSmyX1kAF6NQF6ksSOB9fDq0iXjQEMKSvb9j4v8ODLDGlZbroI4twW+lkwTHADk5r0i+q1
WXSxldlsHht6gatmVtoDmP0VI27CSgjGiUQBry573PH+Im8IgShOb8D1t9RD02XwSzAmaO63k0UU
ffw1wKlwAtZOjC/+Q/3btwghC2KsNWQNOp4fuZrOsTqYzcCpMfOEkQ2hzBN+/iMDYNPm6zCad4ZD
a9pgaVtjltdsgxLhwOWoj9iHUrJu6iumwPNVJ4tmhiG//MWVhwngXLxNRv4tl/6mXLIY3/22XHqe
myqrkx9rpb9+5q9ayXjbfzJ9wSlu6lRRzOi+r0YNY12NgmS2Ahw3P65GIXQb+roatVm+k+vEoPL7
QFT/I2BOus7skU95PG7/Sa30boIHZZuKnT2pY+AFQ9WyzjJ/8ObEajQyJxbjlao+JyQkp+Wn34/U
3pViv7zAuxGhnKyyQgM+XvlUMGwsIT6+AlnKAmBHn3//Uu/TOQExw6mh5rQs1tBsgN+VfTO2a9Lw
bOMSYO0MSZ+1icncmSRtABrC+QjukNVCCsK61/f6t91DUzozmwjd0tHvf25E43tgAGGnMivfx8TA
7We/Vl8yptpZdVbfDOP6ah4vvxnJfYzBFy62yfhhFv0uX43nXZ8bKPIbRLhM6ETdg6nCrO6/+dbN
wdVGngUD6SKRU1ZETHLcwpaWG9euB6+JeBME/mYu68KwVuZJGm32OE+lIp1iJf4sA+6SHRrJ0qou
vJ5UZ1awy5VvFM74kbEHj3CN8MDQ702JvtixrWtb89rlIgdrrN2PSHdtgLZDEgessvsi76eYVlVm
3f7fU6Pus37+m1PDtDBD/3Dz/qqoePP2Ra+EZf2sqvj2g99VFXj0UCOtKiQLGaBpvFNV2HAxdJPp
/8/LlDf6hQtCDdz72gj9cHY4fwSorSyG6SZqPvqzf3R2eD+vH9bBP6eWy9lmsoOwjffrB0YDbedO
nnle0IQkyz6D690zTTah7czdJRhozDuVRxDf4DtkBXEILh/wI7nMWjPj0A2tdo4597azIDwqmQWx
F83SXTZJfUih0p3IevUiGxDvRaNq7Z74PsbxdcI4D6L7msrp3g+sJx8BSvc11jymiEYr4A93uNxd
SAqI4hdjZ2JyqwlVia19Lth08r4x7DrJociIWrUqeaJ845Eq4ttxEddT10Sram1FbxgH0VEj+4gs
Nl7pngyb+ZKClJwm4rNiKRGpnKqiGiRoXaueLzkzku3Y6xEa9j9TjbJDlB2hRnlu7PD1LHvWzqi5
EnOv1U79DDIn33btWuyW9rac5DUpdPYW/Vv/irgDd5lXYe5wWsZSlcvrV2s44CxsVNZ+cJg7ld15
xDNFlQHBtS1MOqhmXi3y7XCAqHAt50Bnml4sW1au1F5mgDJNby1syo6FYw5AwMjqNhwaojrRt1+m
BmpalL53AZR6wta8fVCpA2QMprslQW4zA3xK90SPzFhH2ZYzFUrnJ6cHEk1tyh/RFn3U44SPylkl
G+loLsMs9anqWF1ME7sDqGYXLVXXxoKS0SzeTsvoCpxF1KQPIVDPkDOGwnEPQRyceka9G78wWQcs
sfY0W1g2EOk7WNcx8ltqmnagowJmyNV8JM0uf/DoTY4dsEES3sgnYR7m7Fg0o8SedDuqkTCFjk9E
tHJBZgAN2ZIY9rGdWvsCMusRm0a1MR1LRIpAhtBCJp5aymMkhRC8ZDlf5OKh6dwnf1rOuTl6YQLq
YKfVGAUMfUn3Xlu9Lk7+ETapvc8hS+MlHOHZMzA8CTP4YuODi/qBjBjuiXVcF7ojt4Qvk9ugyRm8
JpStyMlLgi+JIPSNZWN3pQ5d2jkKMzc+zvZiMD3siHosPi2zPW2n1G+3eZbPB6fGhrYsNaPwknsB
SY2IvKS1D+kCvsFO52mDH0xEhSFftK5nreRNcYRFHahiM4s941l721iBvXOZEuxiK3+UrEgvaz2t
dpb/KQk6/UQUu9g4LYmTPG2rDll+ahMbmmV31QAkue5oe/Jixe0DCHlAE+RHhhcUdws7t6jrlks6
4XIHX2Tc0h+74Oypoh0mStt6ImOiNzX9JiMGbqsj1tiiH0w3IFLNCOQKY2svd48GxoANc24Y3mYC
g3EwLxB7q0jD5vgIM5urSKA808scznYSjJEzVgJSToN01Mn1xzmG59BrYCmrAVxbn7beJiCcLwSP
UN8XmjXfxOjTT0bfjU6IWjTFEaoV6dZtfWIK+srdqLIuaHkAjfFW1dljPcc/qJ3rJiv3TeFeYaf5
lDEWRaOEvn4Q6DwUQsnIA8p+2eINPXhpidjL0r9OcUqs09gA6kYoFuZuf0+9cURl7J78xcNlJ507
Ek/FdsRZtE2DSYTLWLqQ+iciXkXwJwyOuwyTMH7LG+Iv1uS2zCCxQPtS2cu8A4R8gdvonI3881D0
9qMLvL6263oH3Q12puxaMOcMqlPPIiHBzl5FA6gi8fHlsRA5EGQFM7vw1iG96jeG7s9bkwkEvEmW
V3riysvZ9HaqMl8DWKCQF2lXBhRO97GZJpvKC7YKyr/OVw1YhfgyEFEfesscXzkyZ21QApyJgaPv
8tIctsWMdXTuizZiBu0fUgsCSml+dN3unCd2fuyc6ckfO+AakHQ25Wy5RwWr8SEIhueS8Niobb0v
bjpCbohZJo5J+WAa6sKze3nV+oQpNuwrnaYpccq6yPzkTZnGAEit1N9Aev4K+1ZnU0kas7OoZm/b
SLZilEBbMfblmepL7u2JTHfHgihSss/trPRjMPvBA9xhAlZq42IhRnAHfpagar/ENePzivWyPGC/
y246YAu5wUNo0uKJzpatQWEk5U4qh1C2yrlf/cWRC5/sYhbdMZFoe8A7aWGCVTBkqaBHKSGBH8pi
ehljpQ7e7H1ulIlhOSkBbZv9CB120nYYcbGrVENw3ZfDjZ54qOpse33j42VLbvamd5h8VPEdCWjN
dmRDOJGOHnKgActMtWcVtIQGgiKyANJwFioFfH2RnDWkLTLqdA+cv9kpZRO8TzROuZEI+Y2SFPoA
XeBRLZazSzDw7ICYWJvJbo194uXP45A5rDD9h7nvLrpC4ObXkq+W1nqnsi7j1bxD0HnrGjun8fyt
YVf6yW8xKIN7hyLJqbqTmFgigOSI2z6VKI37RxtyD+tRLEwiqA8TLmkSlQk48JvxqUf57q1sDLfL
SxB4JV34dezIYEQ1leId5UvGMt/prIMwm2xgsNAyvHu0FIp8VpLzLDsUTU7XcHoXLFPbMUOsCCz9
jgAQDDUfmgEeb30Cx955wSYnVQUsB7GVmZZC4mvlIuU3gPO/TfnfldfYYejt/qPs+KW8vk6z5seO
fPXP8AN/ldW+/gfaYMhxPFCclSmHyOOvjhxghm+gZkFwRBePs4N29btGyfgDhIWJ64OcK/5jRdH9
d32xKo3RyFsmGw660H9SVhtrz/2j5MULAoMlicP2ju7+F6ZcPGoJmTOOcwS5BlTfzJfiLmUrenqL
jIM4xLSMVcGOCgrg5wh80mc+9YEH8/To1D6uYjeHM2lBGk4mxnI/XMn/oZFZJVLv3p2p8+fzBmlz
3PfOjYDJaMxm0D7mgw19OLURCetpfa6diXm7yEowvi1ZOh2xrXb4+9dGHP7u1RmVsNex164IaZW9
zkV+mldA9m9dlYljnMQvlYA5iWMgCy6LgAFa5LaOd0beU7sba3a9i8kOskcDoMXHaamXz57q8H62
y2ydkjLptoWryn1fSlVsyZ52bz2qKBKQ8RaSXVn1Z6O12h21MlGrUsVhPlWc0/bQVdepOevoOw2O
Cd3HzsaCxPMipaAbh75KNba1vUtNnbvmB9bYrNBhBIT4NJoLgjKWLcwXdcdYtMb6Sc/PQtXyAZaK
IEg3QZziRs5s/Vlj+b0F3PWgpkWSh74InsFEhdRX0sbxpKWrRU421nCY8Y9sCnS+YY7VcQ4XbxwE
9B6Kjzat001lTvNLnfsValkEVGdnzCn65Nw/+2PMBolcAmyS7O6nAaSSj4GQcJvdmJbufgrYMmi2
yciCAZe4W32pt3qXZUaUo3z9UDJvwIDm6ZK83SnYjgrh8m6wiPoJM75KdxPaCebfQrgl0oW0fzBU
k25hlo7qGPhBmTDbrPu7KSNrmOjKEYoZpHB9h88ezHwd93BDQsfFsL6lx7SIUZE6hUmSmaRTYzcM
YQfYfKy5Zh+oA00tLG28hqPjvHj57JMs4dY3RS2nHcgZExOig9DZlj1PbZIBjB16H7mTpBgBWDG1
/WL6yWeRmsOu0DN0/ESQ8E0NjmSRVXcLOHl2co3KT0vu5xEEcO819fr2sJBAug3Ktj/MmWyoKPHM
LaGXo3zd8MifKOTpXvesrQxIXP50CnwjfiJyG9vjmPIQInQn/WKP+nBtNIhqwqz2qi9sN4smNBdB
ErRDVPiqpREMlYbFgQbuSTeP+O7dp4mWExSPmsdBbR1X7nhPvDeY+lB4pLtviHJjGZdPMXovH8H6
5zrHSYT+XeZ7U2/Gz/AbALkORQo/KmzrFvt1J0jNfGXGVLaHoMa0c911ZIktarGO4ODy4cWdsgTz
DwSu10WzerWJAzVJvhVC6/+s4zcYedATJ+2ykcm2vZKE5b7lxxFOXM+kynk9EUYDHr772Wrm+cCa
xlQbLa7RWzS1rJKIDIIEpmswog1Hy8M2jmUVDOhkLOBd41znUdDXZ5mOWYuSx2peuwa/2GoS41af
1hi3oivuoD+uhyFAgbBYsvo6X5R3ZaqG2BbNDHg1uf5tc8qSVsYLHGvBcng1c9ndc5+5sG8R4/Pu
aXwW8MEsMLNmBGFM6MGHEcMHCBZnwBtNXCYhRexmJi1U+qQ+6TmV5GWeSUe/CuIRA2lrts0rFAra
P0AIrBjWo5wpANfJxiS+JV1k3Vtq/XA1ZebyVHaWljWbYrQWqH5TbMblEvEkMOZXhwRpvT35A5Tt
9lQkwTrEgFNJhRw2xjIOL3UylVnH5tipX9XcMxOc5dJdNHJxr0Rn8I6RJjbaboSfR76bJtu9wNxw
DbRmoC1tMiaQnZFP+LoTjItNwxeLvNTyWjolbD6ASI0T+SAjjsg1WF6i00mrM0E4uOBH3gH3LraI
I6ANH7C+QM6PM9KJVVR30vuIgXlk00qYdbApCXI30CG6YL4xo/uSaYw3fmiA612l7owSheVkE8a+
bh8THOX/x96ZLMeNZFn0V9p6jzQ44HAAi97EPHAKTho2MImUMM8zvr4PQmKVyMyiOnudu7KqohAR
ANyfv3fvueu4r/OvtWgemGurfYc935rng/2pVYmZrLRYet3WgVWBhorWLWadnM6PtCJvI5j0XQZm
52FI17ADBdTz9wZcCEUp2FpPVpcpdJKmCDZ5DxjUyBGpJ8IaLmQS5Ud8RcFFa09VvaC2hJFeIkxH
FViJownSdO/iacddUHuMkthnJr6yO6cflaQciTK1DTBvNQItSFJ4fcZmJktnvTmy+nUqqhB6gs6z
fEtuBo8Fv06hRp/30X8Kx98Xji4VxTuFY5x8AU71uicrjfmPXnqy8g/YaKwXhimQklsufd6XcY4+
G9qUslG564Y4F24vtDV7/l/wulK4zJKYl8LRRClvWWyoVKjz3/2twhEAzOvqSDAosl2D8pFPICC4
vamOKpov2aBEeZCNhpVDJjQ2ugYVb+OcLOqAfG+5vpYtGrw+1jquVKsRG2lFz5yCDWy3AwsAiJA0
JRR5q7UYje5heSZHxI9hdNOoDCJwFdqfrEllh4AD67HpI2PlanjQ4TaF6QHpJFqu2IXu2EVkSxWl
Bl6NZO9LNK/FtE1Hzn/9nBEwBUbBDKOv3E8ELpjODgYyduSmHNXHrh8gq4yGZSPuDQO6bIzH16bC
CrN08RqxLzVa8BHGfJ3u8iqP/U0Bh1VdwFIIGrJeklSX8zw/JIkt7XH791dJQDvd3iCqm4orhrN8
3WBgFWK6O0bS2yE8xVe1TuFhIvfOmC85nBMNzyUmLG4Bv1w5xsS8jCYov2e5CMe0hUrgkepIDxiv
EcK/wBP6U98ndT+t4yC0qKnAIFiowzNOrPEybatJG1GtgNVYZA7BdRxP6TIkTMamUqKXjgpJULzq
fNAODNKNAFsSUuV8ip7hf4y1hUst9UcLjQuabJTmsvO3Rjx41RUyG22v92iBdfC7i8nVTIZMslpE
dZDtA41IH98qDJpbFNAkzujTosOqdBJJb22UW4xfgA2jkoZ+thzjMUBfAm4Ge2J8ASfV3Oa1TPcQ
t9ptnHVlsyizXC2SLpk7AsPSbgO0zmmWr+C++dcofTKomcmwUlh5VrKhXomUn+/qyfVOVdqnH8hg
amCue4mzmLSuuCbt/CHOU/+ECL++6YPOPtFJ7j4FyDxWPsSBQ1UEw4nnIQdSlIfsjIN3kxj5CCq1
0Ixl37ZzpqzhrRhq2lcuMfePQTGYuyFQ2rUGJYDWV6W5m86uzAtPeclWi7RwojdJz/0RgJK1AN+l
HkolsjtAWrFYYMv2Ib1EpTkswxQP+DKHu7DP6Ikq8hnqdN3SbNv3FOjbPon9RxOh1dGdgMwuRGH1
95AVmEI4RYWvrcXh9l30xPwsTIj2wwwyytYxpurFiJLuhvOcva966z5CllxHrSQBzxzsCwENzmef
nJIMHUnbXYPdM45iGPIdM90WydDIvW6TujpRsWePVT1k284jKKU3gg+iJPKnSRznwJ1O1yh+5HKs
C+dyAih48lQdHDKaWfc+kp2PLQCpdJY9GE9RXulHbcrYysvStA99MrgbGRXf5pDvnbAQToA7Rpfh
2RF5OU77UVdR8mGkwPpg9k04I9Cd+EOpZS74bt4wpTXVVrdB8rh232yIbjsSK0AH1qFhCmtlvM7c
jHDNoUYYnI1A6BDautq1QEME/X/iBMWxMLzJvGhAml1Qa+bItnmK8cQHljMki7DR6pXUypGgyLZY
9h6qH36XBghvEix90gVxl/ao/txsxUHaeJREHlw3WvUQTtVdVGj282CBdKdPOVskIVuR5WIUEzOF
KpLHFEPqhd5QZXHCJtw89PeurO3Lsa9KXo22vpvgGK+sSs+fVIvpruin/IYe4fS1BF5QLkgjHnBM
9AXIal8++IG0lqpE78EMphxRL7v+JXPA9tOcmZWBCl4Ci9SXIHoYAkQDepiw8L/QbAy/JT2lct2V
F0br9WtL9cMq6Frzo0FlvzM1G/TL0PfjBVklczKU4vzW0FjnjWO2TVAizcGK6grIi+7kpziqaxAr
jYBN0EKz6epwzrfxQp2WYtpHw87AKHmb97ODP/Z7865rPOdr3KdwDNpw5pc5M/ALQ8J4KzUP9A9Y
nS9oMPOjqxA/zTGUrHMQkIcbX2Qe7EgnQPbdSyyTMyVtBCdyZcMWIlq+NWF9mdBwQAxhG0ipcBfF
CJKTEK/8qg7pubu9RUqiPjyV7Hm3gnb23tdIPOQfRaQZISYGUeRu4fMMF1ozC+WcAlthXlnfc00+
h0VpXAj068COSw7tiUtvFxYFLzmcYKDVzqVrxvEFLF9KwWh6CnS8XMQ45Qgnh4dcr+4wRzKXElWw
ZGDEmZUhyCaktbTVw8k9laLK15oyAClLZIU7XwuukrjzSfQMPZrmlfgQkjOzjfD+bnjfnyJmNrel
UffLgELx3reRT4mgKg59xAykqjwrubRyvCGENHYEK+j+TuuHEXZGqhoCgEV+4slNV5nu9jchDInn
cmAkgmpVJNdxIp1HX3nywCfE1AFAm9wnpoq09K30JvU0a5MYY74XeI2XOp0kUgv18EKrAFirLMu3
TTu0K9kOzSejwmeUOHm26Oz4c1OLr1FZxMijjOmi61Mfg2zdBzfSwSaVkWu2AglhLEdzqL8LzN7r
VoztXQT1ek3TuFrnPp0PCfJthZneu6PzWl/R/Gm2vcsIbqwhpWPgMMU6mly4xDiHAJVVgbbv4YSF
EqRT1n+tdBKLS9R1G2SC8XPq2GI9TqCVWfY+B07yrYrDem9yLkEPEc8JP/wnD2kOgYmMGTHPkTQL
nmIFJNbYgGAUF1OhRU9uRDBSkwTaFiEoNOzaS05Rk5hAt6JwUzRRuW8pSNYtHrCdKfN6Yw9UXhqT
nG1sBN0xTHP4ocnA6LARmrbSQVEthyLv1ibJx0+N1YdLPvs9PhyxbMdA7dCFkENqXU6yL3YZ4cVw
0VxjkwvrqdSLU9s6lA6M9TgtTluWaI0kBo1kYwk+PqB/H8YTFUYCszzW8yu7qE62Xm/dutxOzHkZ
LpB7Rc/glvhtdKT55G+yijkqgj9jocIM7CRebBJi/I0nk0sz1bRbtx76baJadyfHCHKWmZ6QA95A
mgo2SFLDxZSDx1XJiC66FStQCsm2xpq+aibc69LPmTcELaYE8pRZhG3zWmsGQtJczb5vpEE4aYTv
A43St9JTCE7JeluEQMAW8FktNrI4YD8w21OPQuIpTEcAVhqPHwnROzV02Ulp0ODdhiCBzmrpyLlF
ux/SysWW6DMyCSfnkDbjKQmtOdX64Z+z1P9J4yItxfnjnbNU9Y365XUb/vwnL8I4AlwAhbgo4rD9
oiLhtPJykjIkyhfTQc6FhgQhC8KTlza8+gNO4Ryhaf/LYPCijKNDT4sDa8GLbO7vtOFp3b8+TSFZ
MS0OZQaYKXqeTAte95rjup3ivnXDm4jgpshdoghh7Fr5sbp2vULKk1RlVW+x+mUMyj2XUQMFd6iW
sdfl/XCFtIA13Cb/YVE3YdyYt6xEFAAfLKbAsU5MFyPBosviHb0Pvb9pklJ/TvUCfeeCxSF0lpUI
HFbwVuR+gAvLiJ1um7sS3THpT4c5Tum7SfQVvrW6dL5qBhjOAd/9wY5luchzHzVsg3uTdAFv60/5
tDLdRL8Gq0pPkKlW23LAqVhhpqRAbU8sm/Zg69pXZ1DBKp29oqjHbTIuunAfTlMEkVWGe5uX7HM/
t6pojSMmqTIV3Fa2E4Ptz4fxBgep55Jn0qfV2iz4xnTEp4auGLSGlasHwbHkjEjClb9E5Kq+hn3X
PNTMyaMrywBSC3/bvg5Z0cFvEq8CWVTBSWzsICDB0B3cblHrUHDvbKtpshV3YvzojSwHGjVbuxgH
z79DtuS5C/QMnLlGPv4+VF5wnPoBiB+Na2ur5KDvfYLZ1mR8Y8UihpVADxuCHg12Yno+jBXVpe+X
ERWF3aUHrc5AlGsWSQlMSyfn2ol7u2UgKnkkoimkkWMPAU7viNZOhcfQHj/RiC8xQ1Y8WUuDBuuw
cpNgWIV6a9IipCRKtSj4blcILgI/jHd1KNtN75tqZc1ibrrk9qmc6PQvMih0K2NsqNMUYiXCKPCj
paU4aZZL5l6XqoMnbcbrVWWp554kohUapvaKLsGErAkJa8BYdKTlvCkzrbgghCMaL/Ws1e3igDes
dwqWXyjoTFoBDjIQZgBV3JDVR8tgykIhF7oJWyTjnIrYAVhpLS/QrqPjWdBTdZx4UaAylauUMap5
amufezWJzr5Li4wMVFsb3OIxqTobl3FO7MkYUBQuSP3ETowkaFZ7G34NXgW1jHuBrzR4TkubSLIo
sWObXXxMtYsOxEeNE3OgBNSc8KLLmuCovKz/Qgy2orCte5RkBema+8EfA2JBcyOr0MEoPdiN6Apy
qKUyEYtGUIwuezyuzU6vUnuT+WF4gwGTIjsoO6TxOYgP3mzPAdhpFmPYrKpotnwWHiSyiwniT7ky
NIlXNOBuropuzgQiqr6aFhFnFv9GZWB6lxWbmH05TCnth9rStxVwU4Rjpg9IR0gNg4VNcZ5odnil
IUboNp3nJZxyhK6A/SVO/9GAxbNtkHvgmtXr22loounECOZJm9yMd4q4p4Ec0mi0rprcrJk7lISI
bvx2zD8OBMjKhQPb836iOkPG4BVVtuW/BMPtalnT7FiJRox87pDvDQu5wZJ2v6G2iR4YhKXNiG8z
L6rvBFA8WC0BlGZo1dNdFxtdsevjQGAt8MZh5RQavc+61i8nonNOxAryPnrSjchc9lnNLCLhyJwq
o+00mM4hIswxJlVCG4aLQfTMxMCqTSuuBNCD2PJ1InyPUpx7lW98Tl8rY5LmSQN8giW9DchDdyPj
iGLeXZtOBPZPC2cwtwwGcQ+QJlxBMja4z7H0o69VaUdfcKBoD2aVdJ+obbuKAZyUvGtyILM7msx1
Kjid7pHugWqHzlmvCfbxqyP/BwmEU5uRxcyGixFyrgNW8CDh0hpEzGG8KdA6jQkTKPRkZN2gffI5
p1Y+UUaMBHZaWaHY8UANYdXMyR0mtD4rWiJoIATdixHXO+j4D3ADyYT6wQd3CUjdKae3T8pizOY3
kF8bI8BE7zJnw2sERBgTs+cv8acOt5lXyyuyV9uOvHE7FZd9leeXQDxVtHXK3PxYNsNHfxjA+jYq
BFonQpouy67TmxoeTjS0l2mRiqsJAfVtGuUR52r2L/8khs6rUCPJZJzGXWrajQ1OidOd7x1A8PbO
lXRisfmnnvq/1FPM0uf0uP9cT30Ia1J3OXf/WlL9/KsXZYP6A+uvYQmKlhdV8M+SyjX+IO6Dysll
aH7uQ/+7pKI5jRpYOugN5NmZ+a8GNfQVTAE2LGo1YzFwKfydkup1QYVc2LVsy9QNsI80MXAavS6o
DKETiGYF6ujixdxVqRhuLJHNdD+aRsumqi0a8//6gf5Cq/BXF7QN/BMwUvDKCX7fX9UCMd+acVtq
HU3LQII4s8kxoA03Cm/1zh+Jw3j/eq+VGz++IH4Nfi+ot3hP31SMkNamGj8JiXJ5oL5ELhcAJCXu
awua1vuXei3DOF+KW8295nxKIfyWcMfAM/DbWMhjnPYAF+2owtBNnPGCjVRcNXSSHm28rFf0DYbb
9y/9F9+SJ8niaYBPiRPlzW3sy7gbda2Sx9qImO05BUA2BozOKqVtnS7fv5h4PdM4f1GeQEGbXQlU
1m8TFgdkyak9hJJeIWKUBQdaWlJ9pAMB7RqbnYxEsyI4pMNAZ2qsIEd8lIJMrBWTT22pz4kV73+i
P399hfdGQTRAvYAq/82QBTKXB9jdk0enl3xdF1n1Vp/j2P+f15qHTcyawNrZ8s0DRd9DT4JxlGyu
hCW0Upvjp1OQoJHxO6rt/C78W9cz/86KmgNwogVICFsQNqVf35WwKSqKiVYeYSLiGYYK1hqp9pu7
+Ve/HYuQOF+MVerNC6l3kWRMnMgjs+z8GDkdbXJHFcTcTHMmxfs3Ssy/ztuvhDlBGEze+AnfjsMQ
AAvMkMI8YsqhM4YwLz8KTyPOgdBIAkfK2Poi1chLGrrgnFEX442m5vnNx/jzE6x0ybI3B47q5JS+
eWA8QxARSibzccCQczCpmglh8MgeKrSaJxRiT7qOY9y5cMpbMmrOLy+QE5It3Lravf9p/uoO4Np3
CZnhTmO5f32bY7wU2BORutcg7G91neqsz1piUiC4r//+pRSneMzrbC3G2yeKvnOVV3ZpHkOLn9d1
5yAjjr8s9Y7iTrx/sddLPcs3UWauPhMJQD/9+fEtgiZPgFVqBw/nF6khTDI/ZSbJMNOcgtRlc0TG
+1cUr5fg+ZKoBG2wVIpXZ+4VvP4poe0y1EXXftA9Asilk1Ek1sxebhWV7S1pjNxX0wLVGzgRJGWf
VyodGqpdLSP4nYNUiYKF7e+8gjQyniXPkwHn1gs0qrRQQOp4/yNb5y3236+ExcYPAM3mQQSnhdfo
LU4LN3Qkh9SUBwwF6Qa3AlHloUInLOq4XeR6OsI4SJKoyj3S7otRrZlfqxNCNEKAOEPxGWl2cyM9
y2+e6QQ2zwP5LMzCgon3yiBcKljpVSQ6TjFzLJTwQUqWAZkyCd2SnR7xZxWj8r09zrkudWSY+37O
6GpwvjFoluahivgBF8x/xhs/TLRqTe/IfaS9p0XLwPVKsRPMQRFGEMFFdrgLyJrgndADxtCGJqeX
rOQaDr80s63xpiyBwcEflQazoJDUozpA7Ix5SBSfRlQr01bzJleRvD1ndkBmrVZjJcAcx+isn+Mo
KT/ZBZzPQyrC8VY4VC2a0Wgk5YAtDj8L4C0IvSZEwqAK6LQ80r7n2Wti9SUGX4B5IzLIyxJu/Yzi
Zt6hu876kpKh/lQQ8LTDGFDeVqpJt1aPrYKhEuEerL8d3SQO5elSjIxHNLPkJR0c50KCt+HQTLbO
OVRqpIG69UxC0Ko5EkbLDfJ3zsRoF2nfbV3706PRWfXzj8gwtGHuowC8+hynvkHL1yToZqo9wQBn
rAgvK2Z0teaN5t71Mn7lNCIgZ2r43WSrMyM673IZOzUjd5Q2izENqmjHQQlb+mjbPNkyUDSjUxzg
9iGYCxNyLxj6zKRofNhECOWjGtaJrpHhZWWJuCrDkqcmNnUizNSc+TNGEUGoXe6MDJF1z1aHYl4v
NfoH9baWHWAcJEB8GGxz83CEqd+zyskT5gn2wUqnk0O4lZYC1h7PSH8vx0m2skfJftPEHLJJDzZ5
lsFOuY81uUSzMq/FgqExnirErMBqIIKShpOwLy+aDDnIsjD96XJCmE5CcphaX7q8tL6ooCVopM4q
GATWKCp415Oxm6aeNCbDV/Jz1nXZvTOF42VSdnB66gGYF+gg4WxEqFeHkLDSvY9qi38lGYZln015
u9JrT90TRoYWH4ohAlJOXuMVJlT9mMogx9oau7h7kKvPIZsMdLNpvI/hoqxpGxWIwQidpzJSMX0Y
vc5OTVEzN4i8Nv2WW1Xz3SE5fW8ZdnvlKouQvXGISDRpY1am5ZSwcPVw0PkRtLH4qAhbqDe1Naqn
YbLFqibfgxRqvfI3uunYIODaIlyBDWXonLf5lRt15GhAJQ8++yb2MjtvikvacGpbZqN3pPlil1un
7tWnIqRXMWbF9BmEXX5ASO+PTC3l9DlLyniNAnkC0tBxGx3P6pYANbLPZH3aDan0Qb2K9crezsUo
mRkD6Umrqko1xniQmTuKl03qGM28MJFFBi3sto1rbZ/FZbGPqqDejFY7foON168DLdRO2NrSj2Hc
0QAYsc/QtyItpayh+cXVF7uh1+OEZJ969JqWbVeJTVrk/EOOdiWHQGf5Nz2IHnFlBmKl7MQkRjUu
aXwTcaxsx8fVW4M8u6DSdXZoi5BwQIAg5NjzuBAWR4/pmh/snRw3YYJAZzWRCrM20rx9KGJVFssu
qze4oMZlFuhPiV3nH8kxAVXhCpStGmanNuFzELCRntiVyHqZWN4vlCTguPB17qgNjeMC4l12Q+BU
ccNYnIdaw4HefBm9RlxpBk7GRY2oEVNe0RjR8UfanmHioViy2jbPfqWzIBG8xLyWwAzm5PjYHiu7
RY7stIOlr2fJDQIjVDR0I1BTTFjpkAB5cK1uzqF39phUiG1c9mOntaAlMv2GSFUl878mhqLexmHD
EsRqTGFW5Ky2A+eoumYMulLdJO67QvLqt4FV7mjPMJq2RFx8KgoeW+J0OoQ9MR6ST6Qs+dRzAZId
YeYEhTNOrYv0M4lGTvF9LDq5qDu78daJ3dTrLJL9t9TBiEdMsGZ9oD9JVlXg1jvCvei+Z4MfApIR
UfC17povUWGZa0uGPhP6keXjYzKhl7oLJ+QfO8cInCsMoeB5IHKusSFByNTUtMFKXjww409xE9qy
f+jAJt4qv/gOSfPjYEhxHaMb3rGu2snScCsMe21hPPtN4D+Twd3f+a3NneONZ1qNIcuFQ2n36HiC
ENYbPlP7QMcI9+rQJ0W6rBXr+DKmHdvv6CHqR1nm42VZM4lQ0xDSLobpLRaKu0BbB5fxo5ZhYlkP
okkuQR/K6wnNyTXo4/Y2DR3C03JRP8lOS9Z5M5lfc1cB7MMLPweMGaFa1I5JYCChKYu+nXp3kZYJ
y4Xr4XRMHXkY++6rV2j9XQ/s5SRalLFV6Fuf416BRIHr4rJXzj3lErz3lSvH8LIaLPOguT1zhqDz
6y9GiHYiJegCKCL0aPgqmreQ6HCqrWDJ22BBaunECcNgIs+wb9gESWbeE3VR7LrMnO4KwoAv9LGd
Tg2zfTzBfv+pTZqyXet1LcPDEA6DRQKZrpFr7DFMvlKD3hdbN2jrHadc7SKyp/xBDwmJWWr4FmF5
arYe71oenqueHf676ErYLUXRbQc2wmMW1WmyKggaBQonOF4ELG5bBDGCXE8qCw1ClN2dfKODNZdF
HkN5qHvVp3howIKgYyaP22AZNfXRhYvJwIjc1BRDAgSp3LhsbAJ9MeWWwlk7iS1ZEEX/LTdgkmxc
DW+jX5DYJ2UJnyVR065u7fC2TkX5wCC+fnQS3MbdQCj0FA3ojm08sZIhDflrU2SvzKK3w6UA6/is
pyBEF40OF4jooTBZSX6qm27inAIG266WFuzTazw3w4Ne9dqlFTYmkEizNDcOSkIbD1RmbeB6Wv0y
N0K33rY8u99peA8fCsdsnnrLs597RY9yo2PyqJc1mltSI/IEfrzngIujp1mGqyqYRhxvTfHdCgb/
poadyi4X1s3BRLiRM/jKylUwhNgypF1VSwY81bWW9NHa0JXXrFyfmt2fSDMkPDbHEWe1snGOcYte
QJN29xG9MVBE25+ia932bH3hwWRBnJRgZM8YUZ0C0lSW7Nm1kLuUHOyhfRwCYmh++l3+0en+RqcL
BHo+bf2r1fcng9dd3pKN/Gd+ws8/fNHqMmCmqzm3qkwLpO/cAHiZMM9UFsWmLFHw0iKcD28vE2Yg
CRi5fqWyvAyY6YY6tPlBHrisLII/+jspFbMF7Zf+BMQs/glDhwmjaG9BeZjZKb/AV1wKs8bzSu2I
mr87MQtP1xNG332aTPHaLtp6pU+dcctri5I9xzYkutHdQ0EBrBXn/f3INJDOEHMIUTYOMAOdMwOg
gWwJqBZIKaz/NSFDt35hwl1sOkYys41IZo99G9/0hmywnvrIaZCqLAQpy0smCS76tBlQKWPmGKVM
jLsmI0OgKAzAI1Der2Tf1fcMhsl/oyxajahwn3WNyatjPjA8+G4WqGOh5lFRjc1tBPR1W/aWzBZm
1Ka3IdaLA8Z9CK422uTFQK7EFl1IuIoSsiPGXtn71B8YHOFkgunpuZumbs1lBDtPwRPT9atKacZA
iNzorbphAHRN8ccKMOokNUykea1xbHkI/UrrQq+cHROt20KHF81JR1ymsThm3pCuogHlpE9HBqXu
vHmWjrdpdHZNHph87WSiWpR+TBwAIl9UhtWSm5UeJ87pG9vSbKbvSBe93INoI+1iMxg+7Kwhg5KN
QotyKE6mu9JiJerH4NGlvH/oU0vtBxaYT5nIybDAYYMeyMy9q6IaSXhIckij7nLG9urHLvPYrQDy
xXG7Dvvc0Z4IraauW2Ad06ZNi4+VQWyW19MSWztHRk02qHJRc5PfZGbOleuT0YgfF+kq20hX9tvU
oJ1k2BZBIWlGqgBzXft6SDFfaXajN4zbtTRoFs5Um92i8UPrgtoXfpUYqGK0eNJY/js3TQCpyfhK
GxmUayQXDWCrtgzvZoNr/tPvGv+wv/IP1Zhhix/WWNvLmtkoO5tmqx8GWrfOw9lPWzV5FfUnzF7p
NvsB4UEi23X9Bjuc3k5bORVVgxLpHCXQn3MFtO4cMkAKRULkgOFDsTA29DbPeQTxj3iCPiQ3qWTX
mZMLxBxiALhvOPXnZIPxnHIAiYTEA4g5jOZB1HtLra1p1YQj8QjBOSkBOwcSwUYRoABgDlln5pbP
1uSXzCxRiN9mCMSKJW0XXNoRwYiP3o9chmg0xDKd4xqmrlfdhkEvKQ4tQ/UMmEOWHcY55iGfAx9Q
/pL9gLV+xIA0J0KgVRs+xOecCGuOjCgDwiOSOUainAMl1Bwt0XSETKhgzpvgAzB81esZ4kocxTAH
U4ScrG5UXWWPzI/JrbAp5HC+nfMshEu0hTGHXARz3IVT2CRfWOcUDH8OxIAh2RBRNsdkNOfEjMia
0zPEGeyr181tO4drYHzxtzYOm0B01jXnPv/eO4dxnHM5yjmi47zK/7Mh/m5DlPTq3tsQH5ovwau5
4I8/eJFa6TCBmIDNkQdsOeY8LXrZCMW8EeoG6jr9rLViE3rZCA0gZLOdeQaT/dwCzdnIokPDYrfC
rjLzXf/GFnge3vzSjiSnCQ8NOXCzNwZR19uJILgt1PyjM166hINTgzp9MY6bc48qTaW5JyKIBlrn
+8WxtmT9LMYx3A4hwUTj3DmtUFUf8dMNNxHRkus0JLaOcYl1A7en1k2WygG3GrFPLBgd5NFUQe9n
sRsJHF22bkfczUMAJDotKN+R8NCFwIe30BNPu3ZTie6HVamCjmogr3XY2WyCzXa9stAQ7H27ZZC+
54yhRQfyrUDKFh0/8p2W5TZhTzIA4+dHPeQNfksYXA7Z6Eudy5JgXADp8lPDx6QLnqO5JdYoxcqc
hFd0jYNtaRsTDMlMefdZCtpwQtxBpSnyVTK12tc+SMN7J5IVku00iE5DjvxjQIM+IZHZADhrv7gC
XWZVE6dD3EvFSVSHx+HmkMMAndDGMbJDhAbLYqlB5Yafrsd6Wh4Ne0ozMRNLhqvAjzttD5VkzsZm
fRzvtFG0k77S/Tia5aEFDaStgUarRaSp500JpN3nWJPQnerKmEZ4wjnpskCLlHEXUssw0u7HdOWf
FeE3K4Ir3kcgrDjvVOFT81/59/9aUhKkX0OG59/OSoT98//894+//7k+2AqeM5pKRzqzDnN+q1/W
B9v+gzUA0tc8L3hNRDChNjNHwqNtMltjtMAK9bJMOAgRXIpoYlDwomGG+TvLxJ9DSCFDM2GZB4aM
NFgxXhfKuIVhK4+DvouHfJn63xNfux5Gbx85cypktktD/UAXd+167UcRa4vI/F0Miftm2CPBRXBp
JUyT72wAaHj9EXJLQf5xfB272ahfefLj6BYXNXL2DHDZDKfS6SGs3AKNnEy8ywLC8xZ3FkAU45Ps
DGClqwzEyaUO8ZcI203jopmz6X0HCOGk1eEWilaElc4x2E+MaPg/Ma7ICO+KP0e1sZ7/4yg5m4fj
Qz3l2zClVaetRwtRNm8eSwr2N5puGeZ/HYP6Qqtq01zpcYv0Pnscef8qnondQEhCyrlcGubRb3t7
QUF+ooHCHBYjVuhwbrcisFqNWa/r+EJq7SkhNY2KwqfR4TYn5X4SJtRjH2pszSdII2jtCpeDssnB
dTlSg4zNE0rzdAlZ4RbCDX4mhP4xZqmuKT7TL9e3YdLe+LV9jET2dfLbJajWZan6ZKtw0Cz6hmEC
AfNP6SB1kNygBEa9f8qkv/JpDFxkNVCmBAJDoWouBog5Nq/9NPJ/jPj+WVx+s7iYSJ6Z///n8/fj
tyrNs+bXBeXn37ysKOIPafOuKFMXZ1gKQ/GfFYdt4qCVqLeV/HGI5kovFceMPWUXcOaw459E1H+f
vdGJ0xxnbO0ItNn231lRXosdMB9agF9clOKmNG0mx290CI5ApMxbaO0cB3NYGgRECPpAFn75Tf5C
fvR2zUBxZPIdKatM0q5M/c2a4bVdaZiE0+zaKIM80Okuqj9UmZ9n5PNNqgAVJDA9yG9mvvajUv6P
Cbvz/fq1ucBKjkMKkYqOIRj4iHrzFQOVJETrgAj0pZtzZq3qnneS4SVU7Pg2wkj1xafwQSadheaq
nsbw26BxKFmrSpmrpBKM4doo3DadkyzNUisPbZwH17UT0bGMErBSzVgVrAMMxdra9m5TAk9W7/+A
f/klkNhgaGZ0xYP05hfUK1kwYp7cXTlRogySVz3VUrkP7X58KE0wM56IbXOtpXQlkecXn3oANSsr
xyK7bFB1IMQ1hpscZfNC78iKBrAy4WmNce27Xbxxul7cp2E7T6GmJlpoKWG973+H14IL0rG4D47N
1kn1zR5pvNm7akLD29Hu3R2n5X5V6VOyGLpq3Nq0St6/Etvtn+44Fb7JNS3HQp31eouycE5RInKl
DjjjbgQetm2UUx6qxixPugUX8P3rvXmJzt8MyQWaQR5xPPLzE/hL+8oQdZZh/+N6flidWFHqxdRC
BHn/Kn/x+0mESUxyHdPh6PLm93MJbsVZqDm7ykC+5/CrFaYb7uLauX//Qmcdzi+Hkfn7WGgQWZjm
deFPi0LkC8PteQZ3xkQSzGSz6wYuz8w4cuPGFPUwEyRFEz9v4tuxsxDwJApvcyS826DNpmNqWeWp
GhXTY8XEHU38bJ/s8NXu/JnfBBdu3IY8mw+dj+uc/Dld4k+Kegzi0uciICiJaXFwRNWGqj/0agp3
739J85x98epbonYQLA22MWfToch8fddmfkgbTNWw6zHVLVLmn3t7zl5Bpxxv8rieJQH5dyjqJLTM
WS08vNGORBtgduckl6ICoXeOd2kIeikRun8QGE+uLHeUn+05D4Z+xboSvXEnULaQct0nYlnhtr43
9NjdBPBXgAMEw0PgZ8YK6f24xb8vaB58ZjmLd6ohl8ZvDQtbHgoYdpeAo4/H+MJX4Q51/Yh1kXQb
jldiW5u5c4/GMdpHGtnQGXGnONN97ymge7tMQe3vCSAi8SchqWfRTaTppA7ygc7Df1h0hlwqiaVD
tYoAnkZgUI/BCTz+L3tnttw2km3tVzlx7lGBxIyLc8NJpEgNlChZ8g1CZdmYp8SMp/+/hLr6lFV9
ytH/dUdHVLtclkmCQObOvdf6VosnJFM5PZgJtDvbr6b3Cfc9NRJ5PqBZzSs7sAj5SRysjXNaORtN
ZQDZgAov9G3zLyBZ0x/k/ZbQ/XSf4CBfRhhqh1KdSotofHEZ6m9clTZEKmJ2SFQCERR+545pu7ch
PZiIATOPhzsSu+rfwcjZbzpBRhgpEMEQbaSpjCON1hH+uhgWlCuvOd7yrsE/YCn3D2OvFbekgZJw
OBYD8UkqSUmD/KhXyUldz02ZJXStVO5SoxKYBKlgiHMZSTPPPhB9lyM1IbFJW8KbSGOdb0WnIZ2Y
VBNIZ39ZJyrxCa6Kd+hmy3yTmMnvSUlqikPLOXddu415Sa0d/AfuCJUk1dWm+VaqdKk0MjSmSyOg
QOXSeEKg1a3LFKMhujQCRVRK1UBcVRSZZyMgLY61rT+0DGNXkza23orM3XdT8p1LXFbnSWY3cUCm
I0isFDhChn9GZWVhhujWUtevKwOpqB5SQSf+GD4WSXgThM7XSKVuRW2rPwQqiSuRzhewkxhKimIz
yCZZayq3q7UDb2dKKU7u2A3AIcj3KvuZpC+dUrpLao0uGTlgrkoE85RRROSLQ7Mcj5pKDktx5K8n
lSamqVyxSiWMYeey1iT5oRqQet1zc/XAjtmGAIqGnkNE2RDHmy4kt0xSaB/tuSxPrUo1Yyg6vSVD
o4PlaVzakUsAms74/m5eYtFEI+ivT8Ji1jhme6Hy09ySx8XRgOmmoGwNkKtbMjgieJ8RLNE2Ctaj
nhTfZG+FLwkU0XfHbaYXs5fDde55/SHtfTDOkGRPeE7BBCGjWduB3h86wfOlTSmO7mzCzgB51G3E
oYh9d643onbyba6HOXCReXyyer3YoZWMDnqKb9bKStKuJuBqvtnFV8Kpi1M8MsEvmDaqgF4QIkUH
BpSWT30NVy7doFGdrjTHa1Z1o6fkqvXTj76VQ3mrT2G2CSqKghlNCGA0I8WGRthCHLJziBmamKF3
1VbvB2PLJ5bXrkP7f5CYUYwIijtxI82X2R+sO4MH9XYii6/bpAGuMA5lZf8dktyAh0ufcRMl8lvk
jiFRJrH7vDCoCjBhF02nvkD/FeGyG6hOeko+zBQ6rSXa1JsACUS96gRUvpFIwocstOqXJDFTtCzz
sIk16kLNrkjhSgW6OOJEdhWW+OeybbJDjdznfdYiHeKoxdrDQXRFJNt842QlYC4CSPbTZFa3JoqX
a7dBkzjBLxBrx7RJ+8V0svVlzydHonGn2M4buzONbY1YbGuB776b3YoRNUEz/IzhZwCzHEexPE3e
SdoRsdP3rZr9OgrRS3ce/16a2FsmQfadYGFYz7gXrhCOzMj8nGztu11wTa1iY5tyfBDgmbzu0cIg
x4imH9TA/XPcS9b10qivsdD0nPlsy2CQn9dX0EHsI3GT2sPEC0QbXFyUF4GLjMvG2/V1CMhVJxQx
ah8wsfGrNOwepG7UKrpIvBDxCVYU1qzb1+UVKsN5WFEvmkd71IECsCgI2ZnEmNTWrmJ0e8hTw1n3
WQLyyQyibVl0F6TCQEXaNl7Z6WBv3Vi/l0GB/zCNwv5KVv0UXXH53fSbxOwenei21Vi6JpspzFjA
MWhzqW+kCar45Ac5c31rnAg7BPxiRbfjYIz5/J9u2EfL6pcHViwlf6qE/jIwfo5lGBc/t8BMGjr8
0B8nVvs3w3L4LZVo66km2D9PrB6YJtclicNHOUtlraiT/zixmv5vHEiJLKMnjhsDAtP/9sCg99Os
8lQ96Rn/bg/MFebn8p6XNzmyOgySbKZMqhz/U7nt9Q7xkVMoOLOSOw6jt8QgjHOHx26qATub9GiC
r1Ph2WA2vDB6Yq0L15aOqjXGK3JrlrDoWQHMne0GIthKEtTuo4nWunSK7FIWgM9XHMsPddBeAnZh
7BRd/aabFf3jjeQCPzVSK54NyJb3VT5QCfSGJt/toEC/FVH4W9NovxU6hKU16kz7zayo+lbq9PDc
OqX2PR3RhrDh5eN3Hwiqm1zHuMhu0WBsJRRxMJHJUWeARhpXHxSXwbQA2K9CrbNuu5YWPKt0qV00
y67a1RwV/bby2NRdCtdVk8cg8V2kardCjtlGppH3NUszDy44J1guC7C1vRiHECaV6FA6OqrRz/F8
G3gDACRR45WEHvy7lc/FkQ0D5qQ3W7BcrPRFJk2xtUVgUeaxJGaBOTzDbpse8tIWVJgNexeJy9U9
pBfdBdIXWQdGBNoryzZbeAMxJNKR9KUxjAnYwUh+n9H39y0z+hH74ixnhKlIMPV6Fyw6earJ1rir
Y3OudxrOmIusPRIsGSrMwB0GGK+h5Z04dYrLOJjqKrPYhauoRJnnp7R3VpPB0TaMWzbTrLKV7tXM
OI3IEqUfnUHgMcje0PuZaFvyrcfp0Vh5kY+8T5M12aiLK0BIIM7MITAIIH3jew0q2gOruuPkt56i
nJ+xzSl1T1XB2Zt0NyR4dpsHzwnOwHi9eEbb3uJAlEUhmvZwtP1nr0zhICJ9QIjcaS3QL68ve25N
S1wImuBj5B1+qYGQ1fkKPhYmVCBlb9WYIdO1Wg9dqhyb+egXSjQ75YJDQkjAGrGZMx9oockQAWgl
xzads+gatylvYAB5E27dkAE19uagegWGBLYlDHp0hfYkTWieowsCxHNLx7gN+mwIdk0b6ODlqx5R
clgm7XuSlBhTQRwxSB3VXxtRzWZXWZIgkYSC0Tf9ytEIWFnhB+CvRwHGrz16C2AADTQBazkoTu5c
0/yxHFoZI9U2WvKGDpATdhr2yooPEXSGfu9Bjz8tr+i4HWLkXkM3z2mKe7Puldk/GcLgeZBp660R
uqA4tgajn68oVK03nTrcW1tE9x4dXVavNV7wHoroKPdhnNjWOUwYmaWmsnjHZiybbeB0prmujZi/
PzQzPtZE5XeKQGJ9sRRj6nl5lx4jqHCPbCwu1rTsebN25XCXkbUjbn0JFR+oTAPgrHEU7zJVgP3H
dkhpQpWZ+krRcKhrkqDbvW2R3QIIwg4yyZJ/96cYmJPnh5gJtJLDd1pq3BCLRcIdMlYoN8FGYOW6
mHZxXWU/5tnmjkwcTd1TwgDQE9qal1+VXa+cxSIfu3VUpeN6dNN22LQ+5UkzO8ODvhhDSMB7NbnT
zLVedsLjPi0goTL2qE6tx4mksmk+24ZWgx0wlCkqL0ITn1kDFwFx2DHxJ/+ZLxNiAjmV4iGJJgbn
i7+otbom2IGAHYEl+USPDF6+m8kvWut9aFO7t823RDMFCXxsOs+Zn42PnqPla9eQ3NiGxMdLW7/U
TthPND5dnhIIOZcY9dctQFRzY/sFSlguGcPNkaP+fsCv961GIW1uRVF65pZ5J6p4o0mhZoa49cxC
Xd9pjAJUuy4rSFfDgnCNfLgbhG1twckZnCZbc8DLEQgknLTgDuao+G+ZF0VryY5xLkRVPGQ9BmyY
sSAx0UhHxpNfqiQPyunvlpub14Fs433Se+I9s9352Qu70d2B5EtOtXTi7ya4nktn2xNxb8XiLcFx
EmtPMtHkM2f7ZkN6dltCZvIoZAUwCpR32UlwmOX3xmKne/m0LYh8+w6ZgNQJE+7ekTx6F3RngtR/
lc+B+YqNpIFSSOG4xpkpOKjK9IZJpE0ixKAqyLGl8IuD2T3ZYY22SObfbduPrO3scWRdjVM9XRft
6N3ShHoQJEqNW1qV6IGAcTTilKWs5mdOv9GB/i7dUmfczb3Zb5o6rW4GBDqwXLvgvuglq8mECjLW
qu5BFMWLGQ7gnFq/mcOrHufKqUoxfj8FKJ+fQS/Lx2yw7iO7rx+wyoSrIWyI9WRY91i4bbQC09V6
d7Xl6fvYzTjVhJH+EhrDeLQC7zKHhvOlQy1zVQI0k1f2UJQqtrmC5ttLMM2pOezHimx6BMb3mETK
lZNXEanDeqSfhnKGARjUrX7GLFNuRwPbOaYgsSKEThKdA+a12oKMLsghCKLha1CNebZGJ2wnOz3v
unwPNpI0Y01Y2ZYiu1x7o95ejCL1XmMD4RtbIZkOXWJ1q5zj5KF3wJWvBzP5OrK9H4EQdretoX8d
pFffVHSn25UYxsqB1hi0J0IZk01PU/Jx8jXriHlBnFPhtD96QHZfJ+zF9dvY6ll/hlYRhJwj5hSP
RVqsSbZ+MaY5OKNwDTapk9Ie8cR46lsMMFlDSeM6UNZg7t5J2TrbxgDWgK8l/561w3iq5zjZEgRh
nJO47V/xcAWbEOf+vV/59h29AXBZaUE0A1EjbnXrakF6g7vEKDZRp2tnYM72xrW6Ycvlcle95YzX
VZMXX+lAW+hnq6egq3TMG/K5ZUvcRjiHsEjpr4KQk2RImpM22dbLMIQmqrd0kihzG7ENNKAqTcgR
zqT5cNO5cu91tHxSF/9DpAuO125ZjSA7otbiE3qc7yILSG5YGR0ZZJN2i1DZAFwWnfLBK/dGJr4E
iUWyTebkK2lwSKeFxNl7zLKNQOXAWlhBLRk51oWmH8wbzrHkaDhs4TvElfq4MozKPGPncu49X7aP
pcTdACqmL/k8EdaIeSTjoQVkJlN7VXXhk6PXKPMgTUJ+G6t1SFMD+naeP8YJKLlVQvmxMxCHb0Yj
g89Q6Qqx3Dp2vZqaKLrPR7JVsRBNF53w3uPUmIqfzg/2UCdvWIH6fTxCjtu0uX82W72/qooOD0lr
WNXRzOf6IbLzrMdI0wyMFAtCI6OhFNcdUOZzHDsc5ALnAL4bsl1KB1dvsoAYobx7jrqIhgn8dWZO
cDfDsQ+f+sqvYfiMaC7rxrx2qnzcj3oIXMuPvB3dRr4H4NsDDJhc9zFEup0jd1MaAf138jZdV6Nd
76y4Y3dEFo8Q082zq2qA4lb5fPAe+OFjkJQu4UZ1kNBgEcPeS5p4A4gMYmgAH2aU4iEKSPZZyYR4
nnkKAT9bk0WDJpq64yitcjcYxmju+Jnxxs2B3q1d1pv3pO6cH7Q6h22cOva8j/w2+1a5br33pY9f
QpVWVd6Q491P9I6IACK1PU+cbazVxBAVPUmyndfdDJUwNsGUwdjrAe+nrmsc0yTvb+fGq8wn9rf0
pi0yM+rXuT/m90lLWHOT2uVDl4+h85CBMJ3XtubLFVmelAXFYP2eCkMPdz5QOh4gnVowdUR6BxL6
kaDl8USieLOdCOga10njBeeGMuCG0ICKlRdXwQtZKDBKZ5PmLYCS1xC20sMcDCosMIx2ddpNJ7ux
7du6iAgl8etaA8Rjd9dmmbXHUdTk3RbxeC/strlEQ35dD/Wx8uZxU/tGTTx72XyDFE+vpK3lNaq4
4EqG3jOF2rCjJbPpXWmdaVll8ET6NCXuZszD7Boe7yB2sT/DbhssWSVIOooyWeWGMz90pl79PqZ5
xtTeN7IebxIaTLPouCBmMJ/STmr5t6kfm3vNn+Y7jfZ+vA0rDBK/e21FQ3oqgOjIuLMC4yrXWNwO
wYgbKzLdh1JkXyozG6MjrgQ3OJmF/tYOfnUzomFED8C9cEiHGFT2nEwpaQRJ5D746DT0L3HOr0jI
kmkR3GNbqncqmhWnKNFQw5c5skpiwqQXuvehUdX37H6HNmcHHX4x0/g898LKajNhBXjMRNlC5v3z
wZh0p25CfSv3LpaVw2ByErXjyLjMk9u8+1L8cqL3eSQFJQjFC2IU3L8WpcKnwVcWITy19abcF0Dm
Tm1E6d6wML8BbYdCY5TdtyiD2HAb9l5nHiTzVGw4DazNnGTKJGPl48He0uu05F0ue3GbYw6qriW+
+ec+wo/ZpyUFoDUXAWVb7jTveqibPgd6q50fDVw9cluPqdzHXVe9tlViv5V2P7SPDQiyZje3QgzN
usCbbX2dOU+kCprEgS0MbJNaP+QsAlWUwadrMjDFxvDOLVP88Oa+eDTBGSquecOfZ5hZveo5wEtC
rUdXU2unzgGLZt951pquIdmZg8MV7ja5n/iDEkR8JZwrGQkcno3wytflLJw79a9QG6rb8ecxFoNH
20HdrxBxOs2ZT196SoXMtEEv9zZdX06accLZoEPhG3601P7PQbr6i/7yQj7AEo/eh2l8vrs8yQmu
znihLGIGQ3MCcyQjGb4fnj3rrYk9ztZhOXIImdllfzHG/+urM9BVbAYPezsxrere/1PTp0Jx5+oT
oF+ZVMbFGQa62bWyIRe46Ep43c7KaV0OAdqQc2z7U4vs/uND/lfR5fdlXLTN//y3+JlcAHsP+YCl
uC946k3/L599SGwNhbuE2rwYl/shhF4E0M64YGri2Iz4gQ/fW1N5bEPc0CtdFh0HvyJ0M2UJFpfl
Df1Hj/PL9qZn8d3833qcL29NRApx+zNvkWVR/dgfImCByk9pQv7wwzD5/UMEbFi/qcbiP6R/f6hx
VJCoAUGa9ZVHDYLGP3ublv0bAHRhovyDSsKq+28Fif68njIB4PZGcI4KGLCZwWP2800OmLDuWE6c
c95n+bxmf+3OEnsqKfND3Xz904X5Fzf1z0/U8mIwJ9EzQgVyUDp+WrxDe7QyrKwWJi6O/oVVGpcJ
V8Pzh+t0WfJC3bXe/B7n+v/HS5u0ij1PeYg+P8yxlgr4D8I6zz7dssKHRb7tp8Edt5R/4mJ6+BaB
G0pabk0w0yP5+5f/eZ9Un9w1LFrUgHvAEyn30k9riWHGYcEQyjxnMI4p0TRqlLXedmw9caleblTt
nr9/TePnJeQfL8qtYiEkx3b8WSSC5y/owso3zrZRsGyYnnkwcoeuJmov/7lqUVFYMQknrN0dW0nU
du27o9gnGfBkulHM164qunbjvgFGHGznmUXX8ZT5H0u4Lo59FcBMieeSPkdTCTbgEcen+Quti1JF
/O8u8PExlsY74wGhBOs/Xztv8EzaF5GBaxViQNplNO4y1ZPzSBe9ZPCWj2PKeO7vrx7Dg7++qs/j
AdGEF/Y/fWM0Et1ktKU4JyRNXQqCclCGF9EPPRnrM7TC8cG2ADPYLqqm1RTRhf771//rg+lS6Cj5
ErmMjMw+PSu972OXT0cBYdeBaKIemEnxs8L+l/v5p71mucJQjniy1IbH6OHTIhBMblvoeifOloLx
MCanBw2Nmdb2ArcAPWq99QRvv4a6Tpe5cgceloUsQdLov8sp4lFBZWyxWiLNN/9y1xrEefu1HjBg
Z1ZY440OsvJktDmd2rhIfyVx+lcPiRI88lzyP4izn0Y7SH/1WDN747wgPIopok+8dG47Vy+POej5
A0aq8kiMMXe5n82UjD0yhjUGInw7guzGo+b040NIfxfrGenPp5aB/Va0zGqiqGdqSsoFT5lNQMhw
7WOpynZ/f68s2K9Pj4hr8P0h1rLBwi7Coz+VKglMrM6bfHEOgoQ5Bo5gCfKf+2Zs8+pVgmZYQ7Rk
3Zu4gJil/S1kZkq3Bu/yvppyyocYbm0Gp3qG+CACvXn3pP4retm/WAVd1F3UU9SNHFM+PcnaaHQ9
IHRxtmeXC7JcZlHRIBd6IC41wsdfQOGMz08RAd7c1ajk0bYCDfv8inkLd0FPp+Y80Nk7Mh6x3+DY
qn+YtLY7HeSINB0a3kEcUNkDyYqK1TBM/mNMpFfFSW9q303iJe8TnRVA13gIYpPxD1F0IHPUJWrY
NZyViCMfTTocnQlN4kkj//JguHwg/NK/Qgl9VNh//r7ZrDl0MJIUloGw8fM8cvZS36UUDc+QS9E3
VdMsN4mrJXe1mU3tHkJHPwA47ZN2AwIio8nak6ax82HdJoi38RhBHanw1iQEviL3cHf9QmRFYgfE
uxDhZMKhsWku6SbMBLoWg/ZUaXnYbnS3LEl4WyCvTE1p40Df4slIFAGWLUDBYBOF6veq4kw+R3T0
mjw5oQUpb/uEXvDGg5zerSoj017E5KZkrk3ZNz1txCaDPhGt6BHOFe+vj94nG14NKdRRsYlb9u9r
Zq45eWxg5+5JPoRgOy40W+jvOlFxJE7RYnO16rkrsmTYmIHrPvp+HSHWSBDp006jGYIZJgQWiyeD
Jh4qFO93yEmS6OS8adP9PM6twZStszDp1dgyDwGnk5MRdpTbVR9cE9DoP4JTYJLp0rKXZ23AGr1K
bEg1hH0bKZF/BKdV924IBGc9+lYUbLwE9E8Ir+a5SrlHXLok4EzLyd/WeTSEW0oDf+vi++Pdlbb9
1vgWZULhsdpQAqpxb8XT3MQTP8bRGmRPYKIF9oDiW6uR/px7Iqww7diZRSRACs8fgGHUqNCGURXW
J+RrMIjDDyBxFY/eAfVadNunfvsNQZzDvAMlDo1IYrB8Mw9vpWERzueTzVpzthp0fX4hDjq+NnpC
YYAQGb9DRS45/jEaJBop2OGbKr/mfmO/lIo9UztV9M6NMn4PuyBRY+Ow2OgdXw8quragOVPZRKe7
/Zoba1FzBcU4emjMNFJbyvbdqnUHxE4cVhfoz3GKMddjmnJdFJmfX9wexq7PDZBBktrkbu4pjyxU
WI/IWKzngcH/C3RWdrWGna2JiNwgbXJIM0uFX71oEY1v3m6aFKCKauZtO01XxQ/pMA8l/SHUIlpf
HvUQaSyrvQZLyxuY7jTMgGEshUH2NGoN39hCcMnR/3Tr3vXVyExNz+KJuxJoMwaanVWgRl+jFa9e
fdnwzTpIoohMURNNXZfeZvAHbq8iZHLfpD1LdmyF585leLmeJ8d6C5iYQNPXqVeJk2E1UuTJEXbW
M21E4FZ0fA60Nll4LNYh18px5MmoRqjFE+qRKmXy10+1GvBy4iiPlHXBc+f03iad8vKYFqlxqXU1
qp7KjL5K27M+s5zRzMwsnzBAIVp+J5yVQKxXJK+PSSIKHGaLHhikN2mwU68IaOBP0IRIbruiZonh
XO2dFgCV75bjwz9Qx4vYSq2R1HDeKUBfd1yGi8CimvfaV5dymUk3+M/J7VPvltEG4zNEQ2jKKTsN
wiTj6Z6gOn6ZZg4NEIZ0DFhDmjodfZjb5Ww8qVF8L2Z/u4gGupjjhpnBhEsCxOnkqih9saoeJ4Nr
L5CcgkDh+U1QGvXNe1xyMyTqV+jGac4wwkZekAIRWyJXcFgC98rYbWs/rF/B5FD9jnEzPSyFwpxC
Xboek8x5M0bq+6QBiidr3sxoeMk7YwBGYzHl0KGsNf2WaAht7ZSBftvILC1P3EZ8d7TcKd7Lmo2n
odejEEEPeqJThJdkKCKNAMADFZPdHKwZxLbAgPrmNDMTcKaE5IrUjeSd9/xMr/RwE6MUTdJiWgqc
TpUq6cx4/ePwY6qh9ZSAj95k9mSBLNDSGsA6UBDrZrAnZtK5bZG7iST7im2HN4iikq6WpxVQPmAZ
B79ndNvgPi2PkEAfzPQcgyRlEDsPNO/h7FlD854pRCsnCI/ijn/1Q8EGXFg2a1upjioEYqIcnFBZ
sAyYB4dv+rZoTPfAxymPJgP5h3jqSFIn45l3yxRP7hkrAmBVt+cCN9NDYF+o6jr+5qQHhGYx+e5u
qoFEmH0eBZwBhQMKmtTDmYEtDS/eDLmSNOEWJGAr4PKMfexekhTl8rYlaO0K5x33yNKRIp2HawoG
gc+/LAJpZgKzjKG5r7M0hqY+0fUDMskD56iXzwfkAouqIGtF9ZoozOAC5KXcr/dE6vKtxkYDl5yN
nOswUIL6RRw8a1jw7scpdN4WuF6qK04YvEIwbqHNEy9lwztZ7kSLiVxzHGKWAFtAf9t+CEmssA6b
e58QywHQlfqCktpiaTLKoN7nkvZn3M6jDz6K9uJ2dshkWxke0L6VMYT5I2RHREUKqGsw4Qe9mnAM
gYknkArRdl6ZxiT6Feu8j0g59pWgoqJ6r5kc3i+fkJ2IGrlxWIFAU+IkVgfeedCgRNJdvoCvhdPI
0q2vBo60F9TK4gIwi6+lVVXaDN0v+6gYl21zmnXuqCrTUKh4i4rDrvxTYaCoTuCPEV7acZJRVw2x
4Ogj6BVkdyKN56F3+BRpHFhvVdfyvBZKP8WAkseKeGKipczZ3HUAcIhOaUKWIzJV4rVhqWZj1EjS
1CJu+Y4bHIpnFAeOuR2g4xE+a6Pmsf0usx9GSRgcgzsLaYwmgev9Q7ESI7wpRvq/TGitQ1qXWrnF
yDlk13nv8NP4A4z6EY3qQMVO/lS+nhUeLE6WtW80Eu2qDAWLPKVIqI7kVst5BaV1eZzVBfhYi9TB
vVeY2mVhJUeIHWe5d4NwZFsb20ruRzeefsdpFJyX+9MiyuoqoRFw1Re1ld64ncct4ukdgg877a+j
cJJoeJcbggQ570fl9imzI9krxiAw+Gyq7DdUq+Ky3BXOmKpWtxEI5psYe0RdiNvEVt0GUHCEqjJE
EsDK7EXNBIF27dYGTQhpk7VGAg0f6KOtSnxrtpbWwH+bKIQkAXOGuBUWH4FbTlyQzZckVmUhT5Yb
1OwwKNHMXVlx03RJyWpvxuIOS8Z8/uBk6ppAgIWIQ+6XFRA6C+3UMnC52G2wKF5wREKBcAfVDGID
KlZIqycSCLBQYkEJZR/sao3Z6rbApUXsQNfymJmQs0yIT9P4kE8WRwIwZT74BzQqoR3yubupJ1Fk
AP2ibfCPj2IlqYVA+pOROu7bri+iO8HEuTwUCgkvdShjHBpbpX+KS+52HRaUvLR2RxESaqn/DBwL
ABQxe3xel+gpqzPcx84b8ztSVb5FWqCtUz9p9gTG6itXsrKDBU1+hGaDbASNycokdSgF9mjyAI9o
6hLyP5SoZQAJTsvTp0KZnGdooFznuOILLe1hHq+0LjF3ekH47CqsS+bcGE4PcVUlN6bVCLFm18wP
nOzHvVKrTGtGgMVNUOJt8ceMesExoFeBJ+AOk41BPgkA6Va/rtXif50EIY1IdMcctDv8tRsDotxh
YWsWdNm6dZ0hrHkME4OvR+YV/6x9wUVaeK90AIeVZw5yj0GBdanuqXFyVdItINQ0bKnwxloDBYJE
aTkop0wYjoPp86j6Uc0oQ5e8PVQpNJuMkvoAIQ/vdFw2kyBi3Z7tuEy/l9SY7C7ID7aIfgg+1pLg
OfACVrjlYBjqJEleA3RFIi1b1rTSGVEt0U9jXIZa8BT70MGGyhe3izZPaG3zbsyTt3FMpRnidjJ3
hWOwf8Kz427NQ1ar2YmNS88rr5d1009SFkdks+Z2wTIgH2BRX5CduSR7F1E+7athtKpXGDbDqmxZ
9ySCtNs24+aJAy291kpCKEO1Ms8zuZNrznbR3rAJurN6R2+OdtXxxLUaykYbruJJ+6gw6vLYKVVc
nhaedXBd5JcHDmwjED3ONyTPdPIK8Xy3yyzDgDjYICTU01lcgOXTsrN9ViX6PFwSFxQovabA4CSx
zKscpnwXUDzOZhHrVTaxeHIO2Yw+SmZbz384zJ1XdMlyHRN47npbZ2qNHa8cXSLZjU8kT86nCJDd
ExKHdEM2tc/qzGln3qGs7FzS3HOdcDSr0u4VfhsC05LrYUpz3BsI2b51lWm/J343f8+oKn9AtGgo
twdmwdRVhEBWjX4SFGVXmYoLQajsSJwvKkWkrouk3hJWXV/bCLhuY5eskTBx4i951YaPDjU+xM88
A+6gskkmz55ufbMKniINSXtJDqsEz6piTOIl0mRe4k0YsA0C6SiMXwzlvfMx7/rPhOdXEx4GC3Q8
/2bC871p/+tfqtg/fvIPFbv7mwttwaG/j5nRJOvhn0Mez/jNwfnsMfVYZi0Gfao/Jj36bw7dKbyc
Lo5thhM0ev8gOcB/AOKgXJGMvWG0+P+O79rxfm6GIa03HYgyFuhxIVhdP4cHhJOFijMBdArVvzuW
XkEpA1y5OZpTbm0yS+mV084UD8zL0faG2UqPx3gDuWnYQ5YEfBkEnbuTrS8f6SVoGIcyykavza4i
X2PHXDQziN7qXbcoaUYlqmGc4spdl3SB0pNY6G58ZPL2ykptZ9P7GIBsJdGpCUiEVNIhk55CCaDF
C59EAcCSYDkZrH0nefGH4Vks2h8raKanGTrSmo+EGLXX9E2r1EKgbMU1ozokRKNSE7GhIyyataB+
sKc6PvEjotpI3UWDVGrnOKiSBl5hMuwlSrmbeZiK1aj0SwC1+iMRANMFH565m2QT3ZM179Qrf1af
HKltAyHWiQFXoY4iywy9UzRM+WMY2fYOMTwBSg3/2dXRVrE/PZUI0BT0rL/xrAn3M9IcrdbLTYja
DKB2bLWPKerR+6AU5jlYhFxEviPqKqfOAWzhafPG78jWIhTL2hos6ysHpd+G95xuzAYRm1X65PZp
rouy0vzSpWm1py1JNwB9meiiuxCVAdvpRBDTxu1xT1r2YK0KYtItzG1UNUyPHRhkztxCGm/3/lC0
T1aD4WpVxbPYar0hoYROCOBkU9h8H3Z3It1o3yKTi5VerlPKOVxbz0Ex6df+IJ9IM7bWPny4r3JI
pmsRIQbKJyh60HS3oWjtTZaE4UNjEcuMQqfMbrwkr2+zRcjnZ3nkrqq8dDClNs59amrBRovc/jWQ
gXGe6jLZ2qEDum6uvreLXBDytbMN6ji8n9HsXY/sKzIBkWF6KA2xDNPPEAgHuwIdhTDbF5KvCmTz
bnqIFrnisEgXx0XGSCRR81Uf6u5HnPQMYvLKPipUwWPqWABD7KJDr9TUzrrtcy7ZUOXyBu34V3bb
7larDBDCg/6doIqv7jCUzToHSXfole4yUwpMcECi2eRy8l6xjHQXKLblOumDDHkKRuH1TMcj3+uL
sDNwQJUBHR2Gr4j5S31DkGcMAUCrG1yuSh068y1vbRIqthw/e/3cKx1pqhSllUIhr0cxBecewelg
i9e58V912WF+pO0oXR0Ik+/EdGssHInyqlfiVSRzzhfMl5cwqL7rHA+mVaLErlLJXu2Muuouyojj
LRAJr5PIMfYha84DfwO+ELOJbps6PnqOPxxGQWuVPZOMqHUXNoNxA4IY4a0XjDLE5Fa95oswVyqN
rtSbXaJUu73S70ql5J0WTa9S93bIfFHRRYd0kf4as+Hl+y4QMOjAtyVHRIjEaMcNvorVqJf2TWOb
wdY1y+jAiVds66odVo5LGKioHO+LJfPJXrXzsdBdbR9Cfr5KPbb3wDG0nR1Q3vr6NOwKK6H1NWbp
C0TcaZODVDl6sUtXryVEkF4UxQ7MRgDUiX2mKZ1uKyfFiwAqau31OE2TOsdll5ow61ANXfVWQ4CK
yMObobcHrkAyz0w/dPtg47C4Qa2rPQ8hstXs2GHVJI2sqWgWhiWFsmbmu6Q6OtP4YiAk25QU0Idx
DuatzZ86ZrZe3vw/7s5syWlkCcOvQsy9HdqXi5mI461XGmiYgZkbh+k2lmwtthbL8tOfryQZLHXD
Gai+UBxxBTZpKVWVmZX5559qoO8oNxmDAzyK8U4jNZ5TabtitjkASDvZvdPdRP8Ak4E3FtQ6E89U
vWJcbo/lxRzUCSxVwWbz95HQh04Lu7ihCQt+hmRPV4/DuOd9zmh3Cp/JTAyOgax2fwcxe/mFLAoT
i0nAzzxzZQRM89vmNORAWzy3dhBze8AjPStSJzG9oFfzsAxIYc2TWwhp/sGxWLMiC/aX0XFXsEvn
8eA4yrZFQSt56GcPDJPRg6lt2OmtEcJMuV+p71eURpi3HCo3ZEYZ2h4564vAHoQjUHiX6ZbTloqD
nUZ2XI5VkrmXWhIpV0pJk+Xc3XhXVmEcpqIAfGNl9InisZ1ZulW029xW3ZtDZPsk6oL7uXUsxzas
OxcE66nDHHD/S07uKSYV74B132J7C6jSSZtrO9I9asiZcLXZTZSD/jZR4/EgPmjl2GSLvva2K8JB
hQavTcDslfK4cScmNIjXcEbMZ0W+uzmE4W6qHA/pI+Dxw3gFyS3lgYCeCJ2G52NueFfJ0f3sANC9
WpmMGnZX+TTfFJ9hbYNJmYwZc9FxN0xHvnKSdHUJtZk+CefQYkOWQHe9fqeHWkR8vjffFYYfzhKm
P6/K9X2upIN3hbd+e0Cv1/ODqbEbg7uVHR5nB2vj4hqhjKafdp9aM/MIpNLYuJAumfs844h+KP80
NuTjihy93u9yf2Vdk1gk4Vamyiqe0qIEsSecZToNUYoumL2NIi6VqUWdQ5l6c5fDMHRS7uBTkWqH
cuLTJXGc+GYqujY2EfybjIUPGNlog7IrL7em/960E2s9Oe6PhDIpk5YpZ5DugqSAzg4oFmmPUFS6
CspYPZgjuCx3b7RYG3iT7To5ftS3+eFjGCuHaztbqzf5LkovduWgYPwBY4+ssVqS+KBVuMD0BxE6
ACB4WdKMT50Li+lsBtaiXDtrzhb5+poWhFwfQcsW3jvH3L8OlTClL4XmVY7ms1JzVo87LR8wnbcw
36als5vBD6rS2p6tIyY2YF435LwSZvUBbfCU1eovWFa3E3tNN3ayJWlCJ45uXPrJkXl3ytHMYTTI
1WKEd6PBNoat5SbZ5qE3zbRkqzLeu8xpgMZzKTMzxbcxjZBhKHDJ57RAMV/jGgrliInCTrrPrypY
cuBtBnBR7CwCv7mSM/1YN9w3qjmwsjGk4zt/tjHJOMeOS7nR03NrslntlL9TWN0ZerlW1u8cL9nd
kzwuUsprpT+OAUVepP6cEywoi8uj6h1AZW8Oe2WklIkNnjEps48BI70m89RVb8O1E8Iuxcv/dNR9
Y2al5oWezfPdyD9mdPWCQqb6R+6O+ZL6nmYqKAdGAz9dTfXDAHrcUhxiiYB2wTi0NCpcvqF8ZC76
erzaKnOm0Oc6E6+3pRHRUrTJlLGfZNknjPdxqqOkG1r4PhsMqWZjc8Qc8UYB3wYbUIAjl7bGaZHl
63KU5KY2zjJwozBveeGbaJcC62feQz7NTO/11iy2zEgPs9sit80rC8p7Bgcwq+ddGsDKNU3JTV8Y
APanLi/t2slTANpBZJSPh7nj/eMSc/+plZZ9Mze8iNJtubdvU/iKrcl8xUiX1yFsaWOttD9loZ5+
ZM4qlcSVaUBxSlu4xiCAq4QSKqS5sOT+rW8NSsFgvkGsArbAl2ju6wCiiKXGLEGygr66wJ76134x
YG73zrA+7febFOp6hnPOZ4Od70GJoUAzv6KlGqoeCOzBbUPAbxWMgaZ+O6W45l6AIc+n5mG/J6ey
L+7otS7uUyhsR+uoAA5ubrRRDD3rotzB/zrS4tiYqX4MzGyrbkHUavtsHMaQoOvzbDcdMLBipu0V
+xHg0uEWSNLxztkdt++3BZiRMfZ8/YVeyvQD0xqDTytVCVZ0Uqzda3p059e05CjXynYOzon1eqPs
VtY7/ZgV40JhbIRG4ng6OJqDkWob22kZ2SqxPyO7TXNOzxntPRtMcxjNCosB2OtgEF0dFJoqtm5Q
fGBUgk6VMJlm2936jb+iWr0WoPq1gNdjJPYTNiCbxd5rk3SP5dMF/6MnoPkbAdIvK7w+YzN2o1iA
+DcVnN8nRglChbF4AuzvVbh/u2oBEM0A+ywuHuG/pUNgK5oF9lXfQCFaCKpD7f/N+b95ENFfPq24
FN/ly6S8X6bMCEhPTKji0wpT+yH+tS/9WFDD4lhnFB5i8AviDki/tiZDAtzs5BOqW6ru90cSgkXm
Z/nj8vff6G03KcQyLBmwpLjoSA9iCHnqjwcu+FDQYZYYJlZd9Q+eqeh7Svjx89Xa/PF3Wk+weAzh
DGoIL8856TSD2O/faaEj45sWDH1I5tKCGBNMRXW1tUC7yfArJZ1I4PTo+QGZAn9qJZW+swi++/gV
ySccHQIHXl3o83wRqIqAAsPNZbE6+vX0Ap8k+/Ta0LbA/msagNDzx3aYtGootMnDnHxaFX17egFS
lXr3ljGkn8awAU/Vz8gGP1cCGcahRvlTZBT79vI59Wmyb99Qho5LLhXGtGfXPty4gGPhxq0GvqKi
OoPbIwPA2FASsFKLQDeGGmdG0f5SL4LOTlBVdcgWAZwM26S4aoPbIyVwtumm1n/WChrqkNHFqslR
6fmVgJ2AnRDSmFrdPXp63hw5e7k1IB6f5njYZ+pXrFAfODcERALgWuF5Pqmn9jp90gLQW25abifw
kqnS2DRSNFdbC45LgYVqDO6iXiS90wLEBbJLgQEAECRhFMHqV1c3HlDRggq5JB0ftZZ65xmER5dc
CmwIju7QCNNJU10YmPMNYbNhIHxVhF2srv4FRwx8kFQCnoHHp10Ddt7nlOAyLkmHupfouF4qvbON
9Fw8qbr+tGtQhipMowTAjX9kh50vBawCP0O311ez0bcN4Tiis0/ONIpWQdqEcAD1UugowTaHBkco
0TZdf967pQB7m+hgkNKCYVBGh1JXp12qvp4sBQBHcI/TClJd/bMK9LbJuknNGZqCX51DwfNaEFPU
aMHRnN5qAf8tuxZ00BYGEaFB41x1dfwknIIcrXTapRrj2L+1oFdT8aR2RBUMYBggR2xvBbyCCClF
UsE4qYdf6lHEqD8zculnfQMZNF0TUbPWHBs6cXN1drIbckhhe/r0/LDwSp8dTbIkJEhoeK43Qef5
yaIAUdJEvPh1k/RLC0zAE0ScUpsAtwCFA8ejU0TcCRYBQnFwcHVqvL1zi4QujqxDYBdwWnBp8f1m
6loRkjXk5AzhJ9m06uqfFlycleQq0JUheDRFAX3+rFt0VaJpuP0151uyrW97geZkSS0YzJSzodmF
NKJ+16j1fC24OjUHlMSctPrz3p2hiWtE/7aURSCpTgMyDAdkDqurExy4DhaD2grVl3qt1GrvkXeA
akk0eMtpwRYhAOkpUKnV1bGLDozMjg3jsdoEir2zC3CVCJpoKS0YwgcCyGXQwvNrgSQ8HUbE5fUv
9WkRkPqXXQQwyRBpkSc5W+rnBsFyhxpbTvTq14ukDsx7pIWGRlxqEZBVY7wRFAEWblBcna1gO0NR
hmAKUvN5704LpD2lnYOoNWIRWAltp2BbQ5sxYvBfNWugf08Phq/2VDWv2FcEwNNy+3crrYSJDtBB
mDOaAKGzBjCHtq4IYvTm8965RmaYG7JhEgECpwEQBwykfHYnkHlVgCXAEVMZ3h4ZArjJpb0BWwAb
QKBcjRTAIXROTCKnike0iUFq9fTQJzItVNYnMmWYUhssXc9HiYxZILuCtmEw7N0qwFXXL+XXTYHI
G9SUa89vAlW1ODGa7IHmYF0HpH3aC8JSya4Cxm44AHjcU1Wxc1YQRRaRW8FS1JFT7wIkHdIV6bXA
JE16sgxHfT6RSO2VHkxxlPgWRROL9GotQEouuxaosjBEk9x6o4WOXbRJoVCY1ZTT4bqHdkGVTq1T
cYPATzAuNXX4zo6gu3MITxuKcnpoEQjjZVeBBhYPcmGBu6quzvNTZqL+rmAzmkCxfyGSbqmyWtBJ
ncO8CTFd4x3YXOdHJpuKo4NzoA201lLvtACUUgDqpI5MBIpEQBaYkyZG6FgE8CjgMsGvkU+qQ6Xq
B3tlFy3B9CenBZsyEr27Dtbx9JTnawFrifsQ+K2TYeydFgztyST7n62zANQzqCgJVtdaCd2jE8gd
6JMpOn5DMvfMR1ImkT06CbvgQG0I93h9YWjO14LLhsA50MrdJBHqML1HO4JwSZVNKOngtekYxU82
kULHRzgC1EnVldpbvVb6Zx3RAgtYzi4QKeBqRJ99/ZQdHyHsAvuOxGODherTKgCqV4fyv36CIpkC
QbzGn87rt6nLW8wMtoiSqqt3B2iQQk/Ivn/aIOIWqiHPEDpUV/f1V00LIoff5Bl6Fy4yh1EamkUy
Bey+SUKtORp1tIApYDg7zPZQX1RXbYH/1Vb4F1/62g809vzgseoE8pfpcw1D3/vCqQfm6edN/8vV
4++/iUaf1hdFY1D928uqRUn8/Y9W2rE6HZ59eDotVr/T/PfmAZ/+dOu3Tk91+sdLf5ksGH3L5C3a
iMrmNu8WIf1E/wkWnxfh4rxBB72j82938vtvrfs8M4L/Q3C66cgVhQlpuQm04VFbcAWolxe8WUTp
Ij3doniNdKGyCWUljxeB/yVOOpNOa9yvtGzG8yWLx/h0l+Ku6w4jeclRtHzI/Ic8awmvgPuywifL
YFEskuW55BryKC25aTl7FX95xUCePPzcHjDLtIUXWIWMi078x/YqrGF6svd/sYyZituWzPGZM4ms
5Es07vsnOdXyrtFksoKvHhdeawE2AB1puXCTRrHf3pE1OlhadPToLzpWpEbVSEuOi/bLMyqAhqzY
m6e2qcY8SAtGQP6wKVvrogYSyIq+jXM/faLmGrYjK/v1wo9a1oN6/Eu4l9eLpAwW0eO5Opoyqvwt
p+niwcvTZZa11nRTopOW7z94/mrRbjiua6DyovEFaZy1VnYDtJCXnTLiL4UFsmWbKNyJOttLSI/z
pCta1ASlRcdR1rEhjGQSdTZZyXfLzwl03m1t1y1j8qL3i7bf4sQpamPygotXl4twm3p+260jX1Sd
XkL+9TJJly1LxfhiUcZ4CeGvlwf/oeXGEC6qAy8h/G9GZp4kVecDSPbU0z/UpAG/EmTfxUnmvRov
khhP2V4udU5b+t6rH5gsNt29z1HwBUKSN57f1nidd5S96zebgIikfaphypJI5kmLTparLqdDxWcg
K/jtMorSMtgvOseEpmdaVvy9Fz8uX12lT3xb3XgnK/59nH9nITbpw5f5gacLUYgnLycr/gPaX6bp
shVSMG1IoO3lZR/ap8qmAi0r989s4Z3uTtiUpjlCVuxfyyTEs7Uk18k/ack+J5vO8m6AerKifzxr
72vG5ddSGR//F82rrHw/fYij1G9Fbk3vm7RiGNvCEMLW26wLfT+W/Fym6SuA4Wn+6UQP89x/ayfX
xDceguUi+eO/AAAA//8=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plotArea>
      <cx:plotAreaRegion>
        <cx:series layoutId="treemap" uniqueId="{3B00B8BA-56EF-4883-8B39-AF0C65864949}">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686BE737-4E33-443A-8D3F-D891B88CF849}">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854C6F9F-439E-4FBE-A0D1-E3B58609C091}">
          <cx:dataId val="0"/>
          <cx:layoutPr>
            <cx:geography cultureLanguage="en-US" cultureRegion="EG" attribution="Powered by Bing">
              <cx:geoCache provider="{E9337A44-BEBE-4D9F-B70C-5C5E7DAFC167}">
                <cx:binary>7H1pb+PGtu1fafTnR4c1sIaDkwOElGx5Hto95Quh9sB5nvnr75IlT4w67YP44kHAVYLENlXiZq3a
e689VOnfN/2/buK7ZfmhT+K0+tdN//tHv67zf/32W3Xj3yXLai8Jbsqsyu7rvZss+S27vw9u7n67
LZddkHq/UZPw3278ZVnf9R//8298mneXnWQ3yzrI0svmrhyu7qomrqu/ubb10oflbRKks6Cqy+Cm
Jr9/PLvrPnzPyujjh7u0Durhesjvfv/46l0fP/w2/ay/3PdDDNHq5hZjOd3TTFPOGDUfXuzjhzhL
vc1lQ1p7AlcsQbh+eInHe58tE4x/i0QP8ixvb8u7qsIjPfz/5chX8uPC948fbrImrVfz5mEKf//4
OQ3qu9sPn+plfVd9/BBUmbN+g5OtHuLzp4en/u31zP/n35M/YB4mf3kBznTSfnXpL9icBlW1+jfP
g8cp+ufwMLonqamkstazr/VreJTeExYA4nQD3wSeNwq1HaFXgycgnWLKdxAkJ0vTu5s6uGnq9wOJ
kz1LWsRizFrrEHkNkgSITFFFqPV407XyvFGa7ei8GjxBx7neSXSOl2m1hH6/l3Fjao8rLqmWcisw
Wu0xZRJlso16ycd7r/H5tTzboXkcN0HleDd15hhwNDfR8Dg372DV5J5FJVXComuzpl4rjLL2qJJS
MsLWuE305i0S/QSZp2eZYrObTudrUN1kaRWk7wcO53uCaW0xYW58zgQcDWtGtWXpDTjs8d5rpXmT
SNvReTF0As/Xw500aCt2tFgmeeUH5d3jNP1z/eFsTyhQMv3ocADBK9K2ckhSUG3qtf7Qx3s/k7Y3
ibUdpslTTaA6W+wkVItltwyCx3n65xgRMDMC5mYyULKX4BDLWlk/DsLGH9ABW1g7vDU4vxZkOyqP
4yZwLHZTc06XVbW88Zvqrq7fkREg3CGSMgnF2Op5JNkTpmUypiZU4M3ybAdnMnyC0ekfO6ky+3FW
BrfLx+X7z3WGqj0LjoXAsm13PRR8TjJO1XbX8waBtsPzNHACzP7JTgJz7gfZ+6HCzT0Oo0U0tObh
NWVrCG9MzYDLhmVPCMGvpNkOyXrUBI/z3fQtX4cMeRzvHSFB1kZrQSlbuxATDv6VjzHBsC3COQLS
NWaP995wtF8LtB2VpyeZAPN1N+nziskc3ZXV3fA4P//ciEFdCIN7sRh5Il8vsZHg18jnIGm4Rkbz
x3s/k7Nfy7QdnpfPM0Ho7GgnTdnpMkjfkzlbe4wLwa0XEf9LcITeo3A/3JSbdOcEnF+Ksx2XzbAJ
JKfznYTkykfS9cNhFS/T28el+w5qA+ZFFeJKtVGLiZcBM7OIUiawW79h4mXeKtV2gF6PnuB0taMU
OkvrZfqO9IzLPTDjFRHYeJ1J2ElMxDzcIlSwqdr8WpTtuJw+DpxAcnq9k6pzmHXviQfdg50SluTb
8dBsb5WQRhi6uT4pDvxKmu2QrEdN8DjczQjmjzIYs/dUEcb3qGYUuf6N/0AY+dK/EAIztzJhqNps
C/7fINB2VJ4GToD548+dVBQnQ2y5vH3HKAa1AK2VZaFUtqZlZIKMibQMl4qJiWN5iyjbMXkeOQHF
Od9JUD5lTe1/mC2jrH5PK8b3OAPlQsZy7dinKmOae5SZXBMx8SpvlWc7Oq9HTxD6NNtJhP6Ilz+W
yTuCs6o/w15RSieoKLGnONgANTclHP1IBddRzBsk2Q7L08AJIn/saCqmvPOy96zOMPRrKKEEExue
PDFj1ETkr4gJW/YakfNfSrIdkMdxEzzOr3ZSQ77clQk45ePUvEPcwkHCLIp/JmwYVX8hqNBCoZq2
ek2KmG+QZDsgTwMniHzZTU48u4tRennP8hjTeyYqL4I+BvmwTS9JGHqaODSIM7KJNSfIvEWi7dA8
j5xgM9vNUP88ipd+9q4OBSxLMY6oZc3CzAkN00hcmqv0/iMbmPiVt0i0HZvnkRNszo930pJ9rpf+
+5kx6AxDXQxKswFmmlFeBS5SgQiISRT5Kzm2o7EeNUHi825asDWTdJZlFgfvGkzC15tMc0o2meSJ
h1HmntLcVAgq1x5mgszb5dqO0XT8BK1Pzk7qzWlw4wfe8j05Gd9Tkkst1QaHSeoS7UySmRrhzXac
3iLRdoSeR06wOd3NlOVZVv5vRJhyDw6HQVE2TGzCB6BdIASrtM1jSebRrm4qMm+UajtGr59pgtPZ
bsaZZ3c/ymUVvWOgueqhpZKsPNCaGEz8j9Z7CGokKp4b/zSxdW+R6Cf4PD3LFJvd5GyH6W3wrml/
UIOV4eLKUmtopm5IoFuTwLo9biGY0Ok3CLQdmaeBE2AOz3bS8Xxdog0w9ep3TQfAtBHCLKl+kjx7
SAcIrky+5hCg2y+bzd4m03Z4Xo6dIPT1j51E6PoOuwOq6u7ucZL+eXqAWciTIUVmonT58JrYNeTR
GGdUoCttfX0C0JtE2o7Pi6ETeK53U4EO7rLSC97R6SC7CdWgCrnlp8l/mShQDMSBM5Q7ny3fS+15
g0DboXkaOAHmYDf15jRY6c37VgVWeqEJZ3oz9dCLl9Bovkc08gQgbY/KuiZrb5JlOyovhk5wOd1N
hTldlsP7dmmsqmjgaUisvYZDCvQAEpQ+9abuCY7wUlPeIslPQHl6hikmu0mdV5vqsqYMHufnHVwM
djEJCXK2cfHTZkCNrlnspZHkMbyZ8LO3SPQTbJ6eZYrNbhQ4b/52l+l6/a7xefXO/3KLLfgzOsrR
pYG284fXhD8jtMEeNNSdH3WHP66NtUWbbH79uVjbQZoMf/Uku7Gz9vquf9ddgQTRPlMcebOtXh94
MBQ2sWnweXfaS1v2S3G247AZNtGU6287yZTXSY3/hZQnygMMveQW8mUPr0nZWeo9oiwUQMUmTTBN
Azykat4i13aQps81QetsN1Oef5TRe++sRcoT7TQmI5tuzEnKc+VzmMaugcecwcTnvEWi7Qg9j5xg
88fVTmrSlwAxTfquUQ1KaIQqDVKw1qEJNlLtCUBnaXNzfcLV3iLRdmyeR06w+bKbcc1J1gTVOyfT
zD2NRKYpnvY4vSbSmkCxCOpsamMAJ2TgTSJtR+fF0Ak8J7sJj7OMg/usfG/loRZ2CCDjuZUcoNSG
fZ0SqWq+KRa8Jmtvk2k7QC/HThBydhMhNHO9a5VAIOpHRkaa9Fk7XmYFiEX3qNSKQ7te4/JrSbZj
8jhugscfu9kzcIEEZzXE7fJddQY7npSGymwyNea0p0PKPcWUWp3C8eSQXhLqt0q1HaHXoyc4Xeym
3hzG6CTIgupxDf/zJMFqVxrlqzBzk6CZJHBwkBDh6Cq0nk4aerz3Ogh9i0Tb8XkeOcHmcDc7Old7
7E7v+uDmPZvT0QNNUfwkfBPWTFIExBR7OEwA2woVeY3L26TZjszLsRNszk53kkx/vavqD88s9GWq
5NUD/rcZHDBmTlFkQ4ZzW1SKRhwB9ADPJqMwYdRvFms7TpPhr57k949fv+wkVGd37fI9zw5YNbBZ
AjueHzMHk6iHEIGj0pA6kJtK3F8U6VfybAfn8TkmqJztJiqHt+j3fLQw7+B1OA7YQpwJz/Pk+V/x
NYLN0DhISCIcfbzrxt/8SpDtaGzkn4Bx+P+pVPDz0wafjmScLevl/OEsxxcHDv791YcnxwmTk6Ef
/sbarS8d3v7+EW21UIynIyJXn7EZuJ73V6fKTYfdLav6948GtuJKoEoETlIRbHWu3ccPHSzv6hLD
eYUW8tyAlKMnRIBmpKuc3MNJk9iUgGorGq8hBH74+AGVkIdLq6AYW+IUsyyUKRAAPx2jeZHFAzZQ
PM3I5vcPaZNcZEFaV/hgjhg5X79v9Yi4iWQ409KkSPFKtAtRE9dvlldovsDbyf+z6IC2/CxoFzjo
ksyoH8Rzf0y1Y9X1t0FEP5TZhnaejfU8bXrtRKGo7L4foiNFotwxa3WtWhUdGXEdnfZNfNIqXtnS
EGe0KJkdm0Zqy7DVztDw3lZNOu5zlpizwsuZ7atC7+faCBwtGu1ITS9ztzVnpu+mdshVNCeF7G2P
4J6GZ7ZOSFLc0yzMWRhV39pYXzdWkNlFnlFHWOEPYeTmLE7w9oiMrZO1sjzM2/IbUX7ujFbL7HC0
jHniyi9GZ16FjPxoS9xeWPm3OEMA7dXM7jMZOGj+vSS+qmya4nlE3tdzsyy+CRJquy5lancGHg+T
SJ0+Sc1Za8jDslSHXlrXc7fC1LTanXt1wuwxjO5pZPS2EJjKTJXVzCzwoXGLKeCR9xmPgGkw1WGC
GtLMLfGu1oQMbc6Nue/Sym58mi1CXub7WezFM1EIXI34Zaeaer4aGXJX2YFuQnukIrW9AVOQx6ye
WzUZL70svtQIdeZxhVvG3mgdW7yA+B2j86aAQCwX0cwcvc9RpXvblY2a6Sy9H9IiWxSspI7lDtGs
iwbq2Tr2btzYIJgHfY3MQD1naZw7lRmGjp+EALhWys7MljplqKtrV7nRSaGF6+RGPO7nozkuOoXZ
YxVu2lnyUBHj+mGRBMWgZgMvqlkusQ7IwC6TVgVOaerrTpHWoRH+k5jWZRtAKC+M+CEzSr1Pwqaa
ZV7SH0ld03mbr1ZRjfei1fQsqEg0K7KKzmXrh45wRY9pwsJq4iR3Ess6w3q+73XEbOSalB13wQ8c
4ALsR/wWulZvt8RIZ12tKke2GcYkmKWK5GpGZT6emkWlnbIqvz3gnXgqtdsYy6ru8LyejyUjdQno
i8K3G6HiI5N491ByrGqB9yofq1NJLJVspQteUQ+fYx+/ChX+YASCQPOU3eZRcNZgutBfez2MQL4r
oCdSdu5Rp5Lx1JfQDi2rbzLCBwoJhFWDxaSgjQ+TkeZQis7AW/Mo+ZFkHZ27piyOYlpZc+5i0cZR
5R4NqSZXSRXmDs270O7KoXVYnef7Y0LpvIwyc5aUHFNqtpDB86tjVRn9gScoOWGFGzhFPdJ5JKGU
Q8dOgi5M7bTJsMpSXOy7NDpVFIrKTBgC1frxPBq8eG5CT8y4DS5b3zp7UC8WjuPCJA2d9zxWsyZT
vZ01YWabCeDmvo6OPN9MD3qTRfOWrNQwUpnzgK2R4PENNz0RrbsyIVgCaV5oh3WYm4dVPspo3M/y
Uh9UHo/mQxLrfcH8eNYZWM4PC2C1wqHilwEf0wM2wIzpFvrNRz0uHmCum45BD7CM+ojW8zYk7jIP
LGNh+XjU0cC90oYYC1czWC8r+BEM+KEj0b0XQT4cGwi7YkCbE1Zrh6bEPTLLJj2RgdmfWb11oLrw
h+EFg23ILj1xIxrNYwmNaEbTWHgW9DQbLXIySF/vS4FFliYsPTEqjbunMF8yTFDugHEgY2oHPT/Q
flzZptHjw0jXOrxiwpG1yWZlaVV2QavysBOVmsm0VbM+SMyFmVlsbsQejKJHYNw6QGfISB+4Db30
0ZRyMJJ0OMhrGJOct61jFXhst4UIXUOgRTLPFomCBUtkzNa2ieqezh+Utg1E6xiecY3P9i+sEkui
tPglHcLhQLiGsq06W7mdDoup6PP9SgTAL4vNmV+Y6UkveH/WyOhecwtTM0ADHuZaaCuaRQk+siHA
lacimvO+rmYGSmZ2zK3ClrHhXlAyJjORFfGBcov7QuLPSRPOofS57QWwJ9yIg31SljfKNKx5ahDP
yQr5Jcl4No8M/8LomjOZ1aHNOuUdDUHvhbYRVzGZiWYw5zTqMtNOe0M0szEe/4ysOGlt7B7hYo7k
d2XY41iGP2iY9TOSh9pyApNeW14UzyrV5eHp4FXNUdCZgJCZrufarkd4Mw/NIrT9LKgvfI8L17MF
iT25X1Z9GzpDVJvzftBlNR+5nxNHFIVxlLvN0qiz7LbS7Q0PzKyxPdZH96pgxihgJcaxcmD+u0Wd
ltm+TqJe53ZpFMzJwxI6H/LWmHlwRTNKlHuqu2w09mOWdtVZRH0lD1PNq2RRD2NtfBs83jp+47Xx
ietrVttlGRPhFENUBGdWK+gw92jqGldpA/rgS3H9goptYTZgSFNes6pcMyGkKVDgAe96yWtibdCR
Z2WzkMEwHJSjfx9EcC4sVddNmTEsK2gdD7DS//6+KKr+9b5IHplUKBNbGSZ8Sg+cDrrOmwXpHowd
dJAF0W3aGZHd59H9398NzP+vd5OCiFXUYCKr+Popx84zeDCmzSIesEBWTEBHrjH3jMpcP9eGdm8m
dE0db7J8KAPP3xzC/vTrf66zBP8+HAz+/MfVGe7Pv2GXxfrw9799F3r6VhS6mr5pJc3TZ0GYjXQr
5v3ql79EAT/h+euz5H9y8W1BAA6nWJ1v+PMo4OXJICtKvRmw4f8auUTs1ke+EEwe6G24v0aAzdHJ
KlAc0ZLihItn7r86iUQQ7JJBOIiWyxVjf+b+q0Il6sRC4azm1ajHZ3sFIAKeze+vuD9DgPFy9eAg
OmbhPAGcjKZNNKoxpGJe6siQ1HWbykAdmUXSHxthlYPi0eiqZ1Z0m6TteNi5NZeOjC3Ps6PBjc4Y
S8rvIYKAHCyxMi6IJ03P9vOhveCsdr9EI3X5cRH0/Y1fB6F3mBWgBI6bNsxwin709hvi6rnbx/LL
YNXdZVPmrLJLeF/3yA9VfNu2g3XSFo364vdZWNpjXKrErhFZDbM06xOnZt2hr3lw2FptPA99VjS2
SLUVrHyfuFVExHepKQ+9OB7PQt23X+ug4FfQi2acNW3u3tdsTM49oz2N4sZP7SENwu+jy4old732
a+8ViUOHyr83GMvBdz2rKOyylxe5aHUy6wdWXYSW15+OsiSdrUs+3MvEMC6zNOxaW7aJd9Ya1D0U
PJfC9ipFArvLGD+hfhiFjhmORNt91/jLMffSRSzcam61rv8dhNfrHaYSdVCh70PaOhHxp4H4/nlj
NYdW1mTeIuhi78AbtTqyKG8PzKzP2WxMEvEp8b0xOBhTP5b2MPgUbInQZrT9KCXeLOWZvh2I2efO
oEppOn7cNsdCl7VD3ag4atwIjq8iYrRplgknLnp9XI5tZFvhgKDC1Lk640Omg323lc1VK5Ni4Q1+
togMs/rhG66qHR0kcebwUeSfirirj4hUhpPRHpOj47i2jTyNz4l0pWkrbwzPAzFkjeNZsv0WN+Zg
iwbRwzHxM+nb/jj0CEY8qY+YKdx65iVdiBgmLc9TvymdoEe8YDORFzPe9T5oIb4d4qgOE+bbwu+9
C1Xn9xU+pVmY9VgE8P0su+/gWzm89Rh3NnhdfZOWTIChuSr+4jZ9eNiytJiPegjZYZ6KdpmjufZC
dGU7y/LU2tcGK6UdsoLtk0wzz+4D0p2PdeWFXwozcvv2cjRUkMVzMhp1fSBJG1x1IGgXCdUDiW+B
Lu04QqUywNz2PPWN6sQcyyELzkwhE/fMqwo9S0hGbcLr9ntndeJQDYR+9hTu4VbFLIzHT7zqvXmX
ou3EqQlp04WbknzfyNzETqGhCECpPBpqHu1XSZRAvVnpDFnp5F7U2TIlpc01SExl5gkYO3H3Qz9a
8UzET0GvG7v0WDKLI3JMa01OM5NIhMb8CqePLOLOtE7GnLvOYJagGmY6LERfYN6bvs8Tu+WDO0tV
iRXI08I8M6xsELOqapjDSlfvB+FYH9GkTOZBOMhD1uvupGFjMOuKJDoorKap7SwZi2NRFc0RDZvk
aiApB4PNhHUgwrS+MnR1OfpQzCgL70fFPhMDZiBW0a0qMz4LhfDtLAira6Oh8Vnc9dKpUsRfQW+R
T4heYLVUksa2rri2TRH2Dsi1b4edp5yW8tpum+iC8fSL5mXseCMU28jYIqy9KyFSf55kJHTcIk2d
MDBby+6rWC3KUSSIBMRqtrPuGmeC+DOzHfShzPg4p7FoDxQN6ZXIEb/APCHq4KV1KC2ezJH7Q6Dp
8ao5tXRkzos+7E+GxBq/spjzbzKxwpkflTFYhO8fyaaW11JazXHeibiHkapgU2QG22EHlmvcmGOf
5dB8bzw3I2gvEj7hxdjCNkZerhbZyPmiMXR40hFD93Ov8vp9l46NU6dm4nSV5TleEBVnSdMGB7JM
1HFU0qUp9GA3XtDu924y2pYu6nlStWYENUz9yy72o7k7Ih/gCC/GbFMWQlGVofVNEAxwIoq1QQEQ
6t7xXSM9CSy/Og9BdW9bE5mZNo3Gg6Sm5txUeToLuWzAaVXyrciUuvBrLx8Q9af1t1BZ+9RqjDMr
6tNz0jbBbIg985pqGt9XA6+/S+LxT7Lo00uE3d58IIW5H+e8OW3HGgkTk1eRHUdGNLcUjWF0/aD5
FHCWHSm/YktWYUkzVnQnPS3SU0XyatEbFjmvKity+rpooFXd8MkjiVB2YpDgrG51fWJqtz2prNhd
mL4VOm1YRbOMK5jM2DsnugoXgWsEF0bUSGVHrZKOB5s/Y2FNqe3W/nhkxrm/n0RhchbQ2P3sp2Pn
20luVX8OAQ0iezTa4IS2UbWoqFtU9kj6H0ndRM7I8vGatYw6uRvK0kbdtPZsWVSfC6+jJ6Pvdidj
l7WeHQszxHor/CtLNOQT9Vq6P2ZhPhs65B4cMdT+17zIqws2iv7Cr7JVfLGy9vDo/dKPivia+asE
SSNIP+86FjlIMI5OiFV5ZJX1Zd0MVXjulYwgi2gWQkfUHgTCXvPbYHhxush6WQZfuUXdtHbqTDTw
RJGpwvMx81tqp6xJ5g0RxQzhcp8gxdWPt6puxdyNhtQpywAm2GectAgrOtf2/KE56Mzkuuv74iCI
Om+OReoeAsp41qRpfMnyoZ5ZqTxqPCOfFaIMnAfS93/8eGtl4znbrfG9E39Hjx+/kelDdv8Bh3w1
yY/n/r0VXV6Pf8yWC+ziRyIcDcfrZPkzY0ZjBAFZwMHKDMf54NTRZ8b8cFwZSvWI8nDqJXgxLm0Y
My6hOQwNyhpfoIEdsbj0XzDmVbL+JWEGTcaB5zgLBcQK3/nAVk/+ijCTNCL+0JuLqM+cxLuPPeO8
H9zDUKlZ2qWLJDCPKtOda7f5RiIDLKH6RXi5qkD8RQQEtQRZe5x2gPa31yJklhC5Up65yMrBPHP5
t0HnJ1UbzdNk34tobpuwTTMNXmnz2D3Ncy88QM0pnXf0O0dKdvSRBzO8U3M04E3Vfq0jO5fkrPCF
a3OrtZGFmBmt59tmfsN7eJMMXj31bSP6M0QKdfXjwLnNg+FzNWYHQVLZlTEfLL3gWQ2T70XiBJnB
dLBHs0aOwSgrxmZm1DgDS78MKrJLrIlFvzKbYE+csmOv6aQNTnDJa8QVKkYqWxmnlhUi51Gzal5F
J9xoLmM/beZ96tnU0PWl0N8JM+aVJ5djBQmSkNhaMIcL6SQFfLrvz5ssnsF+OGWDoMZwr8OiK+dR
lczbOv+zQVnkIIibC6+Sx6gs/Bg9eL8wcgrRxQdihBhdXcc2S9ObpOfmQRSqwR7M7ibl3swTTXWS
Vp2FGkfu5KLCzcb9IGLnXhJ6/2dc1hbkF8YFp3loKPPPg+/nQx2eLdJm0MakKHRXoxVBanyjlF6F
zM8FOMTmqxNBtMU1TphEJ+OLApxC7zyCYtgifLcLznF9NinYfY/k4VPRTiGq/29MCnIJL/UZx/ND
lZEbQKRv4mzS1TdgvDQpRW+ATMQVOU6RO60Lp/WSoF+UFliXi9y2SOzMH5LsJIyI0X0O+pQf9vng
56Vd6dxayqBNKZkNZghHiUBNjENppzzm4bFHCwP81k0jzy7SqqwOXsz0xbpG+DJ/sJLsReUQW0Eh
ME4hlqailoXy5mvJVdV0sVuO5THzzP6K+KnhWF2oT4ZWmsjfD25s//0N8T1gf7klN+EFuIW6pQCa
SI28nCwjiFluIAY+RofdSVZLI3TiFt0MByHnXmHaUWEUC1Ka+XfdFbronYa3ki9QXWzdfcvzSXbo
ysAI7LGVmJVUuM14QGuQHJUGks0z1DgvVrziOqakHg+4m2bHCIndco7G9BHGMXJLYRdlkYyO1Tdp
tO91KebaEG1/FY8FCkJktJZ1mmeVHRYKt9K+23rzUrphgmKXS6jdCaNSjgAihZPUVdPsu5UxnA4i
oNclYVgEHYutZcmS4GDghi7nY52Ts1Jl0SoHDx497wINjkNWkps+j8sZKC69JsQIRjuQFZ6tKsPi
uwFndeGJDmL0NFD9nFk0/07bLhodkdHCP+/9BBLpwWKHw0j8/nNZWP4Y2IVByTUNfVId0wxfG3Y2
Rp009oUcRP6NMniBo7qssP68Kh4dg0qrvRrLlF4bLKb911yR3viT0RozF1Q95BnqrM8Oy1wlidOW
EQa5wsCt47zF1byJIB0N2xTx0wj3YRsoJ/oXbksqYaOvOfER4zM8fxil1hJRmvulQeX6S9uUGK47
UiazIhCXvmjw0WZVYJKCgQMFwfGtKd/8Lm3zBR/NJJljHlnjWAHDtARGXHSz3qqL8dMwIuZE8GdR
coz8SuwfjStI5GpydBFEwC9n2bEujIHMgrg2pDO2bXfqe914aSjT7+2wh/IyD/nhWVEEqJZU5QAl
jDWBlKWQnZxlLY1RbJPeLLYKEtq064drUdMaUbJGlJqELorDo9VkSy+srdNh8MQXo4WL7to8vmAs
8pbIHwSLzIi5cgKaymXqRe3XnJlhv486T3bsd2Z/0XZtrRw/7DDjyK5FwxHthdXPrUzqL4YoqvqS
BqMhZlYrsWzaUmJ6uyAR5blZ9xbbRwxoIJJLmoKREU5f+SObhViR9KZLemAXsJx396jUNPl3/JiE
93nf9VcoGpHrUCD+cDIPa6SiKW0cP9PkeqAr5BF2FQLFuQ7YRkjEJPNRZvl3zAyUS4YplDLKs87d
r0wjr75VqMBegRlCEYxRYoIDmlNxEMVmdmzR0Ucqsq/KhdeGWbQfurRHKtIqFs0qf3TC0gZTLzPU
eueij8LRJtA2Pe/7EPMiNUtcu7HK7Dj1I1peR+NoGF+MRo7FSU1Lo7wYkJxw9+OBwfyOCPn054Cb
SXTltmG56BOjLFDrYuxwbDkMxDgkmMuyrjGXvdkFua21h4nIzaRcuLGK+30Oq+If5QU6RpyHhRz1
BoDLDA09Fu1KKeoSWX1kCBlsKNJ29DpoDMIchT4G8a2PVUPPQ1fDUCiPRNmNZB0581EtRnwdJ7in
EXlhv5CuV4Z/lqTsvNy2Gq++ZUjRRV9LWAjiO707WuV5lqQpqFjvGUjLShDaEjUrgk8ysZyOqkIC
8zouyVlYj6z/qhq3iO4smVJa2HwoPHeeoNJPzxP4n7GwaRN64tBNqUqojSyiaR76lI2lbRE5RrYR
eOafQT9WdhB46ixFg9o3q21cJxvJJ9l6feeQJGs+D9lgzKO68mdYGJXDGs8/ZLF2Z8x1EQMnQdvZ
hJHBmvlIjCyMqhPdScbDwgi+ej5vqn2eWyJFzT0fUCOP8+wwz5X5pbJy6rDE/NNI28Cu0zhCWjut
7cDverUgEfV+xJUr73qPuTZSZOl5HYuTpiuLYR7FZX8pMun9abE2naNvgM/QjcOuFMrwfxLuJ/s0
NT3XkWNigYbL8kJ7Q+TIPEKpl45RfBrkXvyZhhUSu2ZV7yM/+D/sndly3bbWrZ+IVQQbkLxdnVrL
smR7J75hybHDvgE7gHz688HS3r8lpaTK/clFViLLiwQITMw55hiDZucsxuzbIduOS6P7j0u9Nddh
sMxHkuL6E2G9/1Ymc36/BPWtjlxTng1qDE6KbujOLbv2bCm64j4bZf1FN8GYnYapba8TDjDAO7Vd
1k5SnbAZLHaL0i20kygi7C1+95lDp/+jDZs+P5Tb2J5ieoL/yaW0U9sUyY6Sam7hEczmppeGzm2x
NIcM2P9vyu/hUM9ASN5WZidde95NSBodHHI3JPM3QNbtYRy85UqNTXcW12qt92XtdxdRbrxTFopP
Zdr1Z67J58PAGP8oq6HXnFKLvGjXVCz046P5Rk1Bep/0uTxzxq06hU4i907pbPFpXaW8cfJJXRGw
13O3bdcL7YjkYpsqfVzHYdhPXjDv1byW53k7ys9LsWw/XLcur6gkt6uhHZL6nersVTL3SzwON9ka
mNH5flGcqa7x47Lu00sz9cN51ab13tU+h1DgDPGhdJfuKmWXn7+dF9ms53kiBtAXAlNJMl1exmGz
pt8oXEG65VGuw+RS1UTRIigIDP3kkWO8fZ0XzUYSPhynaFaRLnvWv+hF9rXk4DRjkqWXQWUzjMgd
iNmt6f8MTUrA+PcXi5BHQBUWNMKCF1NJj3t0MpLAy7jWybHr8uBizGW9d4o5Ob59qdeJLBgBxib2
VVn03Wwv7vf5U1kS9Y5x5aUvV3HTWsAz1Em9H+Opuxqj7l+2iJnHWFCHCJaJfUXHy6atiDu2bd2E
l5vJ06+PR1Cbu5wYYTuSjYzFyvS+PUY7Xc/XCIOLcXql2cfDe5msr00WTHR6gstBtmRXkeOS/BBQ
OYFb43EG0kznPHKahf92nZLj4+0beL1IeQtjaFvUaMWtcebzSe7aQLmmruTlPBfDudaOf2GE7tAO
/a/6+4ea5B+vEiG0BSHBe8N9sWrq1NNwjEZ5mU35cL4iJj2L4lW/M5n/dBUKShzyMZZm4724ioTp
okKHsSQK/oAsonrvGchgb4/lH5ZlmATYtsRUO5b2+3zGKtWooi+68NJLh+KsGMDyd8uqI3Nc00nc
TL1ZtndKutfxi5hudznYks9/vRhYWyzpqmsZXNJFkn+IGUbL5i6kInPdJcc2Xl1vJ8eNJfL2UF9H
ljjBEAV3Lhcy6qsdkXi6cLc+9C6rmd2ddsTJScI/2koZo4x5a4X8wxBZHBGvXbEtdvkyWEa1HrhU
412aIW/2K122q22c+j/rgAVT2QrO2FXz9kX/aXzSbvvABZ8LX5JRFrdo/TyR4rKWajhvm8C/qN04
P6PQeXenW2jixVbHCZWWEdo/bDZf77Q8HmKXeHK5DSO0wVI0od7BQ67v+mUbbroSHG2XrqTJRpPX
aXKt8WZRi0lPgTMGFBdd+FBn3vhD0Akh69zaOr+NK9nX70zLP90p0Ac9GVy9AGjsPvvt4GqLUBer
k7LCG8gJ+yIt+j9L43BeLmXAUoM9+t5ZKV7vXTj27CqOZzyRcL5+fs2sBi9JOeMundgh1zWxT/0w
GTPRNxQcmXmf2vVeFkCic63+XJZwEwe/SMydGj14YiqbN3UiSyrOJtq5+b/e9QiXEGfguGHtG1/y
saGS5tsSs+ubLSbpdsPym8gc/3KEaAWLQLnvwTiv1iZmKnY3AOWwRHnjx/MJUcVok/51u1yCNHgY
3RIC26palqnpqcb/5UbgYvZdCGi6LSL/8hSIN97Dm6lkvTSZMbdlWyXX7hhT5YRuT5X09sVePWp7
MRoCwsWihHDmPR9ZUzmiH1N3vZRpSGGZFRMri41Ilfj2hTz0MM+3HDx9TFM5ERicBBd7fqWa5qGR
faTJIIZ8vHWp4ea9E49T9SV1um286ssFJCTIgvg613ljqEgif9ip2h6DnTJ3eVGBEziaYmk/iq3/
c4uG4RxqKFAWqJd/cmuLfmhVURxrL1tvp7ZLuubfBmLJmxATLBHsS63x6n+xO4p2jfuoGcdLb4Ms
p2HtXjU6L84yd/3XWReXYg0EvN0XSI93yz+fsylzvWkx+XA5uNK/oC3O+FWnkqPjme4qaM27+KE9
vX7LgWgMEQ95PQr/FrRxXj6ldmt8oSCXXkplgp+8kGC5HII0+foLEJHRCKqjtjr80hnjvRPpsMd9
eXG2F30bekcuvqycAc+HSy9mKgJdlJdCgCRtB7eMZTWerXKb6dhqk8bfpaiq4LB0oxhvkqxjB/r4
YZx709qmMNPL9c6dG1DErbJ4jRoiW1hgn7Xttoh1NKB7KM9mvv82mlb46kuni/A8cbKqBLiE+/Ip
LMft62CXV+1wGJyt0yD6y2VYe2i6cjS3oTZAY2NagftVAEfprlBLFh1iOsjVh9B1quHgiqr5pEEb
bgY5OWcmKORttwpnO+uittqBYrfbDlq5514DS7vtHirTnOxy5AvXUxVEAj5Zv+lDt6qNAnorYK8X
Yh8sdTjXu1nkKml3syrCCezbXXT34G8lzK9dLaC97Ode1OKHHuIKUNwp2S+J6S0YumZVfrushv+O
HLV1F7IDojxLhiTNz+VSURW1auNPNxU9JZ9LlYK8JLXNa1TPXsvbOlz/Bi0v9L4S2UDhvg4oAy6y
2DF3vdma/NZveCHTdZWpZfo0+iMPxOsjdncnmr6665A3iMMwT0KdkKqau8r14utMyq66i3ox/jCj
yyi0X4bbT0gTc/BhUMJCUbrmMRu34C8y9PAh1NzuPeyjIDlWXhlcL8zmAqIxg80V1VSZk+xXLg8O
AnI1bTlAeNys0j8ufso3zjJPxfdN++0FZJLZuTddwaVVtXFqJW4bAOHktT96H1u9hNOdKJx8PFQs
F2jNoM3DXqyR7veOUwQXyzKMUXWYp8XZb33b64P0COHhlrGC2nahkPAiXUTXwQKx/CI3Tp1yrkJ+
wkeoBtOK4bxsZ6amht15RQLKmM2uGT6LNhxgXxchC6zNY+ndOMXA2fArDwCzZ/VtGWLG81x24GYo
rfz1Cv6YiRVoW2f+TqYtvY23xUBvsRBcWM/cjJ8b8TkovfChSPM8PY7zqPvzx20lPWKLa/eMjvwy
fmjDAuhNh6v4LIzIi3PQXrB5bwoI44MMWUUqllRmeR0yr95oMXO/HOfva9FpuDAFOPxja0bEwUMa
+jaRQFQAHtdFwUMjSovEDsDzu76k/DHCBYH/dfxFcgZkzMGuouswoh+xq9zClKcurtzxqkkytmnT
O3Qa6jVgYoN0CfxTmXhZ8QlCEzciEE4Mpx4Rx127CWW+zSbynQWgJ6yqu7hLDIwiU4vPsizbYD8P
abH+jB06GccyVl7waRU9KHC+khv77D8dNZzHtAFg1OXAFayVgG5OxQ6e/Og/JOYVvBJoHp0VExVL
75S7NN0asHmnDsvLehhB69caUBLifLvFQBLoky4b1zVAbSDkUwxAtiFN0Y8n/v8nYTz2Sf/63YPv
vxpQS6LwLEn4f1XQK6HiC1u731ql9u89NUol3As4wNAkIM0/ESwe2cpYuFiXJPLSBNEhr4PhYH0S
KiJvhEIckfxYaSOp5RPvQuB96Xsc8GT1Fg3jlVj/okn6i4j8fye3vaLAxQTSg8cZTlvwRV1K4B9a
oavwZyzSiQrR6wO0ZHu3pzb9GoZzXz2AsIXjqVUr5K/D5JkwN3uqWPd71g4BrUk4qFV0meThOh+q
xGnVuU6aevzAju6ddddVJuy/h9VUmu7gSFmX/j6LokD8jEy3znd1bqL6IY7DPv3Lb3wlbzJZKDZA
I4qRWwFuHpqPuXAn3R6yOhyqftdposW1iFbFLWdNI9YrCp22/NsZF5o372S7zwtbKlk38WwjO6C8
ZdZfZjeRaIo5l3n8M9XwkOFqNXSBz+tgGYfofBuziSNtK8iy/67dtPDSd3LgF9wYrm99M30P1jr1
hOBmnic4W+nHo3Rl8aMUlU1Vp84PIYQmieeo8jRwLA/TYYDCF8AlCRzOkFsd+CsCSgFdWPuXkwSm
rWgaIDgUN7DgqbfemSObvv62jix3yLedY/sOPVyLohf3aPLC8fLBd35IZ1hc75BtURapUx0T2VDp
DJOUKHTcdLr4bbvdPl7h91b5i2djrwuX9hfu5VF1vrxuP69d1Dl+/COD587htFDt0JMMUg82iy6L
ufjYpvk0TTuCLiymd7L65zx/LICwZQZ7oFcP2sjr6V5k9RlkAgek3f/hRDWqQNr0rqRJPSfOdNFt
wFc3hSM68cGv1DrfV6PrbvkOg/aaSXl7Il7fCZ4CkjcagbgC9QQvkn5w6rQu4Qz/CKRmy51W2OYC
XH/Q8xgcizgN5LdhZgrUbpTgVN86d12G5EiPw+31O0/leeXLtITU+YB4FKK8Hv4VKoMAyC1XQPq/
0mQjCTnrVN+k69FJmzFZz+DIG5bI2+MXNs1/tgKxksPD3G5UUO1XVU+WbGWY9JPzPaeH0jjnZiJP
gN9pOmiW+1mXwRbs4VStMLmMxU3ULizcfL5velmue/RnQ3ufNJDH24MKu8G7a5aiHb+/fZvPKyVS
cIA4yCi8nzgihuOD83wvzzqNB1dt5rsZpoFF4M4kI8HRpSMZOjsz+Itz33u0tdg0E8oGPmhtze88
n1eTBXMDiA6wAMzADwhtz2+D5GSc1lF238nKHWJ4SfTaNCCoO63hlY9Gr3oYMxgAD00ZtkTUoW8G
EZ7HtIig1is0tL8i/5rzt9piq5erwNBZfg/VsIZZz54qNCWEOR6yPTBnEL4X55Pxddsn7eZ/H4GW
nOZYwmODWKa2qehbivYVJs7eiZqFP6Psabr1EFfb6tzrvk8vxmSooYw12+auV02u2oneI62DdNrP
lFz1nSQN3Mg7/cQQEj2nhAx/6cJQ4FurItWw4N9+/uJ5tUqkQoAE90nSf6FWZbE+n3lWZqsWGBPf
orALy5D2dRyyFNN0ThLKAltv5mCIj9GTRiB/BnJLOOlFCqJG63rypTqhjn1/DwUvoziFNMlImAjh
4W76allUphqbNO/6b/3ALlJHf6zi4IMncgoDf5xXpgMWdr19bXKzrhHq+UGrfE/A1/IuU1vqnA9N
UFIJO1QKN3EhbYJgggUF8Fk1h/bxdKOfsITgMkFs6Yey2r5utax0tXPr2h5aBbPPA+raJOeHPoK6
7WvcgCOmOx+9DB/j5mZTfIC57Y8QZ2b77CqTFSQY6tflkzhz6E3EnSn5io7kgTsvnNbmBlMfNtWD
GWWr+lOyDGK5h5u+TdfDQOIOt7sZvAbdbNqY8yzgcP2zjds0+Lq4SNWbYxRn5BmLam2O/vbaeBk1
mf2IHg72WAAqof8Lfv4NtPXTFaOIpK+/baIZB+QvnhsBH2iaWvWFPytNoHj7ii+jET1N0F7BuY3n
E12CF4txHNwx142v//S32S5GPQc2/HnUoxzeclGh/JaW/sYi1N6MEOdDRGBhnb59GzadfbbLIemh
1+OsCH/5ZbzsoW3+Misa0M3XJmgbjCJgt4bOz07limiUV2MrjkMadcXtMqJt0rs+D7vsmMWTt3S7
GJ1+vewmL1NXdRrLe+MPNXzSUQu53E2x46KbDxFtXLGIXIQobgAcvgtSKexmp6++3HVLTnZxkZbV
ZHf+Akn5o30dbY8Kqhp8s7yDWr2Ma7HPAWVJ096vdz3TvXgeBiqZ5q1WY/RlmVuXJDYcBo8kdtns
usVY0FblQhuWrakSn49s+pXZAlvaJe3PyLbT+9RIu6Q9VWyQYIre822IVNvoipPCBWNEsxauFbsu
1Y3NqcWKncHXIRKKbfTOQ3wR2WIyIDBAj6hGUw1X6xehWvltg9Sh9b7EE8rB/jT1mb2ByfFnu3V/
7WN63yv3lgJisMWJlTakDL3ioHFyQRovTGh/1Cka4Q91UsIxRJVn50GtupM3qTL8VpH7dohrBjB3
qpxo8E99PCz+iC0CBMH1ndzCvmb49/XJ0CBOg6ayVWCzku89f1qTqURUz936xc8WG6mmQbG0UJ0X
3V+TG1ceUsepU9vXyGvt+dg4QFaAEbKps/W4NVJM2SnxnVl/IUsdmA4dlT6rz182oklbIBRazgJd
9za6zYRNy8TShLWJjIQLFlPq8n/UWIKpoOXMVExTlDvTHlCmZEvkCTjvhG7Kzo8Nhfa9Wf8rbG9f
Z9ov9iiyebB+zq8wtt31V6mu0FsgV6mcz0sTdUSHx/QWdbpZqj2VZZ6174WFF8eRvSR8Mjo1HEv/
AP7DwSFr7U30eZwFK2Ra4RsWZ5z9zE9Q9kEX4pngdAYqYu2vTHi9wMl9aAh6zJIeTD3dRpIuSHlC
bRsTDCw0fTdgDsUJ0Dhs/MlAYLl5emwZNB6mEhpYy15hF9nHkVXGPgiHvhUfiBeT5c7tmo47AQXi
bKrkZOvUt2c7SF7kswzeHgIECSF4udKriop0EJqGC4Mxz1dpEb+58rFgwK+gvJEo8If1qPJB9vEu
8bykzNHrqEIhcpp9E+56sh3nasgaJ/iQNnnk75XuTPaXW9TuuU7nQB6qqO3qHwHI73DXdLIZHvQm
av0xWFCyboe4RPnb7xX54ziftA7j5WZQeWq6nWzcBkMSdxDJoYXsI/almUC/dh3Q4YZ7QrsMgdln
plrYDLRG9Yq4zgnLoDwlnpiDe1lPa5DtXSNmPZ/1ic5FSv6WZtPFlEdkZlC9ar1tlLUsxf7CIJGe
d2rsS3lakijzD2HjmO2zhmtbfJ2DOoPAFkye2K/Upx1q12wak0NSeLpCA1tn59A3JqxqXL1BFGpd
90xokcOXgjCcu8e+6prgyxouWeV8STrXmM8I6fzpgzNOrYMyE+OeH7S65PBlg0zXdhg3dTRxPyVm
q6uztADdQOgVxE23S6rO9/J9NGyjir+LpozbH7nXd4s5sFRW9TOZJ63dfVXrUZTnU9qqEAuWyg1r
eZY2sB9uEhE5VXW2yN4b6/xnHrc+StG9gc8zBB82v1tY0psYxj7/BMt+ku6xbYO+jy7mJC3y+roN
TaWyY7lkk16uIUdnBUK5oNFzeAeF0FcXsgzyLD6xVqSPTmXZXI71eowLneywPpBqOuRw0Eu4X9no
0KiCv8pps68SHRBgl76Ywz86Z5bheMHi0E4K8k7aIm7mnqwLL6fVj438WHtRxAecCvtDpyggHSF4
pqof9ls3Bur7NquEhlEphz7zzmE3O1G0X8sQId+ZaWmyg5nij8G5iI6xYDiZH3KoPJh0lW6C90ue
hNnHVfe6j27L1Cl1fYoq3/H6i2pek3j5KEs/hHWnIIwSuKJhCvPqa5SlqbNdBUE9MlPOqgjZH4ja
Kg+vHD8dovpaFDCN69uy1GWcHnVJIMiOXSF87p2QZW9pXZza9Y4uOrlCHdy+KqGjtROOJu0fHjYc
XK8p6yT5MmexUkDeUcTMevFccILshcztl3D/pCw7pRKb0wf5yOj3fS5aXyId1nbGfFzA+OjGfHLu
2yayIZ9+UIbMMdHI/NzjBnFUnkFFavi9/nGo+RRuTJ8qI/7hLBkhoezqXFBktgLWuvwo+iD3wv+I
2th5boOkBEtyAM55FEDjcR78VIqCRp2GoiDT2mMWtUZqX8Q5GlGeYDCr+esEs7homS8nR7iUz1sg
zIe4jOwtFzzpfruXrCyu4PNH6nvqGLvA5ODYJx+uDj+rk8ZOzbIIfpUjNlaae1hoGDHGp/EMA8LR
7wBueKKgEug7eV+FNBrRJukEAAi9Fa0a9/i0etJtREZ7iErHDi7FPoUPNbNqBloNv3LcJNxC+38+
4tMPvlsMzv3TVDuPv/7fSX78PZACmimR1zfcgGidfPleFbIvhjN4KCuDVt5muEjm+Vnh3lOAZ12y
Cx8fVLchQ8mOVN7zkF20IlnTkPZhvqzyY9LMHbO0eE3Nr3g9GBvq3sTH7Ie2xWqT3qwJPX5YR5mr
viePMwiFN2CET2PKvYIabd93rdTifJ2hlbNpHh/t4/KQaYVE9SiDglk4hthP8I1GrjnrNBNQZUkk
ghznAvTsyo3yLxsdKqSnjNS30/u4kLZ5nblLBmm/RRTDyN/j3TM+q2uccnvrjxPqbHrjfzroqUF0
dGCwVuXFhnWf6Wl8AyK56C1mGj3XSZlZ5GPUPN9iiTz1XcisZfmMIRkrgx8wm5IfR6tx5Ashs/IR
LFnMR93i+6B3zRba+29nmeX6y4ydW1ac2izme3N49pl/Xo1rJKYr/3GtIGFPpujsacqTchm4HVP4
FV/CCdBx8bIvKs75RahNul/I3Mp4OfTKmdpi745ZysXDMkdEAZG7B9usAQyAbHhM+YwyPbPbGdWE
BXqqdZZlfKpIFs166SdjbbrzKeiQTezrJLDeRemYUeeLRMz8PvzbkQ+SxrC+adTMv9dGg9uFrhZA
RQosv76hYZQCCuih5Ooiz7rlq2xTQxWQrptd+zohlJcn4yuPCBMPeT3Hx7rhiG2OxmnTZLxA3DVs
5k86qiXxJqu7rqrOn+DkcqrzoTzNeU29+9cajIHvn/dlznSc+b/2DPLxmgkbU12l21c/jzs9fVF4
gWl5Pj0O3SChZ4p8mrwVI6oyNPBHubmCKAcf306fMHRjhz14lV3ij/hpPFaaGcCkzI53KgqPj4EF
zu+rAvQRmWW9gSsngVe1yQ7IYpXNB7/HU6o9QDi1NewSwna9fwJZNhHWQ3qaWzWk3kWWKiwLd9sj
9JZSloMaqjCogChTUVH6Ng21U7ufaoCJ8KqppN1PE1wDQPisiidCpS/TlTNvXIk0JWRwmtHV+Vz4
Firw8F8Ciy/rNuOv85I0RvmnJj1LnUudwqMubhK/tCAl1muEn6hKfTl9gvvfrOkR5q+z5iep+7Ae
8WdxhAx2ESCQ/BZkvqAk5zBMePibE2yMSraNPTaaMLXLbfAGweJ7nMly6kCi/cIt/OVSbyEujZ+q
bdbO/UAyDaqw4d8mvxFvWV+O7rHoQPfl2jGkfYugBX+6waJUdUG+Smad4HDXf8OxIFfie2BqWd9I
qRAEnAKvGyfnb12I0qRHTjT0VjsYVpVy9nEtouEriKSups+Qlcos26fhSj/5Du6l8NWPBCa58v7E
VQ1o4myo5qVJkEBtY/V1C2Yv6GiiSgqOHbYcHTkl7O1kFjOrvKFvu1/4oRPBwdV0pszhaSSPz1L1
JQDxHm/e1Q7rV7ip68XGvwQdEB9k/3bzFmNjfwP2BHOWlp79WShcxGL7FfdHPlIfdAKl69za3kZR
pz1bOSNbTG82iGv9sWSj2l2ZNPZPnpYsOSWRKMHSiD96hOBtOHWy/WDWAUca4Q1ufDvnUaa7nYZE
wINetzTxLrRq7S7PnM3CgSN9Ij4C0rLpQm0u6ztw6T/cgFvaO68KOo3fni4UDglHGuINHvZjxdYi
B46qXdn2c/CpegxYuPXYb1axsGA0wi0LQo6DHILg0GSN6tJdrmin389FiBhqh/1iyVIqvMymcXlg
uEa01Pa25l8bzukqzpFdGs52k/eebTOi46Y77x2idPOqYoc9Rds0x7ys2Y2nxwkBB7ZBr0LDzvcG
o3DKK3hb+PK9A3y9KOgtP5F+q/uoXBWvYOV8oocAXu3d5yhpuOsoywy7AX5mfaOcwO6gegF4yXeY
ath7f6e6e44n2MtL26tx4TgLvKpewO/DbDpHjxFQ1WNoxHPD7ivqAHbS25d6AaBbTiBkf64FZMW/
pS3rfwMVdVypOCWV/O8acRHYd3vVp0HwEZarXd2JzO1DnQvLZOmCIeCRPQXHt+/lOYQAJ5H1A0GM
wdMOZ517z+8FMZcHfFtm9wldNfmtCPG4UqdxjBGIbh2p83vz/PqC0O1gDWJT5wEuWsXz74Ov8sEV
deOmd5iVcFBkFSf+RbRWhLmnnf32AIWF7f6vCWVHCHbr/rIP9gTtqBcXNHUZ4FNby7uniKFzDHSQ
9Ut/DcOTCcZ4OZV9ug2fZu2v5aGZWxvP/YHQgA4n4Dx6546er3TuiFLKvssHt2OIy68I4GviOjpa
fXVXP24qTV7HHjdzlRLXi3gpeAR5gKOid0jwbuIOlJPbGyl7X82oNhWV/Sls/C50d4bQgo2J6hW/
zv5IxQ2+m9STe/3Yz+ofw+zbg3j5GHlwltka0jERAnL5i1nl3FUTRlfLTT5WNjIhFuQJ9mPYzp9W
J56Dd5js/3S90OVB2n8kL3l7vmwinJaEF7vzzdOxZ7IcT0gXkXDY7YaxyP4VtBa6QP7YazA+lCS8
P/NlOPB1ChK9FCXHjc2CSZLt04iqmn2BbsUeGG9PqI0vvy1TFgTtJ6uogo8Ccf4lnqnXzRTDFlbn
UesMVbiPmibyv8mBDfPeFnx9KR4d4hgY0FT6r4TlTeo165zJ7PwxFVlC0BHWkacaPt4e1RMV47eB
gRVyqV/vgLeN+fhlu9B16ctERT6eDZvn5uPRC41lI8wufLPu73Fr6aHvuzEDW012DfIuIXdTmE2i
ueK0hoKDB2nVg/xcewHYg3vbpBj0decruUHY3aSmqIRZ9yhhR9IUhZAEAXqJCYg6NvW8edPe7Vw5
Nod4CIHarn0jOl/eJo/9vEpSjPgf07aBTPahyvIlgTIzL7LAYcotoWqcU2hEBeZgTtnzKJ4SlMjh
r+W76jGtIEOPOSzkrzD2WGpU2iV0Q3/2CN2UhjYN0IvnkNB2+C7XN8iE+QVSLDlHN/5Y22QOhqeN
/j3NUXa7i7AcdXo1Tg2SZEwNkrY4wLyuyxm3r0fIQ3Fs4l7ymMj8Wqp01jTzi7jDHuKRWkCWqC0q
iWFt3HFJrE5tpuDSrSiyfW1gQBdn4Pl1WX/xSXsT/wZTpCToL0rpOhYMGKFD4kj7WIcleh19hTvX
3AC7gsBEdBl2ZT7FXbq3fgVYE+0Ur/0JvdtEJRDFj5lCGaY+h2uybN1n+g22o0UO6HrypptGmgif
ix60OTtAQoJOcMphieI41giSzr9XSs8xvgyl0d43EZp1wpmv0Wn/qU2SsvKOZTs6LpUwgcNMezzn
6aUf227l2R608TCbsx7AoH17UjMRxvsVxzZ9XSXjNCJfrktdUE0n8UBftMjRHARuPenvEuHzmh/S
gIS73TVR2wx/tCAvWK/Fjy23p1ik6Idn8jpuiNvlCUNCCZPyKc8C+LZ5IrJbe+g8Lo36VzbYRgjE
yKgTGDE9gnRXNoJIlnURt+FVmEjpylmSzwTxLr7v28SpT00RZuEuzzJ9H64FHmlrodOzIlj888L1
t4tmMMs5SEZ3Fw0Ss/YkzG+iYqpdMONl+JyyqM+DLIRKze7Lv5dDX/+RuUV3MImAJRpjon5GsQuk
5LXhVdy737qK7djqXl6jAekPUZDnPF3XGU5lZIJj2RXzx62sseBl5U5HRFN+zYqVzV95P997Iuiv
hsDJrpplxJ99BIKG+5KdL92cHPJEx5+iPlf09fviByzU9FDnmFCuQdsewjRRl2gomhOiZrrAbR8G
fHWMJVZQttFJ85UXMfXY98F085m35ukPlVT1WWVEjYI/KcNTXrrdfR+AzWMEj9pk5/hd9kWbLX6o
nTaklJ+x0Yq94gg/370M3CQvdp3j+NcBMB3i4pHXm5dR+gnwsICvNPnJD0Grh3pG9OJuwTOiOPVr
6xzF2Ex34xIAOBAKDuNq5kt/HFb8JBsd79MIXnb8R7HgingBA2H+a/SCUhy7uZ8oc4omX3eLH8Y/
4ymMmoOTOsNlk0BHOARiKj+ZBdexkF79VTjCtd6ncd49uOXYX5socK9GKewKTUPbQ80WjdxrNh/c
qFouQL+dS4x6cu8QE/1+CA1DGhvmWOSUzb3zp+6V/qkcx+y9QmwP41jixJikPfRBLJJZuXndo9UQ
uAsfILJX5lLOmUIxL/riZhURgZiSar/g4uFfYvtS95eDUcPJ62fvKqxRf4D0fg31+pc7p+lNYJ0L
l3GeDkCLbrHLTLNEh3Dt/GMQTe1ND3P+zxW136l0aW9n2K5VcCAQlhcZLtXO7AcPdKa7ne/V7VkH
ULDz3Gb6ZHCr+jTm61Ttq2nKvqh8VX8M2DPCdTczfodi6Mtdyf3RcY3B3Nh4Jt/2gYn1beKNeb3H
8qR8KJt+s69faL7yGi616/tFfEpoIlz03hBDJ3YRBBct0qFYmusSvH+h7YDyGtBn2qWzo6hI5+xa
xk6H5FRUycPgkNQcYvKzEsuaUeGuKXFu8JSUGIhu0fkkuvwWng7cDp0PX7yu7c+W2Yizsl/kw+Cn
XzR18pcNG5b4TPXBitdKk/1cmZCzfIrm+UgauN5j3x6mu+H/sXdey5Eb6dZ9lf8FMAGTcLcAytOT
TZG8QZBsNbxLAAnz9GehpTNHaulXx9zPTWti2hSrCkh8Zu+1RcfGtkgGkFBKnYDRtYeOOtQIErf3
v/j14H9YMFSfchk3H2pV668jF3ikANhfC4QFBwCKZtTN3fBIfakFCPPVFVir4m3V8d9bpRGjzGKc
fJMuuuBZNnMi6TkMK57ahXN0WcyEbV/nh8Ie5Re0XRY/vzLPhl4j5Xas/pW5XHfn11gQjaX0H6tK
rpekz7vd7HLk0gZX2U0t9OEsRzHdAXSXTxLn06dVKA4Hs1sUZNaKm4eZ1q1hDeNllu50yrBzNMxt
vPoQOxXu/M5BYcnYA5u8JuOrOE7l/Wp66ReP0clrt3rDEw/85MjN5l6vhjagYXKyPUZhG45/CYNi
qHDNe+tSW1zvst6vidbcFYzg7xKAk12IMkTfywn4TDuMIqG5Xtcr6YvxglCpYDpQNU+JtfoVZ3YF
kMYt4C6w8wtVu4pbTyUWk3mpfdViEw3a1WKLNSM9ZOONAKUfGWl7V4VtKRdwfgNHZsDF3MZXk9Ym
d0xZyhtNLPVzOch3/g4YnCEznvuKCiYf3fxm9nPkl3ZrZGe/ac23UYvHKSzhpVwj9Rm/ZKZS3SE1
S0uEfmq4FxE30tv7elX75yr12og9rgCWwr47giJQQYJdB18FlRXXN43Gvv+yaJ3LZ+3o0yDJvVAs
eowZUPAJC3R1a81Cu3drH4q9gwW12aV+Kx/yja2wY+W7pJcqKxpYtbK2ESHGsaEdXNX368Pi1XJM
D1vpoUd+N+NCKfjUGoC254KeHEypsXm3Qrsa4+9s43wjZxjJ0+SuzRI2OigL5HqxEU0GJSIWW9sZ
nu2M7k9yjsh2sIGm6kmNrOioBsc92+as1/nTai2xqYJl7nR/PJscdvrJE2wEDh3EfRmlqrfHx9+M
RnjTSl8GUouTsgg14c+PmYVqJjDhFN3/5hOaaDTBIH+3CE1+PtehKZnjX//oC8rNgWwWwy3Og7bM
ECXLRXP81eLjr/W5ipjTVMWm0mpNu7odBpF7Q7Q4oGdASI59w/3gsd4MRwwy1U4YY5leEY2RO0FV
M+YN12Hu6sCqFhY/7pgXxzoTdrNLWBReFxlj0ugPPB9w76nLSCyXxqlIZMs6kjCOJfh7fo8rig23
u7F7cFfIr8qnNLFku5iHpokNa5eo1BzJVXHmVGtCdvNI0cDyps7DoonGpTAbvSUrQ07SgT/Q4Ncn
Z49DCCfKLm1LiC5JZ8xYgyrXcNNdi2vOtq8NTTnjF5a5VXzMO8woiVJv65omX5K0fUtAhm3uzql6
nNB27IhmkQedh4fOIeFI1l/ueikXgLnSysa9SqUftl27toGLTLMNqsquHmVdOpGUDiBYLxOcr2qo
PockXvduU7K5Smawg7Dy9NCY+6mLVh424s7vU+vRRUAko0wx6+F64IKBO5NNX42mLe5bXFfernfd
5Kpv6uZxBFAExnNOFCDtukrcQKtm/1Q1eReZdVfuiy626UJ1Y+cPaXMpYlu7NotZXMyWpSXkIZbX
Pm1RZJoxKZ+jOx7W2TQ35w8P4Uj3VdfvWsNpbtAPTkgXN5Ko30/6jEUqyQEJ9qoNfKOKcQ8giBxP
vcOb2y0MuR9XPPlfieYpu0POfi2S3JQTfqRC3vCU5+GfOUQ4ZDn1BT9C/MBTJ9uPhECFY92mz3mW
GG9M3uY9oh3/0Oh+tXdbN7/Tcl2GqnLSF72uvpQ5SrCExm3vmnH+SmDL0AS21TSvZEHI82haZJvE
cs7hQDEcPcetyZtOdCbc2axCml3rFqrzeFaTkX0WqeW+FeRHvBSGNV0RmIJAoe2ak8XI+Jnhu1ls
Z9rc4m3Su2snji3qVg7H7SIUn6LYmuGlrran9mz2H42Cb7YrnYxFKMPkBnKLXWdN2EssPuya1oZh
oTvlRmiVnCOBo2W5fV22vfmRpulQBCbwNoKeSjf1woJ/N2T8xTWRLq19qpzRdKMBeFopqbWK5Fy1
zfBLS9eWhkVrWfobD95JBr7mTeqoDYUTDW2uHbPONr9sugFQWKoYAxzm7a1tz/nHqLyWxwOd574Z
Y9RQTWxbwHo9eWmBn5UQrylpruZ+bD8Kc5izsGfMqIDllPPnMCzcK9yU9GljyxTzq2JrpQI2cmpX
58o6M6QmnmOCbkQxj2z0V4GENN5XbjpcxEL/FmiUI0NUxh1JIlq3YSL1VdnPQ1+Wr26rZnJpAIaS
mQUye5xc45HtmuejCqKGC5xhSsvDRFF15vSrp93cpWlOKedTeqLi0JobK50MLRwh2XfBQkpSu5Ot
wmGAIoWLKIRQlOaiUPtEOaxSqgKYGkWa3G1trArjpctMampSetaXugdud2s2xtRHdBVxQZQMOWFr
G0pjTMrloOkmbrJbZ4QpRdpWl1nvJbJRrQ6V5s15vGdhVsz6dQE1hgAXuu1ZtMG4plU/huBqdHuJ
UvZXHpZP1NwCuL9a4qq4LF5sWnrYk3lktHclaC2HTC5k3j4o6LHtspckKUSTRBO3CmsU3DhWLQM1
d40z7JMNdn0a01GrvvUdaSj2LkX/VNU7u2PX9hjrJruXA561bKgjuQg4c3f52BZ8DwLyQEaE1jiy
A1DI3Hn7v1aa7+p8jn1eLxEkotl+sdkypY+/DWu1dls4DKW/jUZNI57bC+l+2+oevcC2reA+XN2v
iYj12Tmgq1653zqDfJ7XsZ1SLQ1qj0GXRmcb55PDI4LjeHgeIS903tVAQTnf6LmvLxj3SILpisPK
dotvi0de3hAPRaQaVCa7HMalvlgjbw8CYIPKog8RvUA3e7QGu82cHSE3aWad9XHslgYdUjZQ49A7
JN0eNBYcOmR6TUQ+TXJtIuaidG99TszFzyiiPHHIBrdalpYprGKSmoVIqsZyErukxgFc7toJxY3P
7KBuvKuV0s/bxRrJBmzBVOy3Y2CIzhc7d1ktcWDvVz233lh+0VDXDOQNYD7Dy8y9s0NtUn3V64Iq
C/V7Kotd4/R+GimJTmUL7upYPq7OuHxX2Z/9LFF3NurYI3Pg7KrRYyssTGe8zo1lgRxtVYi1lM8i
uNXKR+IgJvcEP2t14bq2iwjmeirqgxx0VIyz105EdwHl+EpKGY7HWAos0A7P0TEiNGJ56DNtApZO
QtSOCpQOMc5b2z5IRwxVFFfe/KGt8by0gZFMnfHgFVlhR1MGQVZiS4fZmYOK1+tVU3QjMjfSHeWE
7GHV2YX6mmjzNnGhojbrcC3SZI9PS8XavhoND3GOiTM6jHXRNDux6P3R6Bv3tVRYaskli82kCRko
QlQPFhekR+U5+hiZuj0OL0gfkE0EskVlF6Lp6BQFkmGiK2K4Rd6AKapAdNTh1zMLtzkAteju3MIp
z1rSN0jZRxtzBdq6tkK6YS7g670a+nvgakN6wLfAF+PCkAsstHXHri27PBwZmH2sCBa4NmL/ftT0
ZmPytXvHaOe7hS87En7s+bscbcWvGuIlhod5m1xpHMP9G83llN6TXwXqu0fHlB2pYBwc+y4xWhyR
1nKwlMgfGih518gkk6+JNPjkvWmdkavFeMmB+WVz0Gb69MWb7fFukmXKW8DGxnbYhUs2cU1jVihs
/8FgfOhGPtj+k8HQgigCtDG/TJbAR2gXvTiC+cyRJ0r7sYuTZj/AentxZA902EWHmMotkcHq1yXA
crTc4Kk0s8gce/LCgrJGIO9nylenxJGo0/p6RQ6axBORiJCmNmkE3XDY1u5i7tkQsWfVLYyFUaIs
SO9UPjFTmAGb+RhYpENQFNRLf22N7XiVmAakHN1OWnePEKKFge4OqI6HmneJGsB9EzL1kqCiAL/t
tK3i7UHV1AE19ZIFThH7yFFIZUpBU3o5yivGJXdrxQQgWJ22dXaFQmAXWXqVYZ2f+TuJjZwO2UjV
Rspqv019Wu/MuJ/DabCXV5fTQl1mQqTaqOyU99DjFR55OdvuaAgypkCV2VxbwJouXloWLjKheKkC
STDMRdNS82Mps+I8g368Q6uXh2jAzHdcMWPNnsH1lzCz+1ximIdBHY3TkgO1k94Q78Y080rOX2mV
AJ3Nxd4PzmQ/a3HazjdMrgj4Q8hRLdA3KuM181E8QNY3YOKgMNF3Lg5wmgLfxNXQxbpd7TBup0+F
Pcsp5LlJVUd9HqWW7Lztc3NuJ2tiDG2ZTXwDeNF66VBZAGkay1cL7N2LJG0rSEkvfwDIAKwRMzeX
fClfE20if6LoZy3UqDyu5Yi9p2fu8lYno3aSOTd1JLPCvR3GoTkPNok0dOTFFXMB96jFuvfMxDhz
uQwS56M1V4uEPL1/UHIxT0XfDGaYK2/aqjW9QjpTM+Jx+9479lZaO9HqaxROIP7mQ22bqnzALZtF
kuFWJLnURdhZ9rijfIFKvDSkEeST8ZLGy/ziQ54K2n7UsU6St1Z5ZfwNWbEeCVsMXzzK/YMhgA40
KNBfiPFc7ECb+eCQ/L/gufGuZ5b8h1YN3HXe+I5AebhrR32JA1hrusF9sAJNBF/J1SCqA88DCQvC
660IbtuFKZp2NXWm/CVn2BF5M41KR/IpqEzQvs+aV4pH8oBEFQqm+hAfa4NVGErLwrI+l5HpP/Tv
lnmQ/OABVVQqYgeOi+mFjrap2gcp+kbYt0Oedpzyvedt2iTZ4X9GJDCDWujYNbBwbG7FgpRmAcSC
V8OMrEafh/Skj1v85Qkh9zJ8ibN5sj9t6J3FMW+8ahBhLKQ+aCQe2mKSHF4FahZ2Wugjct/IHNIL
h85YKRs9fSHzsnCkPp/GZWaKGQBbsPdC1JP35tRkjA5B1xblXHKO2aluR9R56BQibXGSBEGLQGOF
HJkyHlXVgheamwYZu7CRgqZt86sOw9btIxaaCPV2fTstRcrGMksK1EJtEm8icq7BjjVIkier3t0r
C3Rots+s2ZHyufEm+KcRi1iPvg/LEMiCmzxv+rGJYHF6jrHTW2vsu4+xWJWxBPwrbbaEUyMoyYK1
TTkZjjE2ydwnHmTZ3olwEt0vD2kyK7f7ZdSS1bSDLPYKfg8tvOsQUTX0NMyXfOnj0oGvSnSX2v9k
PfdngwjLPwzU4AapMdlKw6j5YY1b6/Qc+dz6n3qOi+T3rbfpFDbrJ2lVCWrPyds4xXolpOkGriwR
aQYle5SebKp6dr/k3xdd//xz/Xnby48FtMrBrgqXh+Uhu6I/b3sze8GalGTu16JpN29T9Zvwoyr8
kguRaJr+Z7jtP+/kt1fExs2nsXmHWfluqIA/yhIYGnqDjl/i1+q3V1S/qWosu5as5ns3FUS7DEqf
NSwfWc6y8rev4r80h59Q7w2+Zpb5/7a9/IXncIHgMH4Wyx8REL//pf+l3hvAHP4Pec/F9HvwnOf/
C92HAHb5HQ5nbM7O31kOpMIbW6IE1z1XGsIQRDrskrfQacv5FzF4INOgQ6FM3v7Wf4Bz+JHBxs2l
G47pUcdsqADzR+QYDV0qvTVOzgqcQxpaZNzeT0ay7vHRDoeM4fxZ6R85pfap7YSYAg5Q/0E1ajhi
mlYHqzO6gz5kuv4TP4tt/lmIZPOj8eZs3WPPSqQii/o/X/Rzby92YXrOyVV229z6JDHdenQb/AyA
6gp0ns1jZggNszpOkiGxcAu0qg8ZTY3xV6+ujfuefWpH0bu4lfvLStbGDQLEaaD97o3XisGHI3e4
3tb9qhzNgwKem/ptxRii1yIBUck7biLVSOhFPaQRXhdRzGQIuYX8ki4qITtH44Ec+nbZPXhxXy6R
QI9WAX1mRu3Jkakn6am7WfpPnYf3ddyxVLTuVoPBIENvHhng6xlclGaZBCOT+o+KYcEDS9mG4Gko
TXmYpfjuA4/Kx9ir2EzL82A1ZbHP1MKEL6drvK8JaSZnZ9rXMn6e40Q74ICV5y7JjcM4Wv0nrnWJ
YNyeIyfvL0bSnBHC909unc13hj8vB5eV14UNhKLUI1g0c9cOY6ufOze4eZarOkn3DIzgaKSj0Tww
t3nVYe6gJ+2bBgZWmb6YMUs5zOmMa7Wk0e7XsfBnhgtLj2BbzVeJuz7qTCtuJd1GMK9+TSsxOUay
9wpNfMi+ygNaegLNkeFBlkJZ7zxglGsf8NRbYRV71Z1N+56SfywNlPd12Vtf8kRSvcDyuV3XjkYs
NvedX05Pi67PQZ1CW4IFZx+w6Nb71h3SIjSkA1QLmT32B9c4zlbc7lyKMHwGOiseHTo1QXSgr7vE
uedT7y6wwbZ1cqmfE0QNZx896RkVQ5lEca2XL+1g9E8gJfJv3YSFPyxGrX3kYb3eWLU5X1nEh39N
qFX3Ih7QfNAYI7VVQ1gCU9iZWTM4AZ+72K/UOWz0ijZ9L7jsqWTlHA5caQHAkOlBd9V0A3VEXeyp
H3elyPyD6MhrHjTShIF2IohDXfqQDpXcj/pqIoDH9BCVsnLj/UTnsoRrJ5wXm38k1OZSC+j3xp0N
r//dTPIU2P2y/GoyN7vuqlRQ0c3yKFqhJoJYcue1N5cVJSt2iRNa+lxGNHtLytzeJXBYgYnIA9em
rmUDVrkM030IyHRO/hJtuvo1cPpYe7LnXncDQUL9yZ+lcWEGjiVv5nM8KXeVPQgX9gIJc6PLDAb8
yhJjzBZUbWGIKgW7xKSFKU0sPqtJTA5S2kk+rVO7QbZ9WuB27UCj2Yy8rMaPQ9PLtrsLxYUIkhJc
Ewap0iojUvQmFj96Zh/cgllpMcgveMfXD1etMw7BXpx8h2xrEhEJmWwN5nmchNOrSiFRBK3nLDqW
yrU2oiKThR8SPDHBrYHu8lazSx8ju2MQHDRI09SNVbXkhBgrGt2KIgn+GyV3dQWGZNjSHliDNonD
Kr3nEKnCnOzDWxuNKWO0LDFv+1JM945UBh1gnZIrstR9eSu4Mah4PYaOpIg12p7mt8VoIFfnBps6
sKrUL7NgjMvqOR7q7iEbraHZzaVpXccok660DgBjRPOt32Ze3jyxX9XKyBgzEekNv+9wjfo7mvj0
rEDTX0/Moe42b9wX2rX6ySPLnrS0sYqqdiK2rW04fO2+KD7zZNBIuGMLDWHeks4dBOVSe2ktnBYh
GxP/wbRgzO3YpSZ8KS2S4T0Mf/9XuVrdmVZiek3oREO1GOrBGFR3ZJUZEY2gySAZm/TIrFOhJ+5S
cUl9le/dSclH5vC4CGPmVfcGwthfGlVlDy7lunEk2iO5A9DaomJhdov32U37t2Zhph8IA9nGQS55
uYudsXgHd9cZaLdndQ0XC6d4YkzbCMfyCiYYRLHdkhCjFZGtel6uTAb1jfPdf/C1dNp3GEffHAjv
RBT6+nolOJv3+WLlJ4mDY9dNdrfjbJhPuJziF1Uog1+46Djnuclpi1iescNmBrumWsiak8FTbnfu
lZHYPojvxUwhHvRGd2ZwRqAaHcp4GZANf//ajprHulKXTDFHizepDHcHpPszt/QpmjxBUHc3W8+Z
MSCcal33DqmywatWn8iXfC5Em7gk+vyrPOboX+3yKmH6+zn3zcl3xypwbCZsiVHRM+l1u2tbkd8s
0BoPotEIwFlZ59zW3OiCqbs33dgj2w+TrVqEdsQMRprhICO2+w0vencvTWu+CLsTgL3btH7FTa0+
lVUCOsQUFMmqmQ9bXfJRat8jFTobv9bi0mSDZlPeDjFNymZKKaY1nkXqjdcxwwFxhGvV6FdX7MZF
gz01VdK39ovUNg3ROurPTj4M9a5zuuJDDG5C5qNfWzNJj4kZRzkQ/jUYygFViJe6E2HtOFUObZHB
2RuVLl+zHhsgJRxfV/quiVzdarooHhYdV9kc24c8R/u+s4R017BmyXYNu9AZAgTd5m1cEBdEidW8
MfId9gNT8ajB9kc7C/qm4WbJ6zeL6QL/Zqa+mihGdnBHkCS5qayuITAZVz3HGXdRz2gkWRVrYOou
4DQlAxcuENcs3rEFv/YYP9CsoOcMyQBqz0zzNEask6eRtbrMcRqOZTzVO63pqocp1Qc4xPlyLxwj
e5xLRf680xvEgcnS1PZj3z8k/sTD2vbsaygKacRy0zSvMtMx7AgKCltupj/IduxKJDsmaCqi63Y/
0d51H7TtLcGAq+afXdFPW4Fpm5KAMBjWi7EOIpDMGU5e7rj4YFl8Xg2VvgoGheVo4gBetxT4PFdX
dOMIbAh9YRsocTrYeKBy+YuZu4tGQywqcRh56N9z12K50bkGiH5rSudMNAhPApFlYMZYU+LymKc4
jXm0CuovjGbe4zwbxEd0rgbDM1+ciycZMOGPt9qD14Afu5bpUhAMEbvVTV5787M0/e6BvZ371sVe
fmicRA4B82XtUxhYdQANdvWh6yVxZ1pS6VaQGiuPjM5Nx0PGlOvOJPK7Ontt5kNedNtv+ItFFpZ6
op+Y/yOIqxulBb2FWy6axy61hovjLSZJwN97lf+2dT9t64yNCvsPbR0393v/56bu+1/5vanzxb9s
Ym5c2hNE8ljQaV5+b+voVP6FQtrEQ7CRvnBR/Lut26Ad/9fGsXuim9dNy0GQKYz/rI3bRiF/0DEj
2veBBIPRAAEA3vZHBXoXDx7gotm5VCa6XEAZrgEW1JiWCc1Fr7UD95G5orBBFGwxI23qhbBiNMea
9KOV/ZPxWCL016pzz4RfzsT7zFLERy8eDRbllrLZOnbl2t7g00GbsK+kqsR0M5CVQNgSExFylEWv
OXArWKJWzpUSXf+Jde9+EJkbhwbLPvoux92X5EcuezzUEdPS5VHz1tVgTZUiw+l8o9ZJrgFNQRgY
2xj9qkYvaYd5z6ON+U6f9ceSVqq7owcscKPF/iupV1YakuA1GqGUKm8vTi3BjDaL/6IB1Gp4Cdi+
u5k2i4Gn67L/ttid76wm826LrnZeO4gwkeY301vGHuNutQeXvfRih6D+ubURiM2kIFup5gUDz7tD
gS/4lKNheXN6u3sxe+bOAWsL/7Pxvc9yXm48VkrEvBTVcuKX+FqNjnWbwQ87+r5r7Ibc8sN5m+Mj
rPS7+zGv2e3ry6JHw5SQh0NcObosQsbpwwDPLAEeTnWstbW6w7/WPxMWFp9MuUyHdXWXe5/y/EyE
MM9uomlninuibY9pmWdfuR7s+xywAixaqrzbtKq9AyZ+eeyb2bgiVr5+SslyOqzeSJb9Ssi8wr9A
cji0nGthK/MXrSl7we4NCUMjki3SkmDxiqnVSaHKvJSsGlSUjWLcGSa5kIgwkAdr8cwQwVrhHgJy
DBfMk28aasy9l5XaAfLEesJJvn5S6Lgn+vH2kd1VfINIsblqtGSsDgK2ze08ro4yjP2sxMDoL/jf
/w4FzVB6rdlm245hplcugshO+aKW57ylZarPVdxPZRO5Q9zl/t6U2oOnGdsoHh1YP607huKG/vnf
E7UesmH5yYmK0XNzofz/T9SHtPn66/879eV7/fWP5+rvf/H3cxWIKSYN04DP7TOW8rdo2d/PVX6L
7BmhI/D2OWCYo/0+LBOctxvzBPMG56iObevfpywBkYawdXIl8bf+R+GQjJz/fMJiDvG20SukxM0N
8xdwZCeh21W+3xw1t0cps6TNI1nKQwZVyic83bRf0Hyra2jeGWOZ9qVMbO2kT+6NSeBZAVIuLSLM
99W9j2TurqQatWM9gULMgnbfiImIjXFDhwMOotjV2CAuM0Sy3r1pcRYG5mwAYp7kOzFp16SiXhOC
doiHNo4GafvgCuH4lmr00Opn30Z9zG6qTeLUuS1bmxr5j85By3TFnAICPi5s+e8co7cCX07vCJUJ
rCxQnwgk4XLIvvVlXkSVBYuIzJ0b15qhebhsRZP6m1/U1xPNWcymiujZEQdvcT0u6x2100VP+FMy
B0yYZu9Li4oByNGnPRRn9EWfjeuwl+v3TUkak6xS65e4A1wkPQf7ak+0UB/jJNG8G2OwXgpVvrsA
vPd6wvhDFtfbJzBUoxeJovyWYzMOIanme6tcmsiqELSOzFm4txWi1unBq2cn5EmZnGTpf05x4R+M
VByTZLkUo9mc1i0TD08lHwyzS2FnZzNFBDgX85OTLg9TK15Sqzgnc/kuu/y9We0bl3WjEzii3wne
EEXvt2ZY7kTJd7VYA5OnFl2RKM4rU4uALVQV1ExWUFTwQcE6jRHg8jAh6jbdZYUPUVDbwlXYxewS
bfss0+odeSTV60I8GyxHfHO8VstqFYnSejf1+t1gTgcW9xfDS6gtlX5p3UYL6SO/WSV/zDayawTp
F5Mv5+g1SD3zjHfYiOV5jUETlYODEg5EQMQ8CHojvT8+B4EqGFh0swD6Eh3OXXt+QrIUzUs9hQih
hyhusvdaEf5EoOSn16wEfSUwplMM6UXnvmSz/uF11q2PnDl0YE0v5nBcEVgfu1k9rZ19zLIWGZq0
jgkaLAIlPZhpA8KLcVwvDkpbksv5PgHOWWcfJfhuXre1mllZbDj1Zyh3n741DbA52UEOSXk2XPXU
yfEJK/m3iv4p1J1miMZqfsJhiHYhG9p9iZRltzpaGsLhz8Lvn7tRw8rxxUvT1fke288Ntg13T8dH
ijrfDWRhLkXLeclcuRwdYvnQuxG5Zmokv8WaH7p5ukQIahUUHS67ciZjbumEHS7+oI6du6hz19jq
1BNFf5qVpt0W6VLuOmJubmutXfZ6WirUy10fMnCxPhkevjEIdK4MJjpI1sDCd4LNL8rYyK86C0/f
Or1DsqP6QYoB7ycXXf0MKfW5mjVnjFaBfglBARGHKf6FuniT1qKAG5a7OcV5uVpZ1A6L3HWCxWwk
MS/mCKFkQpcy5IHjdjellt7VjWh2kyaeEVQmCL5sG7e6/T7Xi/ys8YJxV+Yp+sIOeN6SM2fzHew+
FZoWutk7Y7AH9t9c/mtufjZoSIO+q5gWKx1ltWnsLbfhe1u4BcaVy7DjuRvNpvBuhY4UFG9fHGBO
e3E15wZlzXSKlfzGXvwinOL8h4fO3W8V8R/xvz/UyZzi27oF7i23vsv6Zfv9P7ibs9xBZjMVzVEo
baPidRDQvPkms7vrlfnRTwyGf94UssLg1TYANGBubJrej1W5L6axdha3Pibc6lFtFGfk7GngsHD+
yStty5A/1P/bK9E6Q1oDiLflAP/gQJ1cd7byuG2IqCje/U3evx3HOQ1AaJEK3pz4X/r+nz/Lvyxo
ttcEs+pYJDdv//3zZ5lYADe9Pq6PC3wk7FPqCZwXcFVLHCcgJIibOPZL4v16Trd/fmmLJuqv75ed
sO66BmjcHw2pLY0FShivPvaVJAm1qby7JUYyz3FxQYxXHHV//pwQHe6LSalzrnruW4Y9QD+Wzy1f
PanXy5gg11ktm5q8Amk7MpD3psvkcHx7jsnIDEl11+TXNUPKCvbbXCXPup1WkTOLm9ErscI1jX+w
bbL+EOI4lMwcD//8Tv/mEqL50k2234bOYOWHL9YsM9gZyI6PqUmSZqPf6f56V61IWH/yOn/3iQqD
ZtQlOYdL6Yd1G3sA8E7edq36JQF/BEosRgZoGDFNUDt+HvVecT0wArwv1XLnDnpFIibPULEm3zrF
ubyVKnlBAWGY8wVMGgruaXzCb3CDW/2Qehz3qB+rMElS59DN5vyS2OZyYI3fQtFZssuoS3ITivl5
ljz2RzMT5yHzMKY6hP+JOvsWZzZ2vwIFjZy95kBW67e4gfWajPt1QCaBc+iYLvYxTcHtJNUKRLKd
L4W7ES/H9Q76O34sk3/b97Q3aRdL6BrUWP/8Qf7NCYNTmuEA6AL3rwFq8HibTmhWfVwnAGyUEzMn
m92apOxi1/3n19r2/j/e9TbWU74tF5vUj6ldEEBhjmCyOSJZfBB9dq6anx2Y3++kH14D9QGxBtuv
BDNuP8MfT8y0K7Bo6vWx8VW777PZDIm5/NxO+gw3ymGQ8ZlejHAb8wZxYbpza6SKc/xLn+cfnqPY
TlVK4t7MrSMxEzxkfU6ndoGdZiTfVmeydi5BssfSctYgt60pYH3VX5XoZBGJf/EG/m+QjMlJLKhW
yIQhExVbFbMCkKGmNNOABto8jHOLjtPMvhF6Cm86K67VvJlxkiX0nJwC1YDTaBstYtk0C5U+PKDM
TVFWrT/LPfybO5bvAt0KMlKkGj9mXdUmdvBmqeqjUdIoqJQ0jgwWY2BqBe855RPIKLeicvFuKtuB
0NhLPYDgi9iJa5k58U4ji2Y/xQwyB8doojHVXya0TozeXTJJFFDT0WUoE9s3KZOSiNAWDYbXRKub
L8+glT/XHsyMyzgXj1zoIzYOpTYfilR/XijEghYVHl656eC300OC3zPIJdenaDn4ekfBl2O4HVUx
DGbTXp9xRanrf75w/+Ym+R/2zmu7bSTtoq/yvwC8kMMtQTCJpJWs4BssOSGnKgAF4On/DU33jNsT
vOZ++qq7bUkUCRS+cM4+PDPWf9iZ0r2Zf72oVNJ5mJjH+qD8ekuJM4Hg4eXY+oDWOfnNJwLy4Z/v
E4QOKxsUUDXJYL8cousS2zLtoT4IU9aR4cpmizTsFPOkwlSSQaXjkiRmi2UMu9kN+86XLCkvCAtR
PpO/uGnqoIUFP3ZR4C4Ve0eU0gR0fZGFcdZG/yMsOhmmAdX+VDcW5Cr5Ff3Z/VRCEffWhzGXWWIV
b7Faq1SFJnDRL91Q42pqQFFnfTT2wL56PtL39nKxJ2tLJh/8UFGcXG1VEbbE27TxgIaVYdlx8gnm
WZuguIZirfqiOdWDesx6Gkm/SAa2vbR6zqKwaCeoD+0AP/H4SKD0Lbq/k2VRrRnesGVRN2/Xf9Eq
/k+MHSGM22HcGbaQ0Xobycm5Np56BJBJA+EUYJncVgvLjmoJtCgywgI3YMvfFprz0uUgQKGmd+fA
mb6KHqDYsMbRlNkls+hZgolSnDSMlzwd75H0uiGYEKB91Ukb89NSYZcQJDVv+r480RTvq5gnC7py
LkzuDlf1l9JwPqeS8U5hONdRjls25XO4NkYoFKFOdqK5gc97LXv7xRTIUn9z5f6L25taxyE8ANCl
TZLrXy9d0sdzknqc6iC9+Wstx3tW2lfqC948Ns/slou391a7AcC5w4/I83C95+u0381KKtiKfBkw
i23R13kUFAEqRGhO27JPkHObfh2REjQfSkNqNGhFBcnZzqKuLpOvoOuDSytQ4C8Jz0VipoIzSFaq
fM+6mhpnTN7PTzi1sQ4K2K+ung3hlOBYgeVyHRIaQ56HKXPPMAdedfTy4bEfOUGF2d8Ln5Y0GEpG
lcO97QzZnvXJhLamsLYdEFRslo85uvptRb7Yxmnmr65EQY5V8R4oSH4Aa3gdeYjQZA6PFilMazXf
e38+X/+3s/jNhI0rjgL83w/YwjfyYnDyZLBk/hEr9Lev+mO6xpDsg2Fx8TMkMwnbcH7aWpj2B1uH
/sME7Z3uzhH603zNAHPi08IQEQN45u/zNYs0IloAyh2d4RhFz3+3xfjlmCZHgBID/Qy0Jw5rbqK/
3lqk2mNbHsg4r5VF0Ah7OpJ7LPblYcGa/87VnPmUT+O6GdWL/rVv7PFTYUt0MzKou+ef3r1/0Ska
fxVd4lNZIUJ0i8g99bVdXF/tT4WPXc9tEaTDeDW72rgmxUIm3OA1eN6msQfSOSp7ePXGliQxUflE
2sH9Qi0NQ9SzEZh79beg7/WPfA+C1c2yND4tjuYb+9l14u8GCNPpN/3Ye7n3U6n2/oqBQK9Np0Pg
8q+9AnsWQtuCub8C6U0SupSl/DSiJrR2vTc3DgKIychRd2ETWzwX98Bc6Nae6oy4RTE2/beUda4R
ZlqLHKXPGhbMVaqDk6BWht7ZEEZXDJiv8QAhHkGz+yTT7gYsscM5we7nwrpkrPb/+XP4548Bua3u
8UEghMRc8kv9yX43wVFeyitPleCpSXxy1uzC5NJo62G6VYjrHtrYKF/+84/95ZgHsURnCUeMYBdU
Sqa1vqyfPn38oInNGqG+1v5iXIGuDlcYN2Bs4/TpP/+k9YHx86e2/iRqIPS9aLHXQMy//qS2BtrX
YT+/QjSx36Buk8HHOg/FBGKwSO/ggYaWPvtNmFuOqn530fwy115ZUkzc6R142BLr9euPh/mUoSwG
auB1hUN6C2OfolxfAyRgGeGRaVZdSp7uVdkpeBVF433HZAfEOZjt88SyUA8tlWOAz4HQfMJYbVrb
1EdM1mpju9VZWYHehVIhDg4l/vCbdsv45w8KvhfHBhsDaPOIpP/69unu4NSOE2sXY4irtwxvSbIx
NB6uq9qBgIwToanFF4b04EiWDj4muvcsNI3R+9F7y8JmilxDXAr5+D3jOfwNsWnq/WbqREP264dM
qcBFRJp3AE/c8dbu+6fLyRV+poNItS7M79o48Ld9kBLBCDgq2PU8cUMMFfrdWM3OsMGR64XCqPfS
FO2+tFsqRLRh9y0BaRTKpUqeVV41x1kyJG2drv0ESsLfxkAfwwEtRwb938I9FOeyvqpWk3iNsKUk
iRHkG0xxCOZN2pIDyIHy3syT22ReVTDlwDCQyu2xNysNEQgz3o2RzSZngz0s5IgqPz+XqeO/xjoG
55R1zHnBIRCESk8xenDNZ0fNF/iHFKX0Fu2URmz49LWV4DoGiJPIdSo2qzGr2iOBW+ZjlxoKGLqn
GdmG/Uj8hSU3zBK0GtrnoQI107YSFw3MkaOBsPMbCYcu971VFQ9ZEE/eZsRecRKxGMKZ9wHDixl8
xFI/Rdg6CP00JmOMSsaAMC0UPO2QYieOKmkJjMPBxzSGpbKFDNofeNSYDLthamF/8cqXqdLTG1ME
Ldqy3tkPQa6ZO8BBy5vvNiKS+pQvu7Hwk52G7+QN97n6ASWsdcIFVg/z0sQck93U5w03h1LRnLCb
2YkmTin0rOpQ81fhKNqi4Y0GMrPJaZc1rINIbbzGmZaN3ZdxaKGmq/A0FlGyEvfulIVUJaNhRPrL
ldTvrF4Fcj9Z3nR28diVMZzArq8q1sArD+IbSikmHq9SadPqrwsER3nz1ZyrvLcEdt9haPVrX/Rg
t/Bvdssewlgfg2piYr/JzbJ50AkYOqJjI4x24DNgUgt6Ao9hCv5jW8cM3eDdFqqLXDTIeijK3og/
pp2OoudQzJ4if3Iqg/7syt7iilJxY0gVDjwLd8zm8/gj6h3LTcLOb7HGGRaJQru6zESwwZeCKzGa
MPCHWhyw5dvMMZhTeGxrpmoaEI61U6VXVpGMqQp2Ts3Qh5B0hxOzNgvAN1UqtBKiz5xIlIga+NAm
yfwf2jB6mY7U0UTjbvuDf3WAZMSn2vJ6z8nDepLdMh+kzukGzyFJPQiwciRsPBCyznZz6VbzQZey
akNmWEzBvMmZS3TXXUbD7drszNtqDSu33IJxYVHp2kcIAiiMhr6un/OqCqqjJYK+jApU6PfL0BMs
neM2NW5IpZZeDX/CTPt9LMa2fuBhbJ0w/5jFbqDTqqOmR1Mb+QZC6tDP51ZdKh9VHJquuhXAy4zh
JAiQLLdJbLGw94AFtkwEJPVJTTzg8h0fVuCCGOjBL5CEkXZHQ89Yj2U4TUP4XqwesiaL2UnGBcYx
JdoAVL7K7dCCb7rg1csX7UaPS3tntDGQHS8NvDZCMErab5oZZPsWgZ2SvMPf2xgBDj8unwTuI+JF
+gcs/YzgsLTNQJm5j8yrsRALlm38keHZ41wqc7i6bcCSpcb6dXGGmkdSgr2HLwjWjPoduQVG/Qos
gCjaDpb7tJPKWbIbolP6x/e4WWeK8Qz7BhcvDGdQcJF0FzKa8fCS1VtaZMaEuKeiDG7/a6kUlQWR
6+MDzib1pRUpAytPJXGEDpxUYnTHfB+nbEhuqFHkXsEzWPad7B3j0egx4W+USzhE2MO7nyIo4Xl2
EFAuoM142Ho/ZpoXPCFvWS/OPO/k3islCeXTbJNIq3eKzyZVNS+sAUtk3PAEC57wn3F1o4ol7JmB
ytQcexnE5m0uAE/d0ywGaIvtXA2XfurX4jOdp1t6dBq3RlX86KZZyOGdzKpfYCetYdUId4yr4nzi
dSHmvdpOzW8xdECeN2nREIYbFCO3TlsmRXZXE2sAV2SgKkj4M85Us6/Tj51hzzTmVpvqfNxKTMOl
0lKstZk+dJA0QMxa0Tx2oOb4b7gv/EYcIHAE1jq5r5Elm4jpgYlmPmJLp+C6ANDypmps8tj98/ne
6idSdxPK3PymaUFcPvg8Lfay1o1rFyTdq41xhNRkO83MU+MnwXBDEhm2zll4HfwPGKb7lmVSEUK3
mb8WZeHcToPE+dwRZFg8K7dK5AGiSPUD8vl6hmQdAbv0Ab7FOn9O5a51q+BZ0+NqV6k2QUFlc8zN
QqX36PblDdiG3NmiZzRBMpcsEhn2mcET6+8xYVNac5ssWmwFR7tujO57xYE8n3yDSyoCBsU1kjsw
CFC2LGPEQ0Z1N4YYTDck6LcfedLiHaD07vLPIoC0p82U6acl6IXxDfLbvIrlWYMCljL5VkidV16Y
Apx5bPlYVKjhaSRhZBz7y0Se8MP7iML35MGu8P0xnV45gCBbSIJuy6Jp2HJM9lnr8bRHaVdX401C
REYa+g4Zwo9UIvKbDuIRGbWXyREFrFQ4qdXodzwF5u6hTDojezGaxfJHxplaMX9qe3BDfDMYWVFK
QEly0uJWfUkTXRuJJZBuccwAj95NUouXvQAzk0XZMnCRZiYKqdupKFm7V267smzaUXcvNjv8KWQE
o/CVgN5hOeDX2Qrd8JBS+VKWkTFZk9iOJcwqJE0dV39hTyRXzzE+fWZbkGOecRcbj6yvudZ40gVP
XOuVvK0DNlbsHdoAMHuVwgCahleSN5SPUroYvU8OsBvU1OA/bWhkpT/ed7EMkE0kXNFRm1l8mjQO
83TOLAZyZ0+0qXULuKl0j8TgBPxe06Qll0JohHZXEgLGhmpsYKhVxrx+Aep+J1O/SCFD6vqRzTL3
/exC+NzYcer9bQj7v0nKbyYptAqr1+7fj1IOb+oty34eo/zxJX/OURz7A7N2REAWiGFcaoyv/1R/
uvoH00bOybrXpgm3/jFHMc0PJvY5enNaPaiOPp3KH2rQNaMZtPcqBqUf40/+qznKL83G2tCjSg14
WS5jGeRKv8xRdDcoQdcn5oOUiOPY1hNiuoHvQ4z8UlbBubUTcUemrPjaeoVJXlSh3SNpnve1rc1t
WJKVQLLP5NYMeEuEka5BFIzWRs40tq9SB/YWAgeimGOrnfEsmiBwMTOwjk06cQPZJjBXIw/OJlG3
t2lQK+hLxbzHK1Hcr9XHgVgdiShaG77D31gEh7iy8VZk6ceJ0q/cpLJXb0HSzm+elc7ZNkl528IU
1jE3SSHAW5V6t8bAtF8GM83f+kTNt5w4BkE5+fw6C6xKQZsUXmjNS/99FImxMVvWmgl2yDv2j3c8
sDNgmqU0Pw0WMRO/mRK/k8n/0dS/fwRA4unrA8YgyHx/aeqrxbZzLZbuwyJ4ADgEAKxYMOEicp9W
4YHZ9R6nXBXcNl5rnmtl8qu1rt+gOS30cb+kOdorIj+PwTKMaBNgpZqD3XwzkJk/EwAl79NZmyIn
y1luYcdJeYz25RMHib9PUtGi3Mcc7/viU1+y4XZadSYnwHw0U3NPrfYtxwXx5aeb5F9MzIK/jmr4
pZFrrBcwaOp18fVPS3lmiEmsU69CdohfjfXTT0i9emG7ON0CmhTHIbfEEctkH9lpDf0Sx/2yk1a+
XCCT6V/aAi8fXhQ1fUxqlFSqsZyHeObfOss0v5OJZbBZNtXHdHCNs5V0FDt+/JTYk7kPSIpCGKPG
ENyXfshqVe9TTWj7YoQeNzeijxa94pq2en280RfrW+0OZyVM49CzSjtg7WKpg/Vym01zEU0sXzDO
B+nOyWBCBvnJthv1FTumxYTbUl9bEVtHby7FQfQGWSwp1sR2HHaEe0/33JTF1Rs1biZZZIfC+obU
NxcbNxYuZs18gV9rsw7BUz+xg3kXaXl5sNcXQapshsjNq+vpfqr5lDaEx+QX1HLdefZL8xmcSPvd
ZyAAdVaJlaGI2e4wLZ4B3VfKQzC1GZrcXr+8V4N+bYwXCix+OdMaeGJ26ZIfZpFi918wvtxrWT99
lL3BG4ovYZct/nKgdefe1IoFQ4WSz/hluy9BUiRn24ZDpyfT9JvUgV/OLEenjluzyi0kXsTVm+/p
dj8NSExWPHEyehoORn2564Oh3muGLJ8QQfpb4Q1BSCIe145olq8435ZQ9rKdqXjm9FveNoi0XDM+
db3ePXudDe4kLfU9PeXLFNjFthvc6hPmy4CoTuHQPI9WvS/57M8NtteN3tNNSSeBKIfY4n5Cbkh0
ysyvOg/afLHTOAs5rubdyLp3PVBZswun7Y3I6TUzWotevid0jasomuXu/bJt8y4IMyyEF9E5xtlo
m/hHU/r6i69V8jnIDfmMnLu7ZjITOf0URDDaxTr7UuvFvkPwVYUDTmbW28Pg7pkRggGC7el/9PWu
maP/fOu+j4b/cV6tbz8KWZ+hsYt+Fh3RL+NOBQcLyoOI7yn0XG3bG56xmUWnPeRkhFyEgTE6dDup
PeZzhu2KKK2gvaDGS6c95F4eLxb34ABGrotPPiTUN9bUkK2DjsI5hOsSvwp75pfRzdI4dtmg/bdj
zDVIYX284mZfxbmr6+LnAVu9FFKQZ+Tdl+7SR1OObK9rk2TXuTHUOllzzuB85LwwYd+xjXO0yCW1
8U2HLnNjKDf+wb1ncTDPzZs1eQZEafQDqclOnGRUP34krn3tkDC5+b8ZYb4/j395823P9thNo01j
7fHLa8emBlzfVs49KbZOvVFSxj+4mmP/IKQon8CsL5d8ktPH0hvrfV/B+tuYde0ecRCNJ7RPWagC
UxxLR4kj5iPtsadz2RO8B7RTsGb+uPgyO3vwMW8V0Fhz01O8/4ApSVxtkNlkZavhqMNdRjnYLdMt
ZFtIXN7oibDNHWTDQEHJkxziZzMlgVDzNf9Eu2RCrfTcHU7sZNeW6fQq3Jo6XoGJzKDsrRbrmn7Y
NKfvRoJQCyWITeUvW9OIFqsNcOkW5B3iRMCq3RGc27bH0h7j19rjVqcmmG7fb70YPOU3EeMrYMjE
/4SHF5/wp5j3pSnnYVtBjEff2aXf9FYusJnT+JUrD+xfWa0nyPrWgBE+ETm3XGydiLKNjezonhg2
NuNmVTzqWFGSjd252YtX5V8taDjHLkmnY6GgtwncsOCSSvOckui3JQVtuubGwrPkP9+FFIm/jInX
8A1qBsPnzF7LwV/KBs7qapDF2N2npdETaqhzg8F842wusYfDoCU822NsmW1SQKI7SrH2zTX75W4x
OJMiuphjCvN2i/OjPHXIFAgcrPQMOC2UvWqTJPWuZ+rB7Wp4+pdZ6WDfsr7/Yip7/D5knq1tEd1V
3pYupMn2NeXYZax7J6o8VMmbya4BqGOhjssdqOWGKJilGg5+ok3beWk9ZhHVp0k1wIlx2c5oAXHc
BJ2r3VncWGoLrWj41jk8Vri+0q1ouuaANRqmPXftwUPzQ8m5fq6tyvpnORUHRyvGGa1otkSBNT8b
gIRg/PgwlPQZgbXMuSGCxOZizU1phy5Cqa8kPVTss8bi1Bi5fqC5Z2bk0pzt0USkDUJyaDdhOxTA
P0cre5JaToO5tMrySS6o8megXPRqZdGRQpFSt0whkddTsZFpm34DQmjcaywnKXBgu590f+JRheAX
atPICMZKhz7q8efo/LoFR17ZSN4oqSAGEyk4cBvM+F5iZBTwnbblgp86SXp5hCbHU2cxcutLasVo
nRLDbQtAO4jNO4z0d8QYNlq0gPz9UpUN52rfsY6fOdn1UKsxUSWOKk4zF4K/IRKquYG/jI/HMSxr
7cszogX0YbkjphV2meHl072gtjwwYsZfDNZ4+YHBxj/6w6JF5QCvDBVkDERLF4uK7JFBvy/dLA1d
orU3SmhchVlHlQk5VrDPYOyEwC/Wt/TB5Q8cVfd90zEadShbgXGSHhuWqqiuHoPoWxNZTMjDIOCd
Cebl7v1G+l9n+5vOlgfgusb+953t9bv6v9N3Ib/PP3e3f3zZnx4ci2YUdTRGFyTFgbVabf704Dgf
OJhW6tHa/a6Wmr+LBIwPlssi0zcBSLAztFnT/ml1pLnl2+msp00kBPBm/hurI7lPfz0jOR9poJ1V
cowOhzb7FzGXSZxfRT8lDoA+MyusBckOcwKA/AZCrXND8daND4kj41OjZ8QqAhDp71KWkdW+gERZ
rCbBEuZ5ETC2jwcLMD4FGMqYBGlqbGcYdKQOGAKxcEJGX7hMmmL9b6TW1gAC/jiRPvHi1uNbaXCP
8q0exxV/zMBnuZOQXrgzcyImW25m3MMxxnSDblesTc6gmLZu/Nw37qVLI9G3vf4SFAZbJ+4m876G
gHmSYuyj94e62/KFyvW0iFHDdK0mmA2GZhj3BKJprLG04AcrQg4X+AvobEZkwcdkBNO4saeifbNG
g55HybXOl3Az1jeKEe5aTqdf+Pzxv2jr0YSbRxyx/wDwZ7kesGeuhuNSMOv3rIEvlCBHTEDPLcp/
6gpmomO+dElYr9Wsx2T54rYcDhB+lkOlT8uhV1IcR41zcDF8BdIwp3SWWc+mMGssFpyEzjp4h2Dc
UuwwDyAmE5aE2Sba6zDQ8vk9G5KNO1jGWfgSYqhyDB7k5Bv52zEZjBcEF5w+QG35bmWVTh/9ttR+
LKlaXZWUoEU6cVIzw8Dg4fv799dHySOOXNmUpVSz4mjiW6w3ZNCPoed6tdrpgqZjGLBPND5MoAy3
ZCT9uSfab+Ts9vrMPCM/GJCZD31RqDM1WpoeYoIUlgPrLULlU8crsr2FkAXYXczmoybYDkNQcxyF
3VN35e8dYmK+tJhgXHYns6+DGLCXw4Dz/SXw2+KUY7pn+4KnI5DSySIbNdpDUy3lk9Cs8iFtxfzS
wco5k/IcPObL6O9SRHDulnQh61Q7Q3KDryqFzNfSqwZESWotHzYyWI70oneQvzb8kjShWuQsKCL3
jh7YG2A3vdq4AUSaKW+X1wWoyd7HXwI/x7R+QIpXaANFRWK1YS1Tuk3MPCt2QQ6m7YpkgO+FfAym
KAF5CBdtC3Qn9lbRQDfvSVK7jytaiYyUjpC6L8N1rMeXyq0yYI6J8vfGKpgDC2o9ETla7CG4as0G
xDQhB1OfVf6+MHT5gOjnxenL4Vw5+jNmfOj17BlUiueOUVI0FuWlAoDeh5IUP+LKeNCSUd+GAwyn
UxLD4d7QXguAQWVzyzqoupOYhHcKQu2tk9nGaUiIBjUA4VDzEBuPUKaPTDxSp9TuVgyIqaxQlY71
aTJcgh6r2V+53y436qSGjc2Kjd1jnXFRYTrb1f04RWbTEw6DWBKwkZKYX1tLXgYryD9OvlXc1Jpy
bgmVMqMxHfsVii7ZICdVGecbXwvscxnQMa0jYe9lpHi9sN9Lvs4iz9GBNUcx89EvbVBsa2yV0LFI
7IAsTzZrTV667r0tSKX9rcacDnE/SR4PXaC3eaRGmLdDSgW08qqWT2wwCYXOu/Q6Wq04LXoLx9El
+cDsPBKricFsesSZra5FNaRMFgFILLdmWsvIGmoyPBQHhbGBRAw+0XXnG0KQmrt0Wuh2+f0tVv7L
lB/bqllxh0sCND2GOwQncUDVTO4g/q7aYfqH5AX5auo1RuixzmS3YqaPLinGSziVogghFuc36GXR
72N2pKfMTTfbWG5LpR6M0z4lNyFUc4VpD6YTElDz2MSdd21o5h+LAhrUhqnhsgsUUVP8iLJvQ4Ye
4lb4RXFiV+oDN+IwN92RU0liB3l9P1kQwsc/gqnC1dJwh5rGQuH1fhe1LofWxCrySShKMhe+Li5j
s6FT9maeMKJx6/1Ef31s69K0uR2UeY+hmx/Up2La1qbklWDzXC5KV6DuU6UF9ZWn/XyVjBTmLXu8
PgIEvlwEgYl/E0j/r1z6TblkMStAqPPvy6Xn77L/v6dMJNkvsso/vvLPisn7QF6d6+JPBC+EXIFv
+kfF5JsfXB58vo20y/jDnPynrlL/4Fo6XEfGxFioXI8twp8lk/eB8sbVdQRDOpoVN/hvSib31wGD
TT4GU1mKBGYMjMl+db0ls63KOk9SfInecNPAi8bTY7byhtU/LYgNDGpT8LS9J0CVhjHhHiTiAvy9
oQ5E/GnEU2A52Ame2w9Mu9nAW2XwlPk9jNA1OoKEiqC5aSan2zFoI+VoKlLniJvXA0aWrwwvR1t5
XYHvkO5rE5W8HYMZkFJbTQegLKfaJ9VuI+YEylPlJ5+MmjX3ZnREjJoifwmUemIYiBDfjuX8aenH
dddZzlDwNIgJoJbuaHiMU9/UnAdTLVXUgzwfQ/av3b0DTf/MlxjtVsBR27fw6bK4zeU2nXJ1EFbX
XBY116DtLf15oTy8yRHcPcbtvNKDJN1KwNaQXnf9zcu6ICawcrMtkcXlziVeoOZ+nauHJCWyE7RR
C66CP/b0DsKZkX1qCrSXid+PF9+edz7HZkisQANRuhlpvDK7fyhI9r1FGWPdxYghJwpHYRs7Dix+
49LXli1IwwDv5WhHZjsaZPl15ZbXXGwtCc4W3HuFv8TzYONaz0gD2oORpWfPJuPEGNKPiU+S/Nac
dbvceiyp8Tsre4OkfLHPvUZSOgMyt6fdW2DNV/0hUHX/yZZzjtUzW4xIG03SdREBgYaWVL+Bcobz
4puHPtdfM+Cs24HfJSri/imuZ/0UKPFpLgDlB0wwPhNBNJ+MFD4gD8t0i+8qSrCMbgGWJPeSkUK9
BjyVFx+q7xU1B5J39vGpt+FR4QLIke5tYWnxVku98TUmiftuxpUXOYk7nZk6fO9NjOrYMRY3irss
uV1ULk/QPjYid60QxeN0LrFyEHjlxtuh1uI7w+pfgKnXIaCP4pjS0CY3qtfL8W4KkqZ7E0kiP+uq
G35kORFbbtU6NyjmrYfCxRijESN6hnXXuTBXK94y1VbiAvHqs5rs4aphF45MpX+36+oztpYGJKVT
d8cxtylWM0v/OJeeQZaDmP1XP0mHx4VgwjAf4zJyu7jk2VcNQ3XQ7cHJd7ELE4x2QqnPabI0yNUA
KLaR1EhUgNEujM3Cpxw5Xg+EADsCIsJmwV2tp/q57QKIWBNdy93YmrcU0a+LhN0oho1A9BoJT6/a
Q+BmLdN1L+3EHqWUudcT0312Yv8xidvv5JzFFMzkAUUCy9PBKUf8LimqxE0dMHjMU9fEMsjZwXeA
QmXJ9Cq7DGxioMDe1ZXkYl7J7WQmKPMiA7kkez/GgRwOon2tEBsP96KfPV6SRAE1xLcjvIKN6IqW
IChr3MrRnXaDHuxn20qPBRDj7s4kKas6DLFRMZQY5hxwmJ4XiJB5vm4mvXEu0rHiyLOa9JhWsRF1
7Vrbepq2NdiyPdsCpeWmX25q5G0Hpi/pvvBhcMYuzCsnnqEG6jNATRsxJQiA4mUiBpw5Y6du/Mzb
2XVf4aKaDcIWpV1sCpE7d2lTFVHrFuPGJVgz9MfCDslC6055YS3bBqXdfsSjF45k9F3U6CjegXxZ
HrtSd45O74vLBJP6SSXbdCgxQxbJtiolkKosafxo0qyKJOAbF/Q39n532wikkdMSL5HD37opHb25
GGiaCMq2tUlgXO1MfesMjuUdC5cewUVLckdMtgW+z2eK47b+NnUwp4Rzu5Bgr8WNFwZlUbwueUAl
O3nqxrENJKNi/FwW5FKktEGAImAe7+AxG2A8x2u5JPMPkAQjf+p5NEAJpa6Xtdi6Y/kVdA2gbvaN
xSZ14SU2pj4c44rJINFL4gzl6/PqZdupvoRus3TE/pRxs+rDWqXcsKqy/qtZ87SJmJ/LMxEQwW5M
jIfEc/2DpVX6TaavxIkaDFfpaXT1C9Pk1tc3Bg/YqPaAKBi1Nh5MUetHfWaLHAdFenSZLUcutoYb
slz0DU9sfydb3TwPnhHcTLWXRRDN72N3wSMqE2+v2gC2ZbyyNbJ5QBLt+TZLG85euueSIGSzO0Iv
qrAwJkW31SfrVhhNqDWTOYcOt+iF6MjsmukT+Tol/in2OQHaocw4zX2HjHHobqaKlD2dOIJvTgP8
M4GtGDGZbM+9BY5tGez0KJbgC6K96pg44hsqqCEaCvWlqkDv6MZsRMPA48YQ6ZFlZnIYVGlh4/Ov
wH3v0QxZwChN5g/D6NyBr6h2QpPXZM7vBzLh71Sa3068ryfgESZ3Y3lNvGrZTW4R8GjMEtKc3VG6
O2eRAgZHkIB8GwciTe1p/mQXM4yigff1HsRp4p6WvJ+Hyyz1pKF9IopwY2aT1W563ZoTYBfgLfTI
RVyvRymhJMtDlemB9sKkYZqxKHgIiMkWMEN9LGpcj2QzlSWZJYzC50PrZA+OJ9x8S0IgpYwsSvs6
Fgaxaw3Tzo2Zwz/f6Iaovs+NMRHzMSwdCTqmlm7bXCzPVjtMzxWo+JPX58bN0NVy380aZOCx8uCG
MCUaTzqCVo7+suY9GNOeJEmdSJSKExNkrfs258AzqOfy00gUm7VxTK+691EvnSq9kqzyHPb3gYKF
4SffEMJpe0QNzq2c/W6n/A4oguhzcjERT22QW/IG4Z2edjQvyRMkW9JM84p+qy3wgSF4XDkpiz1u
dbgaQD8H7Kw83bCINnZr3Yh2qNKoZ3kHKJRMkMDf8OTSd47k2bZBGurnofRgz66w3tMsjTrZshMa
2fqk83BTogA5al3nrl2qjo9MZ03x0XDAeYVNv3TZjuEAfBYiqYiYA0u3LZhCv0onhykx5Xp+5xOq
dJ8H6LJQNc9Z2KDW3csMBpTwdfewGCkxPl1BuDJ4E+EBExNz/wy0NdgioTLOVe6vABs+/BeQFfYO
rtbe6uOB1J6lHwAgYwni67M4lI01olPV1LiBP5xEFgxmEhfdnPBFDURZWCG9OdqZrT+z2s1DGlaQ
h8kAxJMwVLseuVx6HbJX379weC+RxZsED8f4AtcZBifMt2rDJxp3bADWNBUcmPBJ+iGf0UE6ZNPg
SG6JJEtBehAKBfEEc0gEAuHSOqqlq6z6sxo85+imPhvqGrHOnSwRbLJhrsu9DU0gIr/YOvmD7MZt
if/j20Rm6ueAmvuTObveTYw6wg0zchDPUqc025IUlgQXoCxWaM7eS19Z8nmO2Ta4iWPvSm1JQnNy
9KN4p/QiJXdfrXd2r/RbccgQMvEsMYPL/7N3Jst1I9mW/ZWymiMMjTscKHtVg9vfy74VpQmMEiX0
PeBovr4WqIgsiVKJljl+k7CMSIkgOsfxc/ZeO3uF/KJ1ZnYQW8+sp/EpHgxri9TMfWJkAiY4fUUG
G6SQ4FJ4JQl3MIWnhS4M/dnZIo4lr2tS6TZdKMRsiMEIj1qfzQpG8bTQituFW5wQ3QTBFJYxCdnR
M1F3GLXsskQx/Io9rqwKLAl+2zW8T/bvCx/ZcCEl2wsz2V7oydXCUUbDV91VwwJXZj1PgO5AXIaY
SDiwZYJhllPiA69Bvo0Z3jyZ5HfuFM/rmbkwnJ0ZmvNAL+NoL90Ag6YXsw9RbaeF/9w4kKBxj/Rr
cLzgodOFFD0szOiECN4jIjxCa3yI0hhinJ1hNtuOpNSrOIQ7De1TXyZK2WcsEnrDC8jLojTxupqV
z0kbNANGXZEKmLiQlayctBk91asyb3nXG5GcoRgMtllu1hRQXfYlSl25TMGiYRsjWPiGy2x4cfOR
SLYq88cLzSDV2Q3kpnwfnv/3/v+9/b+D8elP+//7rwURyu3Xrz9OS5zvf+vvvb9nscFnXy088eOk
xDf/cixKK9YaSwFJWQRgf+/7IfhjjVnwkN/HIYsW8Z99v/gL8R4mIRA10nNoG/w7+37x6ir6QViA
a9FHVOMLE/2i6TMw+VkUgYLFAU0si6PBm21Rf6oAfTtpYANOLvrNCFst+hLDeWdP0zpva6zg7ejs
VRioQ52LGE9z0OZbGwsNVb1wgVmY6daNzWIThqzR66Fxtjkbsad8hO68mRzpINwrgIRXZrbukXKt
6yjkwx2oF+IWu6N22nAvY74/rofq2wpSIOIs8ftJm8idmY+Xqxms7E5G4LAzGgMoa6bySVS190zc
RX4kh3LegYdH4abUxiT2Yq0JcbxCZOIdCnwvaNwcEIq6FR2tCdstnyKrr/e2NuZTqzPs02xw3M9o
FyqaBTkANlTAYXhR8kl6SJPOO8fcY972aMM2RaZudG/5F2ZCrLyXh+GnLCJ42ndSTW+41yDAoRcF
idnsGwULZ4gFK6gz3ZRVqY4NrWBsLulE+aatq0L5p7Cg71GO6bUBl3dFVhgG8WnwttmS7tWntbxj
b1Zsh1qYZBIKce4j/Tj27WwcAmO2TiKNjBNkCRYWu55ZYpJ505IkflG7EeGjJMAbUMEhr1hxRbfA
kuo8DHK5F5WV74hBl/zUdr6ptN1eqNgIaPzY9+6Yj1+mtHe37ZAwplZpezMTg4eTy6XH0ZfjBnT1
dCviRH3ug5F8rOkTkrZ2b1VOcuh1aO8d2w8etReXuyQJ3BeP2M0J7oadXISS4OTMq0assyP7VG9Z
L/m8eAfKkwaJDvlck2nZW2QRgOtpK9EKaqh0m2L4Fg6Tv5vNgsK5DpbwQIRANwIrfXY+JdUDiQQJ
kWLl9IxMFdRuMUvzgqGLPvMWS0aZm9zk2I9gVodeS3hPwK5nTqlyTbe4cixdXmSD9RDBvu6AMIv6
AAYzvRnLGpBv4egrG4j0mahjly8BKEssoJaRq0NvsBGAu852dOX3ggzwuR+HkxujPyls7a/QpzAP
EpWH1xApCfsxOz9MPYVYMfuSYkX0JhNxmxazM0Bz3iQ1KvUWHAVyGzCfhgGXSNZsnPqivmhc+7nM
ahWc1yR4RmeVlX1w40bd5qVk60ZP7khgIqa6PeLEJMWKQA/H/8LGo4ZQGEzz1azH9rrt2Td/8Qsn
AFBeYFPzuv5BVstu5Xs+BRlg9/TYABMs6RVhRo7FUCo7X/mv8RZV5Fa3FRUXqReUJ+GhomhqHuzv
yRjye05GgfVLnYr2NUYjf83UYKHkuueasVrgJksFVKIUpa2+pHGYFcEc9WtGhyk95rsUSpN1U7zm
eMAjJ0Y5nv0VKxyaYUHeh7kkf7xmgIBeBGnr0yyj56gz3Alm5yefFSlmxsErNO4UWWaDsSq9vk83
un91aI9RLy6GMPcf86nC7oqqjCfFnKzwaCE/JJBvUYoVnRIv9By6dM+GW1cH+EGKVpURs5vF5Bb4
20KmHHLOQoS9+Wha92Duy5xQuQwSiDlUMRFKgiqtS4MgW9FFROOXh3FCbDKGqPJKfYc6T98Rz4uR
2qTTD/o5VCNhUCZV4NW4tD8kzo6tSYMqWTWSLBKimIPpPhs8+6zBdEQ9URLbTOPIHyDEOe4FxqD6
mMYU4WKUAT03mrxAkBy17y072hdKe/uSRMfrws5wcQLdXDUkdJ2PkYzOgooAu3LoBOIVgUd6tdjH
alpnvcUE07VPnmr20iiS5V1NWL9CN942YekYOxNf3R3NomTr2u1M3CxK0pVrFAX0xL689bQCCuHW
+iMhDTaJzY5/Bl6fMWXdkKYwinDfNd1M2MHcZ4QsEOL3pZ7qz3yjmktwHHQKVGCsYx0TUmmbtXkX
zlaA3yjxHqQI2xshjICPQ5Eds1C1V2XnGZTHtCR1YQZfZtuVcMKsTavwybB0BoecH/WUKiveEE3u
fdQWad6rLrCrQyLr8UzNCsmYtFHU1CMATyLuPkXoKU6yLvWlCMcd8hmiKymUk3UHUx/XJIbGbTIF
8zXUrITMU3/fIgd4mFXZHSdmSnvC2ue91LmsGdYNw3puUcWBqo2usDfDEGlG2zsDqV5tMaYTKNZA
VweZM96hZZUrm9YuScRBdF1N4bDWGGe3IvHDPbN5b1chH8tW1iAilsZZPDlO3fAtlH71rD27u7DU
bH3VEDB3Et7CNrUCi9l17XwwRo7H9B8ss9WGuySu6PgVXXaZ0gh97HkPL/qma66ltPxzQHTEYkZF
Qoj3GO9rJ9KXdLnp88MoPGSz/lR7Ij6fRBR9CMrevCQ83eeHtC6VAJPsVe+VJlHOjnnZIpXqAPhK
71omatyjJWme4ZCta/xBG7T53Q0AuZG0BlI0j7nf+jcMhUFgJmn5eWixZVWYdbfpVJpHNs8fAMaw
gS9yk+KBhrhhTIudK208GgLG01gE5lYwxbyQcWyeOUbLwJGvf72hwVZtFn8RDB+rezDsvvM2fRu2
UOExWPkGAR6tHl1/XaNPIZvQA6CAjQ4SVY5QBRhOSpzNMr4cPDxQKIfRcWxKmGXP9uhRU4gIQ5gy
E1aChtQQ6KDanSJ156B+CPnkhTlU+PvWnar4v+VQ3wkn79T3Fh98hmr///neDpBB/PL8Y3X/99/5
p7o3/+JHmNJCjCGocpcy/p/JnmJ8x3qBod8moOu1+P+nwrf+MoEOL5M2k80Caqh/VfhgVpgQupTi
GKAx6Pj/FpX4DVWAeDzIkuABpcStyyyRk/1R9BwiCZi9quwPtt2HZArxVBG4aIMFEsgLaLLIpjhP
XXSvGz9i2vzDtfqN34Ot0o/gCmlC6GRjw/WBGQhR5s3uoq7D2dfz2O2H3tZbNeXu1ortbENSR374
Dw7FnoiJKNYJ9k4/nyjiKRjguez2woLxlNl0vxg0VFuGO/V/cFZcSv91ZOryrfz5ULOFdGoSottn
IyvbiGx0Q6soXXej6o9/PisMX79cQIdzEqbDQ/ELcnHUYOEyyQX0Y6Z7erKx27Lv54u/CYsgWSu+
qMBSg3QNGaRc//ngPIO/ObgDkYmnmG7cm/NEoUqofNV1BBYKd2UlY7QtLFGf//kovz4jEkuVrfCh
uUQlvmWEtqHntMjj+n3jC5cZol3gQ5FjrfQ2qXJIFH8+3BttII+kXABF+OhwM8AyWk76BxeJrLXN
N5jdZDgxz4zS5qty7G8eqpeVleVnLhnR72i2f72M0sauYuN2Qs5tvkW8BlGaDJ5T9vvElDSo8O5y
s/xy++fzWm7GDxv51/OyEQIQEIUUSzrLZf7hvABKkwdTp/3eIfdt5RjGOYDNqwlDAdGbNE7/fLTf
XcUfj/bm0XCFGdahzPq9pxH0AH9ehZpedLUkwJW+T1c6TT//+ZCvyva3Z+hBmZIoIfjEv13KJppf
SAV57azIFVeiFNljaPbBkaB779CXYbrp61ulJ3aBmWhf3M70TpV0Dn3YlHvd+3rbjwDvmkFVX8bR
Mai0QN7ZNBWx4BEzzHBybWFueGdhsn5z/6HCK1StuGbsX544rw1d5F28RvHALpBsM4TOq3GUemsY
DhRGApvWlVcOG3Zl1FfZKD6RToOHwfKqS0UJRoM6pNfuOeE774L87a/G+ry84fJXclLiM/WGhdGB
mYkIhY7kBj7TCGgDRRvxG+3DGDvJ2hywi27KbC5OY5E057A1NOz3sdMrTVJGukhH66kwVw6gBzLv
mK2BNZ/Owt5uLm13NpCKgp6s9cL6U9D/6q6h1IPy8NhpD/0GwAhmREDS8QBQiTqNt6WfcOrSBs2c
wbgb6qG/GjN5Fon0Abd1e5mKyVlNzpzuGqcn/9vorkpfzYeaZEJQhgBgxyALzpldmB8M5L77pIBL
GMjpWzo5tx3xuESBh+mhc6Puip9c7P78tP76gtCJoDDgrecbTIv359dxbEPmqsNy05l2G4j84UKZ
Ryse7/uZQEGm99a//UpyRMliLU2plvXm5yP6zagZvqTdvgmCo0Xoa4YE0C/EOXsDGk6++/TnM/x1
3faY41LGg1XxKX3eiKzb0NcF96bbJ1NWrWwthmNI4t/Ws5v3iIq/Pqb0Om2kWPQ98f+5y///w9oW
9hIsLPSxve8h3y6N2jqWzE/euYC/PYpwPcoU4CBcw5+PkpuAHrqBC2i4jcl0XPnGASCJd/3n62ZR
EL5ZqTkbj2S/pSeKD+3NcVLgJtg2FibPCLoV1g2cebjRZGohaqCzoigpePAx0gIu8j7AjtiXAovo
O7/GYhn7eTmF7ociH5082Rcoz34+3bouxRxrhbNmzBTNRD/bQW/pdmIAqbx2xCyOFg2WbWOWX7Ny
ULdplwz7UJr6Ip9n5wQlKHjnDti//Z3wBnj0uH1q1jeflVAYBvnvTrsnWb04mo3c+ibdG3Ir68ug
JcUlUn318RUxmtVEv/REI6zpNdsb3yuA2xbZ18wa2Wh642aeh089TKZ1Der/bioYbVZdjM85jIZT
MWWXhtm9V1z8/gR8C78MJT3v/3Lvf3hSA6vxUTANXFQSIsJGYbIeRPiAWJOPfq0SRpkoQpENd3yx
mvwEDOcZuch927j+sa+CYD16jd7CTPFvStoB956Yv84yKE6OF/k7rJLTZkgTg29Fl+2ACVXvfBKs
5bb/8lj8cAZvnk5kFvzC5dTuJyMJTwExrKdOjmBoFxnd4oZjtovaJzGPziIRbyuRv/MUOL99CnwP
Owgvo4WE+ueL6E2sJVDO2n1iRF2FXNiTnymrrpWAlowf6KXM9PhB2Vb0Bd5eR2t5nZR2tEmdCJpy
2O5sE3xv4wo8SLE15ORa9dU64oCkGiUJMrXQ+joVlsVSqe6UQzylmUDZMvwPZKs1B0tL89zAT3CY
y/JZafPOnThQKCyYN8C05DvX/NfSzUPISRAYFYLLIObNJad1RN5jwoJQJ9mHIsBVmWQbYzajFZki
zjt14m+WbZcamJ0novbFzvvzxW0zolMbFp39a1ILsEK+2vQMBZyod460/KQ3TxJHWlCTsCwUQtWf
j1QHYV+pQPIkNeF9Sl7ghySbaW3kE7sJiVWDRgiZyqfABU3w58XtN19fF1UslFCHD9MvmIEuxHnK
wKXd92r6CCkR1Up9a4rgW6a6z2x53c2fj/dae/5yrhIVr2Wz4UbP+/O5+tpowRbzyLINL257h7pn
ghMwEci6dvT8FULQfRln4yacKoobgSxOt3jiFlz3n3+V3z5MErwIufNgSd9+luO+0zLSvL8D8R0b
s6LthEOWRJW4DNcySr79+XC/+Wi6JpUjQBL23mzyfz5x+pdpmPcjN3lqxn1YWQFTDi96Z4/42+tr
0cngSeLyMkn9+TBJSyS1Jap2zx65QTiHt0QX4AmYGRhHDEK8nRCpNgai1+0QgE2gG0C+iTbO5hle
9Z/P+ddNuYeRDc4oGhflybfv6zD1co7alF9Gd2iTQgWSp5mRIk74w3IL0nqbQ5ZQuHnKtDffea3e
4izZ6UHJANyiluExku03z1oHB8F2CqaJkyWiz5UCqo3XMuyu2tiSkBVx17hrgjJNWpuTjwlKu3Um
N2ZSIbTIiZhM14MxDRc6csiTsbuOVDyJG+7lz1fpNwuN5yN5Z41h+I3r/udbRhJePMnCrfeE5KDx
FiCsRItEiFo+fueS/OZQPusnLJUlUoGr8/OhYkgJVd2oet/NQf5NOJO6IQoZk5vhmv/BaVGDSoT6
S0vtl1WtKqq5qzxR71HmNTc+oRyIsFVwljQdXcR/NRqvv68ePwbR/GYR40i0RSgRoZa+7VRgAA6T
sudICIKJEofpcZeHOOr5uoHaHHOxEmU0vbN8/PZSsr/GjeBapOq+uWthaBZwRyVGctvSawLhCQNL
chtZvN2+cyj/lVrwZtWk0kB2oIDaLuCjn++bl4qyZzrDIyIas96509QxPAX1M29gzSFqdhtshS41
ebauHT0YO3aO/bidAfXlN7kneblgxs/+Ec1/9ojuHTxbU6RevwEIhuMHVmn0XDJgukjRWLW7MFrG
bm2xzEcKTglvj1sCqfTR2lq7Ac7vdCaNyN/HKNDmbSlgoKzCNLLu3d4G1pgxKrN3iZWP7tYhjN5G
527F+Vc3oVkSrip2MBG55I0TbJo4baKHNiut6ZgVi9YN5mEutoZZWad8hvK1x/yt20uZF713IZCw
BTfE6mbFjn83BoByjI7HVS+IU9sUAPfCC2YehB+j1y2TXS/r7E6TnRKcGiyEB6sh8mmFPcJuyDOP
H/OWYRh4MrC1R7A+YYUKuizT3ZTGE8a1CvTnebLQ2OO161dDtm/bAYPYqOU0bkoNRvMsJ6HFpO+Q
V/amyuVSXMU4bp8VtLYJXUI3YooSZXOH2tJQe4B3yXQ9BErfFbEApjMZqMtvTYyq4RbPZNgfKWLH
Xe2NfoxAOgTUKqpwBtTSArYpGj5R2yxY2n+mYTNBrZkPPyQRgr0xy0tn3YoIY0NSVfKQe/0Nfd4d
OtXqQ0Ds1VNmeOZtV+BuC/JkPBhLZLdT+1c9HhBEeLsxUsVtoGiiigjyJCjJvS3SYZP6ab4Le31y
9DSscbw844EUK9mT99wnqKkgSb4IovS2GqIev0Oj9m47mAj0YqAr/lyuqJgR9WKRP2tFNX5WHQg4
geR8xQwVa51LegFDqpUepxXmtUcTQZlruPW19PNma5lFjHlhwPhnxtYZwofoAh5stme3EGP9CB5H
8oeYpVo3cQzSGnxjcAwg1qzHJO0pKlq1zvhKbNpWzTdpNh7rThAgMqNej+f0KqW7NA6iOaXjaG9m
M623Y9egmMEKDTQ9zc8GJ9owLvWusT7ewmgct9bgRbt5bub1ZHT9hjGsvZ8pXW+DMKs+Fd4Suhph
tEWX7G6QpDffXKMu1kYHzdmjYb1XZSmXVD2mWUUwHh0zto8tgugtTYqTDdY8lpWFYnR6ygHjPBVx
cFBS3MX99ASRE2mL6dOo64OnHIoYhp809466V8VOGzXEUYlJz/eCUxuQXeYu2nczEQb3oQaKm/jz
JmLfcBs3hr6uw8a7bXuGg4PTnncTXIJsBCI6Gci6QM8cPKeLD3GbA9zNPf1NtF0PGRe5RbpJddyh
7u6JgsOuu6LSbEB9kuHa3aelF80rm4fnQ26bzrhRNfsIPqYsEknYDx8xxaSX9cBTxpwXQXVqHc2e
sEQckuXOtWbvjP9RbkdeiG0gbTnh1Z2GcGg/gkVRbQ10JACxsplbu/loWM7OTELgt4bN77xXhl1+
GdWMicdJ0Ydscq9ReoWSWXnnBpLcZJUqrwlX2aSlcaI9a7Y0aWtoow1XCrFBgTfIy/U9rJbx2s4S
+x7hTBofhwThhQTze2kNtrcrYz2grK5pxkVxa352zYB6kv5utVWzmZ2BJGq+dETvuNtsCnGoDDJ2
zsexde+ETrFC0tzv11QBSFaqQJsbElTGB+ZM+bemAgWDk6y1PsFdbTZs0eSVj+XsI7oHOCDAQfYd
Fcu9N4nkoybpmocxA1ra2fVpLtlPxyN56bZA50oXjjFI0uLY7HTPkxA5fv0UgXP+Ulci3aWjUT+p
2o4PSRN02dGBhLqLgT1+kCVcWHDKw7BxA5kTvYJ0HX6JbUgMMmChQpcgcYQIzhH+abpRtJBJr8Xl
tkvZN+WHvEL3uerIH3msg2Eh7srY8lZ+OACEKk0B4SlnNIirM8JUOrCOnEI/ie7MPCJbXDU9zGgu
p/GIHINTVEugwFloz/yq+EQetT32w0UI+Ooq9rDolmY1XyBZ8M5FJPipDgISgdLtTnc2FB4qkfrk
VlF0hcy6+kTrzsbEW8or4sdrd1tgEd/NPQS+oYTDsifYILzCPqDVupKRvOIlqnmpuLs04etTmvvi
SkVR9bnRYXMj5sa6b2Ou9yurb4ZVuvciLqrRiOnM4NG8qWRTfZbLDnNdIIFG+lYn8Z4rGx+Yz/Nj
DXj8ViPq0yv9b9Zt9bmbquZJR1zXWamabMAQktDcR1zWusiDU0g3Yt/7XfviYx++EnNtADIo/fBq
JC2ZxHc3z6cXoIECm3WF9xp3iTMgfjm3+CxXm8FPwrUReTUxKUWUFKxQPciFukSMU1mTJHO5DB4q
NwovXdmXn9wQUUGHX4VITlDo1kp7FJGyd+xt2Hn1aWrMYBPChz5rck5e+Gp88IyEdTEM4oODvWeD
ATq86qHazKvIk1TghekxsXDq7NikC3C4I+CKmIV0CE5IG/gDgUaPH4ZD1m2SuSr7FUYXgrS9AhH3
RNMaX1/7okJiJINgyo5W0y1PeR8t7EbMdXdxHulHUXa9Wg8lvyRen/TW6xoQD9iv7gx/Bj9WFUN0
Nbl5Ya3w1DVP2QJy8ty2fzSrMb2Nl9ttI5E8lwlukFpoDpTCZfAV7u6FUxBdiZar5hFxeW2GxgQQ
CwSQMS7ICpr2oMHyRBxrREnnoAD4ieWc3lKyjw94WNuXeYDcfJobWuJbI4+mb6qizbcO+igoV/Rb
ECkVrjEUoCNL8NYimcnciw03uBURW65VhRp+OhKhC14h6nmSZqPGGk0DiSeNNSu6ytIES3gO6eja
cBBcMjFd8Bpm60X66EIFKtZ+230rUUCSdWHmCcqMof5mlIn1KEKIq3pora+uTrCX8+rVN6wW87fS
TvCYuzaxYSTXyv4rxNdZcs8Uz35VcVlcvuTt3hwwmIBHsKz72c6MW78zWc2Uq7+OlVffdAHymb62
q8tOT9XHEb0MkEkvvMIBFe/h2Xlw2z1I6m20EGM93u/CCLsPdRwX5k1jeC1rfJnm8lhOJRfPc9QF
e+JgB4CsYRFzbUXftIN3UQeO92luve4yyKtwrzOsU8LNuTV8Ns+dRqT9SqowviY9ttoRL9E+NBUW
z2aOvnVhyX+CClptAl05n6Ufyp2oQFJXAtQ25lU8kdpx9xbXa8VEUxBT1PAewqyfbkF1jdcUIRA9
RBI82lko1plR3nW+uEBaTAapacbsZZpmM0DMv6zp/5gQBk5JXjWLMsm9MgeQ0xGw3j3mFcbrZmxc
jK5RXRWTDO7cgGReIqJ6JHMxXiqrYNhYWxgbZNyd9DSRXsu7eUEkcHNehAqiQ1RMK0p9SkCf8R8t
1Gcf5fAR2tB4m5baedGZgIRlWnu+TvzDaett4ZIDN3bibBwT8YF6GwqYOZaf/WGZM5XdLqKzfKzx
wzEtiyhIdVJOH7xxCG8Bcg07NVYHFzXmxh8M4MMxFCtvmJ/p/+Uf0xzJGN8cLpJtiJCFnh3OWk1I
odZJmrbH1EClqgODZJhcEKgHWvsMfXK1oUIdruFGmnsnSdq7vjZcljo/vO1bDtLLQF33EJhXNKYn
bCqBeIaq7j4CHsnI11WP+HDyPe1S0qFMSrlVHk8lPKshuog9GjelZR8DZ7Y+R2Yw7DTq2H0HwmDj
xb2zGTQvY1tFeFlTWoXhNLlnFBfiQyLkvpBjueN1YgEuE3anoVtj+8C7802jHf4wVsK69HN/RrWQ
i/sKU/V6pIbdofyUZ4SwQ7BDQX8zIf3eSU1cz05RF64QkxEqM47V15lRk024dBdfkh8W3CHfIxh7
EaSxrFUTbrE8adcj1q01AwR82MSh9cqloBdh8kxONjnNQ3Ho0jpLVlIY5+WUjDezaX/oYP7veBV3
MKkwWzFjoyBT/WUuZPAA9ZoyQxARyhKI09nr4lsP2NUmzR3vrJ1iVi+ymiOZ4fB0GnmFDbgs10Bm
MN0W2XycplJfuNLgswOPJuWFc4tTFY4JrH8nKon6IpABsVfBtjQDwFatmKHpCz/okqccivAeKV3B
Jweuz2qJCCaQITbGaz9wQH3SzGZXp4gAW8EnSvFUx+atVOLUoJI7BNhmtNemF8Q+l2dtMShW/TJj
OLpkjQ1td07fd1q5bXKwRsN/8pmZss95bspiSUVAqVdXLgwYVUREhuvOeoJDDzzQVp8B230NQLN9
omLNPmUtKLykbY0HlRHZ4Og+3Haqz28ml4olmxqLobffzetwDKKKcmg8gL7X8clwykFstDJbdVAp
7EMWDbe8MgYwopi1VXlF+wZMBsTeEOF7RlIsz6hMPuV5UtzYtZffuDF95FWMhHmfREP3Aq3X/Fy0
SfRSByYeLNvgB9aoAE6yScq7SRDf+tRQ8XDfYjY5MLxhP2rDdY5ZRV4evoLqI19LemdzZoE/D2lI
wgaJ7XvqY3amaR6JU5jiwMxT4pDavqWJAGEw/5aSPxqtWtKLP5ltYn2GisCXnmDt8bqtx+ATAkM2
4SKICYmu5qB9MWSFHdWeta+2cyqLu6weWRjaCDzeToWdLnfCH+ho9GPE4xHZPQUOVu/yLnJ7Ihf8
sAw+SUvyd/wK7Al2QD+VG1GYPEaFM3WomVt+y21C2hdBHKi0FJsYpNlkfouiPYtnice+NQswL+sB
oF4IydbiJ88GcvmjGGg/biLhT8bemJYSAGICp8Rmyj9PIlMUG7eBs7WGusBdMmY+dets7INPutER
AtQ+JgWE5If8m933HLWvHfjLg3D8T98vptRG2K8whFgELLYmyjRlzYhr2U+UewcJ/NqpCa5Z0wvi
0hNsUtxJ9GNwWeOEdg/KgpgNZgoEsLLoAl3ZtRxJ1JOzPJuarryTA4oKbiHz1vWwGP95jyX9kKYy
0+SsRcWg9ziNVXTh605/09iQeZVs4n0uXMOK7tNJ2/uiJ44jt3x1kyq/DtYV3uF7yPLtdBhpwwdX
ouekD7Y2+R2pyvmt4yLg5uHDLgzmf+USdGzGC9WvWtJ/6ctwFbXR8ednuC4vMbsXPNkDPOyp1e3X
mKSXbO/3DQkQvQ8VmFyG2B7XGTZF6l1u53wo6P+dBiK1TITdHRWdxEiQHE23oYnSMFvB3lrHksTy
QrDh5iPM92ud92aQIunvl4CfmfCvK+A+JrFklJCZKmySI9EGPlgJNJ86K80TM+nmMOS9c5OH3niO
lil+nEHdPAy20N/b6v/tMXtHg4rYc9EI/Ks1vHnunv/O57t8zr/+7/95CXk6+h9rVt4sLmgi/7/s
vr//6j+QGfkX0wBXkRK2KEBeEfb/SFHFXw7ZaGIZMy7jk4U/848U1f1rkSPQ//QWvQq+pn9JUR3n
L/6oxQiPlw3BIw3c//NfX8b/FX4t/+5ft2/+/ad+tvmmuSzg29iO4y9SUOxtjMh/7veqdARJnfHB
GTuPJ9nCZ6/ocIT0y2zd+OOWBpLJ62+qiDgEewrFEXeU763dGbDR2h5cglUAi0FRKGUZ1geD9urQ
rCrSQXENIxx4yWPpnU9BJI4VLtBL3j1x7ASOBhoqCREuFcu5ji3GkAP+TWBdS62aI9U+99mFfCxw
w36szJk4Cp20y+6ysLxzK7IFzjJSUWDbGcW6pHfpEvtqe9XeZvnAjpIay19xltShNImna7vukDih
uyDzhe0grejWG2/DUeIoiS24mgkthSDNWQmciv7HVWgXBLSWsim9k+ur9qX12GplRc630IpIccWQ
DSqTIny8nrKRZZegPU6j8gXWEtsOmwOjZesevqJ8Vjbh3GVp9AeHKc/DPPBpK5wS8IFjUkm4dF0u
Q5uw0FWFke8xcTN+dF3HFYJgn0/5vvLn9iV5jXgqRGnfx21WfXSCGucL4hT+mEC7coazSD5PIX9v
1Yf8AtJaImqGjKOZTmgTBgrxYt07iPHZFo2ctUg5ppc6iDioRcn/ziTuqH4wnUsX3MAZbcXo0kmN
5NzTbL2bIR4vkiDWiA389FjEir+jjOV6MlXCz52PueFueK75L99vaGaGJGKEyGUf7X65w1htx2tu
ads+ueybxvNhwXJsxtQmSMdkHh7fGGzk0S1OCT+l0hH/9Nql2EDgyHUZEmNhV4wGldowCTpDymDz
tCdES+pDRUVgfmggtTq7LJ8B0tEy+xYFPVfC1AT0TBmY07mV+KPRLfKxpKULUi+5UVrA1MvGmoGh
ldv3heABHKNheWoppelaIercTYQUgHbABAg65TvXd3mIOpqO1wSQ8LuqTvM02E3LnfWdjgwjgH7O
0UOuIC4yRTuawrnl4TNsiomAgLNqpYaqe8FKsniGuor91lDzEip/5AaXfODsleeHgONTAoSnE5PW
NEZCBhdtSzeJ583itTwvK3RhB5VAuTcSTR00DQ6/9/d8ljwNxlsGVwwliiHniQmsvn0Zx8WmRKQD
904vz8m0FFz9cotoxDrHXKLv8aylqOpqM96TaO4D9qCNOkGX3bKPqD42FTvL10f4NS9pSlvAUsvL
niwPaeDq8XZwei7JYIfT9cj+4TqfbfLhaf6kOwSa/iNGRC5cV1aOg3Ha44HplVmeZbQfeAKWVwJM
IRvQmA436X8k3dYMwY+vKVAQq5pDDZcq2ri9a93DqQgejcTEk1VReEJ1rJk/Z1g9s5VbTv4WEA2C
9EiCIxjinNMhRusYgy4OV7U58acQpvCAEQjPBislhW4b4Fa713bHWZszKwidZ4IEotI/H8rMP2ek
wC3sKH1DbpaFZ4ThR+Ox4YGSfZ3UGpeg0bQT6ylV0cbMKnVwZWPuzP/L3nksyY2kS/eJ0IYIBNQ2
kTpLC6oNrFjVhJYB/fT/QbFnLsm+M7T+13fT02Y9VZmFRAYi/HM/nrPFILOEfWik+GAzVRl/L2U4
0bhf2MTGpIlSvmHg83hDRFSmh0JWlBnNeqqvo7T3d+9bbWvmuwzeQ508XJX+rhA5v+ddYaAFx9um
HUuGaYbiqbPrnitYqIlMIK3SGxlnzefMDJujT4aIFstYPrnIdTdUMtDV5sXANx6179vqOPUskYCC
/aspy5JlY/hsobdIs+KJvf1Sn6PK5bBmlYxMzkWI0JiaCAa9kjRUDSOfUp5wBNaJZGlGD+SeYsLB
DT47Cx9rq3P7xRx9vuETXqCnpl8bfyiPn7fwDchTFWbF/SJ0B9ai5C4dob4S4nMacZMAg3gqCsH7
QbhgKDD4653jiryaz4pRMD3NEVv8KEMfS2Kbu3tVhXA2Uv6U2CK90KTeHnsBAWz/fs8rqfghs+Nv
DmSz3v8cX8VNnwz+B/JUxIssc132sFs33f2AFj0RYtOsb60mhQQTc70f/Zl2sbrx/A+GtfBBfl/S
cE8kFCW6I7cS0Ka2P6WebsgN4LNqdzW82Dvl8O3KSYek8Ce5vCRI9+/fuGLw1AdYX5MIpsZu4/37
ylpVsXAOI6LqB0EKrQRJRCX3R3u0WCdytdLHxTAiTced/QIcwd+lfVPci7iXgReVbzDL/VNb1+vD
oCEcQGtfxApMKQ3FY4vNQpazf+gDD8wqEKE4LkV8S+HWfGT5sYpxKyKyVxwxKnqzAgzg/qXgiIBi
64ZTxCVJ/Px+SfM/UzOBCBvknRF94FHaHiGVF3xE1DhClOwn1lq+kxBLWGLQIEdJtR9xOOetooCs
ikR7pkSyN2GkeyPxYsdqn4i8nLAac3W1U+ZPTFPrC88Y706Urhny3R2sfduAzGyE6G6QYjh89zn1
koC8nhO3oVtiLsMvTccgQVYN+A7fDlpQ7qab8h3Y4AwujPHYdfNJx3194VTHQfKOAs0qYPJCs0u/
r2vd7A3H9e9AeGzSwn0IJXbEj0SxScqiLRUOHmBRFayqTBHXXtftYpk9c1yzBqPryKWEWgRRdOM0
Kg3qNXks3kPIiSKPbKjM2mfvIWUK4fZmT24ZkgsRZsMdQV9B+o3n/exwdjr63JbYb3RvT1z+2L90
eEdvvalzz4x1ecwlU3NM3sPTxSie1ZqnNtZkNRMy7+yuaetcKDYl8OR3kZcSxkaOpmcvc/sL80Lz
GiMsgpg27OklZ5z9TA74WaWAXK7yRqv7JovLHaep0QsYUfjg86zhm17T4fGaE2esLTfLmh1vbDfZ
0j4KqsRI/aM5wFaZ17R54a3Bc/p4OP1ZOr32GPvP11wv542sf8nIZAx5jifmLkrGZ99P632WEHCl
i/PLQNSdih33K+nL+SG253Ir8kburcwFGd3Z7T2Ao5jtTwlGZM3Qp4TpDboGSGBqfe0l8XJfMKwF
DNIXWEkMdQh9qC7weNUuavRT4/fE9dv36L4umuoakwtLVEaPpc0xdBexbzjDjBdnqVvjSI8uCiJ5
86vKWqC+490EeQszYHIgDkNg8HboG/TAs2JtuEOyO9WkW5ddp7Fk4paHAKA8NZT7yDOcU75yCojt
BhYMvqMkR3yAwceedUZyn2jUO9qQWxhTz8ZnHU7NFqXcv6Za6r5PcI3QZGk+gD7z0Nvy7llO0ria
33EKxjtagbm087V7By5Q9rqcO+psDmnSVZ9Stu9s73p0Iu5vmT2tg4mjywDtxnTIMfPkdbeZp/Zg
dOZ9iix+GvEhvRhZ8YlpH6KQoPUT+mur94bLbYMeCsZrXkj+cAaOA3tlS7D4Qzmycx5EUQx5orTf
avLYO9mJMRArn4LVSpzmtLVewtYk4RxWevrEjnjH7rplJ7hyLujIznbdyr4IG1YUVv4W0l5FYy3E
bvdorrwMxn3zVq8MDXvMxXgV94YrNrXVp4DUtOO1XLvONh+GMctJ1dt5S32fy4AmfUhCMUHjTwuV
H91FD9Ebi3+EAi0bhrggK0NjKJE54nBpN1VkhQdCDQYLU5s4gKj68YORaeLJM9q5s0l6gUem7jiB
xM3Opb35GgsBqEp6Yj/UjpefFjKnBObnDAtAt8D/xYjqp26yd2RuPo/R5HGLW0XFLCdB2Rxooe6L
xH/1fSu6ipriJh46/REXTX8pWu/ayUod8PAKHwsAiBhmtIOKydmlO2dNMycftVP35okyAb87Y+1f
JHURVkr1h2/1DXwzsYKcIg5u4W3Y+SO7WUiSm8lOKnqGm5xFPUzTkZ4SY5xNmKC2aBcAJQC+FjuQ
uUIiidBJgOlhXu+tz14MT2cvoTU5gZeQqtnDYbaLS2OuJqSsYsu1NZkFe9w9kkkMVhAqCtuY3Ray
KRsRZ1A8m/Be5/PZRLB6mOUonujuhCzVjGzLfYouf2OW+sVMux6dUW49bESWBCXza5KSERnogi5J
j2HlI/UVFTz3j4taev2J4h9aBVXhsxupSqRoB4meh+8PksP/4kb71YK5vgM8Wuv/MFniXfxiwRxj
h4YI2UVMcn2cCEhyUbLtfRFSzGpoPDUdMEi8anSFX7o6XEpIhzq8icqOiaHZUyNKO+jwzy+LT/gf
TyTKufpbzKa0+hCUNUMUipLYpE88/XcTHRg+O7IwD+Cxs/Ppi4XNEZWb9effXJPVDfeDgW29GLw8
VF/PYQv+twwFGnXWl8PCNaHvVx1T0cwMJDTKdMoHEs+QDRZr9KynDCbBSazb71KBCLkMqqnlrXKo
GcXLl3VRfOzWE3TdRGX6TYc2Z5hyLTr9zRteHXU/v2HmKMJeS+tNzJK/Ou4GP0oMy/DyIwolgqQ/
03caxE5Ws2mib6YJSiKXO2fSzUuhsvmh6dAqwPOgAFRT+1CUzW+8tGLVfH5+RwSW1v5mvLSEod9v
ux8SE4ZN83jPvgHC/1oXgjFqeuiQpD5oJB4N3Xw9/o4SmRTLM46HgfNFOa7t86LlkYx3rF7PYFzZ
/36pfk0h8NkioK0OSFBMDvnuX5yQ7mDWbdE28bF2InaozGWqvKfOdGxdKtaxQZSPdYzz6jSTjENP
sCqdnQclh4deDSSr42H0P5gm6HVQhuu+WHQcYw04yDsUabbvSaTZc8OyZA+/aj2lb/LNRmFHLcnc
tTB3raR7+34oTYpxeuipd14nI/X0QN8YMwFaFqa7dR/3kpQZ9xYzXwB1Ni6S5Tefk/zFjbpeDpcy
DbptFRKi/2tzXyzAvUGbMw5WDGsFShsOW/h061GnnHj3LPzI19IbjMdSLognEzOkl2RO+uVx8tGR
HyNLcDqxF6w7KQFNllcl+efkYh3avctDlqzXD5tu3+mqH/soOVbwZejAc2v6cqOhaY/LXPDqtswQ
b6AHDdwhHAi+W5f/T4n+jRLNOUBym/9nJfq5e4l/1J//+oG/9GecvH+YNgZsctXvlHMeEX/pz+TL
/iCiQ7OpMGmBNBW311/6s5J/mHTSCM9FLv4X5cwFj2BCRuBka4NUkP+MgbA+mn5YYzDX+BbeXYVG
s6LSfw3s0yFFKePszdf+Wiaa0ehdz/O+cPiCAka1TlgjV8kg4iSnbYwqYp4xHsBzupsb5h9tM1YX
SYPgHb4Q1I5Vv42x5dwVtdCcTKp8oqWRys7R7AcKTgpHheOD4TL/aQCcEctUz3E4+XBB+0LSkBKN
Q8MpJw+NW79QQ3Gu2rSlhEVyZPO+WbXLt+Y4sm5Owylye5Hg+HQnIz1jo26Gx3rgIj8aZeXSoqrQ
pndROrbwTvBQWrcewltg8rIcj2vTARoiIaCw5Mzs+QqFHjvmCcaQIj40riRdPJZO+FQWNCgsXWXh
aCOVmC+98RVGcYLZR7VsuYo4hXhl33RT25wWm1FaXIX9i08nPMdt1JcNfmesxEDQAh/7cA4omGmm
LCmlHxLMJnBFRzxe48ix6yLdBRdSkJbedBNH2WCcmHmuwktmRPOjATV5MbcIuWm0D1VtY2wBDRv3
hyE0q645CjMKxUplyQaAoQ9ObibtdT2B6+ZTKEjjF8N3DsP/rQi/WRHYb649m/95RbjN8hdE/J+n
Ut9/6K9VwVd/MEPi3oO4wNfQ9n9YFUyL77kDAJ9SHcn+kv/0r6nUugKsewIewnz7/70wWH+wtFA/
6fDO1p/z/slECqHs55XhncpCQM1nSySZjvyKP2wHLHaTI5qz6oxpi3Vw33F62Vvs/u8xvMfAwfzI
KDfgvxd7l7VObzyjaaVvOXYrtieT0dZIKUUBn+Ng9Ab6UE8G6eJFfpLedRghGYYn7mebKsBzLKL8
0o0paVWDvTr6dlKcqZrL9gCUh203pOVVWjcGY6i4rq4RleqF+bQ4RNiRg2iJZb2nbLX1Pw/JbHlH
z4zZtnXNDJd1nFCgZkk8wGWxu0rXQpmd5Qwljreo9pKXoTPiTz3Tt+JYtRUt4jXxA+eKM2fcRXsD
xqjCgZ4l4LuLkVPReJPHhKXdvdfkS31DnQl/bjzp1qUPZU5VeOxIGLTTrqga0ygoFVK2h2VThpAw
tlmPQHbjkWEhvhvmXE8wvTMktoYMvm+O234YIG2LOBTmK253PS67LE5sjugcF20OsmVaQTUp+nYx
MKn0yA/MraVR4MryaVbHWLk0SmyxwKglgF4ecQTGYCFjN6M+q6+W9A2dZNY2XJYimm1aoaqEylbm
1tFBZmSSbiimMk7mWLZ3wMFCmJKGtcGiCJdWxyXsL2Mg7lzLx8yAjwNNxsTDL8rxXkBh2zv+2j0N
8GI3MiUK6DLARV8hy2Fuzq7IMliHSqvixGSiP2Tl0GBTKytnkw95fyLAFrh9nO2Lgtgy87Ho1pZ+
GQwxEUFHgbJQHdTqFG/7US9+eN8WY/ExLA3isBm18jg0hhoLkfOcVUV0b6ET3Y3Q1e/zOhs+xxQj
bQG2kQzBanW/PvwQc6vkA21X4V0ucapltJ3JYOx7jDBIcFtSLO6N72fhhxjU33GKHYO27XDqNmhK
ANXd1roK6Uk9GMzIlq1w22z+gNBsEwPJnefGEeUjA4dMbNi+RihiaWNNAcoq/riK8+mpbBk8b3Dx
FrAPyu40Tkt7GPMs+mBRTXbxF3cdCNf2+MROlPZJoMRhuu2zNv8GqQzqtOUuCIwIviVUywrGA5uG
uzZZIGiO9lNKo6VOe7VamCb3SjA1i3C5LHkJkb0fbhlPyouYpuoIrqEHUTfzWfe5puQ8d8oPraah
cQjd+uso44+iaYegyz3vzCdd7OjIUsGsa+96YfB6Hzo6Ppdqap8iSq4+9QjtBUjnSb6mVWteDCpN
wWE0lnse88nfq7T+c8A3csSj2OxoP2dzH7rpo595/SfTIfE7Z0vy0SJ1bwd242UfG9oWCXnzDXOM
rj1wjJM73x27fVI7l7FKgd57SX5Ak5pvS7+0z+OkiUvgTgVdw88at4LWrc1iL3A6SW0kd5CCpjMK
7NQGYFLwFgrODrHtTVinOkNvsX3PO4gKNS4ZerK4Lt3GhTIcRIaJM1yP5wpb4daabflBuYZ1SyPI
c7K0j2ltuG+TXREsNP3B5OgxQsEKZL2kT26bqkvBgOvK7KiCcFIdbt0kOvlKu9fzyDaiqnr9uORe
vmU4Vb06PcS+esS7a4X+8pVNF0ZwgecfuPlYX6I0Us8R/pqAOKNUm7GARbssfnSNwaX/3NnGtqzQ
2RmqgznETrYE6dSeqcKIXrQVJ3/mI34uUENX9FWMK6N62sZDb32SnKVoCiAtvZnGcb6SuHWh1zuA
yrtOGnzjVGzeQP0z9gSnDcQw06vuM8bk7Is6wRlunSMMGtcP1QSJyay4GIkgybibHnC4ccbJotHC
oh96X7Ox4LzXJ+ucx1sHIxDIgaYauK4r5MeXHgPAhVAXp8YZgiT/13XQG4kyZMbuxaDbR4Uivk6T
ZmSXGxcNdsZqZTETsVANkWLjE4krZNN6xrpgCFnd6ETTwjbaVdCZ02vDM+9BjM58iuifD/ilKGNp
qCn4q/0DOuZ0ZXRrtZxXe6/Eu+xvlaHewDvKK4ENvQvmpgCX46e7hjM7X3Ijux5BUF9DvM2uQBc4
6SZdXmNTNgw4c4Iz0/Rcme3j1CBIe3QPAEFC2kioydsn9CUdTOCd941oK+jekHkDpUd9jIz4Js+G
aK/6hDhd2YqPSWOrQ4qKt+f7/poupffQSD0GRMSqp8iFrCgoLD7j+ip2bRva+bVNnCCwdTlcV6UZ
HY1xAsnnFM6KCRPVPXdusS0JG93hkaQuYVr9VBJyKtse5X2IHIqHeIfzVo41tg+7tmuQ73ZxV4SG
vc9pgoaRgdXU1Cb1ttpMrow2cjdOWVaHrqe3XfVT91m2bbzNvYr8nJt96bT4mjY1NFgej1fDWGCB
I1AWY+xtIP7pihBeQQHPbE36m7CGbNdT6PKYEkjdvQ/sqghOvWI0trVaAyvsIPQNYV8gaz4A4pmy
8NshSi2xo5ibDJCSBQOdNiYnzTwlwWRsl+PXlqKfLw19dPuIXrW3As7Lbl5MPlfP+xJ7+Z9tluiT
ZfC4N4Heb5n9uTy6yc/NYDuOJKMoy+AYv8VMI/eMqsXVUhvpq596NmtnbByoTjQ2Sof5PagKi+FE
muzrLm1OPRsSfPC5f4TkrLFKs/MCnWgfMhkPl6So8FnkE1p7JyhjMZHsMfbSHWS5unzt7DEJeO9P
OMBF0M+xcxwHqwkS+3pRxLlKBUjYrH25xyn62pj1fd97bB2ScuU+LAeWaPqrLOOTSNS8iWMn2SfZ
wg4jJ5WXmdWNW7f3OFIPvqYMGOfbxixICRJpePAManYRlaN92dbehoo8uXGSkvF8HJ81iFfOKvm1
VRg4//U0HnKn949qTpkwkFalQO8ORT7eA9WmZKHCRuTkM02iPVTThMyc7upq2y20F8Pf8PDz9eJQ
Dha2WcO1bo2OkRhru/vUKVInSxoyDbTFn03oUNE4p8UmYViywcdi8yDLYp4HVn8/SuG/JsWM0G9w
+1XaODrTUN47xuDxMCbiMtikv02/7k8TFONjWkagZZPFOxfdfJ8n9hcVus/vB4T/O0v95ixloSRy
wPnPZ6mPiX6tSp4TP0ks33/qX7RJ5w/EFYmrVwIT83wTueYvicWXf2DjczjM4O57Pzf9+zClOEyh
2cOf47+QJf+BNon6gjgCMg6tE0qj/8948j/r4crDlwGVwJTIuTx0/ya0QMGMs96OnQveZHSTQkx3
tkBBWWY2OUEHpZWD5L8v0N13DedHT+H/9oIw1SDesX3ynHf22g/qccZfXUuyyRfwid723XOw+JiJ
nNxrjhEtJjf//fV+djB+/wMRQbleTLPIOv8CTfJTnIi0G6uLW8XOC8wWcUMUg1icPfxu4PLzxOf9
pfio+axZT03X/DX+38ZjHPWZUJesGBFSXcA0drfgknBkJG46dj4fXNqKb3jOTQ//+K/kTrK5G9Cd
/b+hG8YmG2aTVN9FS/JcpVejf1NptuK5o98CGcXPZ/D3P5Q7UHAsRFymfn1V7374DKeKM6k7JYq9
rcMLsQCzhRpTE3F/6FyMYqWFKeBMfQA7qbmNB0ZeosLKNuWJEZirE+2f/vmOyc3kUG5Are/fZm0p
p1IMG6G6eCMFbYFfkC4wDVp7/z9faxVH0EYUEMxfKVw8p80cLVFdLI0JiuwqMb+uQOonuvibadV6
Hf9HBV2vM3AhNBbbdkElm79yQ5KubklD9OoyhDGt0Awfekmm559fOxahFQmHqmv/OiU0qbCDe5Kr
y7La8lJv4FjnObRZiWX1mv33F/sFVvX9T1rnoRKliEv4q3zjhWRwF9LRl1Qm7OSsgdcUoYFNK281
RsIms18YsvElJYrwMMedRfs1dsXfvI2/38HQhlj2SLvxL/LX4WwohQxDJyMt5nXybGUlLZBNiKe4
NjR3aANzd5dlct3TL7jMeMrz5bWprjmwgrTH//5u/r5E8R7IUGAe5ZN2zV+WqCz3ocllNV9erCkP
qOxk3soe+yPOjN0/fynHwTlOrhxs1a93FOektmrdxrokNpfX91eDMuc1lnpSpdX3Ctqf7OT/ealn
+VbKhLcCTErycn+7fUmekadrauLs82reMlDePpcWjs93d/MKZ/B+cy+Ln5fg9SXXEKXJg5u7WQEe
+nllYoqGCClo5DBDmMLKI4SGHoKVFt/t9JDAwSzohmIER3kWE9J1ngcVs7q4RkmWlHqL5risA4T3
FaRTGS7YeZHMr8IYBiDtoNXvLpL9Psv4n2/5yn+kAcXlRnwnJfJo/Pk9o6inaqIM7Kxzs9ibC5n4
KnGMfSQ0qc/KLGZa7ImHtBWBv7SeITLzy+7bFglwBzRjdeoWmA3Y7EfdGzvX7m3Cd4l2Ey98r1bT
eLw121QMGC1Wuze1U+qlifGK5g4DOjgF3VuLtHty59WvqVej+7h67zsqPBFGlUU+jQu4Qa+Y78Ch
G+3OwZD7ge2okQaxHzbiKNDtKD7FWj9uC58BNYbaJLTWTBHR07xseA2PK40WM9/haaIYRjFORLtI
cDPruOIOeTcLz7Q2LQcDjp1zHuvVi9dF+P0IpTG+pOmse8vSvPns1pAHzoVIiLB67FoM2Rk4YBlH
Jl/E7PORuYvlMFsdPaxgHDe597rMeSGXw92uyM+8zMLHtC/q9Qk9DPZLMWfylaCXPA6N2zy0Tlcc
7NFt8AxFmPZYfwe4Tb7NE4ZePvwjlMxe1MqBVyGoUmvCM/tuFie0lhxCi3DDu9XTqCS+2vdJsA9s
5UHraPkgB/hN36MA72MtMbX6LSsiyRHFwsC66FAgOMwrd7VeR9LUX1gnPyy5ykWK8RWoEQ6N3kTT
eH/KlTypkYgdQoFzEbfpMVITZrrZdbmzFUb2mV66eXHP8boxwc+GSLFOgGnaXlO1szPtchMUxZZC
M3HTJA13Tca878V1Vi8vvbE18cTKmxE9V6jEuV7XS2NwyTxpNTT5AbMYbwZO53qYR6V6c6qY719l
Riu/BuPTTWwUDMznd6tOSOodAzsZWpzR710aorS4l4fUwEqA31gfvI6ENQx/0gDC41nUdQRS9nPO
c3nTlYwvghqW0PXiUlgZ4Ji1X4aqsV+cuMdASA4KBq49i5Y59iKP0CVxWcvIUV/KYSifvCWZr/OG
osdGTxWUGiMXHjVmZntO8ooxXo5gudH5NDFvW6qe5EHoPBEySAhRO9ioIbGn841nUjhZqLiqGW75
PsdaTT0rMdtgLpcZ6olp7/oqrutzZq7lAtyTMeZGXd53teacm4Z98Wdlt903wJEMLyRJVh+sQRnM
5M2pWM1YmYIlZ+Ea8TdwEYy5/uRgotJ7KlWcV2Z2dF/g27uqNLiTPYAql/oUQJtbkVaIpFVf3fjp
gD8Ot0H8JbJI0rtVRxMrxWyHppzDi5g7WFyeHh0wKEVH8KFewCqM1ZnkGz284GiWL2XewF20JfQf
MfAxeqENjyYbyy8pTcfdthxivc3M1j2sm1G8cBOu6G3bFgayUwx5mM3LnlqFbl2YyBhUZvjQZ9o4
QcGuT2kb6z0MyfnPEOPGjkiHcT/7VfEpAaQU5HMJq7pEJE0bjW07a1/cTvH9SBYD2k0RB/3Qij1s
D36RZ9yoKTZZ/q0QB2XWgg/fOm5uVV2QATiybMyZLgDx9ZOvxyt2ut6RWRgjhxJ8CkTXkBdSuR+i
BlGw7VW1xpCsCWHj9qQnuuqf68yB5DmUet/TfRyUsfmau7oik5tIqokA5mgDnGCf8z4wzpF7paQD
iZfl/cpRzbipI5NP1I1kelW5fnmHkby+Q8blpjbwTXUvc0hAwgBkoDd6tRftqrqT6eV7ikYCRGkC
VtvuLWpNFiQM1eiL79kDs8OB3rpUau28frKp0WBExECMqc+wKVD/l0DajKxCoaa79zCLO+ctwyGf
57FHJj2BpqJIaLTkaTemmGp9yJKOJYjVmI3ZOlY3Js5RQKDYwjmUcD8NNaS4oAdDdlSTQkq1RVZ/
rmtuW2yyA4OoLC/zz7inI/ZzMSMmYVWywvMZ67r4glPZq7/N9aCo43A7CvTcTu/KVI1/Ft7YIAhm
hv0RkRUPeuzrI6Z9HLrlFCW0L4s0/qqH7iUlNLyzVRKhKM8sH5/yhfneYwKdwzp6MqYytU0ZeOdJ
tovHsTmmhrPsZ6+sn9GkCzK5rhqf6ScvHpyo/ibz5dMklbjNOtkdWVfdPJB+2+9UX8u3qIujtyVJ
xseod/nk+Majrg5Z5G9U5ILgGeKEhrAm1+7ZsRPoptOY10WgHdZxgmA0Kh47wjsX1VTzdaM768FZ
psTYtEXW0wXOp4D8hZ7wwSgHDMGT6PLrqW3V7cKM5LYRqn8oAMwEKxn0VQ1GDmdnsb5WvjNcOqde
1uCATJwNfAqCQJghN2O/jD44wZzlwg9tchCeOs/j8DWsjfFx7KLsXvS9ed1SC/slG50sCto8pkU6
hb62aWYruvHVnFy3E+Fswx99ZxPDbn2RCVp/gYFtVyZ2f8GaZYQbxdyoPQiWvD18ECrVJrj2KMiI
U/Sh5qX1hIWtPg6ltTzWSczIYe6X+w4teuMP0fi5z7uG/lutVXKeEtjrJAtM4AleiPh540wmUCU/
7vWRU65xlbpL9YylQPoB5O6iBNPgmhneDW+8GXnCfxNDo6/7uh4OJIDnS5nqIt/WBAhpshYcL2IW
twMDHGLNNTsLAzilO9xHcqChtExDRGRK5trP2dRZ1Jjl9tWUSJZRy5x9umJIM5KHLMBf0U9TyevO
naGNzH4jvJ2Xu4oFUYx/VtIhHeYbzbKPapI4SoEGtHJnOereTR50IZpnhGP9wctntRsmbC9LSolm
Bi5lo8w4XsuZU3dr1aOLNy1c4jez6HgOdSZYXyzFSb5VXKq7YeGcAsvAbQNAOcktKfLp2WxHg36c
jtbhxGqsvcfk292UdWnvG+1S6VfJxCe9zL37Lczj6WNNvOt1hFDxNjodoqtZOzgPdS4IR6dV7rab
kI6EbxiOm2TbxsvcH92u/mbHU3Sn08LiKZfo7mwxaABZUZXNllahZqZ4p21p0yrbWyMfU9iITtht
/Wht0VtIKREKrVymYL3qvAssTkzCyh0+xSQBgS1FS3pr0jtobkJawRmm5Tl5aRLy9zEuyYBnthYK
QwyDvP7DFGMvVd9PsP+nhf5GC12PcP4Ph82/ZZ6Zx3Qvv4Sdv//Mv81mOMrIPxNO5oz7nk3+lxIq
hPMHLjP8Y2gQ1MFIXLD/MpvhUDM5RprSgeSBf4Ej31+eM0VEevV7umubj+0Q3f8n1hIsLj/JLUD4
4eJSqgkKHHa99+5t+VHWqhemosCaaOyqa18QwC/W1sVYrlNenItHt8qsck9MNCahk1jk62AGBQQS
4jcdemAFXZxb8D1M7rtTvDSsQ5V2ndeFdWlXlAnt4gqM41XVMCT/mCwUs1R6Md9SK5r8jegzQgOr
v45SemMYrAMgperZZdMLiq/xh+E8WUk7Xre1U+7iLuOZPsucounZya5r1KpA9CFFLLNxZfYUTm2Y
ebAtTstFbpsZW0sv252UcX5Sw2TOwZx6kJMw2LNUWZHaw+eL5S4cS5tkjRMn1/lQjac+7114YX17
GqqCcXWblBNpNuMgicVsK+l/HEvSEmz0YbMXUbW+q3lJP062rgNCnfW2xxsa+yJpjymV4QKeRCb4
yvdVTgnmxgXC0gEFAsbJfqDVwWKE2SI2fPJcZXPpxR2WcJuM3qLvdA3u7jKizr1yReZLpv00bJ8A
Bi+nrlXaQOZtoynbpS1RDTU6U31oPUy/O84m43WVqjxZMxls7aE47p2VqCcCetXQmY4phrWqmUh0
1pALL0s/cYJYAqGJhE+7EZ08ZRfrR+0kh5MoMuEPF+bBaUIrzSSoh8pOJHA4bm1raavPA/F+jnqE
v/PGN6Y3v8R78s2HfPsNVKccrRt6c+xCPOK7EXunS1x2SeC33U+sXr3acDYbrgCrZGen7NkEYuCg
83rO+/SUKNoed23OA1tU7e6dVAHoYbzVcz5sMCkx5EXUqbYzx+HAwKR49mhW28GKhSaXJNkhA4FF
lyjGbadX4J1g9WwTv40pr2y66Ox59CQGyuJqBxKnzdEszaHb5fgJTnQitvuFtPlLJev8VXYNrEM/
0w676ob5VOeFuIqiDrcDs1FfnDU5FUweUQ4yCvDvkY7KLyQAgN0slbLvDK6gvTaeR1+iVpm4BhTH
BPZTh8ECWOLycte5Y9UHsYjpviQ2fIjHzEtvIXm4bGe8sd9k0swuUkTsq0eph60H0O40jKZ9k3Rh
Kqnyy9WV46XLuQwXc7OkJs7FPn7hPaZ7zyzEHvn4xokxWG175VyRS9KfcH6EX9g4+XsgfMOhhle3
o6+nPPfCrZ+BJt3YpWvfr3f2bYitdIsuhRO/EaSpXCaVpD8Cz6rtvZfUsuUK1OY32LLmbYVS8imC
N3lpGzXiIsjyo85hq86JEx3SdMgOIVLVJmxq/SZHsNW10/qPdC3YaAOevPIyl0C6eYvMjjhhhM4V
OQ37qk4a4whmavxIkSGukDSbRjYqlvxcgIgFTDsvFWbt3GSvKVW/E6W2vhku6Zqg42rssyXtTj2l
1UzF/AD1RntbA3Ocv8kGRz3W66M8kOzmX5U3R082KQ4TvFlrf+0KUrOlrzW/ozZOGERkYFk1mmoP
km40nQqYKdW/Xkp5YjisTIgy8o6T7RDQr0tGm70zpXBg0Lw2bt8lF8Hm7qmjzDLgLJ49AZgCpppS
NinnK58oNCeC0D8aeJC8jWc17tnDwOVvfJV7b5NTxnd+7iXHIazKNxJf/jY30bY2dYGFcTdXaoWD
iRO1pQ8diafTbA0TYsdsPwqjqumVGmd59HsrDMZuefbMVBA7tPEJuG6T3KT5wMqOzeML7pVxU5AM
Y3cvVLqdGPl/tr3R31qiXh4qsLls4tsR9xZFCLaVVtcSwxcihzu9wsIadoTwu29RNhpBZjfwiyki
PkxK4nEpl+J2EYl/O0zecjeXdrUXedTdybatL7Q9U8lJbCoL9P9j7zyW47barnsr/w1AhXyAKYCO
ZHczU9QERSXkcJCBq/8XFGxJtl99nntkl8tks7sBnCfsvbZsMrmtqjbatLR4rw4+5cCcCOYEDknH
O4/oM+K0Z7WvddHnaYnUfTmU4sWAfaoEC5fWZuGR48fdPFBgE7aBLIcnvzM2ZBk7g33SJfMV7khj
a2KseIykW7NpseJj5Tb1jdRipJA0l3yybjx/wsbW3VtDJGH1kVAErmgmjTnW2sLHbwiJQBv0A/lN
c++buvxUFImx0abKBSukV6eJYYLPZK25XspqvM2FAok4c09y0C0a/5le4WCQvnyKVWLiNF2m4KwG
yBWgBE6iduZ7ddTaCZB47N6Z7tTtB6ebDtUUoiWsILQi2UvUSzPU2XPhVvI5cpATln0ePtVZmFz1
k5y8mLjHR60x5zXXIyUOYZg3IWQBBj8lYwCM32qFrFFXuwN19gADTPSPTMOpVhMiLwIlsRALWGa1
kWqs3lBgR8ZGOGF1LEeF0FYECmCr07nI/KRBLOZUpsHn2I1vzUlYnjUwmJmnYgAvJ8PlqCWa/UHn
9yt+FQIfpvkcfTtV3Wf6jHavmgsHvVOqPcPuqMX2l6ATFUldP4B2RlCiAIDIvCh0EjPAFX3dy6rZ
trXJkOlLxfdfcfy74thQXfwRf+zB/1Icnz+N/2//CjQjTppPP4oF9K8/+a1EFipiacbVYH++aKi/
CQWE/obFEFsqnBrGNw3B9/LYemNQtZJYiRfLXFdqf5bH+huiKPnfDXa1VLTqv2IB/byLtIgEZktB
8W4ymV/tIuvm5Yedr4nLK5IOeV3ZWh8aC09u3Y6efvhQ/kYc8PMm7NuLuNjzLIv3SWbczy/SVYNS
k5e37PsMKdokWsDQYmXdZmb3m00YvcsPu9WvL4UEAQ+Lya7e+jUSoip4FqUMhvcTyigvYSh0pesG
Hu/1+Q+qsNsXWqPspsUyPWJhfxf+95ePc7XIsA4VGjtXQ/t1UcVwybFGW2cIVY4PeiGenaQN/veH
+bPSgl++voRFs8VeyV7jJ37+MNkPzcDDNMksbnxgZvNEMVb5PY0eZbXkKv3jcv6bb44h8q8fqIPJ
VXVo0RhL0cut3dUPFwiKZtOeKAH2eOckwL0CHmflojPPrLA45oP5iMcGvZwZyU7lLKxQQCEpQzgO
5YEFT8uoArF3pJEInlJL96NwsYNXSHGhyefwBFuqfUY7UqvXQ9f1mtTVDzqjhvf6mnOF0PFzaa57
gqZT9ae5dWufOA2y2DOlNM6x7DmW44yhrDpPTzONwzX11hh57KuR+wF+Lh5snOXPCSBDFKyNccso
2rpYzFjuViKkh9IcJl7URed+AOAWFUyICSGX4DstZOQ9qunMiU5kWA0YEsi1EPkdEvYP9Bm3XQNY
aTSd4lir07sIXSAvkdobns2FVxgphMp6YQYlrcRvSmTybTp+oviUB5HGF7Z+CgU6xb6pF/0G6419
JhEx811gu0c9Mp6Egno8jRPGUa2ovWQYPnFMug8T8qVg1tL0vLgyeuhsM/d7J0NBNkQ4D8gTmcZw
2C9JHm5SdYpPNCUMckNPDcGbX1mRaiOYb5Ru9qNxjtxDh1YfKyRD6wdJ4ngAL1nzAeYAQFAJmboq
SZTRtiWzSvvRLIXyHGdDc4H6we9xpkl/qLSMxqnBMEVqR+slTdMhg5NrRnkhm1OVszHRS4nUfiRQ
WRYyvZFVNYMqL7UNFgt9y6RLhZ2cwbMfaNiUONH7lz5RJdJREt+vlUVED0lMPQUjhLBLQLpBLOES
gvPR3MOiNOE1Kt7mFidIcwMI+Dp0Z+NFLk73QMhutpdKrJ20ybD3Rcm1IBfmX31XTruyMF5iKl66
buSM21QY096EXXKr2lG6U4y6OS2RUt2QYRDobT+foqmqoRbUubptRlaqlW2hc09s7LvaZCU7IlT7
qyQcM495nn2TiHZLhCvRpmEHbcDVondpn6EPtq3naYiOcAhJta7H23rOHmklOdvZl+3MomTqS7a2
l8QYLIc+Gm+VcNR2upGomK/qfD8XnXlAwSCvCNVGpaxGVnUpZs4NrmhmL+wXI/UWYNj82irkeOfc
NNeoUpWrLrL1nTG50Gpypq3MjYHsZCH6falKXg19OlsWl2hMZohTuA0hjaBdd8IXJ+vAreKs2cFD
H68mqn/yb3tqF/z2u5Y1Ivd+oXjk9qB6DXtwh1ZGHWjn43HRY+16QtK1DVPbfaqqKqVsIvQY5OOr
ERrPrrbM8L079S6ZZnWvD8Y7wfeKVTq6BwlgeprgkzYSGBWElvhILBtvMZUuCEeSAqQDQdNe0pPS
yvqWKisPSrl8TCKndbxYZXTvhNFwCMFdbjRFvZ3mfttNFexfpU8JTK3H3ZLxayNQ0I+NpoiCx9Oo
BKTaVFuS2I1XBsaZx+LP3rQkaNSR8WBZteuXIIjKAzkT7U2v1MYrz23nkBSjsVO1mNyMgRlMHPd8
Q5ZZL+cwZ/3gGWE9P1aak1/zQFoO2oR7gCHDS1MheSfjSmHLjbw0r0Odcju+pqbdxRwAXjHQt4Mp
R7ydF1p5bollyAf9cUWgEaRK4HvkNEeTlRnCfIUo0ExxgNdnnzA/pv4i243oIen1qlm/T3tjuLDn
KVwPZAGtYTfblwQq77Vra/nBLvRmbzhJFlTjMr4FlmzQA69EVdVNoWjkNjcQbodpHYIo+bM2SpX6
dDFvwfjagZEzciPPN2Uib+XQINj0b+yS60ub7OkjxHjlksmSCrct/awR6RP8+3LPpr8iaqYhcpR1
lumnJk8PpIT5rl+EeZ0bySjh9S3DpWgdZa9R2YDNEx+EZkSdtyIHAhla6cFJHfGA2wYFr5WwvtbN
2RfDnOz1zNQ3THfifZ8g/qimnkDCzrIuNuDVfaxE0TvH2hRRMu/yOebjB4z/qPHkCnRstVs+pPzB
cFA+g2uENIAiWb83IfvbY1E8d3Nmvpugo5/txl6e29IIqiwZAajUTXPutbrbZkXKlTeLdG9mmAVy
dBgBh+dn2LY6E4IGKxrcqgPn43gY0JB7rpwqYV91WsF0MNDztv9aV/xX5P+uyEewSkH6R1X0lyIf
7Aq+DBiTdfJTif/1577rgZ03eH2JldYNIp8p/PiV3/XA2huyhqkGderi765K/vW7xVp9g3KJZbTL
lbNaKf+Vk9J2fq0PKbKxURJCbBtoz/4iz0oE5gwETtmhQCJ/Ilp32Sp6i+NmKbDTWOzi9p20NOay
zA1SD1JGZhLjoCM0MKv5EaMgAQ1V1DK5rTKb8AdXw5LhZ6E+YfMiiUPMClqvOmtYRuIl6JerMBFz
vynbmsWX1i0nAn1V+Ecu/oE5NqfsPMTl8EmkawYJEP1l25AL0nop6uU70kMFMP9w2pEpDfdZ8PfW
RjzvxABOqbKmlUVRTuU1fybpBsyxiVLAPs58j5SkEqfnYe7nlN1qbKL22uc4zvrmnj1arxydleJI
xIzqiI9DZET2dnTJbHlSBzBnm6KPpoaEllixXmLVnQnPZv3ZxVdVZyBoXo1N9XgjdQyC7ACcMaLW
Ir9iW2WzFt2NlFCA/LJCml4SFaqzZUTZqYESU/8cNHP9PyMtdsXbqcnqcgcsCQ846lWmfUTLZD7D
RREFRPwshkPeta0hwYJqFxJ1hkMxeg+MKroMgh4FEk5OBJGYJcYa2rW3DLE7hQz4kQF2KcWutxdM
GiNUanVoPuD5G87CSdWW6JTI2DNm1W6XRK+CMQwHqNu3ruPmu6Ip1BMkiHznuNu6GZzUH1COXWFx
3EqwKDcyznQumJq1XMdTcq26w9sBmvJjVlvZWyKdEcvkJW2j1eNoSjLr03oO3DltN+HKmGSAT8Ld
woxLKC9d4yW11lotjqsAaFd5IF+mO2Ih3eualt/FeZrdDhOKF8CikfDLUe4UbbSPuMkPkzs/CMCv
JMm5bvseN1F4V6zQ2skwkkMW2cVGHbviSqh5u2EEUvgxpe9jNRBtIyFI7yjY3A92BHbea8ImvYE0
Ll+jQaPInepZPbuzsw65YRwdoYOugTjMxm/Rrs67UcoFUGX+kCq1/mIjIoh8Eqs+JEgSn2y8WQGt
kbkl5do80B8Nni2n4tAY46eQUevrghlz49YVQ6QhjrrXZmkxBLE20eLR9LJ6hEETWyRmtDnIdnR+
Hk/+at9EZgbeTrNPZBtoLxPQ8bMmypH+fOwOpD3mh9KcXZ9csfahJXX9YuAr22dGYVyNZFOdmdaC
QIhq67auYxTNQ52+leSuvPCN5rtp6o0rzLn5Hqo2ASeLmX+A6m+Hfohx6pg0xnIjrW64xjCM3Bwx
38Bu1hF3c9oVnHdgDbcouJITUjbjFk47XrORW2KfT00IgNNJkmNpR8ald/r2emiM5HnCmzV4xjyq
J8yxyamDQPnQg8W6TyicUetG0OOmxH2p8Oo8NYPdXXUWreZm6kV6JIl90bdaERc3FnCpQ73g7OkW
AvnUlAO5kYP12RoauUOYOT9PqU5kkLuKkOri0FnhKQciGZBwoq5SP5K1yuigM++cLVZmoWt4zCL6
j305UpURyrRXoZV6pYUTSNPaYcd6TGz1GHPZMtnyfR2iiFDlmGxzpBO+XZrjbVpZ8hxnzoytu6fH
hF/5tq+S5YMVasMtH0h4oWnonxcxaxBXxiLgPumCqpjS/QiKaFebqS0hrVXZY52A1eFr525RRknu
S1Z/NBTMcmy2WK5NcCE3lE/rNqnpboQ2lLo/FGC0Uh3ahNNa+mcKbVdhsBmSoqWSF+IiViRcZjjF
YXFTD5171is9eqs73P+L5crtZMwoLVF2qCcGjerJ7TL3rFSFfjtPA8UxZmBIs5UGED2fLrnsKXs0
btRj30dmsJhoq/1wZCabZFp0JH6iDCKHUDs+jPLU47pm1MWjpszLK8W20qOOa5w8XygRvtopIQNv
e/4Qp+PU8KYdFHF9m6b7dm7l+8wWm0klWIGzBKOmrHTapyE55K1FPJuZJA9ak7Z3kejEWe9mytFe
Ljg250w+tmXvnidLLKehrZXXmgE/J5o23uUJqiWSG1txXeI2/TgTPoOEJ5LWviyt8ahExbAjJXo4
D12DbS7XS1Y+Uj6NltUiDJrDYDaHZWewX7zlZKtfbLev3jtdKT7PCUmJnt3RyCHG/jhmU7ox8VbS
/tVEPjn91Ty1ViA0tfOVir+Thh/FnKNlKSrENh9e68LRcn9gn0j4IpTeIxAA+RTi2N5UAjmcYxVJ
6Ft2mjEc0eQWEat8hpFn2xuzior3RhQ5uxKhxKnXQudqQDKNl29pDjGiOJc5HBJSnfMNznyXnzsU
35fUKdpThmZw0zttdZSV0p3CDuVoambWecwJvYFv1z9jbEB+XLvDGsKnTI7XGmN/C9nYuV4Ud/4E
L3TlM/UMyz0m8RHb1E55iGPLfpFU9bspUypm9i1ZHOtDu7a9ZQnDTYeZ9yIyRjqJGpY8lgaWeWhm
kHCGlrMTXfXlmhgTuKyobfxCixnWV8J5zdSlhsFqvJp9C9IyKq17J4roMNTJuB6hFPAYnHUQMrhe
o7A8rV/gUeYGETMdHeRcJoGbSv3UO116iGjyPDamgNcj3XgUTjdsJqHkW3LaLRLp0xI8qm1sHJvD
EWZ1GyiVUR+wbLa3worMD2y3EK9oXb0E/Ti49+Rk1Gvwob5V40Z7sMI0Nv1Cqc0bmm0iUvRhcm/z
qBRgXDlkR9W4dsKGxQ3jDfUElPXUMYE7up3ubLREkZ/iPkFsSXCsuw87SWKHQvpIm7fIFcO5vamX
vL7J5poZZKzr+8lgZwEnRvHHkfXujmR08UwtoD9MBg0cYTWG+OwUSv9SVI61DbP6LYGWYgOY89bQ
mzbl/anQDqhT2r3OIw87f5fGaLgb5WCTmpD4+LSalQYulw8JqC6J9Tkcj3o/BVbF8TYzPOPSNNtt
kWbWTUhtih6Xw7rHqZFuRyLz0sBgSkMWDQ/hsxH1MmD99US0bnEZxsGsfda75o7zjuBBk2UuGNl5
qySa2CMucC7w1fC3qSJ5oUCzW19JHQqQOdz3EKrhMWbohtmqadmBOaDmc2XnN2NVs4dpzClFNqtW
lK9DO28yJRvvbGzC3ggv7mCrc3khq2bkPjHshovDFR8pfOONaWb6LiM1mixQNtQQnK1VjKmr4/2g
5tGjmlX5Izp4h91au5i+FUp5qbPOxY9jU61EVnhQRY1TNILUA2wDj/3gwVo/JEheF5CeRnpMO9cF
1zFo6CGTyK32hdSj9pNRpKJ1CbrpMJbXniGd63AgEw+Yf3O08lhiK22Nk2k289mVjRYADY/8Di7q
MS7he0QU/m8X27lKTfshshMgIHpyRuWn8S7NY5EJ7V2CmmeVxNGEhyBTPVHYb7WFDd+skAg2sHwM
ZK+0m9pYXpt4fp8I5daBAIIIeLChFpEk3spE9YnEGHeqgW46Q2A20SJcJblWbPI0euRrMbb97Jhk
gbk9owKKGyVPLoOZGCf4Ty9aazLHHAiCRC+RAyUicroucj4YZohMPmYsTeyjvQowOfFSyN9IbN3G
EaR0Jxku8WzqT0ZT5oCmJsa0bPmaLSg+HTHKtMAnIE0J6W+HSoEIPof8gSVJjZdZ0SfYp4TWFK6D
ytcSl8kmqxl9TnYqufxelVZsdGGFDwXDuX2N9PNo6a16ios8CZA5mljKG4451kaHpBbOdm5J3amR
+/qziUh2Raqe8bBwsmO9uBARlwepk2+SBWsCAuSm8+1a/C7m9xcTjYmzlPhF0vdMg7wY+sOfJ/lx
aILp653kkBZrtKIyCbgk7CvYYAOguTfVUn6oqaVKjmw1+83Wgv72p73M+uJgx9hWOVhlNPeXF1+S
srHnpU4YclXNhyVtSnQNeQwky83ufujO/2Zn8esOhpcy8C+uRj7sdWRc/Pw+E5mk9gQx66DVuiw3
3CNzDpQjqn6zG/kriJMXMmHz0/TjUMQe/PMLYa4ghykT0aEnyGAbO415sNdYyrxMuhtGOIAABzdW
E7704hWYPR31uETxhWCstbkOY/66//3W//oVCzBRpgZakqXiXyicvQqLu6PLOMipXE5q0cw7Ix3p
oFG9Y3eDf9x8mPqB71lrwuOX1/5vfvS7+RGyDXZw/zw/unBs/zQ4+voD3wdH6htLWzWSyHXJEGNM
9MfgyDHfYHxlkYj5jbBClsd/zI9M7Q3pLTrAU5yx/INAmD/mSc4bkl1U8JDG6olbvZi/ZMP8r6yY
X0PuTcEwyWHhyOSUxeNf1JPhqCDsLy3rgLiwDgM9JUkyZiJ9tEyCh9DWtM8uay4GCMx1GEGERyfv
6heXZu8Rp3L9YgKceUZC1T5HE2lGP3ySf3Ov/3rB89fpKm+fP1DHHfgrtNTtnSZkKmse0sGsXole
mm6QZpTX5OBx1cskn3durQ7k5VVMuf73a8Pa/eWhxuFisR6FjKay1sbt//MDgNuYGJs+kYcwIiGZ
sEeQfmRtnTK3qezAri1xzZOjtPmYbHE1mW5ColOTvJuWcvko+hbseb3MxjHKo3aT2X2+6/KmzzaN
rOxbgXdi9ul9rUM4FoTE1Ua9NdXa9BYU6V46FUzWTYLFLrE+q7VPFwhAwpFosVFSkk7eL9BhnD5W
mJR39oQDy9ZfWCGwviAewwNRikGyNZdNA0/1Li7bEuq5WVLldwZgE+RAbuy7YQyIPzHVZ4XFwwaJ
2kNPG5FDeJdY1oRdl2eKqIgs3pUO3VTGsJ9Bp/qZssDNosCevUWAWUSnYsd+DcrNL/RpflvSblie
wvL6msCtMLCbuXvG08exl6j5SIqQFq/jAgh0e8fI5u0Y5/aO5EicrabOfgSphbxbkey3apska9qz
VF+IyrJhLwsVHxPRBpuxNwgnH4zJQcLDrXQ3sbciC01KSFYLqQgPGi6uTdmJsT+sU7EoIOiouyPX
0ol9zRjR6yW2pm6JmAgdrww7InNgOdWasjGjxbhiIYqvN4oSEi0zSNsesRkmX2uqmHtr0HW6Lqpj
j5bjrUhnZ0MXVN5kZYORKJLIB4E0EJXddGzAI5XMNHatzbbpRutmJmBjt+hO9FHGOsGHarJ1u2EI
uFPdAxGjxd2ik9OIAahPj0vqpIFjdeI1Fl29Xwp12bh53e3npKkIYwYXjXMy1RkRyAEDoT/IcjXi
pRqaM4fugtjJJyNdid9jvFa7woo/mSAiL1rFQtNj/FF8wjWfVeTkScNjnV0W6x5TkuA9LJbh2aKx
0xXPch9HSmqcezapVk3vVtjjvdYUyVR7UpQVlga2kRFIqJBdu1N32ceSCPTE8bom3elqNX4kuqQg
7TeLUUrhDqtJHkAW3IDOS8hI3rslBtNL23KCLf1CXqBqpMNbe6JCvgaMVb0uikFfF4KfaLgrpNJ9
KMM+zYPG7STbwa4yk03XN6WyqViGg/fTytlvAfdom34AX30/Gxzte5bQTM2VkOxj0v6aIgqaPo7q
d4T1UD6xR13729kiYjkaMxWDMUc7i/ryGmJEUrNFNarXtgKVrK3WEuottTqQkZPdoXNeH4bMRT2I
Y+UlXXrmFn1FRLWiu7xas763OQ6t+yZctJG8hBZHSzyY7XOX2OSGN8nAXz9F6HaIBF/2STXWYP+t
6mUcdCbrrjUQC0AOo+FsWkIjFK9Xp/69mlLZndKksRh4hiPT+Bqa6isBLK4VkAGybL88yl3eOVpx
hOCbLl2FFxmB8mesMQvgOhLyKj8bDbACuynUsZ0FnATa/Gr1faPWR4BXKv/AMeUCG6N9j0wWq9oy
Dm/LCFBEy+zQKl/7uSu4dBiGYkhb7LPEzjMEyEIqZTuiFE09E1/5Tjp6fiGvaZiI8El0PHPkpBNp
EOkXs6q4seC95pfGylGhkgVWWYEzD8OBsUCHx23o4uK6AJ3EbJK/gGu3qMFosDwZziaJxSlQcCvs
g7JtxDtmG+MMqq7JXD+PFrQalWPPqkcOg9N4sRTjC9Cx6hzbM1tAxybXL4SvS09IyZeNbfW+1bpH
Yxrtw0AyhbXTYOTf9hh380DBgzSQ0e2wK9CchBmxXrmhb1ppuNUotk+xMYSST2Yur+N8bB50IlFs
YqZ664M1lMxWB0OLt9WIBF6vlMXHrjNdm2QLXoXxEF/3YmmApEknP0zSqa2NMzXalYF4/+AS5yA8
LiDlIeOcWXjL7hyYLtZpdj+F0BE0tizHCVGDiIthlDDxcjRmnn6DnTaIbBCJWpFlbuFj4gQviB3/
r3Asu6Sbf1M4UtOtcO9/Lhyf56pIyujH2vHbz/xovUHjJnC46FA+Vor8t6Uj+jMQ0MKlRAElZKxI
5z+lhZhxdIOChcEMkfdULd+dN+obcDpMHVXHgEpPvfdvSsdf+jAM0uy+4V9YlI3AHA3+hB+VYwBH
tYSxx3jui49Rmwdx/v6HT+Nvir9fpGl/eYFfGr1mMvKCMKvx7KR4Fh00XO5rMpwT14+/gcj/kXnx
haDxA82B/s6hcWW7a9BHm9avMI8Zu0hOhKF2Sq0c7AWucIW2wJ4REeqIu9616RQ5H0AxO526U2u9
5Satcotg4iN0bYLIPgK/dkR0iXoghq7YsWZRd7hU+08JrVxSXPdfjS7qanrJvxpgWOHNVzZy7/Bh
lt0Wtop1bDmziRarcNGgdZNl5+urycb54rfRB2LbW9iphtsFVl6wwbuXrh4NpKZT2Qms0ZVToIu0
Z56lZa8fGzgJj/OU91d5KAmtXyBGj8BtE1CxV6Kz0sCa7OXMZNoa3zEJJImOwTi5fJ3eAKSz4Fyb
iqiXq7RzY+V+JIPILDfGEIWuUuM/SLspRPRB1Pzuv6fG/+WpIb7AvP75ocFVVTWvH3/qOL/+zB8P
DTjv9CogwlZTHAGgfz40vnDjCfCgI8XOR9/551ODx8mqbUDz86UTXbUM3wUMNk8NDTkS2gWGxaCc
/9VTY9Wv/nSnCcehrYOgzssxXPmlqVKLuFZDZVGunC6UpM8gnHDm/m0zuGbZHAmrRODgZRCz4nQn
Wiys1rXh5sW4QbdJdAtOObqYGk2dCwreOJXf7lMFZ/d63zpfrsX+64WZOYmVJNdWRINCR8R/Dft9
KBde61G1hhGDBKSTgtxnMrpx22D1Hx2h8LBRRl8ZwEUUR0OsITSZAcwdYzgLdvVFL5uw8yu7a+r5
PpWLprEvMKNR3NKU9LF7SZJusy4mkINBToClDBgCrnL+FbKMwALiMkI+jvKvPet/Q5rfnbUoc7iQ
/vm2ua96on2DVzKaX386cL/+4Ld7x7XfmMD7ViKbYX1zrX4/cNU1WAH2BM5VExLeOnb888QFBcgN
8udZ/P3ABfrnMMbhBmWTr6568X8xq/kyd/rp3kGebZEng+8WitvqKf35yHXhj3RhKJUrKvLhFlF3
sVnMBnNfvmQbtg1tQMClfoc7nWq0ovXXhtll7ejEAQmJ48Oc2cWV0eqQcGTn7LNEBY1DqFPpI/RF
5IkDa0NGzl1UG+jWOiQB5joKMMunsc9uiKIml32MoJxmEIA0QoL9sDWxbxWrwM9EjOJJM9fvu5K7
ra51jhsjKs7mOLQPpeGyMhCdGczA0T+qCntrx3hMq/SzUWPREWEPOITohBTR7E6Olll6RtoXdwnt
07GqHRSwAmQ8yWpFhsdwSYI0L6frebTFoYimYpMyjUATGbrbru0NH+fkYgcRH+e5sRn5e6PJSneY
JowCME4wuiMBmfeL2qgbpi7kjVvSulYbZ5/n+l2torc3Olc74Ri9KsOpCNKJ9j/iYASgvjIipBNu
OxU4BBdMtXFKrfEkljAP6aKPuLbx+bKKqwUc1VZYijgWKbbMsAqpY0xRbyc9msr9VOIyAJzLhCXL
l3tpYbgf5/iJca7+OBaWfZjw0b+UWqV7MV0ymFajCs91M+vqJq9Qarr+KntWr4YyBMpQNrCB+03C
Elr5QOYy+BKP8Y+ybHu7TZlHlHiXfdWqICNhaWJtTw0w30mjdM5u5KrKZnSkMbEaGuS4K3SoaWxC
pp0oSoQ7CZlVl6lggKKITu1wPipF3HnO0hqD10U8qkG8qH6qTcA6lGxRoBwMLnqStDezszLjvlYC
BcBgBCC2bpYG3XgKXDCm3644Nix2zUMrXL8GnrGURxGWnd28VHpo3TW43eC7uG2VKOQHEjvfpOMt
A5uCPfiX0gty+TCMW0Zaar/szIU9C4DYmaHII4EhrXqvDLPtMMpy07wgBCTiwc/WltDuCWVWRnep
TqcxIfZHAlcIS7Spuao9E4053Y4wlQsqspLEQT2B0MMALJogi1n0eUqPx2FDao/yFGcWUlpaMmZz
nV1MLNypxr3SlR+tJZJLUGGuuyvh9mKzFhYL+pRcv6fQKrPirKSzrvl4zdXLMoz2sM1JgQz9XsYw
ZUk1Ko8I4eJ9VeYKuyTSGv3R6WeGCLFAMq0003OW5CwO8b0b72RsssCOiugi41lebJk4a+x37dsx
bH2c37V6Yqm9imClupkwxO0TAEI3dtuUT4i7cLULeCVMr2ZMeh5lQ4NrIw0PsUPmpVMLZaTtBO2E
aXiyAk1BGchQrxR85UtWeKlldLOnfRFGq2131w+ivOHEi3aCLjnWBusC3ih6CPN6uqpzdNEouaLl
5b8y8v9SRuqINCj8/vlAvDSfYPj/eBR++5HvZSRsB+KnXJpOhDtw4Thevx+FuvmG1RjxQ9RvjEBs
TFrfj0L7DZmmLj8nVKF+lcR+PwtZaTATAor7vTP9N2chu45f6khaD4uKVEfdy5CY9crPZ2HW9gTd
9G5yk2ZMtVyfzLNJek2U2Rc3rE3z1rRl0+7wpbAVDkOX3QyNU2KjdAWQMJ0l1TP53FjDvRZtIyQf
aNxAFZ8torUy1bczHD4gYrI9wyJ1vOlyqX4s1HpkHgwgO3H8Rosd5Pi9VkE1qmI9c4Zd5ZpA02KZ
8rgvtc9GRLQJzyzpvFd0oskmnj9HkZkStEpEdFeH1QjjcbiLlmoJqHPVCxHMDFEBjvW9xwQZyjaC
j8ZirmMqj0JV3jtsq4NiNTZxpgrs7yilkmVJSW82k4MYrP7duM722CXA+mlKO75rhJPh6K2m+Qa7
U+iCOhiLZmPUvGNWCEvHGFHmdeCCq7mS5KQQJbQqCkb7fTIO3WOL1j09WwBbAnTU4pI0KkaoGWUU
KcQ2maqdiOPYC93JHbxW7ZL5XlhdVwZ8E/PbcObxpagQuL15CqN7CurQ9dpqpgoGZjYcEjuMr5Zx
IvCTSb+1s81JPUSlMWxcG+SMr5LJqW0FaZtsJDhDnueG0W+EVRmqviDWSWlLCESKhYnaL8LFYe08
it4zcpNLAjEmky8xxdgSUai2DYYYMb+wuZA4dxquLF9nIj0FLvycIFF7g5kq2CwwIvFn0eTmJo6S
bN8mZr8dIwPSnkx6OBixuJULqxGvJLEy0OeOrAK7aI5zhapBLaR2q1juiO6ksI+hSdHvNY1lfxyB
lAREKPVnhCVL7cVMiWIeojMz+q0slfoafz6puGrZq6I+YmQYnRoEedk6CIQIJ0W3wMauvjEzzoXD
UnIoe6pBPHJJ35IwM+2L1rweQ+ioiccQ2iGrqWaQYwbFwqd3C8SK72rRBnFfwGYD5qdMbv2UNzAB
aa4gIswxzC6vAelT+MY0iTYAhYxkjKSYxr3GBBV/LKSYa+LlRCYg2c+Fcj2QVdViG5qIQVCc5Hoo
UVrbYTm+wnmzCXdox56Ij7KYD1M0x5bfoklH75vbaryHh6lXJBybueZ1SNSge2DI6vYohMS2jJL/
z96ZLMeNZF36Vdp6jzLMw6IXHTMjgpNIkRQ3MFIpYgYcgMPhwNP3B2Vm/RKVJVVWb2ujHIyiBxCA
D/ee853sBrcQQRNpq1LKzV1c8WbHIeG+jpgyuenyxZ8kYlILz/OcITCyDThzDTsBZyPUggsxa6Ob
wQXWUXLj10R6rztA7sGlnisieHrP3NPrHzYpMvKJJ8411DrHmL5hDc7QSTal2qkYxBI0TtMnGLQM
xycbQtgeHljLcdTsP8xa5vMtPavPxhzVvFOQYPQ6ZINFnlfj9DRq2hROXzJMzZOOF7cTR1/iwObQ
bvZuLLp6z/+ExBwZtZQHZqLpzkVp3VzAdIYcR3/EhspppvaIvxAAlsMu6g1v+kdv8MOzk3n9fKcK
W4nDWKRWc9HFk96EwqBY3CNgmaFq3LqkOiK0d6OcPXPCbOYNZg2Ops33s3bCY26EU4Hh3ND6rC0S
2QKnr9m4iK7Yh2Hcb0sriYmj4LtqQGLNOdsd17k12LbgnxzScuNHuX1q/DraOiFYyK2REWsGzFIj
UZ3hlpB6bvM9F26Sv3ZtkL/kKEQ/Ol2pPi0a4o6OpevyrrlabYx8draV5RvyoksSkIIk+fZbmB9J
d+IHXAJ7jSXenFOYmEjZDokgPYKU8TjkTG7gCXOVg56EZDbQn7R7n0OK53cJlBN6KAej7ZxmC+lv
xFfUeNXgAkwSA3SKOi7vrQmLphrnRzJGwcVkvaZEHtWmffBDTvsQ4qxNIkmJlnaK4zOiMbmtZ04I
OO7iZI2ZSn+oOSJdlZU9QPHrgsq6HLumuYS/5ef7sG2cp1bqp0RrFbFhzKDVkkJXktmoTNmvBqAb
w2UlKutqpkb5Ac9HTrYM61dya2kVd8R3u+U0T4fKQR1LqDoJJ0l8bHtmjSs3LKzdf/dT/85+CrER
FbF/vZ36v8gfmu8xWr//lT+3U0vpDb0S5eU/HP//s50isnFRGVDOt+wlaYAq/582oiWcbVE5/cEP
+LYqZ/2DPRkmGPZTHDKofvydyoL9zldvRqHH56KqtvQZoFq/q7Uznfc83P54Bi8EXBKgCHYLQp1C
z2/ME1rKkPcpb2H8DsSHVKSYPUpULdYWzmnVY4V3JZZwXEtIQEpCFsVIOUHVrQjvMr8WvS/XQ85S
RUty1G69A1IE/rKuo+mQG+NoEFXj2UucYDeUVY99EGVBLcVlXXLm2iiVhXQ9Q1Gf0dfqY2PgkLwA
4TRdTmA/73OnFcfa8J+MvlH7sVEBjmIdbSK0uWfkcNm+4j2yVp5X2PdEkZAkl0GzNKhcLGTlkOLj
Fvs7YNuym7Gs+yXhuHMBXJhSf1ysatmry8xMY0hcqRyHVacG4LrkcJvlvtYK0bPqStxXUZPhqEza
JeOLmLl1P5mkJRssHyumJ7mXXcEuyGCfSQ/DLQ4CJfAunztO6bCs+cW1u9BjKxWra9uL609ynKwP
o4+/at/IXG7Snlxy8iYnG+JVMs2rvsCEn3uteoKkNT3EMy5C8tlaoemShhqDcudxoW5sDvZTXObt
efTQ+Pe2jykdS/cWv0tr0XftziPqf7EJ3GDcmr6T4kYvRu/Cj/vgASWxPttyBDWY5S69irTvzHLp
Wrobwxkm8xbUGmnuRl3tHVnGaw7TGppmLgNmzRywlcciHECod7tmYw6utxK+quhuQ5rRiULWaY/j
SNGUkzU0ZdKIJlua3OhECA+YVzm+BUQ+vcw423aFt4iRwL4A0UI0/FIt5rtd1FXefmi0uCMJIz0V
viyfGpPWUWwuFF1hJPJQIp4zN3YXXONM7dDFpvG2Sxtg0dDGFhu6pS0FcAvp5qQSvU2DLrrWHNP3
LfFmnMTd5Ag4WwerxqmKO5q/aCBIkKGglRvNxUKtupBVAF7VC+Jn3oZOAaK0oteYLQgdnV5CiUpk
a3PszYaLcdne2KWCnBixTtyFrvpsjgRsKexKmzjsJoKKyim7wBPgsJ4lrBLrhBzlc+WX7rFIvfAT
Skl7r/qUHRurP5w2ZCn0ce3KcDZ93N57btldAe6eX0G9xZuhTaYH4N3VIZ6RPqwNNub5SqDm2Sph
9NcTKLir1iPoHeVJThfKVosRocc5TFxD89GHA4GBI8IMHWXJo2zLStMtissPhSvsdT8XYq+QuUq6
6+suiFmgPSqDtx4gh/UkEaXvmhqBDzNLbMUnIcIckYwU11iOox3Lc/kFr/V00VLoWYOCpDWup2hR
5nzOTUA4+IvGtQcS55CXcJsb137R4/RIIpe3BrIdsY1XgCGwijtY9kvEuG0qBv9mBOybLCIezx+m
7r9l9y//zqpIDdpFNPevl8XLl75/+ZwO/Rcp+++KDb//zT9WRz/6R2STKoMy5vcOE73mP4oNgfMP
j9kG/R9LzR+knD+LDUsQT4Dgmb9mwk1ZShT/U2ygAx4RY8Ai9Lu08m8sj0sn+5uW1YJkIYgGwLQF
noX+Fwv0t53uCHmfUQhDHIgDfEsbwAhG2CAcC9k8f3N3bn7/nf+rHqqbJmPN+D//+69GoiLtOiYt
A5vu3fcjlbVbu7O2GMmeoaWY4lnUDaXrOB3Wf3+kpS3hEBFN/z5cPsk33JcES9bciUIc5FggphrM
615VRCbjhfzbA4XQ7djFMJzJWN8PpILSAoAyi8PUF29FWbzFRvaW88//ZBgvRBzNN/7Dd0RtAEq6
p8UBxlq0jdBJrpgTy3WB1O/v3zqeVTqXwcJpohnz/RUR9ly5TcoVqbjqztocWGQbOzx3df6Li1p+
07sHjwBeG58EQmCaT+/uHaUNstAi0tbSEdQIE9cHloAHy5geOOiGm5/fwaXx+sNgiGx9OrMU8OhV
ffdEGJbX0P1tEOC1EAQDQNCHPGzRxhnZixkmpMO7sCEtAOf/yf2kmke1CsXKD/gov2sGu6SicRD4
x+6GDv2hR3Dvg5Hzbz+/xuWG/XCNMLmYFRaYbfCuaDgP+TBlDfngOAi7QzWICcGVGd/9fJS/eItD
Fvh/jkIh9tt3KySHXBkDUkYj0t7J7vSDqsb6+LVr/P830rv5YgQIQpolI6XlMG2AMb4QeAfo+dev
l/njRSE0CqF7RUTD2GiSvr8o+lZeWEHZOgiF0xzRNc2dSUgs/W41bSMCwzdWBMy/BWBA3UY39OeA
izst3h3VwgFej02gUa4lA/TzevwcpFm1/lrFWOTuuyEo3iakThcJpalL7DFUoMTcY0XEZLhqaMjt
kEziAy9Gez2wYhzo4lW3JG3Yj0Vgk8EQ5/Ezu8xpM8IhPcAoQQk91dF+zHmei0D7CfvxwahIPtbh
RrXAvKVM6+0A5H4r7aC+k0buHs1oHj+3MbO8JQmTVr7FKDlkfRxybOlTyJvNdnJL8zUHLbDOej4P
uk73BTZZsykUFtCG5MXrxJ7JGfQo1K+VExPcbg1lhG+NruKe3FGxa81Yb/OWsAykkMa6Mrm6uWLi
wv8l14HE9BsHTC6UHwGUEo+xrgMkxJLMagS+keXAFVJEG3UzYUymbDbhEqAVRmRNBaVpPyap8k46
sfLnJGzKB38kWavtHfGpBfryGHPt1L9HC+B/5dIw82OFXiENBGx0x8H2vdJok7KVQQ/4oR9D7xQa
PfmKRiafY27NKc1bce0P+Ztp8Z0OyM8fCcx90/0Y30mfVAy6bnx6Aq1PiJ2bYteVJqetBRyR3nB4
0x/gpANUt7jaWFXZXiWkoLANyFKiDIb6mCUOmAbCHLKrxBE4WP2kfoOOZV1ZTc5NHEq4RrYxhuGS
81iuyz5xjzMErDNnPOKLM24ClnCIOG46rXHDJsSH2FxSEmTFc4TDfFWRfruJvTSvMB2qBlHX3Pnl
nrRJU1xagxLRxk9j9ZRC24+2tqUIW6iBvcwrn77C2cAA/hgiFQbYVVRvdpA2R65xQnHOzEnnj2AF
tv8PQOStewd1dL72OnNhhbmeopmZpgruEFL/c6eFg5kYwe1KxrrwVtoWnESNhIgaDjHRA45JXjvX
nI3FXQ78k4LxXjqC86RXjvQQZY2VYz+Edf4Sjbaxi2reIz8gmJVkC46oX2Oqxi5STzMA0r0nYMbu
RqOzs10uSFfaIjIv6KCQcUBQqi6s1zlaSLYz7xZVJfxFxHH3HxUC9E/Qfr3T1/yJSjd82A5Ox5Fo
pwzp6YgX1Sr4Jrw0KZ7bxK6PVP3rbad7GwRQ/maHaXSOSTU88kGsnZVU08bABz5u0gqmTlJEejsk
ZbTPDb6hwWHpG9C6rnFgccTm+HWXK2wUm1To9EstIgzdha9WSy7KfHat4Un0k9o7VVN1i0253s5j
WB9HN3vrY7RFCMZNslDwuXfJF3TiAYdqfUdj9wDI8BU5cHasat/eDjEx0CyFwW26IFOsmo9lWqW6
xC8ebZOC99zl4LOyRVA8hoBjT2akd9TYSyLkNRRhagvwMIqMQxRnYh5qZkUirEoxwTXJo2uHTeWu
NXjriwU8ppSgnN3n03bumN2qUaq9tay7AtDTxq7yl4zC+nU45t5Lqfvw1lFEjTTJaN3nbuwcMX4x
GhPq8wAfaW2WUAEUeaxbjoW8RlXYRteyHsbPvdGBJEp65pzULcJbyyf/2TXLF3zT4abrmD/81AhA
ilA+gFs7beKgJXPZc4bwNoYcfLZovOGyWHZaQwSTgQSsYZNPHPOpczYbf2RoqpzdIetDBIzY8T9D
fbqA/Y8NAusQTzB1oi4rr9F+NLt0dADS9ZW47ikIrDIiRk4lwkVm8hY39KqysJcG3J0sjoip8gdr
+3XWxVD9SRbg0M2R2Uotz4hHlspVEUtwv55OdmqiXRCM7CQQX0vvikzjXQ+THEBhZ689VCT7VlKj
V7PffMw0d2hGcwAQmBAGIgJHmHuc6Vel2XUH6Bn1vRJJvA7JHT4CoKlu+4G5x0iYPcaIl542Evc8
aoadQ0lmldQqu3Ji23yNrEGelIFFFvoY3akedLRvqn2eNtG+ihLjUnbZtZM56skABX096RRzfj4/
ZqYzPobFFCJ8B9bszpZ3mInJ2tZpW10LkHg3ZfEpaLtqkznpG2DAZO3K7CPvM4gNkpjtsDFoYFUt
kdSOuHanHjQAOSx7JvdXw2uGlR2w6BURq6GRpeVDWzPz0jWMHkwYBfcZ/KtmPfOVit8nWd/txW7m
O9hx9uI87etgzbpNvNREesOhsj2329dwHm0rFRQRkLpCW/lKgsw55GHst3MIkVZiFhcwYMwIk0hA
whLtVjKmVEsZsRROVq1AUy7Eya/0SVHZH/vKro5j61RH1P8YohaE49FZQFnD79Cs+HeE1jTauppZ
fOhoXfoVCooPrT3S5zKLnLhkN1N0CMY8Ah6NYSBW4dFVw9IR8QcnAD7gkBYDsyDqgrd+IuEG13ZR
fRGeD/svS4ILHQaC/tQUdT27G4J62l4zr09hUMAKkZ2UN7WPIKPL3SEiCD1M8q0UaQdEwxmQGTL3
9M9hYRZICHV5N+YO8fDCgkS4bK5d8sSDSR1rcDmbTJivbjgcBAg+iACwY1zPSHc2qRobJg5163m5
cWk5tZFvZEAhBuvUtOc9tZ1Vk/e4/8tQ4uof5Fa38Qv1ImRio02lziTVmrKX9VRJW1+hXwG4qJPO
3FCbGYx1VDrzFa9r8jkpAwtSu9XjdAp0xNbSMC4y7cFDIjeB+c31mb7dhN0JpyW6wqMblbhNuOAD
7BegIeHkqd/Fwf9Srv2DNZcyOThbtvCIXIl4ct/tsPt5ToBBmOWhZQGlOzmqS5nQL6WUyz6BbnR2
RfY0bU57Zl+x+PWwodjeSTog39Cy/Oqg9k6qjpqWz7NU9gNAYBx23x/U8P7yDvB5iOJ9GFB1dwVz
KoEvLzXeu3himfv5xv+HkyFSQDoFjERuLHWO5TD3zfG9d5VXJaMoybxjE4b/CQRuTRxUjd7gZLjk
pf98vB98olwhER/eklQbOY4Tvjs54WirC9cvgDmFLfVkZgkoTz09tE3eVS/SaKJt0afsB5Ez3Hxd
dsZmtvw9rUprl1okbsRF6b00c6v2mtTuXxzsvroNvjvZ8flwIiyakACy8vtDudBZY4SY9w9pVbnH
QfXVW+O0vFOjHHsTDIPLZrskjzGHU2vJK0XtdmUVfGJBigU87+qFrUx9DG14SJPNyROlA/XRchq8
E8GA0bmmrXEufJReUrWED8oh9g6gnLK9ozm4bl0SIe4c13RfHN+diZzgj31oWMHtFNMYWdGKLR+W
lIfnr6tiXdOUoc29SCl/8V29k1gvTyM6UWyLpu97Ed2j7x+OZBhjIPJ9cZA+vWSPpshK6hy1mOM+
tZAcDhBPgVHAD9l5XeStk07+bhb/ly/oD+fsyImAF3t8EHy7PwS1gpgcfZFZGSiaKdt7RtKcBDLQ
X0wDP1QsGIVChe2jwSZt+/13PoDSiP26yQ6+y+bZT5i4akGnqbUjzhl+AemFVPgMahOb3p/fY/vH
e8wWhVDEEOGbBSbg3XF4sgqXls+YwpEdk/hQuk10NpAZPdNC9k59M3rTdYQA5IEGxUMRTe2bIbxx
C6zfQ1nT1Gm2zLedBKY8hA5EVMF20i0I8+7xOZIA2P/WUiCXF0bcc3D9+un/KxP/hUycBqfLF/mz
enVWf/m2Tv3H3/izTo0VwiEAgNqs54e4JXju/6xTY6AIyUDCDrWY8r81ZAX/cOFU2JQLTUpCC9D9
n2VqZzFxUb2mwIG4BaXd3+ni/lChWVjvJr8HJTo+Dv/dIjRBjkByacyHJt5O0dabLolb+eZu/Dv1
aZ5338MUvwj8mG/fDRGPQ2kkdjRT+nQwt7L3negR+9zSf97z/2CU5UK/WdyQcGvNOW8+BPVzbzw3
+ov0/m7N8d2FvHt9g6xxOY0zBPF1gXk7ZZt2fv35VVjm1675d4sS1WGyjUHO8GRY1vvad18aIk8U
lUbPqLvPdGbNcZuZo80mjKE9VsQPjlnFR7Mc4qODk3ene0dvEdZbBEmocQ9vqXuw09mx1tkMq6mT
wa3tVcrbYJkdz1EH4RpRlrlxpFY7C4HSHUWPhWdZDTlyfzhJQR7kp94Hx08g5nMVsmCHISKexlKH
ATEJbLjUBLto+XhBg/SyFAJMdjvQscZbfvI7kotSswxOZjj7n4wqwNacelN6abaGfyrJblvPJqQg
KJvArBdN9Yq8vXKD22Y4D1E1f8wk/5mK1EZQ1X72weYf46zCMmMASOiDudq7dn8GuCQ/6npyb8d4
sPbGEJCN6HT5hVuZBdYZy93RhGwR8gnrMjQJq80dV1Mm0eoD2hd+SRHKczBzfm7QU0FjJFTuEio3
70MeJeukGdLbOFfj50hW061iM96vfVq56BRyxsvmL2Ptx090C7ucLORy/sgi5jmbcba+dJ1eDpe9
K9+MlpTStc5L+QCsIEx32pfuLXIdftFygz1MhA0+dbmqZIXaevL8TSVieS792EFD5CbVFrl3INZ8
PsBwmPrXQ5kbnE3dL5IsrNU4yeG3fNYf3dn+EtWRBx2SRcMdjOyJ/LD8wpxabkmXtmCPR/fLjBQe
+j5upkPemnpFtjRfghfPkq0ov6/SfI5cB8Wxirz+IVuIrGg8glMFPeJSVGNMuHZn7Yd+TG/H0gaS
hvZyQ0hMtxtJt9hjHaaWSgk3gRcxxdRwsUgSbouW1YPBdGCfxwD2vDCac7kfq7A45F6uAHrPw50U
MT/cRaS7LH4sWGhTszLLuDjSNyJbDUDeVqEcvg4jbif1USveVJ2wN3Qfgys0B3l+kdt+tRMl8cYr
9loWmni4IB/cIU5upyQz7/KaGLYVBgHv2iZZdJ+SmbW3MIO8xgF9B54SI76yx4gsbqiiwUCoTg3L
IY7da1it9mZKICeQseMeJ9G159YIrA8W8VEXfiT8m5iQwn0vUucmsKrkPLreA8x7ci+DlBKB9pR5
GNLWty/aDizgMOhSr0lvjV+lJtsF6HgjkecPxr6Z0vDNzYvwzUhoo/RUGE4dvIfXlI3UNkFeAAia
HfjW6CUwwSZa7kdsFv7GmvVvJaYEJCVKlxzoBYD43kL3hdHvXKKMuzfJgyfuJrSgahietQ8Bqu69
0R2fQjtWzzVVzltkqeZBZXbpb9xBZ2towiAmKsxVn62il8cWSeTVgMn9pXPAOtZDgvzBmp37MpLQ
YDGSgyVoLe80cuC5cRQw30R0IdXcrn5B1DneEhCkb3Seyivdt/7Z0sG00B28UyGcem+1hA8jhPHv
xETNR84ThANwkIrCjc0ArbVMXqUdy9tuNiGRUc1FYQr20Ntk5FYiwRzNN5fstmqVYn+5azuV46zw
+4OlmIQKA2Eoj4a30VBldmIiBFc2Y1JtegHKj1XF3Q6m28IshCK/IjgO9SVFACQ1CnkEL00KDzEK
4jXtgPnIp03ubauZjxP6SKJ/bIDoZLy26xwJab7yqhx7FTuGHVIJH+kMQQteHzU76etmK8zE2Hdp
QS2j9h2eiXAB6bBLkFtz6roLAwkNl9GG0y5OY2OLBWoRGJllBPZech90M1OiIGn+hqNd+zq2UjKN
qeK2bNxwn+IeptyQts9ZFpFBpYLgQNQwIGYTfLKdULC3a6tGDpWVFDGgCL70RWO9ggCgMlBGWfwG
lq0kcUOP15FlFsevP27XvndXpW53MWmCEVezF4zXI5Gm130IO1KFcLG2PMMggSYJG5fybQdhjyFB
qgHh8TmbrofJBlPhlNJ8LQrZPwZa9hvlpfwoTUTcK4t0qxZJjiIzsT+4tY4/5aRxP6isQjsSDfXe
8+YYl4uFftMwyeCgUoSmayBXrxle8O/JizDwkTYnQw4VIobQkY9LbjypT1cR0iGChlPP2HZWlF36
hVaXliGTaDVZjT40cCxt6k6Wc9HZmJlXZoiKPO8tCp4Bvs5hQ41wPki0bd3KxCB9iMhmurNA3D4h
BZtvM7fnqwPima09AbU/GH3aCrMYGBbVVHzUM4I1qxsUOcqtcS8yfxwXRIjchs5skR3tdGQ0Oulv
kcVPF2Xu31Wd751ii4Jg4vf9xm4BM/H2G+Ge3Wh34QhaomOURfu6bv27qPWNLaW2aB0itN9TNKep
sCx2EHdgcOQQE0efFC7HQjLURD1U/9jXN043uS8WacJbMmTnox+7xXHmiV4HJlk9ECnrLzlr+AW4
u/6+L3wS75MQwTTE/GuZD9FdnVdqTQ0w2mcd1Ouwc/wnyYZUrsBWxudyrJFP9xVtNzs29I2UxXw7
G6b6gj/N+FhRxV3PEo/7JjT8P76nAg/522TyYTWywB2hBdaVl5XGPYkGTDLAgY7IwwcyV3T2qR6o
fEeN0jvDHLxHtGfuo+oM9zH3xHTFSuXv0jY1NlOWYTUTbnoI4hi9bWJ0H5q0qrd2V1d40xx99fWu
Sw9pcoO2/touzJ1Z16B0oWKevI6KWNvAIK2HmZhdHsSd9tBCBi0twzoic6+apLMVbQViGj8EL3EQ
TcfBnsrrOLQSsiYBaK+/PstzaKELN1xIy5xQTnOY6Ss8JPG2KlEqWi4FBbSJdXFttnl1AYHbf4pw
Gu9lbKKUW4IIMXa6fP1zO18WPdx3q+1Rgo0RqjBzKlKmQMv6kBrZa1fAhmZSmC5sEdfXQTfPm6zx
hgTxmZgeTECW3qqeifCdh6nfwSCOzsDjEGHROrh26GjuBscGxTtU3ikfZ31jUT/f0q/U14hEWbqD
tJZ4uBqDBuFcBbjdgM1BDICFTvxxqS7oqyBeiakTX46yrC3alnVzjzKPFFYmHPZAddCfiCWS120y
K3CEvoLiWc6XE93II0DKcYc4xsBjWdTGfW+a8OnDSrFjdp1+VRJvsjYT9Al4FwWMlz4DYxAqSjYt
fp29pBD2YA48TpWY2VZHmfVqJu506VZtT3tqNF9pndnDipKRQ8W0j48pnpUtzhP7SE9wvsUIQPz3
SI5cKKfuIpxsBYZzUoLWLEHdGofbghsjh3G+NX3NO284ZJuvY/7j3jVapOSYENV5oJ+M47Nwb3LH
WrhccxsfINy4e8r68wUJnT708Wy/XNF1kGrAlZGXXlkYVvr1kFV3ti66bRMC0p0FpWtw2bJbOd5k
P0/1hHCOvJ07RznwD4vMOCWxukHRgDbRhe8z5saXsJXBznLrJ5C9wD/zKT5zGfBVKf+yoUv6bheG
3Uh+YWLv4zhDrMi+5OTGHmJH/E4BUfRpehSzR9ZkOt3YYoED9X71OaiNz/3sXWu7d3a2Hkn8caz2
IkwDUKxzdj8ikFmTT5JQkWz33Ai1Jl8BZDSSGaiY4RPZTt1a5ksGTda3MX4DYl9wzcqNGUq43p5w
iZMXXG8tkDCuBps4bQTAl1rEl6JOk3WhaCr6WQnWHyrZsMcClT4ng/IOhbbKeTUNWm0JYWzuhOvb
M+lgZtuvKjulce2Lm7oGhUt7tV6xqlefekMMn4UK/DtIsq7elKEgzEpN85HaX7F3y3Q4GLg79aZJ
WvfGDbv5Jk/87k5gDtqqagiAuWnaMP4Mo1mTaQNpPU33RGXlO9UWHMnNMjsmuTVhWZDta9TN1cmK
DOcwUxiNus3YJM4oduGgi+LU169s7+HC+3V4aUUDLUvq1w0Rvjn5MDZul5t4psor8erQJ037nQxp
idoVmjHoCQZOKdxG3bDRsffqwpZeAhTn6Zowyfy29mi6DQQ+fvI79lcrbaX21RRG8lNRpsERG1n9
GE8BOT+UeZ0Hc1khUUGIlZmGKZblejilWejCQ+3lYy1pVmrZjsfSS9RpNKbis0TFnOLx5MvFlx/f
qEBUv1V9QOPPt1w0g3lj84qI4GgVtnvuZEpogsEBG9gYuGs0FeScToZ0PzqAybZF7IFKz5RKrxpj
+lKoIHyymwC8dDSH+MAAW3l9ma9zheuWPd7MUpiS77kaaCBv/KljJsvL/JALRacFZRBfL6vtceJU
sWlSZwYfFW6SHqRzn1X3MGqfNA18WpU5pGeK7wQdTByKLfFI8qyzKUg6IuTYDdoBCkskcf351X1T
VM1ZzqV90XUxWymAFVOcOGu3EOFgHBxyhqoDxyXf+DLJchCrEee+hW/nQRot3i1cJ3tOMeMKhUL8
sXQMeWZRLG/YKuYv2nKaj3lbtE9iEDrYC8ODnJ3FLanAqvFib1UUbGkISqpvXccaa+xVmX4uOt9W
q4EMq6Oyhy/JGNJQp7xDRFNYnxx2tp9rQbbOBJdvg8jxam4U4KieVupeFsiiR76qc6EEubRRK+SV
C7DuKmcztPhOMOLgEW0vu4Rcgb7L7Q+8/7/J2kxXA2tatBoC0ludWM7HqOmHm8KkyOAmZfqgu95h
4QosQP1VfNsLp3l1DPHs5v347E76bh7s3t0FuAM36OKtPZQNZnZBWBWvWnlHL2aU6zRtuw8ekRCQ
6f1+h0LG3GEBXxTHqXtAo+nu09QH0lj4WIOKbggu0iribJrbyas3kWJWMxPS1zaSHdjA4J6jDutJ
ElXPcRWYG5FEj1iMxpMpLHvPbyGRW7fyzs3c34Iy7K5VI6fXZI6xhhVjSISHM+WXEfqhveoWTTee
9j09CJD3BtZK7kTwGKjUvc9oP+/yYXGKd2ARsEKo9ZT60c4zPDQdqX3DGeSBCbm41mL2j23rg/8a
pb8VZR2/NFEBIqwbQ+xLTn7l63gG8ou+mW49u1vQ8xAI1Fh/qOc+YYdr3FZVJS8kPr3bmHjym6Al
V8FHsHNFCKzzZiV1vW7yUWw70GvHuE6Hawib6bn0Cu/OBRpcJ+tpjoGI53Dmyazu9xXT7VYJgsJn
qc3bOB78AzKUASJ00ewBF5Z3khl3NehabKNIYa8rh/sE9+lK08A5Okkz7eXYPae4pg45lsT1yEbw
yERqYGYiRJutXIBqo0quQCkW7H+b+m2QucpQ6ohXp81B4oVywL+bwEF6RepPjJ0lhpiQ2zjfUC0Z
edh6+36wDT2tDYA40VVWdom9buqWuFina4h5bms9czRLu+iqnrryvq7AYcOCifZp1icbQQnr3rf7
L1pLct5ntipd63TkVaBgw9Rw9EqcMWyqOCS1ChgmjP+LKousLceJgwF07cj7Dx2y8h+qhL2xGxNH
xq6w3FDu+NzbeEnJDokR+bC+Im4/QIZ7CTiC6Hw+Ixa6ZQ9F8APuLjgDofWZ9up4chvP2fqtQyEF
2OR1ElsHFRnxW4ou7sYzDfu219Fbq13jAa54/xE9H1mJHknDZOB0Ot70SJ5J9fKaPaKVYWtnLRFt
MqErhHr56ueF0B96laGNENvzUcwurNn3rRJfE62giHw4kKPYrpRBMS4TDc9ku+c8Xv2iKfRDFfzr
aKjfTDSYPpLx74vHgfY0+6SgO0xN4hG2wB9ZhfCwTES5+fmF/dVQ9LegsGFD95j6vh/K7H1B+dHi
wtIwudcYY1ZJrqxLE5fHL3p6PzSYuSrLDmwH0lrEiO/q1eC5iGN2GKru6uFclLI4+B15FjEPL9gR
Xe0bxcP1968PEbrlUIfz7Oj9oF4WWzYKt/4wFdxF2+UPv6Nkx5n0V7Ddd/6zRb0PqdCHaR3AQXZ/
YG0z+c8COcuhmlLiXMvYyJncwvyisKlolpQ/bsRkUUEs5/RyKLX+xf1dnorvK/WLypo+Im3LpUfz
7qmZElcQH5j0B6ISKMDXXKDfjh9/fj9/6FdykcgVSFtFLUAYvf3986ItlgsZ2d1BSkq3ASTWRYro
xFelbc6HeQJSoxBWbRukMLufD/1Xzw8MBc+mqfyV8PX90DDvtEXeBZLusZig+nuSnIelEBwYZtmi
tWEHNqUy3v582L969Wl5szdfaOXgyL4f1ukjv8Fz3h2CNi+PVqU++hElv8Tnqf1/7J3Jct1ItmV/
pazmCAPgaAc1ucBt2fcSJzBGiELfOHrg698CpcgQL5nkU9Y0zTIHGZESLjqHn3P2XtsFmPsfPLCQ
lmBSoJV33tgnwpo4DdzLHK5pzVupyy3F/7iWga1+sspob+a/y71k9sw832ShUZd//8uMyp3nn/fS
mhdJ3cuzOQXdt7Hl2VSaTDujpaxu8SOrT1GwNJOwaf8HDy34R/BS4KcM581LY4t2JpOJ/EY7NK4I
6aKbH7LEfnwP31vluIXL+AojDuP812dqjHi4DFKVf6wCfbIozFxCeDSDXJKPD/XeW2ggpEHmTVce
AvrrQ6XjkgoDH3U3DJIQxKF8tJzy8f/vGEenE5utbvGhJp9Lb89mq94aTn718SHefTh4/jRuDo8H
MqXX5wEe1hlqva13FXvXM4RJ+kEvgRDP/RB/iRRWGFn06kVYM2apMJHunQDm0sc/4u2rB+PTZITC
++fSujha0Qz0vQJVjtyFGjjjtmwR4GupPM0QQ+7Tyi38j4/39t69MEURZOgmYdTH1iVJWeVMlZC7
vBjZoFgThHPN/mQr8fZZxEBMMjFeIvCBC8D09VsXAhmq00zuYuReC/U99vAmn9oIyT95FN85EieB
K9qwNPOtvsOFOT5Pk1OiLXEIRFGaEzHZt1Wd3H982d65TYjGcF1zr1i5jGXh/mUdsao8RXBol0Q5
q+s6eyIIF3QZ/mT5M8Dh32pyjj3efGMXfdo/hzrartCjsqB1c6iud2ncF0a4yge7BakGmmUt+2K+
m0DKbU3mH7UvDbr7ai2DrwQUKOt21tt1wvR3qze00YjZpgGeG3N6MJ2kOrRiVPbhEM1neIxp6MtC
EFDMtIi6ql1nOt7lg91n4/lQdnSwJ7jJHm025Fm4sT8THy3qv9cfc77gzPVUXgBNmIvk49drmmUQ
wl0EajssYe0DdDr1XOud68my4qccGPehywj5rbPgaw3QYYNuk57JaO2X4J7YZDKrySr19O4uDyiM
sJYh+c+vq8EBoEFjKS9TuW5SgnJlLGwM1onQV+FQgsfHenpQEqXzRqM0dsy2B79tHd3jOIlPC88+
TQ20DCCLAtD/ZeS74eARez36BmfocrV0hbpxbtQ/7WAoPvlovfOs4UNBG4fpxGHLf/Ss4UEGFltP
XJdEaU57zRV77vq4CxP4KaTOiWH38cP9dsMjoBfj2jTAFWLvOnpdJZS5fqhyyC5Oa+zpt+Zridjs
1BJVu4XU355GtF5vjdgNTz4+8juvL7s59G86Wpy3NUcdAmOLOoucsXiavvTWoD3CHtNuTaiFzx8f
6p2TRODBakSvg/8ebx2Zi1JvTl2xy/uaqUivMcRjEkRwWFLUe+LLQUU1DNjJbdBp2n988HfOk30V
Ejv8tFzkF5naL8uHnYYdbaei2DWLEFEOxW0INt5zkr89zv92+Xh7JGNZpBYnrIrx8dgeSA+oCYFE
LgJQ52GaisHXHRhxdSbEbz+mbDcQTCGMovpQraPXt2rKsgv7LkNX0A0+UnP0isnFMJjWhsbTt9+9
gIYqODEdETFT5OPPFpmsVWFkktMyc7EDYlOUzBCZ6TSZSD+LaHr7AnIwtjZsDUwG2sefL4k2JLK6
nDNTjNtIKA+kon1LRnEbDtYne5DlXX69BnIoylJUoDpr/gvw+pcHIxcRND8FIYaosrWgV+qWZkac
aw8hvugPtCk/242+f8QXEuoigDtWnSpGZeM14IhS6/ETVE/lhOepxlLUYcRdRZ1++vu3jo03pmKc
3hxxudq/nKLZUHe0gZ1i5uwOU9bv0E9exJb6yWHebmzwLquUhgKzORdz+fe/HKZ31DGO+at3vaIr
t4pdGPtq5Iv48cm8XUU4CpJujZWZxJtjffUIobRIErLJa0FHi06PlyXdd7uwSLlvGag7Mykz5Ser
pP72S8lRWTjw3aPVtY5ftSCfW5eyL925wI9XQ4YhDQltOp+NLlP6uWCI3Uxupq+IdEwjz8YRxthL
tbctzKs9AHIcZGyL5smUZLWkZLJWFZuDZVtAiqd5gizOunP1wcI905if/Pp3b4zjLsWPhqX2+MYg
SYiW1MxsR3e6WCeTmxyUkT7nxzfmvXXPRFdpQwjUUQ0efcNyQ/IZCctsR4gMzpmy36mpduvYvy2Z
RpoKfpu9LeuQRQ37+jEz7UwUlSSaVh8rgZAliPajpY6bj8/mvRXIYgvg6Ji8aXYcPcxzouoYcJUU
8VADWsPmMzWa2EOaJvuzT4zf30VTMyIT5ZNhOMjRl6f+l3fHIc6EnBde0SkNvi3Xro6tq7wOHj4+
q/deHhCQFoiGRXZ+/BiPDay7ueTlyWLTIRwTx4oWmN8YtpSbOjSdv4asSvZ0C39S6v/tR/G9NQ9F
LBZVPr5vix5ap2okjB5GJIklGDCf5iTcVMl9lcw3LNfbj0/zvQeesgdIlLGkPhxfzYxztC3iNXdV
WKXbHAv61aAniv/xUV5k88efDi6ijVNLE8icj9ZVt9PHzqTlvnO6Qb2PI7XcKCiOAUWLPmM2Zw93
ieaUXle2/YWcivTczGyxJaFB4EqtLAbLSeVrMujW2eCgx+i65LPqVnv3yttU2LyZmD6ONz510Kgm
7iK+NqPBmKCVT1rrlh6qsmYf285DN9KdsKuIIUYh4vt06Jt94JaPpJPjZqvaQzXkxp4ukktcu0Lm
a8R5fHwh33nXmGmzBbVtQXPx+IOY2fwGsIXlbiAOrJq1dqNWiCkD8tnL6enjY71zObDn8GIDSqFB
fLyN0bUJqojTsrUPtG8qDQcIoepTM2XFDixdsqZV3n6yw3jnpdM0JnbsaPhivWnr436YxjosOb3E
/BLFoeLpqHaYY4BZFPok72Q9SB81Rr/7/XMl/wTfBTsb7Y0VyYDfHNdEGO+o1c6lNdR0pbMruvHh
ChLn/eSY4W/3UriyL20AHdYaS9nrZYx3ZWgbQ5Y7RQ2lN2k9qoRCtFeDdPNdblFIf3yG73xzOB57
KMGH7S1hJA9qI4pLLu24QKgyo8a8KEvpCxSx/8mh4KUsVF7CO48/opVtxG1eUKJpbllcErQ0r2ob
c3/cadony9d7zyi0Hh5P+HJLP/j1VeyRxBUznYFdk3e3XVQ+m6a8zRruXxzKKwfe228XRyxgmC50
jGGMT45fQG1k1qY3c7GbdYIeVHu4rrvar+gDfHKgdxZm4huh+0HTMbBxLPfzl89cNZNqrhLevctC
k+SvcevM8vaTR0Lwdxytyq+OcbwqAz1PDINjIOjXVoByq0NjNua13kH+CjJiYeIXmOdQV36D7+uu
HGoQ9iazWlIUU5p/HWpI/OAws6DlK0LTYL1P2S4WbX2YDSO60t1w9IqpD74GlVps8wZxFtXtBLwt
hPttOgwpVCzsJolnKVhNRNIzdPd7tdDIfC6Jnd2qvYTtOyAdvUgyld1hGS/e3ri+iEY72mp1M+0z
E4lmL6L8rFfqfkdE7G1cpo3HFU43Ob0i4rgQCu4QJ+arcpirNRAHE7FwOpyWhoi9IU66zceX971n
k684BEYmh0tsyus7aMlGYlrj2UQm/CTH9snBGWgIZQNGYI3RvfwPXjv23Gz2aN8zEDo6nhlNhQQ0
W+wgwi49p3NcufuhLT7ZvL4dqxn0ShlssTehTXdMrjLGNBL16BY7RORXVRUvWXbOXzK9Ywh9hiDF
60z9MSSs9+OrKd4/Ll1arijF9fGGzK1ymVeDSU+knOYv0Qhg1qkN5Qqji5qt0cxQ40gzJxU+7aWf
FYgElQ4asCX1fm+i8jeTQdkLtVM2Wou3PEAYygNXbZl3MsF2kz9NradQH5ECpvYc+m6L1zTu7dkP
teAGaDJk6NkkSKYl3X7VzlW4Tvg9fptVz3g+iFhysnlbjQMZzabGP89n04sIX1rbiq3fA4/77Fa8
t6ZbS3avyxiOG7Jcsl/WiFhtzBxAQLFT26eJcehqGtRtqhGy8fG1f28t+uU4xxujvurzrHSHYueY
meoV9Bu8PIrWHx/kva0NrkuqVezwmnUMplIluYLSqIsdQyfHIyRxRTH+UKbQFqJm+sR09u7B6FdS
s+B0frPttWoWIyiIBfo7K6cSnbdExm9QgKKlbuNPLt97C4FF25+vBZa9N5vfbJqElaCi2uH2vdIb
2/K0YHoos/q5jdEsRNYnV/KtsXpBllElUcAiIXjDR5ubKuP6sk9LxizC5aVrB2euh71OL94vhYLD
tJKtN1auuI7VAFZ2iKkhBDB35oTkuLqlMcGFn3ijmiAkr+HjO/3eY8t9hp6PO3EZX79+bAn8bRSC
T/PdIKtn4Yb3hJXeZAIdyX9wHNuhUqT8XSxzr4/T9MoUVejxdlSiFd2c9qmYlMEvu/qTD+l721aa
U4g2SNB2+c/rA4kBPEGA9nLX4hmJSHp3huKqLs1D4mgXWSlv88z9pFHx3gP8yyGPS/tkNjI0emq+
U4ZxG3bls2tkiNutQ132n9Qc4r3nl4qUIRnbR2rhozZCOzhGNY92zjKjT48gnr4PsQuBKtMcj/Zt
6EHLjr2cFXkdy8VroGiLMrNG9Of2zYNBU+UhkE6z63QcC7ja8BlFbX0Tzi6AqSLLAOw3zma0B+fe
MVk1VxbJwsDym9En9oPWZql/V+EPrW0QE2OlPoJmh1JjVuuWLV/s9ECXJhGvu3zSb/CIm3zsyf74
+Gl67yq4i1OXFgfP7fEAlhjZpinwJ+xm0vZgbUMbV40HszJP6JkSsjp9xh947xYvziyEMjbN1uPL
XiVaOEk2Q7tYugq6uA6+10z164swyALwumjSPz7FF+3E0YYQxQxhGzqvC2Xm0Z0OlSljSprlOyuf
iUQcOuvGiLQlOmIyT6Iyy+4rPXf8xEA5+WIXIDs+u8+7uQVHAj4L7DLK9Y9/1DvXnc3GYoGG50k5
cVQoudbkABQR2W7hyayjerLOioht45SUzUNSa/MOXeSfHx9Te6eJiSqBrs+yattvat9wNOcq6Hmj
mzlAyipCY4MgVWyagPwPFyrliicF5aSZrd2wjsicaFKcF4bmf/xD3jIoHGPxhSPHWPL1jONWoYo0
wsrbOMe3nAhGI4uvIRbZfIW2ujBPuDL2vk1QI2OxalZhRhNZU2Bpr+I66i8HMaibaQrULxHkCE9v
Z/UL2+JiGw08Ujim0g2iPnOLJP95QozNkt2vSV+P1miFDb8mMmAXWdJej1Fn+054AnJN3KSiGC94
bTGhTbwID5HTuYdMtb+q3ZR+Upi/863gk+ngQbeXCf1x44h2W5I1IFZ2dpaONxGytN1IbvNDrAGt
+fhav3cohNdoDXCj89lYdkG/7KYYOkmZL58ltxSRX0lncfONVXpwoyx8+PhYL/ft+E1bur+C6pXP
4HH5D1g8g2QTUxz0JinhZB5NmL1mQ9sGVdn7BYjTE61Ug8t21IdzXVfCK1DYrmeIrNpWhVrvX37Q
f/ENn+AblrecG/0vlID/1D79nx+g4vOn/Pn//d/zEqvAOyl/P//gT4oDKX8m/S7GLahhEUQsW/Gf
FAf6dWD6LQAq+vJYMRL5F4vfAOBPB3vZgBIJA7KBte1v2rAJFgJ3wr8AD9rvYByMly3IP88bSwez
Jl4fNoNMg2hhHO2F4DtUDVgt/XRmeENUGjrkqQ38Ulf5dDZn+CLcdZXbOKl6wkXkCjnV/FXB1Kt5
ZJPtGkDepwG/fT1JJd/wYSqxps/NWRkWu6gW3QGEj+0bmWudlF2h3JAVD06rCJWTNna0VWXk1k1P
6tldgiekIDo6UbZaJctV3iTSsxrso/x92kaXMiYjHRYE+nwUDfzuETZASLBgdGYJsnB4mUi4kcEV
zrULQm98EErqysgrbScR/YOOcFJgldZBMwI/6FKX/BX5rTO1we+SqgGEXydeLYrpjDzdEDy86o+9
+lekWDHglAZfGjOzzaTO85Y4TaJ48DEtwe0PZJwn66ZKY38mwCcb6wuMccYav0/7hDJLbDI7d7zK
rBDP5RbHz3FNcqUMvy0cF1ZxF1/bYVT6ucZHq0p1F3zpFKyGquqZZSUX9eSqnmywXAPd1FYd32kY
ekxuItpEfhgrpE0tLIS+zJpDGttnkebCaBL5tasSZsrccuvmkL0M6IYBAunVBCWZFWPB0wcqOIJE
8+gS3JttP3l9u5xElbZ+24nAh0kUerWpWOvM6f7MG9cnpSc/VAT+nFR1PHlCR0Q62xuF6fbGnNF2
d6mlrOgz2JTd1s4N3EM7larnpDqYf5T992zJyhUFt7luCFtciW4cNyh+3ZWCqWavl1FyaydsphrN
6X3bpm5uRs3cEIQ8+c2oGlhkTDr/DmC5DqeWhIG0dkGPVmNlnEjF2U9FkNMhFtLvmnrAGxxuI9HZ
i62EDgCJdmkib8vGunfG+TTRBxtLtmVslAJdlKbO0RYPEfj/5JF5qLFdooiwuA2LByhRDlJ3n415
oaD1RN3zTNBXJFJ+4JFw6pB+e4LhKUwnQv9AI6Yh/FQsmR4uXhUzlrmXeqI9TtD1AFQ2J6OS/jlP
xsiX1KnWSZxMO7MAxDgzECW8gWchLhLp22Fl7KIZqxJ40RHgIv8s1WpCKNp84c0GPlvjHiPOJLea
wx0shWtsrARxbyCSu1q3wjO8MvlGOH8uVMQDyg2Jn9hSbtmc5FgArcjw7SyOr/M+hTsKMpC4wGja
VrFb36oLxZaNWHo984H0m2Y+a9o62zhJOqx1jOybOe1yH0mwvS5Q/65aXVEvY6ue1yo79bXWOBH9
n1T3o1YQqmQn1l7T8a3FodPvdD3ct0QJnDT4bH1Fj6q7zsSA3yFV9HUjsT0rBMbIDEauiJOMvcZM
1Dv4deqqVTSLN1cSdxRVtud2bL8hjhY3qSKmy6Dq1IPWNoO5coHa0s2jvlxblTP4Y5tbsDCKdC2A
hW/4qd0psRhwUS3lFM5Tti1T61wx0j9jAsm8pHCyfS9B7XVOr/j2zPWEGAwYOMqSVSzU72MQUYMM
FHdVPxOVY7U3ZHHvUZlaFNl2jBndvLaCRK4HlRigyB3lah4WOIIxtitdun/BSL2OIRoEWneZ0aFe
qUkMmyVWnhlyTxviQk5gspzGA///BnHcYGEUg+JeQMdTai+vm8qfAvJMIsSGSGbjJwmxkxjR+aYp
9XFn95CqspTMYaIcW09DQ4kZo9T9upA8UqFVn026vely/cmVgnjjOFksUI15E+h4IHMbAifJYihA
k+1oyOeepAwMmFNwbiJL26qZph0CJ0s3OKj7NUK3ZjW1aQWuMnd2kVAvykx/ZC56Cn0k2TfmeO8M
jU3KGhitjFbIvlPj4hb/zkNGVIlfVfazFZHA0Adx6w1hdqtr3YlttPV55eiHGOU6EWJldkZpsmLj
c5lF4DQDETleIOX3uu5UPyYXeWXOHYlXRhcD352StcTkcroof7fGWDs4sgJ3l8GNbET06LJ7vp2M
aVfiJT4hNqnb9IyXMDxmpDo5HLGY51vZG/ElhvXTROMjNCoBXoHB5X3WwmxTd5ie1dy8qQBm43OR
8ckkmz168WrVww0lwrLTV1nE5yXKpfWV7esXKDTdzp7sb9DJexjMWbTp9HbYjsWobEJoGp6d97AG
s/5SDTF7STTp/PDhrALT4bWmTk5bcF0mc7lG47gBW0I5bRnZXouUh87FuCyV8ZvA281a2HV7p59r
1hoyTaYgsHABjfEhgvRLhc4qNziKCfTEyQm41sU2noW5Ce0B7y2wTNSGlbYN7eRh6GNzPyvO7dQ2
J00qa5I9wu+YK+xDVmTBRrHRLxqVpW2wyBAnB1vn4FSqjmWYL/nMqrqp4bH7DAZmUfyZWWTY3jEh
CgA9ouaUdJLHgQj4iuhC6ZTDfQu42eZVxKCWZCvJ05c7F9iHgdavbCIRl5esTHKzETupl4jjmMla
enAnuoGIQwjiUw0gc40zidWbnvD8EvJaLIGvwshtq/6K1X+JgkUq3RAMm/yIiS1+psYWP0Jk/7u9
/t+keSwcTZoI/357ffMSou091WUWv866+vlHf26wbecPpAOqjY4FSJi1pFb93F874g+G9UugB8S8
H//m76gr8w921Yv6SbA1+JFN/3N7LZZAe4fqHtHh0nCm2PudMI+Xocc/22u0qADXTNy5/J0W5qbj
5hCcCjxzSbxMV21tWLsR4e5EUUHWiAis2liFboBaDxPnyo0FIEc9LuLzAaKL32eRAyFZdCCXg1g8
WE00XZaWXtz0jRU80hIYL6sZF/fOHmZzV9UiD1YLrPEkVuCU2ilhHt5Azlbut8qY8FWgphCnpHBG
56lWQtTP4Iseullmci3J12EYOwFF8FK2AvTX+qT4zvAU+CSoCWOTKo1xEWnJeJlGgeEp5dgra7Bc
4kDuX0HMtWUWCflMkR7t+7FhrStpyOhAgyuv1YkP7HIhDgN06L07xnQEx0z2X1Wi5Fxf5kH7zFGg
CdVGwULKeBOIiENGA3QxKwP5P5liPwaFVXtkLZXpOlYGcxdTtNtrMav595gbDuTMHMlbNIdwDdcg
+DZbpmQsow3NQzWDWYL8PtJ2rMzmoRjU9NpNVb62YxxdDF1Q3FaNU160Td1PJ0QShybYIh0nbRDZ
SNOyPAMFpWqyVFdzVDlXY8rvkhaklFWiBSRtk4vJh4Cm5kKznqtHLXScyyArmeeNc61qfkAtRkxp
NpQb28kbvksAfitI1Kkm3UuzieLoNAH6t2u4fpu+lNAyrFhu5ygaTqOO2Kkx6oHcxmZR3miadK4U
g6eFXVru8eEC4w0fhw9Brd0uIIh9PHF3MJijhu7s8iKtZa/czEuCgmUn2gGY5ODJLO0MP0bc2SAU
zVvOWRMbUcQggOZcfq27Un+o1ImAS3dmO++Zodl8o5PkrCmP2yW7bXKvRmI6WV4N90av4/BqFDMZ
4+5Y05cwe/GoB2PT8DEhKNFvI2V4cma2mGmjuadVhZ9o000qqZYjoW1EKch23ndAfaZtHHTKKWiX
fvAGHW++UEenINldLEQU+MImmxtswNdQrcz0NBKje1kBQYW1WlvWXaFNYAPYUg6hRzqrokIhTUpG
b5ZWz2IbAhajSgKBPQChU7gQuI7MuHS+yh55/ZKFIr2oskTA/VGGfmW4opPDmlLe2YS0F/VuF5S1
0h5ai23mPpNyih/0qnHbA40kE9kGj88XOwiVm2moG4JfgzM7z/uTuIdSBFL7PCDU7TTrcPD+lZCx
2+srnRGwoRzCXLUL39Yz9Q7nQQztaILoTksNNsqUblSL/9kKNdvLORzu41aPfcWNyrMmiXALVATb
d1rkU5DpFkw+FI2rlGfo3rJoGu54vZXbIhTBtqxrCNhstWG2qQ55bHGiSx+AUbhRWmBJ30DH6dmO
XDnE132ndz6hWuOJ4qjJvuxU05/c4hoA3mmbNMEeN2pDWV6Oh2VmvrbHOFsbLVxkWY5bDGkK4BhW
GvZ2ngzm7eiwjZxiwjlJ9rDPG4z4LRZyKp1h67SJea/VyNiTrutW89SVF4OjXuMe1Vd9ja9badzI
Dw1qrj4L2KpWVrgJisZrErM4UQkBfEYycK7OevBV1unATkJmN4XVOxdJXzYoDZaw8azpL7WO7i2A
mWw1xFQ7hjWfx1CytpmhLqb/JtuAX4VXrfCnyApLofdi5fZTZ/5awnvzaIxfzFV9RrRR4FV61Hup
KGsi3EiCTixFPQPQMFxYDVgsAlz/dFltt2QTOusYut2GHlPisb9rmJfoknkGxU3W98ohyWONJIsJ
oIIdPpZAWhg2U8Ck9kQMhQsxMYPE9zAkctipedjeJV2N5ssalG1Yj9+7JVgCHv20bmuY/b2mB48i
NckjoUwx9lZikL+kMNHZd1Y5INzOAckWkIY3rltDlyIOIt5WXWocnAAY4aiA6O8q8B/xvIStLCmH
pI3kPBXWbJ+Tp1DgW0rnOFk7Mm6vXSgr9y5Dd2B/DN759kbnMzlJfxJnURIyPcbpl8rO8o3WIW8K
Yt3ZgPdwt+XckxAyBOoDXB98QH2HggRF23lBaC3baNx6uciXNIKuOKNtpcAJC+/tUOaqp7my24TN
bJ3XeoB7txvbVDuYsIhP3RRyHYR8UAVZG3e2l+oCkovEDgSjB46H2Rql16P/gqAPTIRY1wWjQGDx
1ib5l24APEOlDjO/rkKSssHr3beV2jzwxBXSj7uhOlFFvVR35dU4t+q5wFblLz4UckN4DAxIU9Br
POAnBtVuHaz6xlBIzLWTZ9EY+XOXLzSXSOSkBbQB5WptWNOhWCCsXjJJ01/iX+/KqOuvI4g230an
C9eVK51TGeiPitt9j+Mi/MLgAkPoVJA5YZh3BQD3M94p7EUi7Ve9xjo3TzK4C2tjO4rkEQr9XzCo
ze1cGu1qDpgEkO38ZeonF/EChaFt108yx7/UC3WfRmMK4kyvnsPA7lcpIYTYMkSy68lPKT2dLsZ6
tgLtMmvIeySCOb0qNOu8CNviNJ/rbs1MQp1Wetgv5VxUg4Bo4B6eL/1GWozNty6JboHNs5Vif0HV
oa0GRKA7W0tm3wxUXRJuzuKamqB1IiEdrzXqZjXylVtHRRA/6Wl6q+hW6YtBqo+Rbse7Mnbs51qr
r7te+w5HkQ4NQD1Xsb8Wmab60mzj7Ziq9sGdgvm0UjtjZQv5lbx0RmpudxiKNGDtrKo1+aIEFYe9
YHY+5XvRV3tzophJLO0uHqb0NOOZXxUx5Q7CI4hkSRt5lZps654Zc9mON8YMOUebowKqFPVVlMzf
WvafXiu68oYsa+Y3zcy1DnIx0XYr+jV5qO1qKpp8g38rX9WK8xe5gl80GQZfVWmKC2xQzEgd80pq
oPd18y9iCzQC2rtmXUVxdVIVfXnSSf3ZzgcQQdq3htSVyO/4SZ5WNMPOgZe5agz4R7FET9E7FhSh
crCvIWKFfpQNyUZl93ihF3ZwWQfloeamI1DYotQ9j6bG8LCw8YiSHUKS90grQUu0c1Eld2NaWdcB
46HtQsrsVrZelNdd1JVeAt7f7i3OjswZg0/6qSIbCx3ZfN8m8XbZbEqtuCB4AfPv4J4g//hO3jc1
XY6zQ1EvgqG5mLN4qaEJ1qaDkFT5Y52B0pib8XYA/lJp7QX5oJDLlmaRNUNSJOjGm6YuZQ9IQ3Na
mEGmk4F8MUVsLpwQwzwtoNWeWrksvIhoc32ymZwpaT5fwnFLf8zp/ztX+WSushhDP6r7/OfsCeLn
869g7B9/5u+Cz6RCQ5TO+BsKO3SKfyYqtvmHzUQUj/xLDONSC/5d8bl/IK+h0kMPytBcLGO3vys+
5w+CDTTqRIgFP5DZv1Hx4VtkGviq4lOpHDHXqouclqHO0ag8TUiN12a80BO7tC94UYvKtyoxwICb
c2JG7ZpU9kpOlyywwP54BD0VQwi7ALXaQJwpoAKBbfwSxF0OV5K4IS921eF5bC0F8hwJU3RFKd5C
oj8cRWHymz0aCqk9glqN/Hpicyehhut6ZELOuIZVkDg18yZph+IUsMx8niVmSyZqBwfCpn9keAFt
4gPmrtTvSkoYGjdsLyNCJUB/19RCNVmNuchgSprJduDH0UaqrWoPfC3Yl0rdXhN0bxzqJn5MbKl8
ibMcoKIsmFLIsdhSufCxChnBVE5TXcwjyT/52Fz1DjtMGrIErnKmcMGuSBRBZOSmkU+9p6ySEPqf
GqbfKW7paKkuuWMF2+C1WZHJq0tSkYhwaa+jXr+yxKiuYrs9a0uJHVjXr9hk3fKyn2kBK0M0FjdA
i4FRDXTDsrSg1HbY1OtOflpO+anhVF8CPlAe0vnxkE7ho2sFe0tSCTD/vWLj9wiglXyfsrwZE2WG
XlYAbRJRxFaw6jadOrF+I3jlEbwdRbDm026t0sBafoJcWSZ/tStHsbVnWwV9qCgbwC3lTdi42X05
dca9NsKsFeTreSzvYoNrZyQLGjJYRHnbzNUlKJN5F1AdtMYkn0pDq2+JT6NdGAe68Bbr3eDo1SXB
WbvAmaGwmq28mPqo/gKt+tZq4nJbjnW81ZopPLVA3a5nfEgkMFrUcplzl82VQjaTGO7Ir6Acy8sG
ZAfsQ7S6QfeXosq68KA5iatWz8R5zhdD8wc9Gp1VGcl5TazijVC0cS1qMpF9vRTXTdaSs+vQlhUi
sryAN2eVxFCVogxIX58TgrSFcAT9Lqw0bRXGIB8T+jar1umt8lzXxu4kDJW22wy1Yt7Z5H2dMDBU
Hw1O3G+mFnURNUvsE3BWlhvNqQOYhRR2JwObpnZfJqoJ7DJpp+9M6mYFhGhZwv907eEs02sRsSk0
Uth/YENWWhZ6VZ5oN//t8P2vOnzLOPmjlf7hiY4Gu7+y+HWtFz/+2M/FHv/4H4ikcUtBLCCYd0EW
/D0+140/EBrjUNJ+WehfJuf4Jl0MqX9H+P5c6A2TTiEefcbni0+cBuRvtfZeLfNk2GL+eoHbsC5a
GHqP1EczfM1OaTocZn3Grr2gRL6qUaRYK0rN5hOOyPKX/fNNeTkYrtNFW+aCiIB5wb//RYESmqOR
2VFrXEXKVH0tjFKn6d6792nc1tYKwxIpeTh2ntw+qT/R2bx76IVuQBwnOoFjK3aspNrYlppxNbsj
h6Y6hLw6DUCu7M7Cc+uMfA0atWYJaoKZ0vGXR+Lyxzn+GlL8Wuu2nDkqVZ1RFN9Sbtzx4XURh/Bv
M3HFJyWNPUfpW+mpbTdXDICWw405e7aPj3nkVP15UB4VQ2OH8dZpB6046MLK1a9MvdBvC7Anez23
ZrlBtOreV63pnBqx4OCd1iH7itqu/YZXDriqYnEdpLUUz3aYjDvi78JgPaPfeUI/2UiWwF7VTkjf
I+IwXoIkV02lMScacY6JT5wirwVyP04D4TSdbEwpKmiW10+NMzhM1hmMXOHG4FnpMhqBGdTHjcM4
/TZjsT0h/LH59vHVWzStr59VIAEur4dNyxvM3XJHf3lWaXnYyWjW2lWi9dptoSyxd3YRfVeTUV5N
2jxem0yQzvlORnBTidzbfnz812qtl7PGyYR/2mIQ+dbtAN2/SCVU1itLscZrAgiqr5PbjZdhL7VP
BLBHasCfx/rhN+WAEBlenyvcUgCUaqddQZUYr5UKX9+mJzIgWwVCNN/G1DCeetVa3k6Vxm1lD7ws
L7zslzjX3z9xPEGslmSUkx53tEjohBv8D3tnttw2kq3rJ0IF5uGWAElRpCiJkmXJNwgNNuYpMSae
fn/J6opu99m7+/R9R0WoHLZEkUAic61//UNAzKv+OA4dD4ntgT2fzKHSJ0yQcV7+17/tf3tIPEU9
vP6He8I/seKMNtczzaLyEj3mLbXEUzm0k4V+09ObY0UiHU0ycazwdljlRFwYZ2aYi+q9gFM3NPWE
h7nTckk60hO3BTYNJxQawZa4V5Ir04mMzpqYx4w+DZcfyHY6WMq//hD/JD+93kAPTgLFOrOOgBX7
+w3MyyQefRkYeErmerdbPbIXr+tmIU/j7RpPWfoz+57kAlY+GZRJRusZIlTvblpZMVDPCmTh+3Ve
SxEZsd5/+UJfLv/6ff4vu6AHFEBTYfNmnX+eImmLOU4olIxHRgZckOtlNlrRvhl6bDx3pfh3K1ud
oL89xYrgiokPilc6I590r98vTDUkZq4Xsn+csUs9OkPlvJOUo75YxHyNurU8CMvtXcC7GA8SfcrB
NWZmAU/ZWDAzgkY1fFnMUx9ynR1A13gIMiiPJ1utiesl6jk1XGIOCWjtJw94D/nlicRf+4CBpHFW
oO+/4cb/KZ78x82Jw1rnPpMtbsNk/n+0JCv6L6/LZPIIb0CGQStXEeWelt93VimHm3pKmTXkhLQM
keloeGES4BinuyBNMpXMqVt6KFFHhGYOw0GvcLyecHtXXNh+xHscYjYu3zFxKBGm2wE6wHTWvrUa
AG2k0zqIzZzI1MHTjDSPCOofTwYutOOWI8DFFyjHD5dOpH6E/ZEe/b7KT9CqmzNGaF4X+Y3Qx01r
ltqrIb3i3mhk+akzRolK6gDyB+W6kvSyTOmXdJi+QbtK6ygbOL9vCTes8BCy8vah09OmCpeUBmdj
N70eOV6KkRuRDlr7MpIFOUeYx3pPwTWsp8sTDHiFOXUTTqUJels6cilCdzD9j04rBVwhsNviZgX4
NDfdOJLmYDIK0Q4409snMxmJfm4ngofcIGASMhlj6NlTIh61mVHvhma0dmC3mXg+VGSNtA9kPZYi
XAI7xao7n4OXhOHXS1uwRjwQHPyhGyKnoOQy57vmfns4dfHuMEZ97wObMqH22W0oAdmIp5ZToM9w
ldxIry9TCCK1Fvp9XNp4Ueeld/ILrxg5mY3U8NtwrUfda7GMxSMVXmHTnbQF2SzMxqZKi02bLf7B
TrL0PBXB8OnTnjebxEz1vZ7lIsIjPwF/tsVOBJARuqZ9m3V9fYX/lN2ak79ESkfxIYemCZGe9Xu4
7fHOXK3mRxX0zisaHAdcuk2/WCjLz2SMcYVe06SOlMl8G6Yx+QsiaR24gt4UsrAq3Uo2cb3QhUkN
G3u/Gb7sDpvlBcysfdYcPyuOE+YaYPkom4Lq2ZvihnwLDC1k40UV3ERGmIO0kXiQsOkEscn/DXM2
nTbEnlsziJmQmmSO7BdGgI95OrkWb7fAciiSnaz8naar4md1lktTFFzpmgn0UU+Yv7Pba/Z758+e
tYWwAQJdwYr7tmjoPTcyJlS4QgU1hpMXsK8EDXtFJlmVm9THxX5nE5XM5NHw2rdA4G7E7A5brE2W
NyRV64AeczCzvOqk59ZjG/QmyDx6HD1/HcJVuvZ77KAsIbWHenUoCTfJq9l5x8M4eJlNs//qVzUN
GV02Hpt9yLOrYFuJFIC54wn1wwpvm3ZDL8mbo+MgWdBL4he49oS8y6o5FnVhPne6o74JT63TMEzs
z2xnMb6idlAlkWEM/E3C2KTfTBmFj6nr/MXqMQjZ+Q4XR5ic1JuhtPgOwYT9PMIMCAhr4l0x2QhO
gdcsF8QAHOqM9peH6x5JDeefYodD1Ms7wSTSJ8QvUJcyELbx3Pcjf7y+22ociaa0Ont5aCg7TQZ+
mXzorrVIUbq2uK8rZp9JMhlnBBvGebKpDCVZmsyN1mCLrbC8jBnthoXdGmQEk+N5WNo5kqp6lCbX
3qgkH4pHkt9UpFP/RQwEkevqT5NQRLAkp/rUi8l590tOUVwF+q+25LTtgqR7ywvIAeGS9fJyLRTW
oqvlLblX7ru5UN/n6LTeBJqX7WL6+Rdcd8iLGfKMQ9Np+llPeaTdJtbPvSiL5sQy4t6Z6t3WTcfB
0xMP3UMOuOi5ThHeMFrfYvPevsW4s2VMA+EpbGMIxO9uv0KjmBpSbw9dL3jnEz8z4cWCzpisJgI9
wmuBM6pSpVjz4evP5sdSpY/MAxXuTlBVGdpa0YEXte5o382O9E8pcV3vUPMEk7kVJhLTQmyXCcup
CchoKyP+gJrBL6+vjxCeIvmymxahyiBOniES86Nvz/1XGfTco5bkeShi/VeACFVsmfWwtzWqVYEO
AMgjDQoDOClgWN58hk7hHfg4zdGaNBeW4Qh1UIO6WEXTmCkPTE7cQS1Ph8HIWU9yTqaCzCtoYhPx
LjYmX+NdOydIBCvyg6jS3JpVO6YQOrboNHgzscMCHnCg5yvY6MsyZd4z+VPkvwydTnKpGbBGypRk
1rSauaZwH/j8102gKK3lIrOaq1IW5J+SZIZfXMAT1rrq11fz4IdM7zWAfKN9y3H7PwYJd5Vyv7vp
You7yozUj0oOcq7DTAka1Fn8osGWfVhk4r4LHCuOBSlIFaTHVXOjxOGJF6LnnVxXIvwDoz/OGVuA
Y5Bps8XLks3HTrqkfwiW2JwPPqku8SbvbLYms4nxnyTyh/n7ugS4Xq6EQq3uQFFk+oo3Y5IF9UR6
mfNuKZawqfn0AEFOG2Iz/H6eLcFFxr0C2gv7fFBuZBa0b27S8qB3xrw8XD8hJxE1slLZb0QDfHdt
eNdZa99WlJTPBFOYzxlbt74hK8x4Hjv+skGMaG0HVaWtGMaVf1aM12NTrjorqi0162D5KZ99dVry
Zk0fuHU0q0iMI52MumqinZYgymfyLRjr8HZSl09RZLH93o4DzyvBGDBUiprHapVQxT1rtXYjdrRw
E/uE7SgreLhMG3k7Sl3hWOQOYPfCAo+XC6ila23nyQMoz5yy2jrYlDuXRcy1CEmaw3WezCrn3Wa+
lymMk3TTRadtLUf7UDCwb3B69+fytiJdt9qWY2p2TwhL0ZkT98aFXtXhAhFB7X0LzjX7JjHY5ClF
EtWS2wP9SlqxJq4X4M+9SDXuU26yL6iNVSQeJ8517cYJ5o2bZYDCv3iZ/ID+ET9e16dtjvEeusW4
Z0JoF3fe6LNEfH0UN7ZTTLdpIiGZ/rkgKgiLv1pouBNk3UncYNoXbEvZOu+JC5ZyXRUu7o3rpmCE
fXZh9+yNrjbIl1doQ9FrRKKQB2/Um8Gp2YnkWmhAsiYghHDybMV9nA+koR+CaS9IgBf2zL9JCiEy
PwzTOBs2H4ElhzthyuQ/AvTkyfLijhNGaft3TcuiGfOG3d7KjHsE/6QJpSuLWtcMcwyHmU37ugPa
xVAQaRHDaQkHPLQ5voecq2R5M4+NOoAQGiSWnMN2GtgUmkRM8Q56fsB2Nap3m48Dj5nVSX5v0srl
UklbuJuWVu0lWCSFn5PwuUeJL9pmNu1BQ2EoFhje1ELr02SQbXQzjFOd3ht9rjcHMrSMs9AVz9nB
D2rl5G9Y7boRr+J5cEaKkEQrSJuf22xft4v6vF4wP0D08p5Gf6nuTctB8RFrYRHk/Q0WJfrGE+zs
c5HkvxKrJ5LIZM5rubTU4dQwFLEWjsc8azmRZDav4QDkGVChSPelyHGlczIMmjaNM68LQZO5Re6T
D60j6ZjtEqxZHbK2ze8suzfIImmc6kBnv9zURouHL/mY9V3cWM2vYCmpF1wTRwx4SKww0ZuDv12W
ftBvO7X536IIBIjEVY2aarQbOhhouAetMUFhQNlGuF7xrD0lucntEVXL1y4wuEiWsy4PIIDMhCwY
FuRgsi91EzUOktvl0qX+ckHGQIW3dLg4dDPPjGqUCwItjrOlAiKCtKvjjS54ezFThZfCbKgP7Hjm
neKbwOvFKfv2Cr+q+NlQY3K6BG2wzdUZbmh5/BL7MSvo2hgmelK3t8Rnt2x5A3tag0ApPoKnYbad
kn2Mhad9mNvAOKPHDF4IW+u/oB/4kWtBe6MH477Wrsn5CfWS1Vol7Farm5nPE7+ZEQ9bZJAXbI5Y
1Vgol2qeiVLVm20c+KdK+FkVxS3w1QzbmVEPQSnNwL4nOh4hbB0oUmMNSkjj7NxE7czr2nAC0dul
eDum2U97cvX+iC0yT9ygQRNwCth82p8VRgdGonEyVwXW7wfPW3XvQMO2DJi4Etjjj6PYN0M/7krb
NH16lcF514vVePZ9A8jOCdiVwHm4JF6ucWzEsUknUbkcLO4k3ecUxDpaO886tM7C87Amaju4lswI
w3+5Cd7voGSVvkuKCma2Kwdzx29On1MxLt+W1F1PqS2zby0ylqjnCWF3pttZdxyIqGg8t9LNUNqt
9iA0F5Yp5XTtM/axlhszcbTPsbWcrxwtxk/CIqdfTbn0lNtzmWyoq0xyM3r9ZFCU7UvAlVfYva6I
xjhm6th1iF22EMa6W8dasnPmtYTl5G72vWqH5Akx7bSEmFrKqOgdfQ/pUZ4Dq42/YXdbfDad5JWc
Ws96KmVmkg9rrdGxlnoCr9UbdAaZIpjctys6899R/r8Z5Ru0Kv9SIrn/2Ygke//H8c7ffuZv4x1f
/0MNygPbU56oSAcBUP9ibzt/AODiJuopca+yyPj7MB+w6q/hvQ7HG0E6HrE+OmDf/E9GOr7+O3at
2NqAF7wY1phYK0Ee/x31CjBO9+mkyhvLT95mCE+bgRhL6LL6K8LcJzFpN7U+dq9+ZbwSn2LsRk+i
TZtAWniOVq0zDxZ8skNPEtemNmbngFFluRdSbyOP4KWQoY34hUbHJQrK8yOaNv2kJWX7A1KBftFM
ae5Xxp2RVXKStH6W7WKtXrZj4l2gBvgP85oxbx6qYz1nM69G5CtkJzifhL9EcrbFrT5Ar5yqe9lj
dNAO8LrycjnAklkfHVqgqPFmLzTkPD6rrDG2rAW3pYwKzdYMlJOWs++H5LtrVxn161zuvapM7wYd
NmJu8Z50vc4eDLcXWySB3YNveVs7K1/GRW6IcqWa71x4yN703owGfCJrmiNht8tHxtN4LGZYl1aw
NhTcnbt3+hkbclt4+7mWfTjbJf5jlvU15Iu140iOIyx4SQDxxneTkVOoDdNtDpdvx+h5jvKV6mjl
tN1yVzdz6tUXMvd2Qyl3zFXuY5mX21HrlpvWCmb4PY1xCcDOXofJab8zyt9VwfzItL+6FAD7J3JL
BSm9vldAERrLO4FXPtI2f0J5CfXrdVyb7LGwgAusXhtCEms5FNpkEk+dpeECZEO8twu5knRTOXTT
g9ud4rTNzggc5tc4AGygo6crqixi4HAdJiys8egKJ3ZXuHL2oRtL/9Gb0WjW2AGj1DKJlxssv33z
shxvGGDJ8qUuEPdz2gd7nRPrbNccHuQAqeIg0Vtxohj0ozZTucZZYI7EZ49Q4HuzRdXSA3Jv1kav
bztthZTQ+bXXbbKymLWN0VTZWQeWOkoIPDskkfkPz6RXJNQtqbeOSS+Vm2Xz5FtxtV2qDAY6Aa9n
C6nC0Z7z4IQVGQrMNqZgA6/JEvyTke1WOQEE10ZEOlN2HociQeSboHfsMzCjda4oOAbVojjZJCPR
+aBFukVSbCb1D0HFdtAsa8zDBL3hTSIavoeq6YELqIXTIilfAp22AM+T+nYZeEkqHTlGOtGgDyaO
yy/OGGM+4PQTH74je/nilQqAqRraqsIFY+4bxy1CS3IfWr/kBWGAQKMuRVZvJYJUJRVs31Kev32G
ZNvbLMvoR8gGqIkZymJ9YcDCR84L6tGt094YrfanswhKobFpye3ineVx3vq7aVTlVolb+mOyphpE
fgGj3kI4+EjtDzauDdWvkjzcW2TF43Of24SBuspCjnR0GQ1WJS9ydIZv3lLxjWWcmwdnYhOJiCuW
qFP7aZ/Pdv7jutIAVvltJIwRUmZIDHKzBeQFVxy41C1lIjqzfAzhZJcvdjCb3+ea9mI7VLb3KBwK
rEa1aQaKxkgI2CsAuZ6NKwE3FYy3vtUqhcSZMTGCCLGGLwKqs3OtN+49ljHy2JHnc4n13L/MCMO3
KSsS4m/goFwxYRbNTpVi1hYvvNDk8xvhNRe7Mkm1Jybr0x7pXfPUJfBDGjgk2+vdon1qnrJEAhL0
RYyDH4ZWGM0o0p5U9D2MR1D7YVMCq89NePlxlgmK74VVv/Il8/03X9gIc6+0wHw99zU4LlQsJvnP
UwcdcXKaH3Xmb5LKZTzg35nDeI9+4CGdVC78APiRi18OpMTAasDs0DfUpndZeiQTU7ofoDAmAi6j
o1iNruI3trEDFZYUxVY2oa84kAPn2LiBgDzujcxwL0SefSOnU9Vu7OGFYlK6HpxKA/PnMKvkOaML
n5c8wnX91lI8TCrK5d6gp935TUKaKr6n6d5tinzjB5O9lQgPwZ0ABSfF8xyulE8N8meN494EGZQ8
EMZyih+aK6ZorTijFuRRAYm0hkzKMYlueRqte3KB4zcNymkP9ZR5TIWfN2zUkvxq3AFgqGqKq5pf
aasmM4Kwdd3maVSsVohq61cF0dVUjFdHcV9bSLB1Pra3gVfsLcWPJXeZG6w4s0s3AqwoHm0BodZV
zFovIDtEcW11cGR8TeHf6v7YbhfFydUh57aKpas1zVuneLtL3egnqbi8QrF66b+YbGAvqJNADFCO
M7ghf1myvbSKE5wpdrCteMKeC6XVgDo80EO+S6nYxDki2kwxjHWESJtYsY7tICZya1pX9gPFSk5y
RVB2FFd5hQcdxE8dFOZUcZlVg3dergRn60p2rq/E51pxoNfJrE8NtGi8KItHlhWzM8WZthR7er4S
qauRPCqA5Taye23a9AaM694xi+1amQdAZ1IO2/Z9hD4Y4Z0EQmNMr7ribuuKxR0oPrcGsZtR4luX
IstVjO9Zcb9JN56UarTAlRFmuIAijnRLB1GA9Jcr/jgoX4/028JJVfdPqISTLUWC/2WTPnfxFAW9
UGT05spL7xVFfb6y1ScT/jIxgPm33BsZIihKe6/I7YMQ5W0gKmLVkx5XiUmbdpzp867o+dkEE1+M
YvSzp4jzlm0tUZJ2VFZqCjK3wj+3pEH+qIkj+zErdr6rePrIwOVGKO4+8Bw0flxwoPSnit0P8KM8
dhXnf7rS//urFCBVqgBT6QN8AHWdRyJ5Ycis3bsG46uCfrvjJmJRgPEDhkpFjhTcETYrpibnsOmc
lrTLFWWsAw/73PiGd2srXUOsFA7xn1oHVA/zVQCxXsUQQ1Br54Fc9AOVQrE39KbbZksZh9DzGuVW
tPyqK9O8N5R2YxbZfNOmXvfd7QaUHUrjgQcWKYXeTLSD3dLveeuhUJqQSqlDdKUTISeyu2mUdqRV
KpL8qidRypJYaUyAoD+Yd/mbXulPcGRAiaI0KYwZUKeYsE5HpVihZrhbmnxnawhHzMQNS4Qt+VXi
ktc4MENmEjTMKGAypYUhtHsIG1HYSAYwbleKGaFILIBg1s5ReppVKWsKpbFplNpGKt1Nx4zzxof0
+GYNwdlQ6pzZw3ixo/PcBUq6MyoRj2Yh5xEiy6JRSXz0q9gH1Q8naHNfeyCHbTBKyEaz82K1y37B
kjEiF/lJwoI5L0pKNPg+oqLa2LszPWBpkGg8NcnPbpF7S0mRpq4pt5OSJy2Yi96iEcb5QImX5i4+
4Qx7IY7YibyYMDi5ussxzv00GCJCbwtj61orkkF2V+Po0cBn0zZv09Jo90U158kjXn4dfMixn4k7
62ebINtA0xKOhKTTdfAOPZFV6M1YGR8QP9JkO5QqRUgGeuFsZZ8rhXlr5hsHjg4CZ87tEU8QNysg
WCVTKj9T0j8mwuIsrGZvOA2/L5X9qOnBtCMDfQwTe5yfYm9dt4Zc+3OSOw2EYse+G5z1tVvxQVvh
5GdBo4U5uegoSWozKgOH6bfXOh/90sgwN+v1w+iN4W6uPG2XGdNP8k3M7eyY050/TVYEA9tGq0f3
s3FSgPG5NE+z53aXhFIFL4jRiqTm/UDFQaRvNebv80BYYKYJ2+K8j28rLXMZB+l6WHR9HU5TBoDQ
+gCzcVvul8GGLYAIP9CGBdSEAHOLQhsw6MszlQivq8TZNYqwbOzPtEQWFQ9ZcCuT1cWW31BFP4Dr
8KHb8/DlFU5+mue6p47v7RtAO+cg8uBJJ/lO33TUMlpUTENxWNcYiScsLQmxS2iPLZS+76XQy7s+
rT5pQJNq25idytEdVueIvUgTZXX62VUVp77WVV8IGtSeFQ/DbqyzaScMXbxRvriMzxhtDHEA2mwZ
FyvLnXsrX5OeEWtp3UJ1x9xDrjxpY41Cb5zHY9da9WktccUJO9J774u6Q2jGoCX9qLteZ9yL1feu
MlKOAp08J6RXmd9QB5SB/+UnOhvHlDjGJSMU6fsgmJ2uVlV/rGlDXjMGOjbDshqn7nDUyXCpKfoZ
eKz+MW6IaobBuGzxK0E9GtebdqbJarK1OGfJOL8xZzciBkrwz50aNZpAPNkAbjcsoYSiBMU8pK46
C4ZnfLwV9Q02ds10e0P1PCDDWEBIyQS3evJNRddPv9K+wsILa80bBl3tzaLVPwtlu9qTEkz72J9I
0q3os4R/AXWaHpJ0aC9WHqxRAZ0bFwFbwwK+gcEcW1mUB358yxv7RuPHPAJJ5E7LK/+A+1ki/mQm
/hf1+XeoD7QgqGX/t3L/UH9l779L9sF21M/8hfpA3A1Ii4N2hcAeguLfQR//D55twj/JU1LaCZN/
+puCwzb+8CCDIoXwIGYShAby9BcI5P3hKWosPwYb7Srn/w8UHPY1Bu3vJCFHhTkyn1Q4kEVKKBDr
7yjQaMJbXlMyxmJ0zJHVleW7k8dUAmOmY2GUUsPBXejlGvaj0iYXiWmc3FRURPzF9hIaIMnbWM+m
L280qvuVJudHAJ0EokhQJKztUauipYkHtu21/lE5qONBpMx7ygAXvGYS1h0tPSksRQ7BY4tEAL9h
13/yiKO7iGWc7vXpvUK9y1gtLV4Gqsi3psgmLVynsl73hd4u73DvqwXNqSZXTtYENAVvZpL/rMFL
im3rdsVHqhWQRyxRMSOTqBLZ42RGzd0tFL1lMBIrSVAX2oZ4tSNHmD7GUI3vMT1AgQ2T38f1pWM4
lG6WNE5PFggFMLD0MhX3W7pWWGhF89n2bfvWDPp6Hnuph6NV9kdUKvOnX031mz0w/QuRgshjNhfd
o2zz5N1MTRPE2sQFjKJtGtEnu4ip2T78+cxMonlwLNmA+viIUzaymj1mE1lx9q1qebRLa921cohk
34Cuz2Oy6QoYJvWI57Mt97OZeQ/KpBLxnlV9LgwsGeJU/gPhIu0hRrHzxNCqj7K+77f2LK2beG2N
ElJLUd+SZepFuVzHo7/MqF/W3uhup7WEGqQnDoyvzOmgFOmVWYcC18wXtNXj02gXgmmXMa8beAPG
a+YV8eugtcsB4+puW9eBdppXjv4BAeGmoRfAuQFB4poY4/cSJx2smoJKnOZYdMfU96dfgQhwIUQ6
qYHQl3Z6P9l1uW0xTcmjeg7IeMc3c7ortUUYMLbG4r27no39QnuQZBWtnJnP/Q+y6rFZnTHMgX6G
SziaoqA2sL+R2SVtC+u7mVTZY7A6/DbSMcSTQYWyG7vUPhpmPungS01KZtbAgSbRRZvD1N3MjLQv
SVqVoVvly5tWJ+LW0qvg5yxmT+xcBMs29mSkmG8BL4NLkLsoocAdG+01Tyz3IcUhBtEp2mMs3/q1
+CSxjlAQZrzFNtHXKgqcwQi7yqifuY8F7U2fPniYXNz1hkxvPVpRGArN3J2wBLIjjUj2KmK5Ns++
1akszKGhru74d6NJ7Dv8fEYcmZqqPee1Rwgxdmo85a9LbeQ2vL8kUNZyBdwTneZ1ynT+10D2G65x
hjJ3L30TLHp5ggy84NtkghCuFGjjvMErVI8vsN4seZs6aX7Tze6DgW1W1NoeMUvw2zcMPYOnpeTp
2fbLWL7FcSBRo8RTGXmjHfRh0ZqNYtk5T+PoUITIzBgQv0r8CXAsO9tttZwGBxDA7nJn0zc97TsS
pm0QTwW+1YioGb7LS4x3mrfJQAW+LfFsVSd3HPT8wVOy04BQwHXUEan2QHKEd2Gjgf6m027mUbzY
ZTo/aoUfFNEirPlgiekW4oF717St2FcDvl7lojzOMdp97BrfPIw5Sb8N6RgHX/bl4yyQR6MmXUK7
yAG1raDcei030nKDDSa/2cbo0rOig4zVgNXBkJ2mnNiUjFeytG4/MqHeBpn55saEBzs5AvkcIpMy
4zB8o+dltDlcwH9eUtuyD3EvmtDgsuwgQvT3mW6/BWObRODbwbaZJ+0uX434JlG7tRz177UxtJs4
oQcp5JfopyOq6TKMB/2YZ+YgQwOnkJ3ep98WS8l38+bFx63pUPntJy1huaX3uOhSBBSj5UtiiXt3
zvOHoatf6ScWiJlHSAP6rtKbpymzyLJcPCTQusQ0ZC6myKzLqdiMS+sz36S2lW4NtWbqO6Dd1L3D
86/Hk6g/Dox4dzLwp71pTXZk9LJAsGV6OqVOkd7CV7AzPl67vqUYbtwFy4wFHHW6yTI6utztk54I
k0H+WF/0pWv2mlNre5sWPBxks56liHP8gxsIKX7mtI+dlMHFIgQVq4VsKB8LbcHKIBBfXpPqGA0m
WGRVQbfV+tmH3c6wUW2zwH0bn+X37FEBRtjwNFG3OOZ2zfoqStxEnsuF9k5Ohvi2kikYao7d055n
j47QOh4JiKBimvpzJYqKQXVZPeHxECPGiO2NPTLDcwixp4acjkGszxFi/vS9XOL3tNe7R7P15gdz
CZZjJnrr4mZB/TTOEF4Hy73tvaqm0Gbp5Jr+HccVzP81vqT5gqOkyzs1C+9zXqb+4muBF67MNXaW
XIPdOHvlL7eP6/M6b/txHU/zAA0N9WVvn9ljtFM+ZB78Vzy9LuDzZYTooThaXmOFTmy2+2Dp00+b
cHEau6bvQzinFxZheQ4avXzIsa7B3Nr1tpm79pAG9QcPFCUazFwcqtWyHkpSkSJtlO29Q76kMwl3
2xla8QQPk+ny4OE03dgYJZLtYLAy0gJ4EulBaNhevcNmQ1AnWy7WmiI7apMb3Dr9LIH7suXgDhyR
S7G6B61EDxP9dzr6/6N/Mw1HqYz/7zr5jgICS/nsH8ejf/uhvwplbGBR0tgIav70r/rbbDRA5wwx
GAWaqp3/KpD1P9AdE5FEcBzN1W8SZxc7WTVK5Rt01gm1839QIKMl+U0c4GC57DGu1Zm5UsRb6AN+
L5AFuabd2CXp7QrQ3dGcJ+404HwUm3LTuja2TknlnTXHaS4ZIZc8MoHGtKnSocgHY75lPKSjRy5W
uRXmUtyn+L0UG1dD+hx4Yr9ghXU71AyvKhizXeT4i29tmhhC+CYuZm8HhT49TvgosZ8xa9o0Znlq
U1E88LT5+4oGeB97mJ7aRWkPYVJpcdRjSrpfs1QcCtty76hE42glslcLrVESAlOhnT16SzP/KID+
Oebw7QmtdGSgopnDzVQ3+Ot1tj1vcJ5acCr8KIq1efeKkqDewoqtjVj8Ycs34Bw7ucuO4Yl7P8cL
hnOGG5COkcK6PhiYVt4UwtQ+50Z0vzzMNUEDav/QxJX4mSxmzJmOY+0DE9lxD8lOXNgG5tu8QNS+
kRCKqtDKzZ+QnfQwdzgvWzz5Ojw/EvecMPQ69jhdfdYuJc7GaBvzrK1dfZBZ94r2prvks+nui9Sf
vqXtMEDxH5ZqU2qr+LBjL3kVWlEE+HTacsP0Isd5pw44kv36UOoF7nqmnolDCgHFC03TwBtELvMI
w2/+jvOIyUWuyw+0CMNNsGbDDgfK7HNFtXPKdHGvrYlzW4ihxTBsXY9tXGIf73j9zlv8HuMIN1Me
R3I0BfczKV6DDP3Bhqs08mpY/mP/apWIRLw4FE3l8kGXAO8KIx7hkjjaTe7o6X7p4vK5qe30ezFk
KUFEdYtjkFyAOIiwy40IcQYgSIohCgg/a+/QCXu8o8paAQIbHWCD2jXepUpaWCZSZyzNkCgqAfvh
lHGi/qItGUUId6xmflX2FD1IX7A65Zy3O+mdmFFiV4J6ZWNioXjXDhoiDhKQZAhMCFpBhIaH40zT
Ji9gdaa7CRiHfnSc1VQfrePuvZK9ummJcCBQgG5jAn6CKQANcK2c4DGJJcAwaddtWk1hKpl1Ceec
lcH0WQPMHHQBE2nONS2Npn7E0ahOl+O6Dm6/y3FY/oY/bfyqVW6i3cad2eXboPaMr27W+xGp+Txe
pnVuYjSehfE2BGVch0ndjWgI6+4HRAZk7O1svBcUdCi45SAvPUejf2NbBbFQwg+ISjNlvwkqa2F2
D+jKHC42rBdr0tMj2hP7Y3Q7MnoMm0UbemIlUzOpfZwDdO+ucBBvH5aAmCZwIoBKmXtxtbFTRk5R
m/TNzk/r6t1J0uAbVP8PzL2UuwINszG68qfTCsm02zCaeguhrKabGHsjLEU+MIEoa/E2eLaAloi9
8AGmxxBVGt0lbEonOKXmMkT/w955rUmKpFv2iagPYahbHFyFFhnqhi8yMgNhCAMM+fSzvKf6dHXP
HNH35y6rMkO4Oxhm/957baX7B8IaIVThgvsZByq2PkTDJKjUtqttUKPbdCmyZCgfExlA0Zl1d0YK
98+uSWB+c/Iy4H0Q5aEdR1a0ngPxzghp45sqUTyiqbtM1Ey5xEaIpywRfm++E34J8aSymE6EeZEe
G3LtB1+r6mJn626lwJPAxsHRj5jTxMUUUZevsii7NYL94lBdvKXjCZtqg2HMmNXH5K84PYVBu0Zn
hhkUVHMd7sTQG1+t69c971I53RPfYCsttzyMWqMM+ygUYqKBMe8+vHmdf3ds/N9X0Vg3zlAg/GM4
DxCSXHaKuzB1urt8DVO4OLa64ItmrCS2MdugZdVTJsHRkrear3qvJ6dfSdBiDcrJ5Wg+EUXBVjpU
8ZRxioYinCWEjLvDYtbPgJrGw9DPKRqcYC869AXtYoZcmx2xf/Y95rL92hy8k8lkeR2u97FOzBYK
BE6voLzDJlxN4xVNyx4isQA0VLxuuGyaIzJxI823YJUeu6a8dyyt38aR2ftduqSotJxE76xyTvfs
zOA51ZX5SEA4u2dZXA5+ILfTBHDNhbn72FHR8ThaQ8qGusDAOPde8+YA4sDg7DfzOV8z+RJcbIjR
MHNbBYVq7s1xqe+ZcrFRy2p3pwkP3oYZ+OUWZnBSun3Gss3TbrfUK24JQF/7LvC7kt1uXd+Wocmv
60mKqkgy8cZURILwXlCvDHPIu+4sfv1t0faN6zYpPMdNp08i6L1TWcj5ORuNgL3ulOa/nc1Y7xoj
G+vL+Lq9Xk0oviGnuSdERv9EAMv8UrgZTvPauwzlmcIsabd9SPCGdFriHzlmFk6bUqw2MSo9Jp2m
glNql/VoLKztikoJ/2IsaneII/ddxfDFJctzl8IoFyyyMn2cN+ghXmnfYLDNOOBuwudeG9v7DJLr
4fJ+PvftYl2H5dYfWS78A0kX405KZAjG6rP7gM0q/5UiGRyLxcDF0neL4ueYej2vm78+2LKfAQqF
4YnU2fACwKi+nyx3OnI/AUdpRhJ5jsLfyEeEUhtt62rGumzymTFV2D3MTC2Y15VOuIM0aSW5W5jH
sqvEHU3o6Q1O1+U08GAEmEYZQxMGX2YLzM8aHEZX7uB2b8VY5R/mnMrT0Brq0Di5AQhuYqnh8st5
SDOtcncOY899MZXyntrQ+UMxtYolLWPvYGyDO3ttuPPyy6JJoZB9cc3M7pb0vW23T80avhV2w6h9
yjHaX3VDRxIRCdpGBajn8L0wUvnkWiDZ7j0ILcMR4mZnRJvnSXcH7qIzr20Pp8gBP21jdiCbcQYQ
gwt55yHUrE99lzE6dAJOQrnn7xXJb+YOjZeiXF0cVHZbXsECH+rjqI38zcX8CYvL4xbfrbY03aSf
tz4DhuIt3ebdWNayTBo3vizM8cwla/fy7E+NZ1CGl27vbHuXVymN5qucFvsl1KP/DPFKnQkSP3eN
vya10+GS7ugR8McJRY10lFdt7yyA36LIP0vtvfvoKD8JVLGDEJhZosEd3/0QXZ3UenXfWbBSRG1c
8+HYeI7hjzRSd9/O5k5Y61UnZTR3TlBExVhUR7w3+sFxZ5DuOF84Lqo+zLLnwBv7pKbu8SHf2O8Q
AMHUYvyvyvB/SzT+G5UB86UNWek/Pz3d/24aKmWnz+afDaZ/fuGfJyhf/EERIYI8RyXWY/70D63B
/IOrnmpXdqaXUf/lsPb3o5T9B//Lo0TadgA8UfT8D60h/AN/jn0xpEIS+ZsM8W8cpegN+uejlEAs
FYgdBFOEz+HtX8vtqtohcAZf9egyLljj0WoLK3ar2bkFmtoSlLNLy9nVddHX+xlPYchwse9PImgt
c791/VzucvxsIQFaXblxjvPLiAamKnEffpG7SO9mDzdWvUK7E8VIdmKDF8fJymC4jV4q4s2rEDUM
Z7Co0dpgcUZ2jncr6ct8OxD5aF/6Ye3Pa8mAzsLNm/jGtv1I2dISRIdKkvShqcrL9LTjmd8vlA52
gAlji2EjFdWO18BFp9IB77fjAXFSDBHrkcKCMW+OBQip34ZlZV8zO+6bha95c9e2HOPQCAWROTxu
keUP5J59JxyYirmZnbTG7N6HQVZdTQgRd0Wb65tpHigOScttl5qpoDxdT+iYLLz7EhLHtHN5U3YL
x5XI6L0LzrcOccGr1AQg6jo/gp632cJEzo8gzXvmBDUmDe1LYPW6LME8EtKDKiwIxmF9rw3H2+P2
qh/MrWrvyzGgczSlsYm04EUk8AGyl8GW7iS+1L0d2rgmLocBdtqZmay+N+dRL9UG+9M1Xy3f19dj
K94GN9NPlKU3AaCiNKxim1SNiuoxkIemH52XpZL2vhwvh1xFHGI3bWl6I5B+YpBfcle3zcajn+mV
77UBRcxe6p4dYza/BwN5XNTWoz/d12HVxPgTuoPIzHsxjoSK6Adwbi14Nu/WqrIfPZv3u2ko3V1Y
e4z3Ar1zawm2L9c1jKoFT0/Vp9ehKpsHnrbiRgr7tZiFF8sWitjqjeu+wTv2hFuxS1DG6+Ns1hiU
mFtLWZaP6cgYfjQGHx+lmE+Z1x5k6QRJLWAS56PZxumGIxUPRJseyzB196NXy+9wnr/AeRn7VlC3
G2G+tB65yFnfl6U7DZuFQa0KncQKXB6gji3YcboPLVcbdrrwitqkPKqDzouNfHjb6sIFRYrLIbfh
UrnUiR3ngXR+NrJdtvBqnqspN96E72cnVeWXuZ5SN6twwzNE6O7iCmGAYQFupDU5v3WmjuuGyxa3
MTGHg1rzNBpRo+PSFKnckQR1UdZJ1KyzdiM2vqLNDjit18z6EaQIWPshtGaKF1DjhTcSvcuzHP+k
t1QeuX4jDMYn24Z6/OQO8BsEGyqZWy9EurIyMcl/XXm96T/oADHudRFbrXEwEZDfN1g+OM5ywubn
48INg9V+DR3F9LwqLc5xiOd5nwirNdw3HvVNeZpbG0941W4lrwaEgyB2DultYn5diPlJy2J0VQSb
q3RupQP+4V1K3W8N3HDZ+FuUuwMREeUh1E+DvbCyjUWWvddWkVW7MrcKPh+jrbk8qboxk2XdLBDS
VrFceifm1c9iKhmCgJS/g2X4uOpAvI9tM+svX4aW9N55j8IRONsI3KDQjcPxu0mlRuBkZyJPDEhc
xCOYITp9biSHw53ZIffubA0elhsLTtn/zjn/J3NO6mUFU8j//En9/Bux+a9Dzj+/4s9HdOj8wUTR
dkKLjaN/wZz8xyPaMr0/PAc7NAQS+2+P7/94RDveHyL0+CsbyhezzZAZ5Z92ANuF9QgqjGeRCYwb
G8G/M+20xN/AOX/xA1gAt4TN/h4Pv+k5/Kx/Hnea2jDwjTG9m0lavk6G8Dl5rV/BYle3m2V0SW5Q
6LTgzHykqfJmGNT05k1l96Ra+q6Yx5zH1SPbFPgbi/VonNbU8dLD1Jb5PVMV43P0/RaRtjW7owhS
+j1c1yZz3Pju6jwIgQGMKlpy2f5pw7Bo34ZiM9sfQ9XZIxRn5pDOgb4m1qZAsQCUO3MibEgnSTjh
5iYeRpn3ftsyE2qvIr7Z/aiCRnPD+A1Q+zNNNB7ChZ2GOvFzUwz7nOCZAjOIfR6lpJFslKLFRgxK
CiQ66+y3q/0i1mygB3ZrrZaDrGDSeQhsf3VPPE9cvF/01vnlcwqUgtvU8iXdyzlGvs+ySYNfl9Cc
H2/2sAxd0mNMmjxybpexMKj8UkGJr8RwkEtrXwWQVC71RGGOG8/C5jpr3x32xPLLKdnaktgf/qNj
ncHaWJpCM89sHH0kdxDQtBO47ysWOJKNWX4kcfCUXfo6IzSgmw439rG055eyLSgV0zM7jTqkUGzO
MDF1dZa/FviVMkIAxckPlptW9Ff5PI6vnN0xT1XDPXaDHNrFFOKryrwvjayKIjS/byWuTLsLd3Jx
TkSHycLTbQZnqDwHgfhJKrVPnFSOT1swDlTKGPUB4P2L4TQcG301HwaffQN28QPAMQZyxQubNHJ0
hb7ahnaOsJHcbnnn7+pRv7f1QAi6bY6MPIkZFU4MaBTLIKvvlVKmtQeccJ9ndUuqWL4owg/4K4lP
y3r6TYzVu6m9Lb2fw9bDWrkYzCOxYg/kuSWwlYOYBPTzbbqz2crF00T+DuAAeIN5yq8ZSvU3gZ7t
xHeFeUI6L/bNsrnRaGT5Dids8LMY7emAD7z4yVBpOS90TGBTcI3HTK0iasrsd4qd8c419BO2bQzi
9VodTMWzvylUcYSv4l18N15EwsE1IkZDex24MII8ke85Aod7BilgiHMjPEzeTLhU1ieaCdhBsHZE
7ISBchLW+Nk6F8a3y1E6y3qsmWY9xG2LGEvtDK3zEAEYHExVwi6oiAJ7ebYIEkbwJF6MCp/H1tAl
OygEQ228ujRnRg4uzXPeueHOUKL4dka3/xg3HxgyHh6iTnQkTx35JcoN5DWlWiMSrOaOp1mnix0a
xL5b7VE4NRHrdKnECsws7ssJl9xaL8aRo/P4yDB69p8qoAr3CD91E3VpX1zqj7w91mesvsgcw86q
xvJ5oA50p01ryw5kPe1zM2Y9CXFH89O4sOQWpTw9RwAJhEen6b6cpYX7ksuChAgWmGBZ1l+dYlFN
0JHX86gpoYQwsc7hQXNpLTsYMOay6/htZdQOs/62um6GbTKnFJks45h/ryX8HZ7fIdY8YXaKgsrA
Hd4Hl6uFeZvIt7011eZV3oT1YS4wOOadYRNlanllcj75eCkORHxZJRbGiK2JHdt1yK84TMI5OnRO
gpGyOrC1RIwItrfFEuGLX6gFqK3xyS31am+FyaiX1F7dUc1gdOK2NG0ZE10tr0i4/EqHoI8LWxUv
MMrgLXnKLW7sHjmajfbmxGwirXsaSX50lS0DgrJOeK1E1Z6tUO8d35muIWaoR+GExhPV7/6nXbtF
nMkQD3kdok6PWc5tPC+2naRts+zXajVvvHQlW5NqMP5aa9z/eZvwfZp9a5h4qC937WUm9VBvk7PH
V74kNFLkaAETtVao+sU6HGfLZFyRavxWdJDC+0m95mF21nfmWO5RTHX41dvDg7+IfOYM6EzEGPWb
t5aUvgKdSTANnAR0hliOFCkA6VD6O2UnndBBblyxVc/3ARGlC2I3TFS7FMT3A2oV4ChFjH1vizmQ
d5thTjeAKsqoWal+LZqFAeBQcmsRvEq0sKnaC8USmTPR5bBEQ1JWf1gv/svA0TfhyKq1OdBH0De5
EvXSnLQUiN9z70aZNT+OAe1pMqDjpRU1WbixDY/dQnZ+7cIT2f5013K0xKAS1l8rlaiJiftoN1qG
EStaqCgnaClBDqEtPodFGcYOXoS4EzhcBt2dOFbiMTfU99L5P+rCb5MtnEe8HXjsoZcBnRACK1Cz
0MA11ssZiMsvig1u4IePV9ZSVdGGY2tX2X5zZ7MzuWZv2yYkFMr9XGjztEFjPBrADbEXXyxMVP3s
goxTpRHwmkcIX5FdS9a7zvvYNpMZJLnWJJf6gwZdSWIccJC1Yv9InRkxdS2ta66B4TAUAtVHyu/R
q8L9oraPTPFd5UZRQlSubgomwGIUPZUs/RQi/0REnKkJ1P19Ckxil+N0v51FMPFw57jvmdl7a7nf
VAj8xoFX7SuXDcO0iNe6H+FwyaF7qQK+1dYLer3GRX/3o7Bht+NcEiyikT/M+X3rVuUDqVl1yehs
15PUvA2+/Bjr1IxZTGl5pIfrNYCNtBPaeaJYGMd3hpO/XALWda+oftqkYxBW4O2MovYwrPsrKrHR
7Idyq69tQFSJXjcCRc76c8jTFYXE8xmE8jvMuZSJybDhZTDt7V461B/yNGUGEuX+uDS8YYpfH4d3
+c5tLzUtHU3wjJuar3VMRpsjjGfS/TujCsFGDdV87+q0fIfd/OR6Hum7KrsVdsvQdAwypvJ5qRJi
tLzRjLbFD2pnsB25Hh5EYAyCSmibQYyf8UlP80oGn6RK4U00GmWt/cttlobOFD5n4mBWewddSR9N
TqBHf3GDj1kO5vtoLl+lSvXdZjpGmUwA6Y6l0s6dW3tTYm3l0rCyKrDPFHbuQnxuaOKuyxVh1o9d
ELqPM6KluWPVNNhi2Mre4a6pvofeCchIDWXGZ4qZtkUD672DUpbLLdPQqXTsh3AbdyP9tjHYDurS
V0Bt2rymibx8G0g+/myy7lzNOXS7sqUQsMucX7S2ufSqFPaXlZUG1BWy2jIymDRhbUS8BY+YM81Z
3HX5MqsAEa8dh6dt7rtTyuJ5wwG7OoSNd49/HwO6r9E7eRwsR8vYsOlM3uT/SjO/3uX24N+F2i1e
EfkEcl/hxn09V4lbOGqnWrXRztFREtRqp33sHYHmxDR/uF2kTbjATFs3Qk8bs3iDBAT2aBlQQAJ6
HjOrL/epPyNY+8y9FL/XQfeecUBfT+tDRynmK6uZfOURN75V82I+yVKnR7P0i5Ppzux40847k6oz
yBgaAznH1ZvxgdlAQK4mA5cXMkV/DmnNZWaB4ytRyLVnu+PkndeLJaNFXCDxE7OhzRz6B42G82oG
2/jLVfN0DHAXXrVlqe9Elvc/WsftJfdfC6TQYZYh6wt+jN3V9hL2uiYI4OLtec6YfFK/5IoxjLdQ
OcDYK7VOSVFyP1zhEQGExNTB+zFDC/feMknlRgyhjidrgB7OjdgjUqy9B5xTSOHdAtfI3yd/ZsDY
+uNTtTUwbAfQWzdVsxTvQOabfZ8GtQAbslRUOAFIx3OZBZEQEtVjqEmsmOhsDxP/9EiEdTn3dfhE
eJTyRTTmn03dtIxm/HLv6S276hu2pFUzdTrS9VQ/WzljM0yo9gG7mbym5r3br9gF4zbrqp0ytopO
rV65+9lq5gfazXpgEBvyMeEDmUylNV5juB5xzJUNCJslu7eVk66PgV/27d2S5Ysbh9lidsSBwcva
bBZqOm/Im0bjaNtq+MV2syAUF0m/m8VTqzNPEgIeV0zR/cCcKq/xJJfrtF1VyyVlMZRWAlYdTp4z
5KyjS1AtbJ0856hzz3214YyM8TZnyj8yDlTWT4bSaWzCQ8mu8WkSkeIS7kviKxlxcXucIPIZ/szq
o/v2esJBfByZGT0uneYsgFvzsGEDjSeNqtvNvTr1XJPxqJ3iWpVusUvBd3zXPdEZs7nktBBWNV2e
tXoeZJgW75ZFG11NGpjaGK+JgmHbqJ4ZguB3G6js6I01W3CLCq9dhyT7wnDIxLDG6pwwm6Uy3h62
T5ON9dUM1Iigc3Xb+gjfKLvjeYPX/6BUod7yRdSP5Ifc86agGNi1ULGbW0x+rJxEIMKxjhjVsTvo
5HBYMEzv+r5sATp2GEb5HcnLTihiyxKiU1llAjz+sjnvVvBwvU7Gyj9R3jPFLQf3R50V4b4HL/vp
ikUcQd1h9ZSsTNWle9hneHwoMmeK+xass1NgjAC0lM8/q9CYDpUt7pwlD3+ZTX8Htwn0kMYCoWx7
PaIi0cELXO9acqRdIjAXl3Ywr0MiW9yko2MKz/h2af0tizyZKTlIQqzanEYM+TGwp4/a0K+PRkHL
rTHzJGlmj9LfoKLWxDCNdSfKC6AoFbSOhr5xpwmJPqo5P450z90sEl+vmzVOzw7cqOBI5flvhf3q
Jk2LgoW2y6ACGty76K3LqEqqqnLgNz20rF7qiYfOvD5QQxreTguJAMrXvKMkIpVQO8aCObQM1kzr
PsCmH2GFR/fFQvtJ8SwOcxQxWJhWF9xKg4DgUpsywbEMzZPx6/vfTFkOxhna6Iq8fjfU8N45vkR7
Dg4Cm6iJv2X6ZcJEPAaFuZFqxRZpcfAsSGATDVoapoQrA9yI4b0XexsJjNDJSe61YE6b5U0FHCKy
IF637hf9nG+E5y7XG4PjZNSNpHHPcRIEHhwBRZieywJGoRyWFPoknkj2zJa5A6xBWqwHjHThEXTX
SNENV8vgH2jCwODUi+Iafo0kmzuYZjwKYv/JpMzpdtDst6ECEsC9jH/wL6lT2MG52+YJYbwMzN9z
wxGt1OV0rAU8jxk0yAMmFCYCqv/S+aLPPg6PyAQ+emauFef5iiOFVAYPYMhCtl9PD5vMs31WdD85
r7EVW5tijcVW1qdmVBPojmlYX1F4hoh5z40DFOqFrdRzYXQdthrtX+UeXZPdsrFxbPNTSi06WM3R
6ONmGj9Cq7uZLXC1eWm/ADchhzgJsVceidjZdYLXfGGa7tD5EIdmMO1IeLrPWytxX2/SvoL3fA1i
510rf6DBPH/qPesbRjb7v5XdUZOp5ilv7Xcnt6qTMzXi1+DCIMN/7MTwcF8WTIzfStXGRr9tQOqF
qQeb70WN1G959WOwaoJubYZlS6sg/ZhMghPRMk14o8J1fuyoSicpG6QpYyc9z3t3gFjE5p8sOxwR
9yAR8B8bFiwdIUi34DOm1Aeu1OcaVxH3gGfK/kyvUQRTJVs46qQxH5XCg1S6UBvgYmaRxYw6sjdZ
WJFnb1WTTEFlDclo5gpzvBec+AN/Bcfp287sR1G2LB5BkZ+x+8jz6vJwJebwlUo1dgfCMFmygIOM
fB/uolst540gCLe69dLzSCKuigt9tC+zQNXAyQ4vrCXLo7nLxROfFpZ7sF12wtlgsyR4Sz/Nx7Kl
OHjqPih5Pi9c8LuqUFR1ZcZNGlKmt1XoL2Xnn5U16f3sUPrhS686K5fxXxdib2vY6u/Ymdo78u3X
fTY9AD77he2BKz5d3SRcmodOqCZmMOOfaMsgmG/o/MDZhQEixrw7wGyvhSWwp6cGZc8Y+XZZRZdJ
biri421tHSlMMeLeHYdTozOTyQUhZ1O6v2h6Cx9Gw2QMl87FLm/XD5mRyMVy7+x92RdRqZ2fIPOt
pzlwZewtFCnuyrGdf7uDPz2x9tkYFd1+h6NmPPcdwyjTKndWaogbyMQGc5aiQMo0pTyGXnMD9G+A
VuWIMbaLGfOWn1lk00szl+eO56MFm2Yvi1V9DhAm391AOLSro3d+SURRkl2rND5br+7vfLPCcsgD
DwOJ7y/HQJbAV5DBdujQJTz/Ijv3hsgSmB3rT/ZZ3FoZpfJFaQV37exgHtE5pSqF9531aG5RmBvD
uWMM/bAtIgUO7M/NThXm/CNY3PHetnOx3eIxbcmg+nV7YApKaU6oHYX1K/T2F+HYp7uxWGJlFzAU
6YxU+4JGQs4LqXFrFb2LCsrD4Fik0/OauT/YIbhPXZq1+4yc6ZH7gGbQfqB2LQxegEqwwueN/ZSZ
UCSG3IHrMaSf9QJrtazTAEXNpnml4pBuXM02m5rrimR31Okpv2IPoZd9Rr0zGdHCG8+iYf2JPI1U
fMjSebkMieB9zczC2NPU6G8Nhxu2d3OraLv22v6lV6KDHk/aKcphkJnRiM59IB+W7lbWhXfIY6Fz
S7mY+TzxDbw46MbtdZQa57vyU4ZGDKgvDS/rcOOMikw/Vw/lEWrWh7lriutNkV4hAE2ySPdjxo4J
YS6ybI1w1uvLTohV5r2WHmnmPg+4tcdSH4kqt1QALkSshkAETZQZOFlF4CxPZHM0wydTKi/iGAaI
x6Z4gZAyPUfAVrIYm062xMzU4LhAMoM6w42WbB0cGzb0HLwXm0c0W9BaxZOjvpEjmwSJ4GE12NYD
YTTPiv7b2FUjXd1F2j0s2WS/EuJqltgVF/mzd637oWst9L5uCh4Ht+d5ylrW3lebMb0amADOTt4x
l6lpZLzpV0O/SnWB6NbzerAVpSccXgfnYYC49RgaKceXHs31CkMp4OqqkGc9BBNCpMMwFDA9dynU
LPDjNZx+3DQDlUiFO5TclLPgiQWEpRwiB8tMecuEX/M8CXucvKVlry4iOmH+HhBskuo+K+NFDveE
o0ldeauyEzTK5dnc/OxcCpbKpsrX7wrI43tqDWzUoK0CKWTAdJuHNBgTKy+615Ecx36+ULSyVvAw
45KKOewUiZkN5UEZMzBJRqNXfbr4p2k2daIGT15D8YH1IX3LvG63dv6BDYwEureAAqSyVuy8XqQs
J5p0uOzUrbvOAShcK0uGaVOHeQAEQpERV4nRz/omwNnxxvTW4CE2q2eT/d11D4tyP2p2/4wzfaY0
Rv5IR+eEtywj+4+WscvUUN+MOvwyJstKWJzSo5e7OibEad2EE7cG7u+csj7Ix+DK75vFW/DoudPZ
M/xtjry0ioXm1DGyY9wxb+7PAybVG6P35XXghT8b+lqSKSWMVAbrJ0CCfGdfiOkQDxgrWim4o65f
X4zCSfdQ+PNEASdPDC70Qz6pYTf1q32SQ8vMppUN5r8w2OLcWYiFW4TLtNuylzW3/r2oAO1wVNiO
a794Gw+yYbwP/JY5sBVWVdwAFKgeF2CJ8ZrzsCndSzOoRD6+NmDdzy7yDTNWi51Gm+8t+lYvdPBb
V278fzN9GKh5upvJS0b2JF/CwX5zMhZrRN+kEM4WMyn5DBtooiEI0XhGSo8HozLjxjfavW1JccQB
hgOifNwCxVFBuJgdRhNkaLbdOXnhII13r2roynusIMfUsI9srPRh2sT0YSzIILZjvDkmNhxzY4e8
dAalLxMP6iUYP2swvw/z2D2MZBPWyGwDHu0gPfuY5qs7IhorNhWasrvGtKlEMH7hbhxvWrvpMW3i
my6QwRj0hOJNz9CCMgJ+kyIu2lfd6//K1v8T2do28V79V7L1zWe/Vp/Nr78q139+0d/NZZcmQt83
PQ+WjumECM1/pxf6IfK06TpwCU0f8fofMR0HA5ltB1RrCM+FYGLicvtTuHb8PwLS05jVIErgduev
/g1v2T93hrj8ePPiYANySDL+opL/s2oNp7DsaSyg4y+zXMQfAsIw2rL1R31xrGQZ1/tf3p7/T1XT
5Rv+RSa//ECf2L7potczTPT+JRWkq5Ct9eatx2Up+wfTmCYWoPm/q/f5fxCNvCSkeGwCrics2/6X
YhLtDubUufmCJaTDJAy650G2DNIKXyikgJlzJNbxmCSs8UgyYfnxX79IN8Qx+C8v0/JM3AiOCGxe
c4ht8K/9RrjFA0h1viYjzeh4v8yIWtjgzOMkGCDwAO8B1y8X6jIefQuqicMJrVeFQWuM6bhPhGKJ
klArvN4wQofMmlnY1YJtlnvssvzbij5CUj6kci6I9JI5jJsOKxo7CsJ3p1cJ/yKQ8bYE2zEXbOpS
Zg5n4i0dnZHdeuCwiNtHZRZP7rZzwP95tr/hylusZ9wW6rZH+Xu2WcLutTOm59kb1GfAA5LW4HZa
QXLwiiYiqS/V2KyHgZHzdWrRAt2nRWBxloRgladm+5GzUX7H0MYXzgvQ9qFbbMJOXvoYTj5V8tOg
YDJfOpJqNGM8HjxlcEMeaAC+HFr9Adl4K+zntUXDJ3uVo4ps0LFEyDSgyuwqUn7RP7TVBKWAwaPe
cYJmjujl2w1UGHot2bPQVVL0Zzna3cNQ6/S8Mdg7eMxmTp3GUm85enopzXp66crNe+LTIYiKWgD1
DOzAiCX5ayUQvMt8i2sIDuWPXKctY/iNTwYJxzx6c8g9NPfp2dENZHrLKI5dxz5kHtX6w+z5EmZ0
wyuOOwoZlgyQY6bhsFfb8IqpoLkmfBRe13XAO8JTgZ2NqGcist64mZHEjZAMZKFIKk0YGztbPiqP
NMZowWICgNB/iZT/zKSFPxF085YdMTbgGRBjB7qA2zkw9Hrw8JmfyF2r25WDdIy9AQr+4DR9k5je
UJ0UM7wIdI2MfWGgpQHje8xmC6I0c+NbSofcHQrI9FuaKxtYreWeBIDJomG1H8XSTS/40rebsJv4
Vg7QJ8UBICKoEFyHs6FuUyz5O8/o3DsjM9kMh7wWT5TsqxmJ7ibC6HU05c302+JwdSl9F3eZ4JNI
p5DpcKNWcjiOoDlBjbyvMlOfPlwi4FNpWcZ6MYoGXmqaPnpm2n25obndNHO+/rABnR+alpuh6ju5
h8+gf5klJPVC4C/Lswq52eC9HTI+x3K8vNWXS5TN8vR77Xn1m1xt6BAIcZHwWrJSFtd/f+kRqTI/
PVeDfJ8xRZ5z7Ld3WfBtjqFJmxbpqTwaUnBs+eB+mPbavdlpOjLx59qMmN8UB5tHfiwE1ax0Zf/W
wle3TGC5KBd7Qkbig/I4RqP0CnWnakcgbczu3bimwLqLQb2PdD9/GMiplHRKwMt22n44tbtCYTXc
pyVYAzy7ZUAuoZnbzyzwQSkVzspwpMdf+7cXF1xGL8AAjMdlVY3mSFpuNzNxfHY1hnxcWw2of6KN
hW2alZ4BENQ7bzaLo25t39otmCYO7lL0X6ryTD6mWoJZW/Oge7MK2rD+D3vnsSQ7cmbpV2mbPWgA
3KEWvejQKiO13MDyKmjAoR14+vmQVWOsqmGzm3vuWKzKezMiEO6/OOc7qTmBU0fFXV871458+xWz
z6LMQ4qC0CBhX/ieWESLRIdBzCVtZzdTnGF1GPsbotyRpo6R6OWDyNiM1nD+ny2mPmDDEAavkEk2
mxq/wI7n0DFXnW2T4gojm6OpL68shW2yJtLgJI3srjNb4x4b9YPh9FdZqAKXmOfc0wtxdnpaXLEA
PJLKdC2MWhDExJcoAkt4LOzsGW0C1XKOeaWX07fEL/qtHPofWWwXR8AVUA9lfIxnmo3S6tWlKoZx
mzuUf20YdT+gWNdEgrVnLDLhLidF46TnLNhYU+Otc8+JNpGKkquELHWDB2yY1pDNTm7qs1jG2Zrk
0JFWKgjro7TNRe+r5boGJLIqEhhqqyLPf0Vq7nwsV6W3x2vOzk+WD1PpJVu7MIJzGkfqhnCIcefG
fGHrFDgZ5CaQweijj/PEB2lbg3k0ieSBywvhi2WiDyTAYIotfL6WDNAZ1XhqbRsoM0YnCQ59ZD0y
Tgx2rvTai1UGIt+yk+u+t2oc3bVTB8ZM+8hnuIpyJsmIKTwCayH1VWFz6Vs7B4tp9sdoDBjf5QGT
BCfEqDWF7XdRjf0erj93Hhc4TFRAG/gxdccA2q0fhMMowOqydhcNfaxXccZSLfD1hw+yl6Vtps8l
PS9D8ix7pzut6HJQ2+4DUmVH5gbgwkEPxWtvkAILgqjvqc78newdAlAU56u5mThEUFAA1Wix7YTV
jcxbdcaMNMO/Me2jrRVAiTjmW9WiFQKxUCJoY8PLwoLxqH6eR5Ey1sB96bflYcw37FqRhzTu/Kly
0znaUzE/qVRV0dpqgwN6qOBYMEy7SzIakwHt8ykrFB2lnRc87sw185EBfCuFvPfYC1AcTBZFfzPC
hwAbWxtsOwC9z1BTwW3C/0/fPBeQkG9O406GpAn0wWDs6pj9Yh8V97llcJczOzomidBiJYdhExkR
owg/svY5MvatKxgJ+4MOt8EYypsqqCQBE6PxUHTav1r1jIPKJ7p+hdo5ltvabYqfJKFcWf56lwCL
mYsCbGREmjs2YVQyzm4U+usjptQlmicmNzqfQ/Hepx4yL8+BJ7yCAN+eF1scUS5Wav5URVHQrnql
qzdLyM5xrpHMMRNu9r2VO+9j3sMCZPqaXiRz+e+FSF3zxmolmWsrC/6K8x4MpnlABoBky6zKFjUk
dNCdFzvDt4qQmHWXj0tdoBiU6C4HXYaRe+sPRXI20HJkKxIcU4/Hr4iPjRiaS1C3lVw30DPy1Vg5
yQE/ZdiuUySNt5MdJgdgpuobUxKD5HlFWDWfjYlBjBIpTQX3UG7NOJHb8kKul8PhrLoffgIjdx2N
CDx2pLVx4ShO4V8l8PuNmozwQWXe8h3IKBO80FQhyTQAhsHpFus6Vs7tnCTGg4E5j5ebCIQpWZJB
xUfbyM6PDn4jXa2+MTqfFQ41PiTCSVAH9VSFvxVfNWjEJ8weRC6lXuoTbYfzcsVwAaGMnqD7UYa6
jzqrKcuWgrHc2oPMNmlsM7uHBHPJm3k+SLMdNwXROkzLUohRJEgAWYuddllwF5XxQPZ4/5LYIrpF
kpfR4bvqCpdv+S2CGmukS1kKaGg5lOdi+tUB7l0lAZDKZXli3XEMlj+EcqthYwAU4NYmNM6lqWdr
0/DrTK2a9rFl9C/MC/jsLKJEyrVZNNN+wfWeEaHz+hFebKKIu7yi2HpXSDUJa1zKX/S1717HYtpu
eQkiktaTX+jplz8R5wCQBBVPmgRI0Md2WiGoYXdEFkp+zPB+3P/zJsL6Rz2E5Xo2/RJ7Dk6gP/cQ
rJGzasm1PkSGXZ8AG+RLOeyV6xqH4z2MLcp78LObgQ/mA/cN+Zrwb7HMoNr9Hxoaa2nL/ty2/fab
wGGz+HX+mtfaky5SqLTuDnjn2njtzr1z67mdvY3Acp8mSUEYB7yzTO71nRdVxTZtHXGYu+ojCkse
zFLUp1YME0x6VeOmlfJ2SGz9PFJx/095nTTH/98vi/EKDYpPsiyMtj+/cci9M2/Aq8TSVODcaUv3
cQKxvGbqH98aPU8dVxEPmDXwxGcMKjcm99SJjCIkhYq62ZMUQf/80/xqOf/8DgoHcbi//FLYuf7a
+EZ9zTOSRO2BtDjUlSgG4U34fX0hpWnYNwiqNhzN83YSgouHwNH6LVU0rx6WIeBPQwaWQdYnkbvz
gS1b9QN5iHfvEwS1DbqazHeDySFzdcfY/PPf3PkHDyJpMj7DC5pqQYzBX3p2pzfIjWcsftBEQ64h
t+HkInJu2lWTXjjy5bgJYuH9GuxpOCSIqHc4wj79VEELj8Q2cSiXDGeMNr0qqpuhseU7c6ryJplF
dkYJID6YLsb6ht1HOZybOPaPIfTOjSmTeZdovtAFR8khChLn1rRitW10Qb2ak3pHATkjJhbTWcZU
803djwg9OGFs2RsPQ9S4j+jspl8FxEuHpbCErYAAjJZGutS9Y7VIUDjAFu4GjbSPclxGGf8RNmOe
kCYqOIm/anVdzvV9mdfLmRIsZTuQ47egcFo2J4n7CNlAbW0dKowuFll0fU0NurhmYLIOLxHOcvYw
jp1/NALIyIlcKW+41CGqjtcxYShtkNGjt06UxcDvEJywOBICE1ezduzOAPLDCyrtF/b81qqtmSEf
PRbe0RGgX4INavk/Qgp6dCEtZPV1mLgWKxGHivscoNb/4ZGdpriNqekbM07LTRguuV7kZlewstGD
rHJNKe8ta3cDMShKusg80H1zxPqyfTVTWk27tJx16xhVsy4CBdq3oXHzY6m+TWmf7ZoEpDbyE75P
2cgTSe5Ct4lLt39BPPjhNQufVFvqnUAuMJzNlAw0lbx3QQbk7UT+NQtkJNoPTWqT98PFQZQCPP0w
I7Zh7Ttdfuwcv/ok66v6lBOwvc4Gk7/ia5vtUDAjYiTs6TLVJva8kabfzcv2lY1k+6q1JY6m5jTq
lt6ujIMcUVUHllHOuYbTmCPvRBRdHJuWlAL4bmJF7eTdF6LpX0yrt7eEfFefDpSBvSnpsJRF97xp
SFagxais9tVOGSix3lfXDrQh32DJadKFpY+2tKMzCqVEflPB/BgOOBVL9PIW/xLiYf0dATDvSjGT
8013SMiBnA9lzJ1YI4KfKYm4cnSwXKEx1oqdM3mLN9Gu3/BA+ReLHLuPFg3SJbJUc0omr7y4GNX3
DRfontmxswYMMrwA9ae9H6dk7y8ToMCn3SwYmR88CM3P/ljOv3DERfM28Wf1nrm44LWnvnV9R7tt
OtGtVcp2VYzxwoviDy2NpXBefmtNiCXa8ITsWsSQy2cgxvxoLV9VvZzvbFZJk2NY8uHUGkhAU6Qu
+1QcAf2QMBlZmtdEmzTwqH7qe2Q0fDKYNnhsl7uYPTe5Ucx6pnMmwNgvRS9zHYFDk8Eqrw4W9nmO
3OlGD0zXvh5DWzOC4fGuzYPujelGRkw8RDvV918Tn1Lw+ECEBD5oMTkBEpgf89JKDtA3CvDWpGr2
oeusv8YDRmTwNsiazpaBI2/9MsibE7zuGRvz9RjHvxp/nm5mvm6Qw6aIYmTUzML8iOmVqXT2gGQe
hg4FcECfQknWV56+q3uEIDEmG/YJo5kf9cwrMrEqM8RBwbGugpERXOgi3IuwyK9Vv+TZpTyCJYO7
cVuiA2cPWDi3duY6jxQ8JsQOd2hfuxQuAmdYVr+xx2ZQ5nRj/R2Hq71t4R48lwZf89BuSP5ahivC
kRxrdPTh6WtSgwzZZEfnLSF7M2rcVWEz7Klnjjhh8dd/zW++LkmdMbstKwJP0CL9JMR2KZe9hXea
FxRLdWsi+Pp6NOF27pRkNFQiQX4AvlFeVIXkvsajdfG7tn6rWKwfrDZiptYvtfJYiIVYSae1jsyO
w90gHqXKg+pDRxQ7jUlY1uhxzlZjzFsYO3WDYk3wgWRo17ct7dO2dSnPu5Tv9PI8181yDBOR0J7z
NmciGSQeNW/W8ONcosBFQYk8xcvUm7pkuQVo0D4sn0dCzn37o6/D6jO2wujW6xVjo2Z5fki/PdDq
MIx0eTnhMv36Km99mKdkZ5XZQzEOTJEk16SLdvTp625g6dWcej+Kbz2OfOZODFGBvshbLzIcrgq2
65capsUNCjH7acR5gMtWMj+D23jEIoEodAlaVK4AUdTzQQYMiI9TbgKFFn0JNZwvTrF8BrB11Hvb
IvTbNawsN8WIftWW0fAyjZTJbCP9i1nl9pNRgHEOOcfeqtYny8TNwxPzC3f9NRLEQCuPvq3CUwT5
YoM0G6Yop4mCJNOSK+NrnpBKU5x0NDsFX+yFTMUUtMJHtp7MofrIbYMB9cjMWCQhrUJH4SxcUnps
hsskBC0Pz9cxqz3eDSZH0xkVYvRKV4/2YbIXAm2BPgt/kCB5kqHNsyIY7WDAIprWQzvwZpocb/HA
9ygLBLeWOyh6PMGzZkDY1CPzMjvXRYJGxalPI1ysT285KlnRoQDJBNYF3ybEA4UbUy+iOkUdcD+w
Cmc6jSYYNlnnTTdeQDaiqL3+p0cswh4wBuRXCjyxToiWJjizUt/aAi7QqgabeSTBkSZGJfEtjoCP
YXB412aPcE1Ex3xVhoz3oAOeheZqrN+oSlIMQXrCh0x4XkDd0jvJdTRMDtmxppyoKnSPwUQUztDz
gU8gZ24ym5H61z9+fTGnIuWKMay++e6M3Kn4V+SxnDt9p21j2hVxCrIbGcVWJFSVkbeogweHJ1sq
D2sWGXzzjXJnOrKR9Crd4imQc+Vu45YG9mtQ7LXqQ9p0puNSBUyQIgekDHOPGWzgFePTIST80GPJ
BewRb+ZlE9MxUNn2jsdfllW9f8LrUv2bhfG/Y2EI9kJ/qOw3n93nf/z2k9fP4ud//p/rz+Hzx+ef
FpW//cjvi0oksX8z2ZixomTHD7nv74tKa+lm/o69+FrhIW2WtAqe9QfsBatO0/naJ0q2l471r3lq
F5THH/s4aNZYfbHvAtfAxes5f+nj4k7qoWyUuPHC1uO0ks5xEpYBuwe9LIKAoq43WlUn1wpqa1VZ
NTYfZCHb0fXzPYDu+kKD3ttvTgyavoKYBlpMD0KubQVrdNM3cgI4Joc3IkqbDQEEXCJqsvU6GHxy
GRSQ54122UjskadYDz2Nw3s5hMPt3ATovJZM5h4xQoOTHcfduEsKmR08Zn7rnvUAMAogVns34FdE
I5Ui5GHkIFNkGpxecgLwsIu1P0aHQFoz7ocsNb+xf2CwkE9Z9qP2jPo2iZwBG8pY6NuQa4s1BKN4
EzVLMWXYY5LMO1ZTI+fdbEGG3bcTslzKHEfZy+Uy3dXcitMxMkon3RTFpI0TIvSUMK5wZrtUEU0g
7m1fVfeBTKOHOc2G2zonsiz18m4zxrRN65B9H4FRjXdYmBD1OpUVo/FEc5SAscpKokfwAKgbkdnP
2Is7b0bfx+avqw+h5ST9vgjtSHh73ymzCLkIUl5zo9OiIVQGTaS+CgSCpbXupsE4EnBakQ2jopoq
M4WsUkJJT/zcyPVrq7D7igfQARm8NNfCzuCgUtPXDDRzEG6LPGmCFQNVKCjKV4hsegHGMVpDb03D
29CajB2p9lY7rp22E8tOpx+AarRsoWHX1qbrVQfGV1Z4tps4D/GDtcPy4HDFzDp15p2h8UOuEKJx
h526ru+VeWW2hv4QRUbbYqguGI/aY2u9RSF08vldJ/lUNj+ovrqiIKlinvPwtznRvyMGmLxzbH3+
KKj7E4Lbku/dH08vK3CYmP33RIH/arLPsv0zVOC3n/n9wPODv7noAyioUVmgmfzDgRdABLKA+3DG
eY7DFAkZw+/nH0wBZ6nBPdb6CAwYiP1dmiH+ZlpQQ8gXAI+1gIT+FWmGs4Qf/PH8syz+NIYuDswf
HDgoGf48x6qT2pbK7uXRyX0f4KYxXJuyI/YsjPUpj2rnMKP4m9bVOE4/yFX3LkShkI7jWzgkyb5D
DNkq4zMnyw5mogyucxmKJzdNmTe4yiU+qJXeFWpi+zDhfnmCHZ4jicbIXkSu9VGRHr/NmQWfcBJj
r2vrb9BeUuI3fOR8STpqug3q4O+myoipo1JEHoyR6hGAWHYKICmeQ09wElOiCt2VNxUBgWtgkcWG
vI34ZA3teCwT5vvrgqRb9lqRdwLlr/A15voW40W+V7kfXCaGvCleTm3fa6MPrl6SMeGfEvNmYpmJ
8rkS9Y5tZL63gIK+WUBBwdRkdxY66puQGd9sTqR3uag9Sd+GMovpWPzCXoq0tJhgClhDaa+bounu
gskCk5eysxTSIeCgyTnAnNxUP8aRv0Q0sD9xteR7HKfZM3t6F3ljDsZRFTo9BG3HqSnHgvXhxIlm
2f1rxWT/tutBo3dEpHxHlj69LZieezYc00FMKUk1ItX3jsubYyKW3dWh059N7dbfCtFrKIgRPLUh
H/YeYYobK8KDKbMyPwwlHp86k/0PIxBLkve0FoE6g3k7ypBARahkaAfYeGxanJ9FpthV+sYxz7yM
066aX+XQ1Pu6HpxfUZBWLCi65Ny5cty7ZhAeWXcUd9YMfXQHEy0DVdiGuAXntD8rOaUvEf7ed692
GfUmrjqFyh0fFfXrExloyc1ssoVB70jx3DcieYW/1zIVM/NHWUm1L9DN4IICzX5wdM7aJ8uFuGcT
mdxEEdfZ5Hm4aA2FuhSHP3jHsmPSnTBBvqAWMu8wtHqnivxM+HKzzL/3WiMwcN38MOlenF2YmNCP
3OS9973krVbEXeM2cO4LP58PmuD6K4e+ONvkbB2avopuyQxrn9IZhp8u6LAKo2fsELK7DErHv9q1
st/LwAKzHsnsmFi5OqCnRWBfZARejTJ2bnM1nu14lDyOpOoZKEb7OOo+454FHHBZoqFonrzPWqBL
r0n0jiY1kI9XOMeqDuXO48baMLqxX4TMvpNupqK1EUn73fPLp4rl+Eu7rDZmszTvq9ilKSdOwzg5
RosPB/CeecW966C8IXH1sw0bkP1sJVnNUVx9T0I/3pcDPxTNSf7sJ3CWBjCUW1LQizOjvWI70qwd
3T5HIS2BqXui7b4JogKbVYcQqKvKY2SP7om4hH2JF4OkbDDp5IKm2T1uq/zBCfODizT65IZzeZRZ
UW1axVXec1i+d1UAHYM0NCDjgigjZp2rEGfNg0IR+3Omd1iLLAUGES9ljXKyN8809LNXKoS0dkGe
PWJtOAsxGQI1N/+d0ejdmLtIv5vBT5mm75wuLfYhW5sbVHWY//P7IQyHNyNE2Ju5wrpPzUgcSsvH
zpCP+HNKc2i+iw6DQijNzWhqDwvaqLdgDnpjG3vCf6PVq9VKMdVI0NMvFu55im6Ba2R7A5EB1vfJ
8dbNoF0kFgYhR2B3EdXOLTFRcF3ZMgfDczRPSzwESeYIUKKaY65NoLSqxjxHqgYVVYbm1rIItQBE
SahkhJQW5ycJom7NhKIpiVszktfMH00Ay625rcy0Jpcjq77liJzww8bBvVP47rFtHYZMMyujexTI
qHgYmzqo7T/dFLlTajr+ndkuAAi0JOZ18KFD++Eyv7P93AWYWAUvAbfGdZZx/AqcNrkwYPoI5s49
cCPOYHZbbE0R2Vv0qemlRXVG1WagW+plc0fuQH3DUK9+McIkv36NXyi2oh3jcjwmkKK2DpPr12ws
7APWTUEak19RAqf2T7Tb/c3oBOpTYiZaiIqzfIPrljx3tsV+mXizYCfSINr3c4znf4pwY1thfGdZ
CYd4ABpgiGr9aPa89SXToM00dUx/tO2fGXtS/Ooc5Zjw0pEHDc97YND/88n28x4bc78vqWePWTCr
57wP94nFhiObQtzitAtbNQzgoPEagWLrjRKkVqR3Lv3u1Roi+xRYUfYB9SfbjCQFrQaL65aAF32G
+qoOMAI1UJW6CRipusmmKEfzLQ+b8MDJhOGqI5LZdp27uU+N7wrF50l1vrErIq+9tZIyPzrSCFlX
RO09Oxj/ORr9cGeZtfkYkzHCX+eFWJUmA9ZH7DXXZqq/le08fTfnnuO/bwipYLQvo70Wo8XC0Bcr
kkfOYEtscOxlg3BrhVdmgVJaZW+SlAhy894XZsPdn6bRU+9QiKwYWuVY7kXQ3RO4mh+qmK/0SiuS
kLEcNGO5Ig+v/hUsmMxhAWYS/mZcErvYTn7JJHkos0Pn9O8OKpsVZy07Lr8f+29ZB6ULHqcJl9OD
z+nD6cTkUawZ6ij+PiCezYLzbOB6wthTJxIQvadBZfZLlo7ldzpH/Qor/N3/DQ4KvqwDFap+A4eq
uq3BiOYo+Gb3hlKrBDE6A01xtolddXLrVkmMHNPxcCDo3r+rmQK6+NjDX30yCf+QDyMfnDHFNiGi
A1M39kRQeKh69kWsqptE1Ub1rjhAqb2CYWNpWII1uRbFyTeyZtOOqb2hyMvOVjSVJ3wQ3rszOfWH
CTo+vQt1nJ8RIljNU09CUrjP5wzL9Fq341y1q6hz0h8+MR3Gs1OH2EUtuLwInIwkq471ggMpv8Ag
QVXumHm9AhUALaSjfINCD9ZoJF+1YY8HN1GIsoquh94LayTIPcrJPD4ljbz0gU2nZBo437OIW8Zg
dXqgFnku5zjfxvTlJ24Q4zE2kuiivRxKQWlN1yFGQtDwaZ7mblxBgx0/ZRZMpybA+d1Kg9zakrjv
sl/KLTHbPdsv0ZwTkqPCXea5jK7Itjr4Oe14VvvJnkmtuQZ8D9wkbjdpbSBMklGHbZ44wKawkxNe
P4SVBBGZnqUQl2JxmSKv/uiFy6gdeMA+qYcEP2UbbJlQh9smySsctVJhp44zLrIQbwJRLP6hNxVr
m9wu9kCozF+yDymjVaZAOTGfF9YPFyaz/7rsabz2ey+9OiMGtQbF162TOk+K/N9Tq//V1EoQJ0Jb
8993cS9JEyV/obf+/kN/F9jbi0reBcD2BW+ljfo9AsMXf4MWJ2nVfuviBJvr/9fGob2nqbJM1tq0
eZb5hzEWHZ5wqZg8OL+2bbv/0hjLs/4yxgIxFywSDv5IfguE6X9p4/zBrSpuLOvg+zBbRupDf90Q
6YEtfaovyShYwIYfE6HK7C3ZCDybWKjX0hTVOYmj/ioql6eyAfnjeKHFY+1xkaOQUmeWPEuQARUE
oHz/WIfdUzjAWCOuqP402Qk3rFl5g58BupcvdufqO1UsMeqDbTQ/nLCsziA6gouctPMJ1jmf8ZZh
gkZfs6R2u2CTOrcyCFtk1J4hAdE/Ay8I6AiTVo5XDHfbBiy5H+n0bKaZ8vcu59PTKPjikjtm9JIs
d9uyNnZcGU9cuXBj0UYNWwXxYeXVECraIqnlBim/vlqNZqNK7sRHTmCGfW4J7uZtqWz7QMB4dEnZ
ua5ZnnN10JlXsPshXO9AU0Ova7NvspjLczSyPXL8ryQ6mb01aUserxWS7oWfYp3Dy3mx7XR6KCr0
9UybeqbgqlAQtWfT2+uQRRYti/HesR7a9ABDn2MSnTaoy3Jg//NQey+qTYYOEaE2gPE3M6NsnYaw
2sMgypO1N8vOvq0TMdc7A5niU7OE1feKlc3KzUf1LiP2XcxfrSeNwZN3ObN4L7hNracgc9gmT/Zo
PUVJx/mfq2Usz5qETX2DEvfa4hVZeCstFkqhSgzK7EYs/HQxpJu10dTo2kZa07PV5Cwjvv5nDt0T
3i2iRJeBV8l/x+SUn0ElmHkXtayebbIzirXTYQ5PpY/Ry+lZgHaDZIWax9FsbSLtBC/glkTPAiQM
XiiRAao2/lANPJoszWzL4WV8rX1Gr6Ks0l0gjiLunE+l87rdSxb0CZdTO58DmCC8zsKqznZkZTMj
xZkX9LVUgXciIYVnhOWdWEPyC4xWDVwEPC/vbjGEqK5H9lqU2rQuGzIGRLrxuZfkBt+Ya18JRIPM
33ahGR07NRBuH8FA+ZGmFTMKspdhjiEgSHjHa9p4SpyuXldGyfZoRfwx/4KZI3+8dpcX788d6SkU
DLyDzYjEfDWTa3qUbiGPWi8Cirnt1DveL2MtDcWLCHvbvMP74SL14290SbrWu4HxxnHMLZ7NerB5
f9MxCskCyDp/zZwByKEc7WFGBWTJT3OCJYIKRVdn12zUe23DM1zVSJ0PEbmw8p7IlWCboRKqjolI
mnYbur0Q69pO+PMjQXjUfipY6sVwW17x+U3Gy9dvSevbR4d8IjZvLSyHX9ZBR9euDPjWV9wUjFXz
DDsAK+SRzxnyXz0/diOOu12VLx+pDR+M9ySdzPbaTUF1Dty2Ok9NxT8HU8J2Do8iqBOjmpM9uRw8
EEGxSJjGnBPKQ7V2kIVpTbukVvkvqCE8kalrLM8UMbd0T47hF/sKcV519qxC92vCBfVaexnb3y6w
5wMR3eODOfr6bkixlRCc1QMAqXo06nlcsh4LZKAund+vMQiTQeHYRg2XwqYi6Au0SOupab2rS/F1
TiH+v/BhQkJZ0NsPaTx18ypvkNV3sm8xNqa2fhx4ihl++8WObBcbZmbk3PdJ135PCWsRoAX4WuRB
rh991wAybzc82HYzNrwY3oALnjCDVwfLS9AROmXL+rPJxcYJSgz1vGUIAHTgeFDbAu97zdgdLDFe
BbGVIbgOKvVMHqMolUeCZHh/J3r+lwa54MUl1m7gLyzG29FyCAihE4m2RifGFYJL7LmoIdUR/4vY
s4CNCUvjxrgvcRc+5EPFIGDISKhbsXy2CXuZvZ3Bjvmn9ApxCpsuOaSDb/3IHW9+8aNee0g4ENjW
2PZ/ClJoaAqc6agKOIkERgJbS4znJjWal9iW7YZN6BJQHlDVTRbKbBstxMXSsBFzQAE70y+mbRmZ
88/kS+aLVqQ9ozxhCjR8CYGLRRNMjBGwgDFEKMww1jr2JMzdFIuO2PmSFIdf8mL2yEw9l1J00R4T
0IIMef6SJOupnk6Yc/1rjmDZKgxbgz+2EFRl/tBalxwXaX0/SxEfBxN44UAc0zyAeIFXqm7GHjpf
ZvThXTk0nCYTyTCJofoH/L94SEcrWndkTkZ78HziojK6qedQiepljPPmMR/lHeri+gGvVrQao9Z6
CFmlPZYezs+8151/WxN9fUg83CZmFJtvzFY0Sxn/aY5s97Vnj7OvtEMIuzOWVcD3g031YWj08sUf
D1oF7JiUfde2EWxC+EPOFhyLeRkrMqKnsO7Me9iBKLtw4dHGke5JPEWDUB7rqdoy/oC6BP95/AiV
JoAT8o6T7syi74vDRJItaXuoCbaDYC7ja7N7ssG7vid2YLZchcK87VOJNdw01HFwBU81WvcPzfV+
Ro3dXzvb/Fg8+4vYe8IrP2rlrlmUs2px53TDssZ+nOjAz5NOrfvMcrtfg9TNxxREVf2pOzMf7hO3
CaMzsOjsGOUZkIO6ebOnObyP0V8w0MlCphYWhtcOyxNiDvpgF0FFK4zbpuncbYvCmLGbV/zMu1Ff
6jnBPO5M8FWSbnj3ExcBdRG7d4EKnFvdjxFW65KN4opxvLp6xGHc4ACwUST1pnEvs4rAd9mPW94u
IqfRUp8wYZcfSd+BFa3Uc8gu6JSZzUvHlbgFl+Js2tR8t+zomI5pezEmR76NeFmA4mVTA32itbah
EcdnBirRrfArAqa85kBT3OEvt0n+MC0Qq16ltLyM7EJ5hcgPIDyIHL+I3WPwn4wrWbX23qSJLUa/
Oti59RqmoIej3MWRbyNTx2azMDEwU1sKMlFrK7mNGVhxUwQw2iJZu8CwucJ3gRQmMZS2Evd+JN07
H1DYY9VIUFZNOTDOS2PA7LPeGV433FQNlBfVR8+uWeO/bvBPW4vEEJKCswvYdj0CGB3KFSL+fIdw
MNloO0/brVrosfjbGb9AhInvCsQcO+Dg05PZNMN5aoX5CkKcA8qNqhtOICSlmkSSTVcE96Izh70q
ezrEjt3IWaDbfYidArbCVLbjFvg386B4rKxTL9P+HpSguWlC90h2nH+pMpxwZpuHQFwLBOJ9/Aa7
DYyGY/kUFHqIngcV1EAWNOi8uhUnl7H+QZvg8GQQ+zu3d/kcELaP7qogQW6GANa7zW7KYodvAhGn
a6Wdegc+gdsxj6FIAptjizFK/wXek7EalG4ew7TydmTshumW63A8+GmbbOocJB6kmpWpG+uB7hbO
AOkKRC+AUD6TBybFyoyn/qwbCbnAtrXY8TP6xgMv7K8XN8OPtO7dX34ej9sEQRjasqDLvyORqQ8Y
vsJtvpRWqmibVT6QgDWDgqjQaaXuFhyQwlozgKHsfSZxyrI34ZR362moh01G0t+ZlOnhOiMMEs/c
b9lNV+YiHtCBklXE4kCs24wkP2iYkfsAFUvMrF2JihoQX638cpTfMlQG0Q7ACjSdwaQWzND43kZc
stGQ6wuImXYLSzjQ8CN9rPuUATc2LH1O3klEb7CO4L7NAkxEKIP3iBCMhzkcU5IPopiRSz9dyNJx
rnUZk/aMV8DY9JUDxqLKu7O26mnvM+S7s5yufYrHAo5HfVY+0d11YNe3BRa478w6yN/q6obVlBPu
m8h/oVAbd17bbAavkffpMLGVcLAqEhihiyiHmzCP1i4J5nlajbKBn1XlJRSOwnbnh16YOC6yImfi
Fdg5XG1Q2itRAhgqBcHNGYRl8KRABu+MYJpvjXhuEjhlidN/AwXwhM+xzDz4a70M7T1hHIK0ce3u
a8TWD5WVv+I80PEZUbIXXkRpfnZjoG40e/ZV4vMsHBHnhXzO6UTAL+N1SB1oOszXpOB/NUyKQJLd
VdALdg4T6QbBIiTB1zkGgSxF40f/l70z2ZEb2bbsrxTeuJgwY28F1KC8d4++VTMhIiQF+87Y8+tr
MZR5nyKUV0K+8R0koIQUQXc2Rjvn7L22dx2ilLjm7Xdsc96gw+GHSv76u/j9f0FPui7jom3+738t
+o33kngoBtKSmLT/RhIPUxVnJftaT2v7OFhUorQCzXvGQM1XpeXvXOEOo9l3B7QRXzsmU1tEuqaz
DFy/PN3GRcink/+bNKyJLlNTHopcq3P4zwjjWJifUqPFIGOW3RdiUmz7Muz9zjpq7QL+WzfSiPIL
MI/4uEFWqq1bF7a+ynUvsQq6M1GFplSPfdSqLWl0bABt5qxs23IXRFIIEoCC3m7nO9M1Ar2tx1Qf
YqQDn1q8nk+l0w/tXcPgutnNLYNbYEuua9mfZ+qJFC/0uPiiA8dirx9Si6SsGPe5Z1UYn9DHcssU
L6jWiztLhezo23rhqbmmqD6J3B7Hc3R5nrGsnYICC5/rzYxVtdmphMJh74elPkz8Q31ll5V09zqS
7rhtpF9+eq2FczzSl7++6Eu34+1FR8hj06mBvy1ozrwzE6TskAO3gebkTEu97MSg3jEyZ5Rrvz7Q
8ot+OhDhO2wDcF3QeX97sQk0s6EjcyCAdlziCvP6ti1qrg/Pnv3UxARhURuOFCEzb9lP//ToPnwD
vCcEDMAGeq9dqgwyKIFfMV1MKvPeHQaml3U8sX/M9KEciZeBc+RRBBjYk6vv3cQv4/8Jv5XXPz9Y
8mfrkC/wgvrKlJ6lfvruQ+Jgegx0eWgkLMVVP4SdfeGltXlfJAxmNrZcRMW9PZVnLYhg+r+66Ba+
ZuhlBzh38v71bPxHo/IbjYppIqX74cb5G1Hes35q0reyvO8/9Gd7kxhfi8XRRp+BVsWBjPuv9qYU
KPYcT4DwIH3qVYnyl0gPJYrAAOXT/lTeqxLvL36ILf6JKMV8L0qhfelQJqES9GicOnywt49VZnWM
HIKoP2fvpfqIXFtNCzVdWcA0puK892J7QmkQLwGCUbdkCWJEHO4dnkeyd4gazHKf1MGCj3+hJVGE
piaUcHzNJ2yXqELzNbXQtLSxQ3zefbSXUEPte+Qb9kvUoWr9+NJc4g/T1yTEqofgUMmI1v7kWJdt
SGRiAOptJ3o/J5NRFNftMHS38INJWVxKzkc9DQOecORrKx7/4qPApPwIr89AT+GX6jaL/PxWm+2j
u4Q5YqgZ0V4Q8Ojixlik6/p2DEEfEStFkmKAb8cYrPaUVmwIaeql694lOMaO8EVDNq6z+y6GM+R5
eU24RBmwG5jpxNZ11Vy7nht9qDHNkzxTEmlhhT1yi8iTd55TR7fO6IJ3FhT3K0MUI+S9wTz36+aB
0Sj9NylNT2PctehMQIu6L9ouxeU2PqcjbJGV1afNAZ1DfF7HBdnJReU0n+NiBpBbcw0fMvZ0l/7Q
RztYfTNDFlAqq4jN1ibrfSIKKPr8VRIY8bWpmuRgZOHVQC4TnZER62HkJGuAz+oghnI4H6OiO8dW
EF9GMmcK2gIKu5taIiFTglrXLVGaVz7dv8Nk1sWFV4vh3G6K6YBZyXpKbKs8JUq2d66PPBuyuJFu
C7MCH6oj0z/ig+4uZjq9u1ryNiuCrLgxWmHdtZPdfmIBzF4msxH3JtU4dLuxYD/nGJcWhvPQEe1H
zhVxqfVYqOu68fOPlo77nfQXXiG16nYg92CPw8XYGhTJX+uhYfTaVuV5gshxrfAgMf/kxqGdZSj1
ZfFl6XWtJY1oY7aKbD1mDKVtt4huiqYXhFSrut1OjNapkct+57NLpDVmP/Vm758VizTetpzq0ta0
EQAg07lFN72OGsbK2FYUGgRDJefVbNuHLKz8g+jd7FtSMDAUFYCDOIU+lTpJVa2IhDe++ARa56uA
NgNOlgHezMr3kBCBavVYvyLmfCkWECyyCWlUmfMxlrn4oMdkpA+dim1EG/wi9ipgj2VV9zeYJOZP
dVaZzsrIqvEM6Xh4j6zdufJrm55vRdej90gzFk17a/aRuU0dq11o5nOac0+yv3dKKHvwh1HZuk0L
07UZCoNUbN8NjlaSIC5SUh8dBAVAbWoJZDgYcQatKPrzR5aR6ppJCR4oRJkEIORMa41KXHgRyObF
YEamI1QAImEmdu5hHl7pyDbxbbvW5wzpRLri2UYvGkQekfV+N90RY2mFaxrmxnZOZHRw3CA/dWyb
sLaASg7WPViSfgdjRFwlAXqWtcEuOr80QLU9erJABQJtMMBAV9eAa5AkwQ7Ly68Z8yW4z24+Xliz
t3DcUyfGE42U9RHyKm3HRDoqQMAB0c+KJQkIc1LU5o4kMrSiqFTHGxS78oNugqID7Gbqqt5lLiiB
8UKSrI5+FBdy3o3mTvdVmCss4pNLXPiI1EHcgfwxJ/ch9PKqvW2XJPIDml6edqDJTPnndesn+Vht
bLrOw51OxtD/gr8xiIp1hCpwcB7yPhlqb+tXjgEbpeva5CtwmEqme59LpHlxMbv7zz7gN/sAyRCd
seC/H3Oelx25Qk/Fm43Anz/1l1zV/4PFkCgfG24W0yr3v+ecyFWFvUC1PN/F9/xqFf9rzslOgJc4
xnWf8hWY+w8RWPxCRZsRUBadO+oQ+U92Bta7jb2ELWQjiJWOx/bAo8h6uzGIJz104EV5rIvA8zdJ
YshbAW/+wu/jalfWid8ycPDEc2N4wb0XKQ3RuQhOho7xGWmMpl7mkSYr3GIPdhwvKEqafOX7qXHv
07WAdcBKhPqpVWuJnB47otF9Syi+ePmE2aNtsuhWuQ9YNiJ2txR2NG4K0wPaXdP1BUGlh30LS3h5
RNy7rujG35Q27+pZzgBFLBU0p4FzCoTk7RkgZErT/KuqIx2c8doNGrUPp05Bqm2X78Xn/uEW+Ztt
/rty9vV4ylo8G+wAPfnel21i4oPJnVbHwdDWCtnHcwhbGiUu5+DXR+Im+bGWWo6EBVzSYGSgIU3r
3TebO1fODYaw4xDUzcZMEpJZCFra+3C17nozs/cgKoPbXx/0b77eMrkX0uVmwn6+/P0P1TqBPM2Q
F4gxO3eRBRodsTmNwCey6UZHT7+pmf7uaOgBqNfIJ2Xw/65cDJU/xEWeYFtlWUwvCp3Pu9HVcrjq
MvW9HPr39dm7QNflfCJJ4CCeJXB3vC+CxzTMojwV8bGOxsxaW1FAyHldo5n0teTFOUXjVac7eT40
aX+YMw8xW9zgavunZ3jRI1CEC6oEdBLvLmsmG2/KOys51l1KA4Swi2bjhkFwr9yK2MdfH+zne8hB
z+5QEvHesqlO315OXavMIjEjOVZynm9KX9PDJfbtW8WQLzpOTYxKzysUaUq/Pu7PFxYTsCtJ8XVd
5TFxe3vcNEyGOHSr5FgMdU/Ry9VkvDkMDHQIxvtHx3ot0WyleOtzeSnP3h3Ljo1B9hFa15gw6g3E
XrY+ldDTWYig9+HXx1p+15v+xlIOSpNT6S/dLMxWbx+PvHUNbXAPzRM9yE0JSPCUxVYvN78+DvXl
z8eBWoEb4vV2Nd8ehyihRkNRjo+BgK60GYeEL2VPUHyDHlJhFMeQkEeNuh2uMNzlraAh+xt6xrt7
ZzmvcoEp8nx6JmDFd/dOTxJ8XDstn6GHV17JvjZRMhvhRWBNOTpwn2mLa02/Wc9fT+G7U7z4POi3
+Rbv0PfKHdL6+nIOvPgY+YH1QSdufqI1NwFpK6K9RoBBw80oCdsZpjH01gH9zP5IPMP4VboZbuSq
V/kpDYrgEAojPwUxu85gToybX1+hv/ucDoxJlDfsDvCxvDs9bL/hZnuGcRCW5z5P0Mj0umc4wCXK
3ME9FEZCG31KDM/bGuXAaAtUx9KJDoJjl5b2mWoR/I+gOy6V4TZguvqoTKDpKa/f//qz/nzXLn0x
SCISo6ALFPXt3SRUgbAlG7CYKDGl65T+JMTmpmm3vz7Ou6eeO+Z7B4zRhM8S9/7dGBsmJwWl9RGT
63yj4hnlApEPDsZv27n79bHk8qHf3ieIxTzf5O24mH/8d19q8huCBcaE5Zyp2Cb0g34joBSuMc+k
O0TAlB7jMJ1h0fM+4bJGi1s67W9OrBSv7et3H8Mi2QbpGJsCPs67V1imK8PkyQgOXscwH/+tyWLa
qtGqjiGK1RvyqMWzEwXxOo67nDgqXIkhf15k524unDN8NhAAgJdet71CsgnXuKLSzdouXptpTsBZ
1ARwDmvzds6s4KUfu+zRnzJIm5keSZxEIHDn0eE+meSHn/VasOCS6GPeOui27ug5igM8QXkeFfbU
bQS803vKr/mGXAWrI8Un6umri/Ypgz39jEMxuGiMClsmsoEAhovhVKcir6mri74KDnMjySFNPAZ5
K8vTyx6hTG3QlPimniIVyC8MJ6wHnA0LhHwhnq5xj9svWd/a+ODbkbCQBg7/RWjxZEN2CDcQW+Ln
LmLxxmyJL6Y0fBP9BtvGNTJ93JCgOEKS4CLX3g+2YDNUeGPzlTEgVJGk9j75NZNvhjMJ9xtPf5ju
IHZx+KrSxo1vNqydoum8T7MdOFg+VXjhLT/bOCUfg/4VFLV4aAYiZzLjXpXWdMF7Jnus62m4ej29
gTu0wEgicVMhAUpPaDcyZOSQQK2TKfLoIg0VvJ16jsAxea+rVScx0pOV5OF0Gg34eyl3ZClAvaxf
UWQkFXLuJseP4ZUJEd3bY2x/6DTpBWszpH+GtdMrNonN7xmINLvAjQEoGwHysxYK6Xeg9RTu1bzQ
52yHl0ISWtaDj3TCRF3Euc0tM37OgOnATCjtp8SpEbfw0GSaxIp8vnEG/BTrNtXjNeDe8SoGeBQx
cJfx58xtWZpmmT3KSSBKsJb7MB/K4OR3TOcW1mQL/40ckmjDPBMaUE+PcgVadr6gVgZeFlB6TasW
AvsNyURCkMDIPocZMj2hhC8A0yQB7LduuMG2qP2qp2iAfVOOPncvjjp8rhjuykMXUTGAjTfu3Sjl
hIkQXmNoZMkp9bOtmnFcMJvFuGZk9a5NPHkIUXFv6wb0FMgafRMikz4KXxdnTBXtNSpiulX0rS6k
VcynDgPqgSZvcB+23ra0u/Spdov0glRg5kCB413ls7dP47la1wt0QMSJ9YkOAW5dGOWCsB1SfjvI
lcY4r01qvrV0C71TYwm9QhN2ueasmo8q7nEVF9MpkWoXRbW1G7qoPOHBrlaR0WHMz4cFiMLXylJf
r0nPyzZTTz6A2djBqnXsT9prrIswj6/w/WJA6C1MapNvA4c10ajW8YMbYCiCxGaeZfBzCWWBXdLS
uklVjud3lozo8YdtVEXjJ1bRbRNNz6oynwCcNORM5hbh8HZBpkpvwhXxP9Yu7ZFVb1WIW0aftxra
l8/wUE/YGSRiVpqO7pIVbrv3fR+clYUXfmxhEdDamsZTlOUswPayRyJB8NKNLYvkqqa+kXHWnIwe
Htg8u+fEdS28VDtPvEbRLK1JV/5Wi7Q6TLIkCaFAWotmIbSSkyztUq4C/IrnHd5MGHAZ2olVP5nz
A9krFrznhRXa0q8+Y6ZXX7FRsqPN4LJepJ7IHqAChg8oBYe7qXTYP5RNhQifTvZ0AeaP/NLc9XY2
8sCvSR7r44iB4RjVCoFbwC76QofiFsHUcOsREoElr+vgQuJQXo0kJkVrTAk5U1tvXns8aeBCDMbP
CE3LYK0n9iIpOVRFWrjNGiVczFKEMiu0A94IXqi8Q5VQ+nTcfxAbp2KHMtbGAN/bFTBDM78CIPOI
U6PeyGEBONUz/qsQGh0MXlgoyc5JzPzMIGVzR8/ZuRbd2OyQQYZAacLhbHE0trAOT8nQiRYNz6A+
Y39sgpVTmE287lknj4XS0ckiNhb21uA3h7nPuTET9g6UCJmBEUZ723zSH5HKOeiWUPR0NvE6AAPS
aeWiJrwnb9X7MA6zmvfCiXHI4O9YBWXHfqwY60NFHMrlaNTujcZwv7bKslobbe0dqKDVQY0SAQ5y
Y/2tgtK+rYhrO9UtIILcFhcKrz9JlUqe2+j42MIs0FVQxDdZUIPsAOVtUfwj3aBNoeW9ERt0HwCc
Qt/21B05LfOGl3CG+cbo7S/jLJobj5C2I2EhDSnVtbnxXW4BgqYwHQWhsx88I9u5fttv4WTZD+nU
lNdh21irPJDJMUhq84IzGG8sYKN1H8h97zjc2Kq4cGkfrINcmdd4dpyDg97xXIXhghqfHWC3tdzk
/lDuMzFXO1jU/lPX8pVYaOo17lxUHX5bLlKNwFmiHQooN8VAjHkIF+axEEBzO+GXV2IO2PYrhOqr
qjGSYjsRiUQ+QdKjsE0L75OTujRxyjo8Gw0QXsDHFlgNoodvLeX4OarF7qaFOQ2KqFI9wWYpGh9E
EwT5FGXvXFKxV/s09zwKAFmeMjm1PF1AB4Ykz64r12mvfMTaB6smyAIGi3/IyUY4Dn6B5EYG/llZ
j8EFkB2SxcI+f06L2nO3DGzqD3aIYMd1k/RFOXkcrCuvKo9GV9BLSjL96EE5gTkzYkAq7WytnBlu
bRPM/ZOo7GRgEWiMY4hSgzRAKdp1HZHeCT6QHNhgwtBbJluueLxNc/PLANx3E3cV2Y+M8xo0kOGC
kunKZ1rM/QnGgLFBdMVoKLLwpZEfvUGN3V5L0TfPiU5Zs797TwKlU5wo/XdfSvvdpbJMwu2VsEml
fYnIwV23MZM0Hmyc14HVGi81KAvUIZVJRq/TPRgoqJ9tHftoaXAZrgryVLPNKGbf4bU3oXPL13RE
ioOBxuyEal6FW+JFP4C4jS9FmhMY7S+R0EmNjhS6k1yziwovaUh7wGxAHFoIUY9OmY0Il+x2PNhF
Ii7sgdS5LB14Z5TmNMHa6joXslxaRh3G65pMzwATqdR51W0gW5csZ9Mc3vlEmkzr0TG7o4PkSKwl
3SHuy0yx+jSzcU/fX+wgZnLdeCkA9KnaE8ix7ktFbUSFEZEmYuScBe3HnwMwQ9iL2eJcRF5lYl4z
9XhwhRU8To5pPRlmZbyYbjecQ+AP750C558s+bWjPaoHWcT9wuTRyCfJ9M7QjxLoGj+wMQ6Ib3Zh
Yab1rWs94uUk0H0JBQeiyk2VP+JAEyvhG7deP+J09YoZNxPk4SVYXBdEjNupyAniQ+DmeRFZKwX0
XJ8ae1UsyeSKiPI0M2nfG9TJqy4iwXxywwMKW3PXEWze4mDeU8sDiIYfukslczx4FSezYSoqYwSA
OdnofqigYvimsfECbmeRjPJscoiXn+UTgwMXcXzn7yGWp8jcpgztfjze1a5JDAwGlQuEYi/MYywM
EViA3b43TxjMxBZT34inbMoOStAeIDxg4nnW3b6KWoHTj/EUNT5vHTZCJ7sr7W2j4nqXD21zLtox
OU8ZtKYuiC6LDdeaotrdIN68GlwhV5E9ugdH1xEw1x6+f42dtiOz1WQreD3KBuBsllQ7v22+tRpO
WoUKfS/dGD52rT6TYJTv9FS5Z21F72AOBbLM5qazjKfYtYlPJCcXbvtlkTcn+N+fhny+6tLg1Jbu
Q6WDC5ZcGkYMXc9cPb8kdfgolbr1zGJfsZteky74pEQ87JmGQypo1bN08BkDPuo2ypDOQwmbZCtK
83lUko2VEbLIR+YxczW8f5Ocna46GyNvgMzsfsl7VREATVd75UC834ZD132YrfnLCJrBTTpzV3sZ
IOtJTeEHAb2WjE7tpyf0Z6AM4aTHJbJvOW/7Ov44Ii+DyRWdO/WDILn7vvZrBcYpxuIdRmQWMJ3V
dd99NEztb8ehbw89Ncw5CfTGgSHh8phP4uQwTP3oNnaxj/Pa9Yl0HfQxrl3ao2jwKCc8FY0QpSRb
6FgTajlLd8ZC4hh6F+XjrWO65GO6HpmjRoX8UALoanyxN3tzsM5aP2/gMsO2Gq8zZmD8PrNOkycU
ou5A40IGLXqqljvaG9JKr+hq2km7Ekkmd1iMydpK2Q8dPKvzjEuAhV68aUBj1CtD0TR1Ybqcg96L
17ozg08+A7CXJnB5ADkqIwYn8ClETJ9CamP6JWVRyG3fbUqWF/pMy0xjKrvgUxdSIAQGxDlMSc5Z
Es/jZc077tGvA8jtNtlwZuwZoDJqV1wmhhP32xZh303eeSxLAxpslNxLdSJjwgWS2RyuEneS5wIT
zE6G+FajdAg+hcwkHZS5nryVjdNuXYfZH/2uXjyX5eA6F20E9nyFFxfsWYSR4wOxwmwdMsMV+0pa
+sjenl9tuAVG9pICHalwOO/QMFBfDW772YUeuYk12z+YhNW1o+d1CgTjCFcwWQPt1UczbXiRNhaB
FpFDU6ChyPc7jx7BMql5PV5f2cZ2Kl0NrZUkP+qEfi88O//4+k8UweC3wqXsL71E7bHGzQcTSOoT
ARzUYKM26RL4FvaFmW2PQbHJrGcG1atSTmasIwe5a1vvXhvFVTYyRhnBrnYpfeMMyZRYxXGk9qAv
glMeDenJBTe6dwGyfijjli+AZYuheDTONw2Nl2skjvJj3gmueoFOm6TLUR81mYbX6ch+dzYWpmPa
ATWt8I6vR8H3snN64ZVD2Vf3uH0RmCT1nq0atX1Hfiyq0DQYEFvOdEVoXrIYdCgoAqHVprR7p8br
KvKc+1/Mxjku+OqJ5h8A0TSho+hjhNK6IekqUy0tGdx7EZGYZAu26TDY5xkq/ktHDg6pzsQBNITG
n2XBnJJTyn1H2gWAWRiFbP/b7BHTz3wTtc1i7BiN5fNFVfBigFeiKUKZdZN1yznJOqZsjNtvuFYj
ZKOe00aTcm1LaK6ItIt9ubTiGhgGF94UDFdzhnCtBFyCA507oLUXB5Dql1+YJe5daCpjq6IeCnBW
0s/3YFiMhSc+5oIfSdFJHr1i+duy5WyhLeSGhS89XfT8ou0ER8vZ1IDtPkZ4WJJN2qZqHzfc95HB
9lp69Fk3r40naZjByyxtmkoJd5M180uTEQ4srcQCdExh9qACRnmuJDzqHpzvE3zb8XpRKpGBEfEI
21bHbHIg/SUgV/0pBUIBUnw0LHTo/avDLgvkLcUB35BcVtpfAVx/dsDBUOwZ+Zvn1C36Q6uW05vD
Fj+hNp8v+qY0bwcy7dlp8cFx7ERf8zmvnjA1c+ixa/pT1k7BsaXlmq86aIlPSLpBWtKRa2t+Tuk4
hTjlP3dOA9ZRxpQebfWlQN4HoJLo0qYnV0a0XJ2WINcPr+kgQTcpOhYFzhXdt9uwhH5q0QK/qPDI
fdIDWigQHbM8A5sqrwrLDU5OZvHJWyofZ1OwHO4FqjKAo5pL7Cx3wVDRmnPQgQwrhF89RpmWmnBQ
HXeJN4vnUCTVE6NIo0RuXvFMl9oJNiXV6a4TrI9EGxf70A2N+5mC4MULKr4wci3uQS0AWHoO9Mg4
NLHX+dYEt9FbCPa+R9kH1bX/5rvUyRgW5PixKePx87ggKlYNG3JNK5Wc0IhtBW9GQOTnsumLy2ho
u3sSDPyvVW8HLzFZj6feichSCwfeTOS7kP3teBPCnYI7oFd18ClxHcDOjbZ0sPGIVu7Jk4nL6Xv7
+T9Ch98IHSwHRNEP3fOfBI+P33ReFu2PIK8/f+YvO7f8g1kz2IYFuenSypb/0jt61h+kW3hM82zJ
lu9VAfGX4BH04OtsESsYhmvaZP+ictkmWWqK8RF+b0owx/b+iczh3fzCJKuNnR1ubouDMHhf/v6H
oTSoqG6O6Tpg5iaAPI8iFHJhbf1mjvheu7zIOPiOAJmXwDimJW+PEnS08a0yDA5dUoDxpMDwV/5I
ug/4r/GaPoJ1pAMDX6Kc0bD/cD2uv88LflTlL9frzTRjOTizRYQhnDYAjO++ImN+SrbUVwiBFd5P
QuuHTT+iaMgdAYVewsGmxVwp5MIQKLB4xd9Goy0KYmGheGXLAHvqwIu2vZ+trdqoT8yYois67Uso
bEY3tJ00cBaqo4uu8YLbHGP05n/wJTybL0DQE1PS9+pvoe3KogWsDvUM8HuEWbjLjdw+xrTMHmqL
/KlAprgtjZyFCR0FenrFauSUNOGpnBX6jcIcryHh+ivR42dVC86391MwzQqcr9/j0s6xf+0mqKpE
iizw3F9/h/cjrOU6+B5WcLTyzObfDz0bXljdxP78EFuwqzUUotXY64llN3n59ZGWUfGPg6PXIzGX
A6CwwO7eax+wkJN+IjnSK/Qd1SYXz/Xrk26t+gbyd/4bOcm7h8hejqeoa+0FIQDe891I2ZQNNnQj
43hhrG9YUeAldbg/fv2t/ub82QKlMjoLprcWwuc3j6pCl+zj/fQPGoD63uesVZaKD2nj3//6QK+D
tXfnzzEZ+gOMYF34aVFIQmmqgXvwYDKnOM4e1O9Icc9MExduyi3UlzKiECnLNr2dFkY5aVkpbSJI
2BF7rbPcceobPbm8n90ewnglYwHXTloExWe8NDEVQTfh3nzoQ9jIa4uerEGQ7TAj/13I5mNFCJj0
zfjQmIBgBneOD7/+kvAv3t8laHAQeZFigcxMKWcZ0v+w9AVmkAGpoU8yJBZ9hLAE8RsGzdGA47Ar
U3ay5AW9jJk2Nk5KQcXNmxywl3UEIVQtrHStL6s0HtiDsGVjtiE+SMzwl46a7M8epv4PTu1uUdyY
dxLfOI4kLPNrDYri3hTwn6IZUGTbRzAZwsIkJjme9hBFZdKHn1nOUqBSjnMVdqZz6EHRn/F2iQ55
FRAQHLrxwSjIUyWtJ99iUpb7xir9ex04yTGBRrgpUPO2C131C1tRd503KXiIau6vqkwO9aqfPfs8
9+ts3weus616k2QmmxEvlsAyg/QXlodUl+ljS8QaeV30SfPJuIJoNX2lIm9WuPLYpaWttXcCGw9b
4kbmGqC6uyGS175xIkvg92ryD14YpS/I2csRdp+aiPLSEQ6ZoaTfUhbR+NHzC9BeuakPjlKwpSd0
vHOt3CuXec0GcXyh0PrGFOa4XZ7pTDhPzCm3xkinLArSb0Zq+BcGUtiNHcZYxj19ynNIXpkr621q
qiP8i+ISsSsOWzzbLbR9bawMr9gTy32+nM9NyW5sbSkf0k85NCuZW5+cpVC3QSIcwzTPz+2gmh6M
LG0pb6h+LuFFwLqYFrGw4P2yTvKBiMdS+fi6besJi2ZznXCeiiPdTLppTJjuU3tXRBV3RA8XvKst
6wlkA8nrEX0rqxqRPC9RuA8kd2P3T8eBSzOiEBvL8DBMHbMt0LYBo1DWtv7YEpi5mpgy+ouk/Kul
ueYaktzNpLOLOHAijDh9uunDrNt0AbAg4iG6ZRp6qkw4Bsz6bAYQY3hXJKhOQvdzNE7iELWtwNo9
T1uA+3RG0yczL4rNQIrE2khc9djSW4AaqeW5h8n4VACJWpX9jMRdEFfZgTlatb3A5kvMM0tUN6xl
XiRrOynHM4M23T5tRujphh98Mqpo4sOMwS4yU5u5HEML9tV1z83VD96G11C6i0MfrieKJ+gloWvu
odLC+prL8hyhilhrKElPNL4EEIOGlEy8ukyvhJlUV3MpuEKykfXZBATzGBVjdpBWTAhIyePiGlOJ
sl3VJkXy1hxIjI+8CHNhGwUUy0nxRfd2iJ9Wdl9dr5k+EpQ1nMBQ9Me0Vy14tso+1zjG93WbYrkN
SPLqAFtcGVMK7z+bGKzRz/EaCRJUect4aUFL5iKkHWrM44Pdi2JnCeKQBdGPWzvD25xMOKSVBcRF
Yso7j0doFsjp0ZmW/G9SdCn9dthfJ1UBV3fLbtobLvk+9RJLEODmfOlbPZSXAivaJqjYFMw9yQd6
ySVg1IVlC54MjTQSeEiqw6rfE1nBN9Ynb8k+QmSRgrYRhE+0ovkwq8G+oh0pLkGT1t0mDVqyKkRV
kmi5hIMopiyHKUn0l8gbwx3oMe8xIur8vHA8xkRiiYgtq+iKsAx2J0suA90eQQ6JImkEIioZrZ0k
lJTWRHqbYdz++Jomlop52MQG+0LkERPzFqJOBpukyypU3WMJyeZYx07z9bXDkSVEeCSaL1lXbL/c
jDn6rIgbmSarurQiGg24XXlzDTAx1q7FbDQpCyKGNNERhKxFV2qJU3U6y9y+BmnYDu712asCiPv2
vAQJqqz5ELrQdjpt8UlS0jDxC7R8JcMl07YF9ww8IU2craUi5wpPYgYJqSEXu4XwQTInUxaPxFn2
KoyNA5zq7CP1qUezuZIWkarsgfvHGG3B1qJLeEqmDEIgextzL0Ve74mbcgAHEDU2cYBoY2S8eVFx
wdh3psj5TKYkPXVSNdpbAg35Uxp2t1qY9UZjMPgoEK40MHn2Xl+X5NqaBKazX7TOnFHsqde7tYTe
egkbwd5VUT0e85SYuz5Lol1J23pbFt29JAh8PbRtjHxgcLZeLJAQFKpfpVFI1lPVT9Ge0++lX7Tt
19G5bvK652522lU7Fh1iBVQwG22ZOjhXQc48BmYN8O/CN+3ochxMOlbH19f7fwrW3xSsiDTZ5/x7
Yf7/y97b877/xJ/VKhu7P9B6sx9atJG2u2ydv8PHpGf+wVYQsBg+Yza5i2/vz2LVk3+QC80/x/2K
Gob9xL+KVYe/cpAE+xbQGRuMlf1PitWlVv5hY798HAl4iUoSrKktyB57u2XzvZ6U6A7EasSAN3nJ
FrIKrNMBLE67aVtGao9JBmtq10wWMZMNCdLOlzHIquJcliyi5q4yaIKCr6TpQ+NUBYIJN7GabMK0
yA2oeRRa7uyu4oDATQOobF/TObKybpqtTZx0jXlFjVlhU6PhZQwEJ3eYoLOkC1sytCYVm7xDOsF4
2SL5pUbCAONI0e+BtgTosuiTporXzAF4rH9ThbyT7eGkZCRtovjmP8de4uLenp2ycSXL4+x8q5qh
V+QBhV7EVkODzE0vVMhw31iPMDjzl9rV8XRv02fgo5lRp/k+hRzC3+XsvdZ0/11J8JHwa+KgsCnD
EJ0iWX77kRbmUF42OvyKIRoVOuPFMD3Ndsd4cR8ZiFyYWYANlQCTowr7YpqMBEOSpcQY6qkcyTcC
XwEpnBkTQ2MRbecgJFuAkCsuxbZt52h+jNhSg4d257R2L+c5lfyzXNkNRA4Rok1Tv2lmvK326Ndw
kh1U0fhTJDkO77PQgygdYyPNim9iMCb3zgGkU97mWVDO1z88mdffT9OPnYu3SuXlQBbLPHpdeB2c
vJ9kmBmTvtkdg6/0bkxpbassWOSApsCAO8J+ta+GpnSsaAUFIDPA4MrQ62/T2Cl+V1C/LT1fPwkb
JzpYjo/iFhP628soYc8INSb/n73zaM6bWdPzf/EeUwiN0FX2LN7MKGaFDYoUJeTcaIRf76slHc8n
6gxV9tqbM8VPHAJoNJ5+wh2CVz3Ae73mXM6V2vT4V4feORJZqx/8ZZHNxvjHxuHZCSbCkfTHmJoQ
kn6/ootSLPKVvvs6O8mQiW80m5kfn8VAqvJzZHXMY5dLMKJf8P6iO38+KwoOgKMNS4MoZ78ps/Om
cUhY3Op1KIVfhacMh87H0lV8zFtFgZi0H2a5Mgi5bLK+Duy9r9Nifcrp67ZAWEoiB6InCLHI2zyn
wCa1NUCTywL3PhTSx0mIqv9LMfvHlvQBtBN4SWLskD3z5p4tJ7FCXMO8r+VISbHsuqW1dEGiscbL
9Jc38+e12PhA9YGtIz0Rve1EUfwPvcyL4ets02FaGfqXkb6LXStjS7z/Lv7YBDQ48SqAV4KwJcTZ
N9HDgTzhzq5df60RwWVxe0sW+XeN8YX/qWmqoPF2caUbFf/lus6fz0iXLaDDQc9WuM7bsBUbJlLb
+9bL6luOu5LAYfwxbNE0T3ugGl4JqfvEZ1KEz0taIm236/q+ly3C/7OrH4CATiBQ0mhe1Qvysjli
z7C1lwu/WgT2nH9ZpejtluUGQ0ghvHgJSprGze8fi59MbV+NffOSRpnLp5hjKb7eDMGMjdtmXexk
0Uc5tENwbUFwYn8MGEdyGNTBshAsZSGS5Svvssq/I2XBynD8iYJEUTuCNtPPAEwJTHRBbjYJPg2J
lDGAnSoseOm6RMDRQ3tZBRzDWNFp3gicNROiLTSRuKC7zGV0G6etmj+vi0khNh32s6wF5CuPIG/j
y9blB1d0Pju2Sye0bdpA5NW3YBqdzNl4jIrWGza09D/VGQznJ9y/cu4RbWuJBA1iz86nYmjgMuxH
9KHWp5XUXD/ovgv0HWbFJb+b1jnfxCZNIYA0lDrzxKWxZcsKoLNeaxFU4oi/QWvCzvM0OSxpHdT+
xsge85uBk8X8CjzkoQqOvp5TdaumsOIwWzrQTmo7IEmUUD2DO9Qg5SbJr6/eZK5mJcA1rj0J8+Mz
szRfn2IBoOGqBOm3HCeHwvgi7axlPB/ncWYvzRGKF8sOQ0xwypEGoQBGN1bmzOyi2CWItFGnBnfb
iLotitOvB/BzyO+AO8DVB/nOtmOLBfWZNC0Xw5yYgFlWIfSNPUBeRP72MKWxfNkObZH3//obHTLQ
/d6jj5ClW7ZcA9iQYspnDUYvW7j03KYE4sVreKbk56oKCj1Wzo9awPinaVJpcY46yIgOD56E5oqe
FZK14V0bsCztEnY8HqHLbJdGKk4tr6DcADILWLC6q5WPV80h9xB3BIgHDpNvStcSnMUuweuPd+bN
9HC+03V24vCgElVE3rkF2nv52lUzqJNtM2so4lufeO/E91Fpg4zbrczpyokpf63RrgTTZHK33Jk9
/m2hPWceIpdtMF91Xoxdxb6xevPeQ1cTBfb9ivV5tcdd0OzfnsKJn5LI6zwNrkAL/kqzNIJPYcxR
tMAgKVFMpjfIlyluaeHp+Y/TmJt7QYfLEwG6miGf4BJ1BTvFW4NAnDQqGUZas8pA/W2B+yNZeD2I
iP2PgBI/wORfQm4rF9KscafptHwf52lkOVfEQ/lLIIVDccrVLFifxA7MFjWptX5oo5r/7Zyo5AMO
cybt16SOK1kGiDa+86VfVhM8MOgunnMIp+aTZn7CH+1t4fAm/IG8sd4oABr6AQsTl1VAQbcdlpOe
7SGvrnQp6L/uux65XmpicjGzq70sAyTUFnJ1/NMclQiB7nL7gdo5M4LjjA5MZErLFKPNwLYOtJiS
1gNEsCT4GrC3QbUkmmnzjb8sM9s/GvBzEXtZoSBUc/RNTQCsHVUrml42yD17C3rVyz40TppR1pOr
mzcM5m2xnYPLt4xPUzbYZbZA++qg86B/QJtpuiiw6eIegUTybjqBHyiqwgM03RLyRL4kzT1t3VjQ
XBwaiUpxYGdiKvcEYsLNXqFvBGoxacdGSjodQYR3SOwGKsXqMx995BeigjAbfF0n3xKpCbYLzyxR
o1hRfevTOU2TSwMkdMJrhV+q2TxZbkJKiFFh1x6Q9Df70kCS2UOxl3VFctGszcq/dYhH9M716nuE
yqGrWaVdVfA+MNqw8dHrrocpcAm58PdH3lLtQHGk3F+qib8lO9tEQbylGQ5t7KyNlT7Yqp34TUqY
jn9TPQ5UF1Fh62q+lciisZFSxPUITy3YNtZPpRbRQbOKfAsgkAc2lO56b2mMNUG3+BeAEdnpUTms
3HiKGQ6XFg6tIdTpE6LSd720Iad8Ffs0k/c4eZhDVqmxYzvOeGEiSRtG/UJ8WKLUEh9mm1FcgipK
5YtT26maR4qavuk3awXWb93Y1lQsX+l8U438qkOI+mZxpqbDMeJY9ERVuU/SfEKebMxXSICQthER
wd24jvcCZEB3H3czD581HP7LXi9TyB1jxmCxSk2VhnzY+biSTp8iFLZYwV/bmja2+bdFNB4bd81m
kzijSG3C/WAhaPvkWOxK3HrCXvZIny5lAqo8tJKML1dEsCawTEwdJB1dSA/5DmR/r6xNuDpL8AX/
NsQ67WouHyQU+Zw9hM1Adx7ULRM+LObH9mtbccZc4ANtiauYO/W2tMOy7ktGzAXhEtZN+SoQWO6R
lA6q/nliAgRsBiitvZmsUjUXredPbY1sbi19qBtMuIfxME1+hJtTl8aYQ8C9qpxLr+RYRdRaaWfb
8Y56gvwcdWvOKax7MeP0WmiTpK49tJaNCJcSCx3g8ov6jA7UKO4DcCYi2eadKJAalKW7xDjPSZ4/
Zp/GiOmrlJOsRKS6nNZ1J7NytXsIaiuCuyDn8UcKVHE1MQZqD1qGCUK1JGjrQ5Ij4M3Bh2LV+QC9
EJi2UK6zpU8saauD5xzkzmrcMAfNCpR2m/hlcoIir3Y4/Ex4lMjato/O5KTuAclRp6bRBYcgYyDh
+dZNWzSVeByHDms6pgzh0nZ7CUFpfkCAxVNX1qDwkIfGMKxPqmZXb/w+CPrHNdQJOq2lCsK+PWIB
kKwz09qQqYqccRM9xpnKkXVtRFQ1G8DBHhDWsIf7Eb04VR7Vr6lLe3ZGTxTM3jeZ+4xctyOAk3Dj
4qKn6PjFdecb2Jntl8ExrqwiuGZqbhXFUQet0Sr6lqLmp6SDyXIxuhg0+WpZg33gKc9KrnuXh8lv
fmXfNnykwLmbkqqhVT01mTlQcWOpWv9xWvy2FTvgyn2syadsqP2nRYc+2ViMrQr2rYwc2P+1haw5
7s4e02COFUkg4ePuIpM+9hzgfA6pCEyEY2BvMszMWtCNP9AonRI0hb2hnaKLtUssUlI/7TRHj4+x
NKeMqv3EBXoehvzNw+g3JvsLhsJUDmHu0ADewsyqSnkcuyoLPqFobDq3TmuF4IkwnqHX0I6dT5j0
B7zDHxBvYJWO2EWTBU82uZuFcenUEsty6GYEvdiajEWPh2IPWi9OHazeSQq3JCWqXSp+66waK+TJ
NuQlSE8j1ln1JiBWpcsZPQEoJjWZFqlYoLYOzckJB2/mTnEdBdsNNWMNm/VeC0M62zaxnPljdt6g
H76BdodZ2XGQuYmThYBcUm5dg55sUBlqB6d/lr00+apEV3x9ctXYBy/T1NXNATUpjLYRF9cci6rF
R9c7r9vQpCzobpo1wjQpUM53SE1LIXcMM/UI682p6RvgDRnjNr+Rdu+z/MRwAMqQvky7Jxgqc0r9
OsEEnmb6oWgg46ltIEEt1rTBY4uFbBORy+a4ZBVFRzlCp5gIM7m5g3GwIG6d/rUSa8cntBlbVOnp
D9Upf7GBP16JXeHUS4TvgFWarZjZ5AF3fjXH/ieAHNzMz9fIgek4T5R/o3oA7DrzxB7+srwj4G2h
02OuVegpvVmn3I7lZ12Efl6cGN4l1XQmSEf1wxq6Jot11tY0n/oeFaT0rLVrk1TYCkzjtJncxdTE
UdCxWSr6dc68zSa7D9VOFC5ZSuLGJpvXDaNk/2S3yaCjG+YxbpNdBnFocz/Liu7rsPc8JmOMbQuS
zAcov+YTQRjHNLygafILsRYmUXNKSuOsc8wG8yAKdu6xc0NmhSje/zhdU60TDs2xgQAVbCHJkQUG
HtqCJw1Egv0YIyFPZm2zAvl31KhrfuC/m98mK+nXm6kE4RbtkCyhGbpN09CkhkUwJiaZ91pztz8/
j0L5vJdynBpeaj8Q+KpLb/aYbmtcQjPmvU6Ic8q26tgLJbQIcoL8IHph9m5Zu/B9KoSptdol5RA5
SJ+iwuuR1E7NwrsdLVhUkE7WnkewjTI+PRjHpNYSQXB9l4Qy6591j6B1tRmKEcYeNJBJeJdiclQB
y9N32WeV7ZoiEJMuKja0xswLGYQkvaTw5D2rBYv7C29yqZ/gOy2zPs6u1xXPOnVmFiX+mfkMia3J
NQbgvTxthkYYicGvihgYsCQxmJOEWTAsmc7jp4Sapd8vlmXNXz09dusNymYAib0UdkG002mfDNYp
ClpvfAhgJ6PIjxgD62+l0hTdIYAWsrB+dkyRH6J3z39M2ob9EcNm4q0hWWY6E3NkrUCfe4111iGU
frM+seom4qJARs2L8U5bI9NJ/cB2CnwuT2sPRhB/tiUmB6c29GeV7mEGs/VP8J1TSpUiIo/6+enB
UDWpVWlVsq42Cw7ZQwewQWNagAj1ZNpiVuwtZktCbJ/qDzZKnnXHgqym4valpVjIyQnNJ061nLRX
CFwJktdlypMj6k7zeBvM4TqcRePslKdocKkpONgsQX6AF6MmdAIXaPgzUqieWJV3tclEAdISxbfT
z6oRnRJGfmdg3B2CFAn/GGwHGnIudNdEmyrwZ2EBLNncdLPCck+2fGULopMqWql4hY5yNjpFks3u
n9IaR6B95ozm1scaW49qP6djrBQAhVoUV2FLc4RfXBd2FPLpJmApXqOVbudiyDL4JlY2rEwGUq8u
nr1mNhU6pCMTOeQ8mES3Qi2CZ3m/a/RvekYgpCSEOeTmUTh60zPCxCuaIF9OL3OsTJ2pU6tM/Z0l
EEwHCjf2PO9fLvm2q0abCq86H61U4cA+eNvTXVqM9mwVqBc/mMz05ufWKCPL9Crff7o/L4UPGTku
1ChUDP4AHLppAtaF7sRLJpD/J/MMhKdJCgnWxK73r/WjG/jPXjVaLDRePR9tDRQH/phKDbaDAkRZ
eC+zV40UMmNa4fCz9ZVI+QzTvnI4C9egIWiM+LQPNFF02QEmZEJM3U0Xwkw2JCWviT0/I/Ov2Qd0
KVMi1KEPgvgyDLqJn96//T+WCo8VYGWIvADRdNy3CNAZiTqVTKH/rDJn5j44oExZyOFKCfX+pf7Y
cx79bskoiEkQEkhvW8ekUZlbk0A9yzTyxuUUL1E+PeHJaT6RIE6mv265tyMUwPcOUEPX55pI9byV
kOi7wYsSZgXPGNaYGKVmPrabMSOy3yUu+vzLLpbk+yQTCz9/K5HM7j8Q7bCxfP/Z3y4zU1OgtjRp
GZPiM/4WAjth3aAnmXhf6ElQOi5pSpcqqkNTzr9/pberjBKIzdMa5Qzge97b5nVBYhh5Tu58wfMh
RNi8LU1pnuVUaicASyZrfP+CBij3z/3v+ozBfqgSI6ZF0mQe/R9AOqToV4LJ0n/pa+ZE6b5HkJgw
R1BceK9x35UzfLcsWVK5DQs/5WR8/wZ+6BD9dgcBm1gC+ES1BHlYz/39DqgS09Jpw/pLB3olqffM
stYC/l6dyvz4M23RfWpSY6ScTfz+1RS3fGVaXlWg0Nk/m34uTpX7psVD63/hK24EPGCPiWNUcyQM
xdREUJPgn0boPzqFIlqHk28OS72MDbYCaWzz4W88ohO5iIIpvnx1JuREENAoaNHt4Q9krkL/WnfR
CikL1jTHEFbEBAurd0OqmCFDpERhapyR24AdM0d82/YttxX+bNAPpPZEzaJwTdKEFt2PjM91TLIc
5whAGF2OZGL9oyTv6Uy6etamyVIXtGXfX/4/NhzAZCTbwKUiiPDn1h6pLFLLXpfPDfIL5KxJq0wJ
hNGmyQB+tazfvyQwhN+3HKFW/pjRgL2Nwj+k6cISVO8QTZ9lglSWhzewDIorPwrdwrrGVJQ72IhS
jhRRsxObpNAqK3M379/G2yf3cHuziZyAmvmf6C2kuQalNfEu089FQ/vzPKt6VT0iTen2l+6g/iLf
9DaC4MHthx6dogDBRND/bzZ54NhJlrbD8EVjrLM++XlotkWetyazev+53DefNH8dpDYidUHI5A0R
njfZQTLNdlnW2n2sB2VHu5j2pUoOCW1UKt0MrQO+BQbeFf8npGHDvpx9Tz5RrPmI7wBmJEm/oOQx
8/t2QtafPgLyr2TYWUKFAtSOrwJNptS0tWbLtAEiZcwrz3QUmDZxUTEdedAW7L8aHRCfsyhJLDMp
cnRl4jUFQTF3Z5ZFHC0hMIJo/ItI15v1Zg1QGgeB5zKB9P4cBPt+omQVjPPjWOXmZI4bRhXQz6aG
yvn99TbGff/cz+adErwQAzO6lqhfv5l0Tk1LT9UR8UMkmh/XGn1ap4XGeYijiVBPCPo5ey8B6bAK
9QyzC42Dnz/1ejQdAmuyWVxfhKafSS3YEuncaojpKFhFPlrr5cCnCogva6tiOi7eSMG0xzWB8jhb
CWr68Gvwx7TIDJEQg3H5dtbIXvk33VTmha8+VNBPmAeRDoNCMxfWDh1QtbP81LzJ3CFrQfIHyS7e
u+oz01j+NULji2Tv5sw8OPfimC4HfDUHceXmL+dt9PvrC8MQSULXBsYOxcWzEQb8/UzoeAId2W38
tdRe+Cnva989uIxHT0ERtcJoHKsD0vDyYomyMt61Iq5PFc5oT4D4AavX0QhNbgDFKS0EsTbg67rH
mPp1uCnnAVWSNNLuKZP5bcWo7Svk0aFF79eCeM0sJ/iA40ZzkdrZcMWJlK5U6yl4XAvO7MeVObLG
lgpZ+00LzV/s6BoWT9aKYges7zmdtoPsbwSnUnEQpYVOx9LrnWqXbs9MvHxKgSacl6XLlCBvFe28
BhPiHNR2+QUcgI8PUQLyflw72wFZ3IcPLufzc5s2jo+2UZDSwkiG4ehCxnmYQm98QkIGcn5kW6Le
YSDRfgblOLyiXt7fB2IYSIvi8ZTPY35gTLDAD2dehJHZJDO8b0QFI7Bu9mqSmoZNmucfR6TS6JrH
aK4ozMMeMFmnJSZwnqDbZ4ktkm+3QqGJ5S5q+OKAGH9MRx/J6DmoLmAyZnuRLdnF+x/ZHxuC9Mug
08hUmAf9kabDRoT+I/rqtasRPN54JWZsh8pzwIO9f6EfuIT/SkfYetRTrss8HulEzqm3tdXsgqHU
wFVeHdCzmlSAKLppqAMwDUpLLOChDN5l2M+3G7v0EdHwdJsBxc/8YDeXCjQUGLbgQx/08ry2uvCR
Y2ggfRhL9VRVnOmuqiuIg8oRt7bO6++IXkaXNV3LW4Tw3I8yp3zbODC/8S8qkg9eBXAUyHsV0NQo
GFHBjaHf1MvlNTcWsHSQevjavv1sz8rbrtRV/1cpwo8V+bH6pGnCJUl78zE2tN7Czk/qV76V+Ua6
cV3sAetCNAp6O3h8f/1/D6Y/LxYCUjQpFvnz22wQNwzS6l7Wr/DBK/BZs/3g1PS2N1VVwNT1Rmrv
pKluGc+GxV9y4TcgPC5u0gDSIDaAxxn9NiVwLNyWRLSsr2I0uyzNvPToNXl5mtf5uXZk+dlDEX03
uglDj663AnREFr/evb8EvlnQ37ZgaMCaBg8CU5Bj/M2B4hRxxfggDV+TkcEB7TS8SefID+UOt/ZV
7bTACQpRsXncoEVeMe1pqhMkVXml20CrTRkm1ofVScTJWxcaZ30sv1SAu/1tX1hX2VKHl4u3HGuv
8h7ogZaohLE7NwGDsWW7qpmxS94M8TZsJeY8LsX3YUJbZAny7NoL2+wIZ90/ZUnTfqh8VSr0Pofx
ZSnT8RGhwOIWqjcHRDA708Fz1TRu0LhPHqZSprA+OpsHSGf0N7RKGAGEaLYwCOFMvBe+FV1m6SI+
OnS1ccEqCnTg319cs3Zv11bQXQg5pMDJvlWGHmkJ897D+LXLhH9tdV7+1GbesuyKrravncl4dr1/
Red34Cu7KjRgTEocxIqB4L0V2AUmX/YVR+e3vM2RCbM8Cy2AcbEuaFTmBwYRikjvJ/1r66GulyWz
uswyad9aWnqHv9zLv9laZKJgeoFkGXrqm2/Zc5m1QU8p4DdTgW7kJPMXcAQLc6m6/kbWHr6uwxif
odbwsiDHjmRMoNvq/2FJsMEhMfPARv6pOQwWZ6gGxAK/IS6GuEWA6NpNsI5peZmhsXewVy0fOmxg
DgjOxftWxvPnNEJ44pQO6y8/mP9eAPnfbAnD0oVkivCH/QcmdK3GSTdzkX9LQju47wJnuHNLCz0a
WocXHDHj9Yj+wXkr6uoMNqpzpTDipolbqvkmC9MIyGs96cvMGr3vYLM7HxuBrLh//839ECP9feNS
JBB8EVAPwVC/hXH2E2oSUcJLSmZGQ3RcmvhLg+Wv3nXV4mOi4Rb0pqoG4ozy6fLu8jTwWa8E+ZFy
knLLqBpZwr4JQjwooCnQtGf4UVsDMo1BNpwgNSEpOKbJWeKHidigouJOm2FxoNckLYaMmx4vpm1U
rX57tNjQh7xQ1pUMUBmG4x7iMGpe4zJPJCK5j856glUghrZOVlxWDOipBVAFSzZlV+J1oNEx22vG
1U++pqlAFjnco5pQn6VV6fWbPgToRAxh0LcN6NfeQJesGZYD8cQaYmYiqOBuJdsB1MrV1MoBRmOG
r/CW9WucM2BFU3+0g8T9CP0i+zRCHvsuMjejSadzRK/efzvOH8dWGIDgRFTaBTNNUWn+/R9tFF3F
SyU7MX6j690lj5xu/rClk7hsxsHW126gC2ZKwxpEqGr7zfcUi+cCJojbTkecY4cnX5bJpY2izKOL
yyETEk6BQ5/3JR9DkoeYPTDu/XnX/59n8bC03/7X/3h+rSBhZgNFylf1T5K/69DD/scL/kMY4Crj
Oxoa9fxv/r/+5YCAZzvECKRi6CHxNdpElZ9kC0uG/0GghysfIdJFzhpwrX9JA8j/oP6nWiS7wAqG
rsv/YVsIBAXo6NOFo+P900HpP//nb0FsePPzP+HnNH+5yj9OOp/WhokW9NRIpjhjfiQ7/9iSHqoa
lRK1fVHbFs0duEIisHbgHeJTppy53RfCwxp3IX/tD0iPUE0GrfK+zXOJV1AFwRVLzWW4mhc8Dht4
R/n6ESCDEMhNlV6xmwbnJYnc5BFz5HCLrLn/UQuhrjo7UQxfpRUfsib3k02TWiHyp/zjVgegZY5W
nhanXuX1Be4964lk57aE3v1iTSJeLuyhQ3sPcwN1qXMp6keviMfwcli71d6OaEiPFcKY3viarwvM
B3eYt3GANodEcWtd0AdYi2HZMXP18BXxxs9UalM607avrKvCy3zKub4KAWDxbu+TuKwYpbro0BqI
fvZI5Ow2STohhtajGRiciQC+Wtg3HdXU6J4NoUqP7py/lp1cgKFk2Xawuwy7YO26x9zNHpbCK26C
PIzzE7/iXcE8jqsd2JHsBNdYEdqQpd0rx3qe0XOlcIN/etYPoQXzTIK4I5OYtzoisK8pefce873h
Dt1d/0pLf947ajQOxFJ2+KWtMn5aqyi8Z8wXP/RqwaCoZyZk7aCq+KURmMbWLezj/JOe+hRPIRcN
NgCLrAH6XN041+eBbEqUyAyLZKxodLoInNqbYlkAgY0qibZW0qbwxoL1jrmcyOxjnNAoLJygAEfG
mJ8UDyoh0km7MIJVuxUxXc0IeNtJIHL6qV3RRd+sOMA8yBJv9I2ZWGQngZgq2Q6+V/VjwsAJzTYG
LIjH7Sf0KU2FO+aLPZylic9gEjMEP3OeUdfrE94cUn++X8p9NYit27UCqFyMH64dI/yAvAqOX+td
hG8pgxmEEouimfJtZqh2Ar+NbRpAAu1HMG2bknQs2wy+O+3LNdaQUpFdra3woZj9HQ7PiFX3Vz6j
js06ManNGiMy2m3B1h3FXEFQLOpDHRTDI72sW3IDHDK5zAHsD4IcevnsgDg6hGEWH2K93NuYzp51
fQoVBsD0JSHdPmt9URxU3Lnn0gKKVAzOsAcwgW2nmLNzMZYk31GTXVjlsp7ZkJF5QaX7KBcXAQ6E
bjuIIxvccDF9VzkINnyd1bmPL9TZkE0voOfK8z4TyUUXhHBv1sreI/h6bCwUe+CMo/ZHv66wul1W
WfU26SxpbVqHjDxJ02/+2n0KZ0paGTc0SDobkIjoi2hriwgOKWMX+KJIxg7ZApc2x6E9s6Bg47yy
0a4fI/WbOzfcfX6R+4uFvvKs2jPH88ZvWEgvqM55LA4f26lrjbMr7SQ0pxSeKB0GCf5955V3RZRd
rk58lP1obyFAPmSBOmLyLs/DZLobsDeoQQfuInvZc0xu+iQA9KzF49B1x2iZr3LXmjcS2axDzzR3
r+MVxdBYPAXemm0mJPYQai6/lcLumTdPwS6nirnPrPoKKyhnK1UAQ1f5BMEsuhItEkR4GIHrYkiG
SJtLCT+m9b4CCLMN6aCwt1pANbyP4IjMIeKhqRxPUV9+XcMl23SuLc8DwuU5fFRwUmBJr8Hn5KeR
gmnHV+HcJml3C0hzj9b3jtFMfT2jLvdcmmhWjHFIYyaHRd22rrjL3C44b1qVQh7K+0M7t/Jz2KWf
bGvQm9Kdv6c4pZ6SEEq6mUmAgI+ALFmxPB+XzNsPhPVb1E6Nmlsgz4o8vIuD/hbRPZuyLUSnNLem
ECvdQH0krow72iKAwVpP5de5i3gX5Gl1tHlRBxuLrWs/8dM7b6YK7Wf7bu0tkDJ59XlIUH/O5fhh
matD3eFTNhsDAFi2dyiEEV3obsSjzRzEQ+DKR6v1ORXZdeGlnA4dfO7CQYcrVw9lXQQHF9bgPW2Q
qxalBwhxKn8MrfzRT2QGhkE/D6v8RNJ35o70MltnbA8VCjKb1J0Ow9SfNUF+lG6O5lPeiWvXSbrj
FPVfa3/x9wjPDSdbuQ9tHBZs4AKFtyot9YXfTTZOct4dve3Lckif8I9bN265IqJIgkek3QeW/IJC
7LClrbAtTCxtregmGrzjkOXz3cyrw2FLJ92WMBp9KeLE+VT6UQACPeRTswT6BqGmVaj3tI3P0dNX
B1937gUeJdEGq5Cs28YS/dFiKaNjOY/rWdqoE66t5zqLi6MqbcDwkp5UprEqbApGYLEMN9EkJNIE
YhRfMSDFwk4hIn+9oNhxm1aodqxh312Vo9EkpgZCZdZPX9o5ENvJHS/nrONMmMpHR+hTHTdXUq8c
rLmUe7dX93oZrrssrL7quT7JaPmUhwU+7TwPaoZNsRV+mF0wxz9DP9U5iDRGvT5Bee969gX+w36M
aua4ps6Fn/mQNSxvAbmQeJ8RRm7vgKWB8rF6Bd8b3F4NXcWrb+jhDwXNuDTYKs61NpvqE6LV+Q6T
m/ZQj+146SZ1vM1ctz3J0c4QQLYeU2syx/OEjj4Ebivyryc7dJ+QnQDNkrRALsVSoj+BOmo+3tW5
FZ3JoVjPZ+09itluX6xeW8kpruDwH/xw8nAzRIgDtRPRLPrEOevutZJfK0vfOGmYbZWY1N3g1zcY
zVnbrrBuqyUdP0A9/Gi0vg7jHDTn3Rp8jAZRPswZ4oOWo/aGTYF6XNl9IbyK0+Qs8XO+Ov1+8uP+
zJstd4+LeXoMyiAD1Ywjb1UIHnbQTNIS0FR2ZF0leiqeWqkwQGDm8D0Aq75jHuFuUPUon5soXO7D
CYHXYow+ewUg4CqqwqcwXLOdhVosYu1p/lAnKMPOkz0cZYhsGoUhUCRhPiJeWL6hkV4coMEQkCW3
l0AZ31f5a9sXL4tt0TKStf7oDXoPySy9Lu3CR7SdIzvMW6faRlkv0u3a9sLY0ZQXMBeaUz6OyHTi
+XrluOUJVYYC17uw3QOoae6iyu1Q347S8ZaGTXRaw6D7CDDq1KhlfsCFRRwcmSGpKQGFXtZKvXZF
9JXoXB7QIpG7sY/Hxyx3LoIaRdpW9svOn6xsH7fQRHKmjztFk2ubwjRBzLbJ3eva87ItuprdZe4M
oKPUsFxWAlEi3NxnzL+6rxgIONtxLjPnpm21c0+AHOa9N3ol/hVqShGqxen5ICpRcHgNVv25o915
kQQ40tNEyJ7sCTA9ON0SAXSAO959lXrOS136wYvIalwxV5VINCPRDXVKEoaRNXdNK3jF0ogEWJ+H
42ptstGGteV+iClUoCtOdY9cQSrLXUXmwZwj00m6RZu7mtKLfpzCQ0EJfo8nuuppZJRyW9X6qZfr
WeBOr00c4OjdhiuGFO28H9EWOYvRF92ssy83HJJH3tq5nwvgTQgK7soGe/FZjF+0Emrrri3K9G0M
UhspB2BonRHPbk4pFCfEw1ukBCOnPHnKFZu0z/V5bU/7uPeu8zT3HjMR9MeyDaKLLK2aC4hQ1bYI
5f2ypocS5sFdn2pxtJ2XEYPLg8rjZp9X8SNKpRUdBSziLeHtcPVod4Pfo0KSx+d9sNT7sCtPK/DQ
bYXjJ86XQMUbq263TOdRKZ07wknmbwC8aHR89SZai/TLJNUlpjnyYIMb21SyfZwbhiSwslCjzqqL
KcjorzhRtaNUydkeFjDwJGw5E8vmrGnEnZwqcQwSSJ31+NgAMf6AO/etqqhTXOUviPLXAgl7uDRi
AW/Q+v0VNpH6ALjMfSqnHjOfsqoeZzVUW+SuOeoWC9EXB/UbTOS3eYpF4salGXKJBcUjzZj50Azk
dFkTZ69F7+wcIHe3a8YuRxJxs9iiopkSxY+hU1526SiueyHVduzq7yS/6GWkw97J12abWoXLK9Uf
5nRID2s5Vo/Q4rJdCTvk0Ila7gUGDiTdkY+ETV5i8UFwWaaiOjDy766DKH6xIY3vZPG/2TuT5biR
NFu/SlvvkeYYHMOiN0DMDAbJ4KCkNjBKlDDPgwN4+vtBmdklqfoqu+za3dWiyiqtpAwSATj+4Zzv
kA7POnR6aGZH23kY3AN8wFQ9eu3dYf26lNM8XAxRBQyHVLB0TLljS8wX6N4nDadTgOzKDJxxHJFI
OurMbPW9ot/Ide3VcJe3qLb3jt4NZ9rcmYuR7VS+HEM3G7eLpu3z+KvmNpgLsUWCaEzrA5C6+yYx
b6CSczzGjRsg/BW7uqa9HY3W3LNEBQQkMSym6Y2LPok6QZxE5j5LJzZ9M1neJmf4HA4R8NuM+6cy
H4b+1qnCZ0A6LHunMvqoEXwTDFZ+7JNlCSLTOS+e+7tbY77ykJdmvBx9I3LrSxiSAayVAna/VT+k
iuqMFaMI+mFhYZS5kbhkIahnlJb3g90Ams4gyfNKSEN+Xd4EDY6YOt7N4P+OLXfwx7mNv5iZ4h4J
1ezHptGBzLTyfvRjWbzmVVrgnEj04sIri7iLqTJzCryqdbBTtuWD6o3+MGpTE0A+yfZpokVtUBut
iGEa9fWrofSExeEoaXLq5lnhxDuOYzweqaqzo+fE5d7ySlAkQNJvlBjsHSPcp7ldIr+pvDvPHdJ7
DPf6V5l0w80SJ/YJPnp7MPJ5BZiG804qq31ip7Jmzxlv9PDpLeBWGvxI3C1LNAYQTiOEyFhfBt2Q
twg7CKlZpok1zcTafKRbGh1L2/UkUW/YOlAAlOV+LE1rFVHTVDURuctdT3AXE3hA5uIusgbsX3Vq
bo04D+9svbcPSFQ+ucXg+YXhvDlRzhWjqL0th7wkRH0+ynaEc63GCykvazxP7PAu9j5iSE82jeuY
m5SNMbBbWVIGtcuGqGIKbk8FuO6CCCwAt2uhdhZbXCYDuECnKd3F6OqP1I1HZ8Uu5XlBWi8zJPBt
QESzQpbbPEv2aVzf0Uy51yHVrD2tMBMXc0rRuUMF9EPMhbe8qnkLKbqFy9x5N/gikHVkqbXBpSB9
4vUCbaT9qHSjuXFmaOV2lCeHDtVu0JKa5md9J276jJl3V5lfm2W4nT0YamtvYSzJRed0305LVNyn
LV9jlaEa8DKQb3mukDFoOq6opGeh4mo3ykrvE6MwfFw1t5HtvFSu1+2pr5tgAmblk2bAWlrsGRUD
P+1BX9UynncDotlAcwcDsHL/ZanqB7vqb2fQBX5LEsESYXUMG/oswyQhAt6hj2OVX498EdvsAhFP
nMpShIe4yltYQbWkaJlPiic1GODf+5gHOCOl3m4oAD+NTvopceTRtZr7qa8mLIWzsaGFvOGIfqnx
ke6sYdrSanEn67MT9CPAf54GcVn0wcDtoxijLLx0rd48trV+nVPtiAlmu4x2hghZLz0anaX8gN+U
sYlSyt0Zuf7E2Xk15ghNG1L5bWavCzNXBVFLO9hrwl8WeFRMBDY6ZoNTjGAWGm75idwyAAWRxhfp
yn2jmnhjT+byzPb83lm8HgSfbmzMTuz6ToLVbomLCyiUtY2dO7NPg5M+FWSiuzpOwsW4yVz7zdQB
rORvvQ56v3e/tuPMgttNEMLrBA50hbdp0jLQ2WFtlmb8Wvctm0kt+4glLd42lkGTWWsB1gg8UKv7
1FlSL9qwrUc+qC+ULWn4Ma3S+zbmgEa53SJCqNFb3hUDzH6Nmh5AcQTjXI005WMzt/wh3uTY3wD3
ClxYJS7rdhP3jq8a+6Yu9JtWyMBOp4JCLMuHHVOc6MQrS/rk+jgNb+i5Gc6w99u91Rkoo5FNAYrP
m/De5VRjrd/prYS5Hjexi2tpsfsnzbKLble4nTbvWi0j9MPUY0ZtNj3CzPFhDMkO067eGHjmx1mG
NTOHAePfeYAx+anLJmz151DH8dkO/3/m9fsv1eWt+NJ9i0L+THHBORf3fyQj//c/Mkz+c0+wTr9/
+Idt2Sf9/DB8aefrl47N719z5/VP/m//z//48u3f8neTeKbKv5zEX76o/7j9MiWfqx9G8X/8tb+4
R4JcYcEc1kQQj7v6u1E8AqLfBHwNwcBfEri5arP+CiN2+EsM8NctO9NFUJn/PYo3AR9Ba0XLpXsO
k3M2tn9dgvs/VnK/GsXLH7UrDOJRAaFckRYaYiDCP+9cmxRaucLweW65eeY3q0JG7peW01tbETP0
A5Go0BPNh8SsukI7Vgbhwi3xLk55qPAqwLvr5vfWjAaed1HLYMLSs9xMpe18adrcASvnkATRHMo+
YhRJb5er2Xpksbe4Q4TyhG4YQZBTgv5Ez4Qic5stSxpTheFMRXZSDatPr7bhdMyPZskAObDXMdBr
bqrVWc0Emse75f1UopN0NQXewNF8YyzkvGTUJzKb4rM9Ek3uPsaGs6zjVoGyn3cCJyJcUOKDiu6p
Q9ejb13EzLn4kDQODr099lbXgPYkCjYVCatCzkzRfI61rt05TT3fSyMvnWB1k/BX7VlbPtYlSVF/
6AX/vQr7+wfQRq/wf2eOrQ/gK0mRPz1+61/6ByQbfA2eEJwhDhLIFXf95ybM8X4j5Ba/hIGyhgb0
O+6YJVdItou0z8Z+gdqAY6CryP74r/+0xP/LJuxHmS+GFWnDIWLgLQU0YfvnkE99pHLGv1ohTtVQ
O2ZlJO/MVtWXb3EC312aPx/977duPyoJ/vgsJr9kfK6qBljJP22BO6EtjauXR8dUOKDGWb+kA9La
mStwbprl73hHP26dv30egF/ELERZrH6Zn9Qc7brOqV3B52EzinwlavRwrNR0kAOWeSzJ/8GOPrn6
Ex2r8fTrX/ZHmfG3D4dbs3LB+faoLH76ZRtNgDft2vK4tExcCiTaNq3Z6J5nfWHkGS7eS8i8e/vr
T/0fLrHkaq0a0/Ve+9mHhCo9bZXrFEeGisRlIAR9H8siYTGRtNN9JOZ/+QNZ7K9vFz5xNSn8rO5N
iTCs6aO8Q6whCkX96W7muGf15JraRxAj9uuvf0H9n64rOCCIULyvvJVI/U0b+93edu50Nv7hNB6G
aiL0aCC73aD5aRAjMs4tC+LjEv3i5qV1dOZMvzaYA1/KunYUi62MkCcm/s6VVaCBYmOUAyP7Ou7O
+uRNvzPH/5u7AJfGj3tmEp+xxEAp5hYUHg/7+vr77uctCw+XAoDaAwL4yHrSCjY/pLfmotlFVcMM
vYl0RUxhDA/B79CmPPEMzleNluKAuNi2TwkvhmMx1/ItMruWxCdinm2/Cw1k6IurXyYmQvFpREdV
bCm69EvBoK5gsCoXHTFeR0unIVT2FZmH7q6Wk37RWgcIzuAImAfaPF1p6qb7EBxYTjD0WMlP7miy
geK1OY0MmBsjvWlNOd3bnBL2JnHppg6pGLUP7IO88Nq0RsstR7wdKhaIslpED8/sWv/CXTrRZuoJ
c/7b3vJG62EqZ3UGXpEngS1TQEyeZRn+t4OgnQue02nspntNIR/ysqZ14cM09euQGvXrwp7niFYE
2cw0jvWrW5jjveg6YjO9ZnW8TyL1toyB5JvbiunKdo+WgJSN+tWM++mqNZr+JHvg8cmSyDfpSYMg
ndmbXumfeIfbOLg7rqycroOFfhGUi6XgnnV8oFcm4QtTFEj+g6vkWz5wHd1l5Lq1lv40eHxpi9t4
L6pZ5Jut2dM1iTpv25hKmruZls8lE0yLSdkFfnz9414l1NdEGmwmarhNMtJp87RC3ow8gnHCPNbd
vlOY2fHOzFl88hwSWI9ZozVwc22DgcG2t4z4Q4z76gXd9axv+mxwpi0oLu6TsbStt6pz61csgzz8
TeGdvbn1Xsj6gJNslQl3xpTRlliYaekWZr5+s66me2D2gMpHG+Q3A46ufqX/LoogqvB47mCv8CV5
bHyOQ5yiA1XMia8Jq5Tcd6MK0NJ6/a2pl4E5uNY2zhxnA4A6xodbeuLy7c/0YUhnOouUc2OJDxq/
60Ps9ONGgd/aDU3HDRyvjweUC1UfSJwKwxu9g43DjEMB7GWy6LEGcfQWXAu11MBEEK3ApW9sVvu+
i0x5eqwBl68A2QrE0C5PxbwuPPgLpIPp4ohV2hknH15IGZ+6juXsfhYE1W7ALczhta5LmROvJmG6
ljHkobOxePOrjezrfZw1KLAq7ZbkXs2aoT50XP54Dyx/3HeEvil/EQyyiN3TiO/NEl+To+Q6d0/1
Sp6dEsaaIZTznWeCN4ph0ypzpdS6qXmRwKUDFjKHEEv2TR9V05NdDMwe6xDmvKHNF4uQxqBzQOB2
AhgutGnbZ9avM0WN+6uKGwC0fTjKj72VkS8Xm50y2X8l083oaOPBcitQzYMwKirearm47RC9g63U
L3aROCc0nvYFu78XorO35rNeqoIvfNK6ijY1SihKl/7dS2IwvZ02oKDj5vZOVggQd+NZY+f5tBTh
i4k0vNzomvXMYEDDpt0gEnbYjsLLtA6NItmBP2hy07UC/5Y/Z0hJYp1/8DmXpyuvOe5l9NRxcrC1
kLf0suKOO0ZtEjPYy7o1IsEtcgvpy3GcrssUhy8ML/VLben160y3mbOoVG8YgqOXVNocmPCin1JN
pB/SduHB8shxPoYC91yC4fDo1p6IfQBw5YbXaPVkS9ytCVOojl8Dfr1JVjbhPIvwPixdrX8sWk1b
jgtsIPeIPQyDd6DX3QRGXCchzDZM8xOjCwkYvcxOuVeHZ6XV0T3M8fgYud4TQvrmJe/bt7mY1tM/
0V8YJQwQdrhOUOA55yUBAyevIkUXLjvQcZy04hZSjPMI4y+juxnVUWKhHzemaljJQ9C5scKqdXde
aZR302BMw26xjJcidmsSgDommyMpXGz1jMbBBmPJEU5cWF5KPOefct3kz9e8sdpnGaNm/+S5Kmn9
pqnDarcgtQBLEmWDFWRdpp1hQg5cuoI+f+ll9PvsuNUhAft2x0RYILPpE4bQrL6C2Qi7V6aQ1CKr
r+NsKtaqJJnxtTagWrcE/FocFlYetZfW7ebjbKbuRZtm74WYGhDwKxz6HYmId5ZgoWnjoKIybxq4
UyAU4G+fVm49tzJBVMTM6ReaWM7SxjY401OPf88I6XIPpMo7d4qvhhmixzlYEIDCPMZldJ6QExqR
CFlyC04mKRc2gUMFRLaM874d2wO+G87BUa4WEw9f7tmrCd5O3VVWmvIyKQLTcaH7mXy8LRUZBKB/
2kPV8sE4R623ZU458L8dgQ5e+nYL/2i99ZE5x/e9Kt0S9AeJYmoYxN7J5TL6QJC699IEIgtMpOWO
wBYp377Ja7tEck4X5KW1m5VNEK8zQoeKYUaTt//jx9JL2eb7Jk6pJEJN4/XltJz2Td62B2ydE/nx
1L5Ey3pbfSG74mQowy47TMMobG511AJmgJ2ielUoieI7Q4781ElR87uqcQWWlfB2navV1DnhUHTJ
qJr8PI6aLPeVK0bHgYZk2QTLdCn7/UbOj6FWyVc71jlY51ZLz6puJyb6+ZCiEBj06EnRI7P8E7l9
thbT7TgXHf0xrzQQ/0Osfe3bxtvHg/ImICU5VU6iOd6LMSluCwDkvMkbr9efTBBRyDfaCa9R60B9
5CdJ1ivakJLGABSfZTDULqqxouWoImSXbxRmI18Tvrhik3d8jZre0DX0BvglsZEM8ZJt7sLEX3FW
ENW5TpSWj7aJvvkR/V5usztTcRS7VzIePJtXVe0tBHa7UTMnO+geWqQ/py7VcrSfVC99R6fcyEUl
t4mwWOwiuUuwFjGFVfZs7AvNowZxjFiccPjEF6JyxiDBi7XlPw17Z+md8nSpb/n6myvZzjEU/1j7
fdK85KT1UeiDV+TVM7vFITJs3Z8n9k2gSyS/R2NvyhUTLRzvxprxNDSF+RC5HOkmY7sdtkx90y56
AYsDQ2KFJcGP+ly/wtiEV0UZwuxiJHRYz6hIgNRkXzV8AyTuVOHBW6qC/JAG3zBPoGKjWH4t2+Yr
Sq07b7LUkfuawmBoxJ3X1+JOEu+zGUUR2N1cHKZBNltq4/Bxsod5l/IS3aSwM7eTZd1ZorduJ2Mo
H/i2eS+Tf3DizVfsrSJDBM32Fh22vY28/HbIoOibXKo7MdfRc63ZwyuhAealGou0CsxIUEBOzT73
8nJjj/dmoV+p/MqtgePwq7RDeTLN0SLVtQA7JsjedZBhugctXb7IxuYLsQYe4R1GPRVvikHkFYW2
Nq4Z1eHYEa80ridIvCY28L7iNOzT6mZoDO1IBFxT33ZZzk1axJw2id1yRy7jOoEPMfF193OmUiyI
lN2bX7dRa9fxD7k83alLX4KLi8EC+Vzo+n/sSkhrTz3eePWhlt+KfrCGBitp7sRff84/dT98ECZl
Zhm0/RaN24+f44VxP6RVXx/y0l59e46jPzUrM9G3Jn0dG6+ty7fj8Nef+0+t//oLChyZNp0prOOf
ui5a8twkmKM+TGluv/UaikyiofNpp5yY86sqyvlq2zFncTOuVe6vP/1HNMO3q8vqia6YB5wf4mdM
wdylTE90uzogTaEBWdjWPbnrqZs6hNWg8Kz5b4Hp/dVcK2/Dcjncv/0I/57Y/c3EDkKw+d2Xtc7k
/5y1r0P///pPQgI+vRU/KNf/+Ct/Cdet38CR47mxGVD9KFx3XeLuMCmt+BVb57+56f6aljOuEzxQ
+NEYhMBK4jn4c1xnit8Mw8LRv96LjC48/V+Zlv/83K5FBfM6ffXhGcL8eYSW6rVhdaalHTy8pqxq
U7IZB4DwT99dk/9hUvfzVHD9GPQ267wSub3xM1tk0buWGfqoHbqF3pblJMK2Qbh3hQIP+8ed+oM2
/1dTQT4LxABhXEj+mZdJvr7vByR8F2nnsXA9zDpbcGG34y3UePNkLdgpazqSv3OcmT9x0LEkcPRh
vMGPYrnIFATT2u8/EjqRbHRk34cEdCP9YVP154rKsfIxAVUycDF+vYBRN42dGKJxVezk6by3K0WK
NF7PIaDf4K2MoCHZ1ym8L+ixHG+z14pP5ZS054YF174JSQX61rRg4zIAqyInn1u9eMgzME458r1n
Bi/lyRtboKBhkVzCuU8uVgSlY2NSx4JeFsWRMcK8hYZcPBiatYA+BAcWUwu8EIlyKxCrbpWTl1Qy
ObG45PbeMk+x3QDV0PBgdEPxlTzq6o7eJH02BFJ83vj5TjYkk+tJgRajKtVBVCGg7wWmmjsKsopA
zW71eKoR75jdjaP31QV4qKLJzsw3kUfaAadBs0HGijoZ3QrjhMkL7cDVjOpz5xIrZS8rO7VayIoX
jXIjv3WtneiM9jXJNE9l2IVbB16QMytYHq+MYuTcneOyTncOHtcyUCH3ObvqSrBpNYvyE1EO9Stp
FO6HdZ9+9SLhxQEqPO89dTv28rrXOiWv6Zn4Cy1NkDRjkuecRTz8KWPlL4OktPI7kY9uzagnqs7O
oIabGfPTC65WhPBh0m4MI+feS0H6+laSyrvEJOJ2QsxHYtV8jVHMbRlBtq+FUyEnn0RPtWNrhGHA
FH1viyLex2X8eW7TehOZBNREjGmo3BewjduOi0NCWH7bEO/xwTIN7cEsk+UsiC1i7jTpGc7CUWib
DGap8LVKe7TsRB6RLcC3UWW3NWfcYiKNhneiCfpPmT6n+XZBoVxuNaIQT1yCDkyL/bnp80ChwryU
a17u5OTvwpyUD3sMjGNPYFkWPaO7S7hJ63yv1S4raK2Ygg7pFdI+SwRemNiwD/ubVGst05/6aA5A
RKVv0iUFa9EcxruDuYkre95OSA6vocqNs03VQiqt0pFgOha3Nk/PBCzv1syIvUv18ctUUH9K9M+3
mVEun/o1aJhvVqKszbK7hK51ky19f20kon00/Nem8ZLtIJfftQE1HHNFY2vMS3chjW3ZKs9Wj2Xp
DUGke+OOpuWBccUHxgoVCIPMxVfD+3YE61baCdqtcBzw69sANlIKMncVWSxdirw+KjK5JUp4plXN
GwLRXZXP0xGGAbTegH5GCJ/+KQIx1ykLnx71Z6ciLkTVbIYZxs0Ten6X8tjX08kd1ZMzQ5bz9M6J
NqQZ0QJrIQEWvmyEvUbtIryhgcJuODFacHcMqw15pA/rxCbJ4TLsuhRdusV8qrd3UaaW6Dpmkj9p
1qgWL3bTEixeFW2p7iNbA9Lt13bTxTdeqI0Vpo1QyVejBmSd+qIMUSGodvKMl3RQmtw1E2fku7MO
S/y4xx5xyiiPh/YROElJMhML+uxVk3X26I0FAFOxGn+rwiGvD+70ixPiV4DKbCC1UoNtnuQ0ot1T
y4idWaLq38veNE/KCIn/nSZ5MPByOAwbZ5SBxeLpT1BqmT52rEkc3wnt8BFWrfpsGyUBXoRb1zsr
Yx5T5Qy3/QHJ0yYbcutYd6I8JcAZtn0xLEwQmxCzIrwiGlrLWr08o0PMvN2BUmyTciuR+gZlJ1YR
6YxiUgvxek8t/6vptfJx6USY+iCRhnrDwK14mEyr/mLZlktPESZYaQyLCfnsFctmQAUE/wkE99EV
uXeH4cZ+I8aEn8/MR30HCrp4gMCM7T7DBIpS1q75/6TWF18NLA4vpmCinWepveBcKKrHqIgp/Ble
DzqHB5RJntt88+8q8H8jnNApkX5ZBh7f3+IfNBN//o2/NBO6/ptAEAy3w/ommqBC+HNpq+urf5Ga
gpXiH9vcf5gXhWDFQzf1bZm71mZ/rWz136j/6AUMNmQ8WJSo/4JiAiw89cl33ZtY/w1shnFLA2Ng
3fdT95bpYTNInpqLjC3tGIXwcm5KZ54NfDH6jD2Zw6nIzPJEjomdPy4JXd4nvLlf4mqRj5aTkd2t
V+aTbevTh8zRkhvJqBUyguHSetalTWCjt8AU2WggEvqrlhtR48cRNN1nUTYhysAxyU14Jl7S7UcS
1dILEwqvQXqUu7uki8sjll/UqenQMObXUToVuYUPwZW7OMGsucXy8sBkZB0gCBWec7Ouz91g9PvZ
HpuTASH8HTz3R6vo3XfL6xBbqMoBOJ3UH9siE+gGC5sOukMFmRJVN7kx4jfHaOObZY6ng6grCwC+
q10wLIRo0p1xFwtXb8Og9YxobKE3DDoSQtnl/eAbiUrvsNoYH8Z5OluDWW/0ZAJcnsTiStRlde3R
Am8QfXzgufeeJznNd2CKzH1teB+mybW3owAwa47Fg5VqzcEaWuNCNdAe8S6FCEaT5EycC6NaO05u
QY6/QUGWA9e65pCys5sGgeSeCdeIRsoJj3PI0igr9fwLE1YkeqnLLg2VQUMkQFsdPCP5MgxGu/UI
E/mdjCVIBFHC7BKJCVTPInc/st/MttKBlD651YciKT6gREtuEaFAio/V+Br2Grl+JsJtK0ucQNbo
Kn1HlQwt0FauKt/EKx6dheGdH4q4Pq535HMzdvaOwAmOtnDIs4NjDE1CvqTT89OPRFtqvPH3YjTt
eVPnJDZQcujR1cr07J7Q0OUuVLEI4sVqzghwscMlYpJ8illtCdyy9jjeW4Rk2A4fld3lZ1nU85n9
hnkLmSDdwTtQ96pt2l3ZddNnHH45jGXBwGfItPorxsh0wG1PCmYBs/7cLmFymEBfn/sQuxhcfRW9
x+ALgryusf/rfcnwdaidG1TXceUnvSMuCtAx7BYEi34L17oMSFnx/MjthhdUkoPC6zsbO2yszczC
0Uk2RhRDkIoNvE0aQWu8Jw3vhkExKsu+hpUSEE/Y7uBBn5OGH8pp7PpEFnf3HFGwFmwojPhrNSzV
1nUJWiZvwj63UnsnekoQTQJ0CMZsZIMJ0RTic5SlgVmbK5SfNQRRD1CWW+emDsvkvnBd7ADQbj6N
tp7DhNLtz1kTLqdlKrCe2iPGO9VSrbZ6r373Ksu817LQ2QiHALcB2WQUlJmabyql4Vhw3bA6uTYL
OFIKKCDmwVjuHWlVW0Jsy8C22fdg3MX1a2QtI0wp98DRhhcZy+oB/muM+ytcB3JehEGzxsEk2YZj
cfH4lWxI76j98bIGhaNIlkMuyAR6TPfQC7AOA8x8HqdmgoTQ6LtYMuGPPbgybW+Ft3Dc23vbJnk0
dNsnGgr7SrbooS3N5U4NQqEYdk5y4LH2U6x+xyQs1MFVdnWfFoYGI0jvsBbX7vyYdXl9W3Sj8WSA
Bv2YCL3ZoEFl9YXo7OjOSRweS+E5j1PaGIFHgoY51eKWGnYryko9RFbTnmdknwGHp7h0A193Jcs4
QHVBnoRoPNoAJY5Lo4NMkizWrKY8GvpoHItuII2IPO9gAuFDGRNG+9YI402Y1E+aU8+hP8Plf1y8
eP5SiLoOKLpnvMTUuM4M1J1vEVkwkKCYTg7LrTNMhKjiIvWFsfQYRQC8Uf5bu6Yuo8CmT7kVE5SI
irDSo4exdBNmHj6nSsQHFr55oE2Yhlurn1eDtLRfeQkuB2z5GqmoxN9OKjaDGZ/315QRPlvIpLp2
AEGCGvtEXzXiLVqKaNugdGbkO470kh1lYh028auxRP25LfJrV1UDDhxSjE3U1DdGHmGHLyU2XiDr
90JPvLuOYhla2BAuWyvC9lJYVRIYCHU2XeaOm8GJrS/RXI70vdNn/C4jFl2H+WqYqThobamdY81q
/KqW6kM9YXxiG7hcbVYcm96s7NfBjXk2TLveYBbKj6jqpls2vBoHVoRuWSbWxywfyYFwGuTcIYX6
Iir9jS2otZn65Zm2JwwM5BQHOdrQX4QWykeMA9OmFot7LLz8SkDGkeoB233LKmabCfjImPGlt3GS
8UEx//ugTbII0qFgRmyX8X2ad8CItCZSLyKyycE1G+cUMRjEMJWF3oFzUwu6XpyxwpvXZRnu2bwS
g52LHCov3YXk3ntKZ6M4hZT/PBIsaj29pBGP4iP792tGHYs/oa3IhDDDKMCB5R4Sxuu7yO3zbWci
oBRueE6zOttXdjewGMVeWS6o9lVdWEceqHgHQyXZR0x1fWPKmy2mmeIcyZbjm3CAtzgRAAxGYd8s
Y+d81p08/9SyNLnIrn3ozEI+Lq71LGaru2QezYFSpnNkw7Xs3cEZto10xueuiIeTtIvVytEf49TB
WZMl1X6kNzuAfHJsYoaj7pQY4QBMLbLY/5XVPVuxbOPy5hoBRz7oaMdfNVUqUllNCCymHo4fkKEw
uFhGSTZ2kp6MRO4qk62UMMRdZlsvE4gF5gVFvk1KHABONOZPyHfqVfLd3NVurwdTR2CPaMIvbhZx
BGID37uk15Bc0uWHDnziObYsdVPLLPp99DCqOB0LkHrJmw0S3eWrbPKnmODpwMBR/MjEQe56UKvI
qGml7NS8HTlVt3Wsfww7HKhFZcV3aV2dc6XNt5M9ncmHsJ7zJitPDZuqrYX7cp+0sbdLpiz82A7z
hPU+aT9OWmn7xAp722o0xqOjCHdng/px9U0iGMdzGilSbi2o3mTFv2mDnDftbAo2oely8rzZd7Io
v5n6GwfCtAEaoBgvRDlHuOYwJcXCyZ9TFiWPFFXZTdm4a+dHVpWfqMxN76qq17FHRvWF+ONdYZtr
6Idob5UJ/qacpLaPU6vYidiIzg55K9vWSIdDFKZ0yLBv7PtG1tORdbC+m9yB9WaaykBZ6mOnc9ZW
DhabPVOG5a5WRJlkstVPCNnLnXTV9Da4IUEJXYOuPkTxi+A9j7BD2HNjbYDET58hxdYf7XkMBGXu
WxF54YYfBNZc0ezSovSqYCa644j5ww2KNNMO0dIiuXCarGDOZGXlbT0ZWcBMw94iyG+IJLei97Bv
jY1VLhidC1Y5vvTQIGVZekfdG/SJyHesVpedCGveoCrUTwvnABReqs3YdQXZSZr4inhSIubAAjz0
kGYr4KRb5nStT+nRbrs8e5DOkoHrFYhDiOkSqGqM9Cj4qj9WehcdjCkMtw5uX5z8SCBObTd04Aq0
btOoHBtp44TO78CEW2+nDxhekkU8ODUvJPZWUQrjq9c/T7WT3+Eb4kAYjTwww4wwmJL1sP7oTuGQ
hpsQBEf1ORmK0bb8osy94olpQpZZp1C6SXbTo8+pntQ8ctWq/n3StNn3SiplIq1tfSFRPdedMShV
KjfSSxAyzHEEobEP0zWBfJ6+1HYdvyviCX1qBPk7f6f6qEUq3M3GWB/DOZxaHz3ltBGdm5yG0W1u
8WZKXAt29Wry5JnZDLmFjIBbvD/MaCK2qdhY6gpe01S+t6HQb8HCuXg7wbyBH6qGizPYT0vMNqZp
pf1u5XXHqMtZ6ptQemorF6+9tkVj+ikBQietqIsHoQiuts1qXkkuajjgJ8NcFMNYoeozNoSlTb6h
usKPoiQ72G1ubdnrGzei7KxTK9hYJ2wNtm4eTxtpz8VKneXzRFZXz1MyWh86fcW8dXBNHRJJNAOW
FdQ7wALpVTFgDBKihF5ZNN1FKVFOUBe96ZEJSbQZ0eqEq11OYA2KoAz0XbdpAdY2foe5fvDJ+3Tv
3G+eJiqt4Zh2OjVyx2r/NBVp+hS5ef/aU3rSM3XjZS6X6LGQS8fEk4tNxFK619izR740iviihTBU
/KpEMWgPtTjOadc8hmEB0I4wqXQ/LJ48Zihirzh3yRhu9Obl/7B3Xs1tY2ka/itde71QIYeLmQsm
icrBlmzfoGiJRiQyQAC/fh8QlE1SsjvAtcPaWkz3xbTsI+LwhC+8AeFq6ZOUmOmnKHYebTStLlU0
nzz0D0ThTJGTjjJrUQAuK/HCsFbJA9p4eTSxbfxjrsrapdrnpgujxTJvlLS1gxQk/sljcy1y7Xut
Q5FexMfnJgib8MmHVvkRWXb71ITf4IAUlWQ4mFXxMYD7+1KhyAvcDTGQfOUkEz5RNPMzn02IfgV8
Nr3QGirjEGoLrKeg1Lra+mtL1EfEL8BZwNCnuU0NMwATYYXefeagoyKmbYa5iV/K09wUpCnwf2u+
DlRv7kIyuNTcypuvaIxchzgBj4xaZzGJwtfQjNuPrqPa2kiXsH8YKQ2HBj7DzVPAUSGz8tcwQH2j
vRGauJ2EZWKfFnIV3kddnKS0rKushYgsoTd0bm+AfES+Y5Tz4rPIt6WxT1qG5RSgnynd2+xSUwiu
vUjUuhPMmVpNSquUZeev0k9xsTZXN1Lg58o0bGi5XqUStwDuLrkLS9TVcxEfRlVvX4QG1vKtZAn+
me4CBPGiSmieiqhO6g/tWvC5X4WChLe4LcVcMWQY7IaMbIelZPX6ginJTHMWOykSBkouxWUw+u8V
iDJXLYT6unXqU1sw0g+Q/+rHX3e8DiTKSB9EcMwg7g2iMqo7h0DmJK3XfqhI62tHyPGKsJB1k2So
tfVqLpjIRDtf5JVyWvnyOboAM0HNZpoL5cKwr5KynaKWNeVVT63WB5vonf76wx204/rPpndWBlBV
LOtQlXElVagv2vL6GqH0ayMhVqR1Vf2JBvd7v0RSVRSURdUSjcMJwFuzJumt1teeLI66f3UB8Wkj
nv1/SfKvlSTNTvbu51SSeRh6Uezlu1QS+pPdX3rtTRswPwwZ4w9k0LreLD96FVWTTiBw0K2leb0R
TqNg+VqXlPkR4HwaqUie8+Xu9Kb1E0tHstbE91ruJNnkv1OXhEq2X5ekmYoysMU+QlacimHXBd/t
q3q6R/lGyt3zmvYq+kFJTLvDb2AjpgalHhCq6kQtfeshCVIUdwo8WKmNVSCwJk5OAnlGc9S2x2Yc
6udta6j2NKzilq6jKNZ3pYJaxKnkG41wF+AC9pRGRNTjKsGMEudRgFew1POKSHllpqPQJltB8FFs
VfC/pX5pYVjN5bbOwGtKbaGOIj+2pmQTSjbFM6d2x3jZ2uCA7aQaqaaQfrX8xnjmXkae2rScqdOK
oNvdzvRm3Ji0KycShSb50kIkf5Ijp361VmlmrKryPg9lYWbkeIuPCORE+sdIej4kvt/c1a5YXGeO
vLpf+djoTI06xi/HN2tHG0Wa6JDt+cl9qCXVKcMjig0S7sxZ69a5nGTeBcfuae3J6By4sRfPtEjT
x3LugrUr1nIg0Wqz05laGPJTSI905GFp/SDJ9Ubp64sDafVGixtrErWKclsinDCv4kaduJJ86+pt
PtEgzU2FhsZfjSHDrWII4bUSre81kZiWJjgUuaQ23GcdZcZTFeV2OndRcCGtViE0uzq9r1DsYdpx
xLgi7FSvcRFS+GxlW16iZpFCf722MXT+5le6NasCtZnlmmfC6DVQFdWtZ82mDy1hgTfWBQj8SGZS
d9baJ0uFN43oZTROQu28WoP4N2gVPvhZrtwrcDcuFGB4tx5ic3dJ4H6F+ewutFhH7s6pLyhNoWnS
dcJ02Va5yRMBWl+9eggz2N5REObX9M3dcdFJSdhWcJfhKwL2NChRjPDyjwF+ziM4svV1gzLrJKGh
OZUQQZ8IuCJNxMp2PuBKCzICRB3gQz+KybQj38+mVG2kC8VNxXOg5S8hf/7GQfzgzqgioJNNbVv3
BiDOO9RYKkpgNtpLidO212qHYfMTbpRArOPTViije1FmRRt6WVzKgapeNJCBk0xB3IVlfxVDcP5M
HVDzaAQXLh1sV5okahCmJPuVOklxMD4lcHdmQlpewB7KzyGXXOFkBQiY9jGCzWAHsUOribsiHOaI
EVEdq0XE6Uo6xmO9LR4FbgQkZu/hPYszG5xxBQITK5JPDZa/t66S3Qg0ByU4BhMrVO+JPcJpZCbP
eWIYc+B2j43iRnQZ8i8rA+nOziukGa88+UJTqT5F3TfVvAgOYOJYKkAUl+KTWnZyf41lnyVgT67W
JvJKdpk4+OqqnzkM8xs5WdUz+JDxOAwcbd6kufqIlCMsTNBWFC4zGumKzLYSzg1CtpHtyZ+R6kqh
v6yQVDFSmcD3vC28y2JVICxTtKMm8q4jmxQC0hPcGXU1oZa7mq7XiTcDkVePVUKhe9NWwjvgo868
8plmuJ7KHNJSfYdLaXsaFYE8SbiwT1EU1q/UrAL7oaznWQPIc0IBcn23VovHEsf3MyFtUF1SJbfj
oMa5uhYfaFuoIaRyibz4trHXyupyHWvXq8z8GqdgRXW9tT74RIWoJEQog5iefdsopnejufkiUhOq
NZjojVpUAfWk0vCvhdH9Jc94ZXHlJhPk3uQLJ4xIwWWNJS06ISJSakh854a3DcfuyK0570IcZmP0
p5svbYmIWGVzPtNCR4O5qZsvEBRg96w8MX1Is/ohEnXUIc1odROvXBUJa4u49NYBBDdXEnIiuiUq
wV6oVeIob/14ngQVOFIvKsJJnETWfeEb3xJsSMeOXEuztWuGFBVMyUPlRyetgs+Bgu9Y9VZlTeJc
ahT7E08XZjDo2xmqYCtczdOaLR5RzqzLRzeEL6aeNVVUnMOgdYFex0L6HAgY5aCm4pfilBa4TH6Q
QboYgRg0z5B+8tvLGgbNXc2F/aCg1GOMAjQJLCpVlfYpl7zs3G1XDSo0raJ9LVj93lgqU6SEJME2
VIC7iXGfhp1InQ1W5DyWRfM8bexOeMOP0MpKizkac86NG5bhgykg1j5CRMs4dQM8NtFpWrufE1PN
p5Wsrs4k+OsL8I4iehtm5vtjpynUSweOAdUlNaEc1q7RpK4SMt210unBKHUr3CUc7d+iQCU0B3u1
viqqHEBpLadiJ91M8tzSZneArZdKPVLrtnwSbSVdpJnofeZOdhCNWJVXudKubqCSWN9EzN/aCRog
yj1eIdWTEITt9Uo05gYJyhL7Qv1FwzfXG3mugq5MqVUhCFwSHS2u5itO23FO/NBMAMR37UWbWaRQ
55qPJToBl5SmwhfBF9ElWsHIxpQC+bI7O1X1R+4Ra5rQ95iVtDjh0xg4co6lQEKLOfPq+jkgq1E5
jBz70Qqi6rY2SHpG0EOEW8+HDjSS4WZ89hs7uFbCBHPqyi5UYyzT1p+DPw5e1CIN7pN19BCiBS2T
N0b2nIbVaiIFLps1iYv0pk0V5PbydW6iLpPTUMDJzoKJAR/js7Zu1kvbdNMvJkYws0jwSXAFx0Kh
qk4b4TyT/Oo20jhvRjD4hGdVbPIbrG0AZyuCmZ+V2OhmZ4awTr5YTo3qX9Pa5TyRCmU98T0/pXRi
rPwnNMVUdYSqTnHvq3TfRkKtpNc6Llhz9pxHii2LSYPtKxk+n9yaKkYmfratwlankScG9USqBO0U
IIV3b1uJeEojyxhHtCz8UYqOIq4pLgVfTaroMAUyMvjrIj2X3EKf6AkG5U1V5hNsxIAFhUk7rs0M
dRlRSxGZkIup5kaWOpLy5E4q8wKZKc26RHMQOVrDjtHcQN4MeVjUkSDURdnnIPORqvAc9DvQp8jj
T0EjJxGENjLPUeKn7VIngLrCThcPCRnVL8e1PqKhs1rETh7PFKQHwwlHPMqBDWKEwnhtBZyINGbF
uQcj+MpqVeNLBfnhLHETvA5lR4P92SiN8hXxa/eisCXl0SowK4MtptQUxjJan8h5xWcOfuaIPrVl
YJ75itvc42YO36uWXWlRWZU8hhqWfCE7L+40q6AV5tey+LnEm9meOuK6ZC2JeTnCAk16sVL6SlOE
3B3hHKlP+5NnFdHHpkU6c6ZEbn1R5mVDXolCKnA6ICwrQwnmvhPcim3pfUoj49oBGB+7QPVgX07X
Jh4PUVNYd2oBm640VGfiWCvakLhtyDd6SGxoInp6moIcQ48rq9SvltHKOhXcxHmM1AaJE9R1KC5L
giI1YylHQwF5bec6h+UwXcutPZf9sDptVa2YtIkSzkpRLC8lOoB6ma2Wri+X2RifOWOJ5UGGu3sO
5QYdzOyjAyrhq67GNoY6ooKeokp9dYwqWnnlynUwdwizcrxxNEo6Xub4oJsCFWk80aLdQvKJprLg
hhwtyvoqpm30FIKD/0CBzD0VPU0gP7DLy4yeDlXYAC20IFtZY0ckRsQQ9BxYjZDP4BigKepZSGni
kBl8yuGOZCP6xnQBXE8rEMxPZH1KV7S9CAQpOV9D+7zkDcNLGZz/s916xQw/iOJslaSYmVpKNE9D
DLZxuHxK0G9HKlrGbdihQXOrpCnNMdHLeouf/zPw7R1xlDeSJ9/VPzrw9W3M7f0h/md/6BUk8/5A
f1VDhe7sQd69+VAbBZdfjYGaj1eUL4DGER8H06PjhUlu2z1gi8I4or+2+bFgkH3jjsJ5D/yne1Br
INHfmaSfTcOv3/Ctvszbcfbe4DkuI0Sl75eOF0e7hYQN73yv9vCTOTgY4cccKBZlhE6aHbz05jmY
AwspGQmFEjyBrM0DdP0/Mgc/1bXHx+6Nms5PZuFgjB+zIJsnALhgdEj9S1pQP3ZXgimje28QT4Gb
f52l45oFrueODfNX1sJPZ0GVTqgXyZZGtrV5KETtzkK3HyQCUtD8/c97LN7//n44eIPlplA3f/nX
f/EFypTIBs2CAh8EbB5GTNsdwYC7s2CZuBmwJ9g1/Sz0x9AxzYKykXwaNAuSdaJ3ki4bbtfu61ND
P9HkTvZCVDdboZ/vI3p9GUfPwVeDeCIpnPuaAo2oezj6d2fBUE+Qf9Go3fdrwDq6Y1FBAGzogaAY
bHgqyJgg9695eCCYJ4BVRRre258f3YGg6HonJTNoK6h81x3RS9ERNds8+2vBRO8J0jmJz7FeDp2r
2uAdIZ+gt4Rlrtpv+8NgyVIIJMCKSttjodOjY9qP6lzQuxbbsLVAr0bVFSDFrIh31gKnxQnVQ0WW
Xw+Go5uFd2yA/m64pOonCmqP0B/NzeHYMe12T0dLPcHDTyEu+09FzD+NEAy9IysPWgMECBaW8JrY
3YHdc/D2ksgNSb+VoPnYvnzJ0vrruqdxfk/A/kbSpHRM2o4QS7dy8xzcCRahMmxYTYMvtnloSB/X
OWDA5x24BIiUNQTANvp6m5c8WAKGzJVgyhQ+j+7t3+PQ/O39rxICc+mjf/buGpAkrszOzYvY4Ni+
fVmSrKEnABEBLEca4eb7729qfP3UJzDT7efn6O7CjmA0eBOo7HRdwtFkG/0RYuzeAt1dKCugTuDb
H90qUKn7DD0ElBPUJ/G7w9Gzfw7eXxZPOAW5DjpsxnGdgXwvSr81B9wE2Pppugq1fxsXH9wEkqRz
CmiYTlIz6J5+wo8pIpSByAxdBVwFMrRECoWblzzMFCmgsQQMGY5g//PjOwvQtvsN2QFbQOctt9nB
Qb7MDLAXwKExCa975ch2BMTPPl4bsCMI/NDxIEvqv+rDyBCPTBCJZImvJ2a/+I5oR0iWOvhYUE+Y
ScRFyDo3z+G1AAmXWiW8Wa3fMcd3LHBiD10KqnwigekzaB30s3BwOFJL1YGm4gR9dHcDhYyhhyKF
IxlgMAow287JQXxMDEZ5EQgwYchxHgfkrx0OclCiiNp3JxvEBfmjUrwbIOnWCTJdEvDBo+2t6CBL
B85CV0SUDW5aTX53JxAsI6OOFwF6Ypvn6FIGbu5tIeOfXw2kDICvZf7HybK7CEgVdR0MJCDffnqO
7vWhTEpDY2WFmxGjCuDD2+Pw4FJAMx+RAKJppOo3z/FFSRxVg7cCGQNSYSo5aP+WB2vBFKmtqBQX
OR83z/HNggbefOCBoFJDRRmso2T0b3mwFlBBI1bsTh5mvHuOLkDgVJf7r+afHwg03hXiA+AF22Dx
MGLuwiQsT2VZP7pVIFk0wgeuAgT0LBIjxCW2a/2g5W5J7AUk+SBa9avk6GoIrFNxaD9B4fRXKRRS
JOlPhINAyVToN4DN4FDof95P+xFlDDICf0PPxc77hIpx5zvUf9cHwTLwC36iAMD4AVI5ruxRUcBT
D90R2olJEgqlZ/tdH5wIZtd1ARNJ3Px9rRzXLMBrMvuOz6Bzsaua4mDzY8XvxkvMAqklNwdCmZvn
+OIlVHEHzwIgE91gCrZX4JuqEl0WQmYDuEu/Y45uFtDSGl5KkGimKiYEtPdPR2prCjooIHV+pBbH
tSPAogyvM8vUmWGH8qbf74DdHWFowLYguZJJ9mvh6OIFhc83tNtA1xU9CoJGaftdH0SNxM46VVhA
O9u1cnQ3pYms29ArAjQmoCwcJrYVhYOgiaWAOrWuKtIWwnd0xwLy2YOhKF0DnpICc3CQSuuECSyP
71jVo1sCHThm4BLQwVZ0dG7Ea77HxbungaTJJzIdbpSu+yreMcWKaDMPvhmJBTlNAN/1r/8Gqktl
UeO8UeXtaXl0p6EsYZQ3cBWQQ1M77iLm99FYnQUohUdJRid/86uOaRXw9QzNHskYEOHvwIfb5yBv
MowTSPNmh+Htl0l//RzTLFDvHLwX6MDLXHoISLwbGUiifgKIlzvRPLoaCrf00EVA8tyh3imRHMYC
OpkU+wM5/e0hcWx7YKsAMay9AEYZBA44s23cd3Adgkvl1+gK6id/exb+wkb5zgcau174smECect8
x0D5T//AK0vm7QBb9ksH6e8oLnt/sHOK6Ifucf/d///3Ht5vAzrd+eErCHXze7Z/ffuCb3/13u96
favX/3jmLbNF9owLz4ZysP2Yf2ZB8XMdke/f/58MnAeLXdpPH0b8eMN//dfe++/cLb8cN/PaONof
eNP+HT5wsIjyRb73kTfIw6Ejjxeh9y3OIm/vU/cNy8Fjx5DeFy978tE9WnT4yFG0fC6857LYnZIe
hzh08MkyXKwX2XJ35D7TGDyylxeZ91z8EX/7YxyH5err/rRbNOxef2u3q/7ZKpwx697L3ve5ZXQN
/fw4wmfO/kfelmyHjnzGjHve67tviEc95WbowD/VLx94hPxKhGjo0NGLtzg4Rfoy4ODJiNf7y6Jn
MQwd9uLt2dSzxgYPzADlc9DsrYu+gT506Mu49PI309x3YYaOfbXwor3TYwt9GD5u1oSL6GV3OrbZ
//Ch83zx7Jb5sij2bhm5R+4MHt97RsposU+17XHDw4fmLkA2bm9lyz0nY/jYee7xT5LsnU1yn3X/
jtHjMjscuit1Dx46joqDM2SbJA8d+Xr5NVscRE+0FDvU5/Chq8X+vbUF1Q4feP3H2WKV5K63f60z
fsd5/x3jny+zfLl3Um1Zk79j8Ktl7T3vxVEM3iW7v2Pwz3EWvI60yQ/6CvvgoTFrdf8YL7IYub79
zdnDX37PL5gsgsO9T3GcEs3Q4W9cb3/G+7bs4GGDEEeVfWM9Or4dUnbw0NnSOVQz2IDyhw58u4yi
HAG+xUGaIPd1p6HD37vxy/KPef7mbusZ+EOHf4jLnyzEjrPxGwLu/he8XYhbSsjQz/+B2V/m+XIv
pNi2x4ePXe9nldsm49BxPxYL93VBd2fKFt8zdNjHJRbW0V7Ot4USDh4ZFR3vYHlvCd9Dh35acO9E
TrG/NSkidbivwYMv8+KPx/c+fN8hHDy+lz/HUe7tRW5bDvjgsRuMjSPndRI266RnTvx65PcqTd95
0W/rT6/iMO/9tf3iWvcnnsPlIvv3/wAAAP//</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treemap" uniqueId="{F701B86D-5531-4B5F-88B9-2C61BF86530C}">
          <cx:dataLabels pos="inEnd">
            <cx:visibility seriesName="0" categoryName="1" value="0"/>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22174EDA-ECBE-4EDC-A9D4-3A3D5C58D93D}">
          <cx:dataLabels pos="inEnd">
            <cx:visibility seriesName="0" categoryName="1" value="0"/>
          </cx:dataLabels>
          <cx:dataId val="0"/>
          <cx:layoutPr>
            <cx:parentLabelLayout val="overlapping"/>
          </cx:layoutPr>
        </cx:series>
      </cx:plotAreaRegion>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rtl="0"/>
            <a:r>
              <a:rPr lang="en-US" sz="1800" b="1" i="0" baseline="0">
                <a:effectLst/>
              </a:rPr>
              <a:t>Locations with Max,Min Rev??</a:t>
            </a:r>
            <a:endParaRPr lang="en-US" sz="1400">
              <a:effectLst/>
            </a:endParaRPr>
          </a:p>
        </cx:rich>
      </cx:tx>
    </cx:title>
    <cx:plotArea>
      <cx:plotAreaRegion>
        <cx:plotSurface>
          <cx:spPr>
            <a:ln>
              <a:noFill/>
            </a:ln>
          </cx:spPr>
        </cx:plotSurface>
        <cx:series layoutId="regionMap" uniqueId="{854C6F9F-439E-4FBE-A0D1-E3B58609C091}">
          <cx:dataId val="0"/>
          <cx:layoutPr>
            <cx:geography cultureLanguage="en-US" cultureRegion="EG" attribution="Powered by Bing">
              <cx:geoCache provider="{E9337A44-BEBE-4D9F-B70C-5C5E7DAFC167}">
                <cx:binary>7H1pb+PGtu1fafTnR4c1sIaDkwOElGx5Hto95Quh9sB5nvnr75IlT4w67YP44kHAVYLENlXiZq3a
e689VOnfN/2/buK7ZfmhT+K0+tdN//tHv67zf/32W3Xj3yXLai8Jbsqsyu7rvZss+S27vw9u7n67
LZddkHq/UZPw3278ZVnf9R//8298mneXnWQ3yzrI0svmrhyu7qomrqu/ubb10oflbRKks6Cqy+Cm
Jr9/PLvrPnzPyujjh7u0Durhesjvfv/46l0fP/w2/ay/3PdDDNHq5hZjOd3TTFPOGDUfXuzjhzhL
vc1lQ1p7AlcsQbh+eInHe58tE4x/i0QP8ixvb8u7qsIjPfz/5chX8uPC948fbrImrVfz5mEKf//4
OQ3qu9sPn+plfVd9/BBUmbN+g5OtHuLzp4en/u31zP/n35M/YB4mf3kBznTSfnXpL9icBlW1+jfP
g8cp+ufwMLonqamkstazr/VreJTeExYA4nQD3wSeNwq1HaFXgycgnWLKdxAkJ0vTu5s6uGnq9wOJ
kz1LWsRizFrrEHkNkgSITFFFqPV407XyvFGa7ei8GjxBx7neSXSOl2m1hH6/l3Fjao8rLqmWcisw
Wu0xZRJlso16ycd7r/H5tTzboXkcN0HleDd15hhwNDfR8Dg372DV5J5FJVXComuzpl4rjLL2qJJS
MsLWuE305i0S/QSZp2eZYrObTudrUN1kaRWk7wcO53uCaW0xYW58zgQcDWtGtWXpDTjs8d5rpXmT
SNvReTF0As/Xw500aCt2tFgmeeUH5d3jNP1z/eFsTyhQMv3ocADBK9K2ckhSUG3qtf7Qx3s/k7Y3
ibUdpslTTaA6W+wkVItltwyCx3n65xgRMDMC5mYyULKX4BDLWlk/DsLGH9ABW1g7vDU4vxZkOyqP
4yZwLHZTc06XVbW88Zvqrq7fkREg3CGSMgnF2Op5JNkTpmUypiZU4M3ybAdnMnyC0ekfO6ky+3FW
BrfLx+X7z3WGqj0LjoXAsm13PRR8TjJO1XbX8waBtsPzNHACzP7JTgJz7gfZ+6HCzT0Oo0U0tObh
NWVrCG9MzYDLhmVPCMGvpNkOyXrUBI/z3fQtX4cMeRzvHSFB1kZrQSlbuxATDv6VjzHBsC3COQLS
NWaP995wtF8LtB2VpyeZAPN1N+nziskc3ZXV3fA4P//ciEFdCIN7sRh5Il8vsZHg18jnIGm4Rkbz
x3s/k7Nfy7QdnpfPM0Ho7GgnTdnpMkjfkzlbe4wLwa0XEf9LcITeo3A/3JSbdOcEnF+Ksx2XzbAJ
JKfznYTkykfS9cNhFS/T28el+w5qA+ZFFeJKtVGLiZcBM7OIUiawW79h4mXeKtV2gF6PnuB0taMU
OkvrZfqO9IzLPTDjFRHYeJ1J2ElMxDzcIlSwqdr8WpTtuJw+DpxAcnq9k6pzmHXviQfdg50SluTb
8dBsb5WQRhi6uT4pDvxKmu2QrEdN8DjczQjmjzIYs/dUEcb3qGYUuf6N/0AY+dK/EAIztzJhqNps
C/7fINB2VJ4GToD548+dVBQnQ2y5vH3HKAa1AK2VZaFUtqZlZIKMibQMl4qJiWN5iyjbMXkeOQHF
Od9JUD5lTe1/mC2jrH5PK8b3OAPlQsZy7dinKmOae5SZXBMx8SpvlWc7Oq9HTxD6NNtJhP6Ilz+W
yTuCs6o/w15RSieoKLGnONgANTclHP1IBddRzBsk2Q7L08AJIn/saCqmvPOy96zOMPRrKKEEExue
PDFj1ETkr4gJW/YakfNfSrIdkMdxEzzOr3ZSQ77clQk45ePUvEPcwkHCLIp/JmwYVX8hqNBCoZq2
ek2KmG+QZDsgTwMniHzZTU48u4tRennP8hjTeyYqL4I+BvmwTS9JGHqaODSIM7KJNSfIvEWi7dA8
j5xgM9vNUP88ipd+9q4OBSxLMY6oZc3CzAkN00hcmqv0/iMbmPiVt0i0HZvnkRNszo930pJ9rpf+
+5kx6AxDXQxKswFmmlFeBS5SgQiISRT5Kzm2o7EeNUHi825asDWTdJZlFgfvGkzC15tMc0o2meSJ
h1HmntLcVAgq1x5mgszb5dqO0XT8BK1Pzk7qzWlw4wfe8j05Gd9Tkkst1QaHSeoS7UySmRrhzXac
3iLRdoSeR06wOd3NlOVZVv5vRJhyDw6HQVE2TGzCB6BdIASrtM1jSebRrm4qMm+UajtGr59pgtPZ
bsaZZ3c/ymUVvWOgueqhpZKsPNCaGEz8j9Z7CGokKp4b/zSxdW+R6Cf4PD3LFJvd5GyH6W3wrml/
UIOV4eLKUmtopm5IoFuTwLo9biGY0Ok3CLQdmaeBE2AOz3bS8Xxdog0w9ep3TQfAtBHCLKl+kjx7
SAcIrky+5hCg2y+bzd4m03Z4Xo6dIPT1j51E6PoOuwOq6u7ucZL+eXqAWciTIUVmonT58JrYNeTR
GGdUoCttfX0C0JtE2o7Pi6ETeK53U4EO7rLSC97R6SC7CdWgCrnlp8l/mShQDMSBM5Q7ny3fS+15
g0DboXkaOAHmYDf15jRY6c37VgVWeqEJZ3oz9dCLl9Bovkc08gQgbY/KuiZrb5JlOyovhk5wOd1N
hTldlsP7dmmsqmjgaUisvYZDCvQAEpQ+9abuCY7wUlPeIslPQHl6hikmu0mdV5vqsqYMHufnHVwM
djEJCXK2cfHTZkCNrlnspZHkMbyZ8LO3SPQTbJ6eZYrNbhQ4b/52l+l6/a7xefXO/3KLLfgzOsrR
pYG284fXhD8jtMEeNNSdH3WHP66NtUWbbH79uVjbQZoMf/Uku7Gz9vquf9ddgQTRPlMcebOtXh94
MBQ2sWnweXfaS1v2S3G247AZNtGU6287yZTXSY3/hZQnygMMveQW8mUPr0nZWeo9oiwUQMUmTTBN
Azykat4i13aQps81QetsN1Oef5TRe++sRcoT7TQmI5tuzEnKc+VzmMaugcecwcTnvEWi7Qg9j5xg
88fVTmrSlwAxTfquUQ1KaIQqDVKw1qEJNlLtCUBnaXNzfcLV3iLRdmyeR06w+bKbcc1J1gTVOyfT
zD2NRKYpnvY4vSbSmkCxCOpsamMAJ2TgTSJtR+fF0Ak8J7sJj7OMg/usfG/loRZ2CCDjuZUcoNSG
fZ0SqWq+KRa8Jmtvk2k7QC/HThBydhMhNHO9a5VAIOpHRkaa9Fk7XmYFiEX3qNSKQ7te4/JrSbZj
8jhugscfu9kzcIEEZzXE7fJddQY7npSGymwyNea0p0PKPcWUWp3C8eSQXhLqt0q1HaHXoyc4Xeym
3hzG6CTIgupxDf/zJMFqVxrlqzBzk6CZJHBwkBDh6Cq0nk4aerz3Ogh9i0Tb8XkeOcHmcDc7Old7
7E7v+uDmPZvT0QNNUfwkfBPWTFIExBR7OEwA2woVeY3L26TZjszLsRNszk53kkx/vavqD88s9GWq
5NUD/rcZHDBmTlFkQ4ZzW1SKRhwB9ADPJqMwYdRvFms7TpPhr57k949fv+wkVGd37fI9zw5YNbBZ
AjueHzMHk6iHEIGj0pA6kJtK3F8U6VfybAfn8TkmqJztJiqHt+j3fLQw7+B1OA7YQpwJz/Pk+V/x
NYLN0DhISCIcfbzrxt/8SpDtaGzkn4Bx+P+pVPDz0wafjmScLevl/OEsxxcHDv791YcnxwmTk6Ef
/sbarS8d3v7+EW21UIynIyJXn7EZuJ73V6fKTYfdLav6948GtuJKoEoETlIRbHWu3ccPHSzv6hLD
eYUW8tyAlKMnRIBmpKuc3MNJk9iUgGorGq8hBH74+AGVkIdLq6AYW+IUsyyUKRAAPx2jeZHFAzZQ
PM3I5vcPaZNcZEFaV/hgjhg5X79v9Yi4iWQ409KkSPFKtAtRE9dvlldovsDbyf+z6IC2/CxoFzjo
ksyoH8Rzf0y1Y9X1t0FEP5TZhnaejfU8bXrtRKGo7L4foiNFotwxa3WtWhUdGXEdnfZNfNIqXtnS
EGe0KJkdm0Zqy7DVztDw3lZNOu5zlpizwsuZ7atC7+faCBwtGu1ITS9ztzVnpu+mdshVNCeF7G2P
4J6GZ7ZOSFLc0yzMWRhV39pYXzdWkNlFnlFHWOEPYeTmLE7w9oiMrZO1sjzM2/IbUX7ujFbL7HC0
jHniyi9GZ16FjPxoS9xeWPm3OEMA7dXM7jMZOGj+vSS+qmya4nlE3tdzsyy+CRJquy5lancGHg+T
SJ0+Sc1Za8jDslSHXlrXc7fC1LTanXt1wuwxjO5pZPS2EJjKTJXVzCzwoXGLKeCR9xmPgGkw1WGC
GtLMLfGu1oQMbc6Nue/Sym58mi1CXub7WezFM1EIXI34Zaeaer4aGXJX2YFuQnukIrW9AVOQx6ye
WzUZL70svtQIdeZxhVvG3mgdW7yA+B2j86aAQCwX0cwcvc9RpXvblY2a6Sy9H9IiWxSspI7lDtGs
iwbq2Tr2btzYIJgHfY3MQD1naZw7lRmGjp+EALhWys7MljplqKtrV7nRSaGF6+RGPO7nozkuOoXZ
YxVu2lnyUBHj+mGRBMWgZgMvqlkusQ7IwC6TVgVOaerrTpHWoRH+k5jWZRtAKC+M+CEzSr1Pwqaa
ZV7SH0ld03mbr1ZRjfei1fQsqEg0K7KKzmXrh45wRY9pwsJq4iR3Ess6w3q+73XEbOSalB13wQ8c
4ALsR/wWulZvt8RIZ12tKke2GcYkmKWK5GpGZT6emkWlnbIqvz3gnXgqtdsYy6ru8LyejyUjdQno
i8K3G6HiI5N491ByrGqB9yofq1NJLJVspQteUQ+fYx+/ChX+YASCQPOU3eZRcNZgutBfez2MQL4r
oCdSdu5Rp5Lx1JfQDi2rbzLCBwoJhFWDxaSgjQ+TkeZQis7AW/Mo+ZFkHZ27piyOYlpZc+5i0cZR
5R4NqSZXSRXmDs270O7KoXVYnef7Y0LpvIwyc5aUHFNqtpDB86tjVRn9gScoOWGFGzhFPdJ5JKGU
Q8dOgi5M7bTJsMpSXOy7NDpVFIrKTBgC1frxPBq8eG5CT8y4DS5b3zp7UC8WjuPCJA2d9zxWsyZT
vZ01YWabCeDmvo6OPN9MD3qTRfOWrNQwUpnzgK2R4PENNz0RrbsyIVgCaV5oh3WYm4dVPspo3M/y
Uh9UHo/mQxLrfcH8eNYZWM4PC2C1wqHilwEf0wM2wIzpFvrNRz0uHmCum45BD7CM+ojW8zYk7jIP
LGNh+XjU0cC90oYYC1czWC8r+BEM+KEj0b0XQT4cGwi7YkCbE1Zrh6bEPTLLJj2RgdmfWb11oLrw
h+EFg23ILj1xIxrNYwmNaEbTWHgW9DQbLXIySF/vS4FFliYsPTEqjbunMF8yTFDugHEgY2oHPT/Q
flzZptHjw0jXOrxiwpG1yWZlaVV2QavysBOVmsm0VbM+SMyFmVlsbsQejKJHYNw6QGfISB+4Db30
0ZRyMJJ0OMhrGJOct61jFXhst4UIXUOgRTLPFomCBUtkzNa2ieqezh+Utg1E6xiecY3P9i+sEkui
tPglHcLhQLiGsq06W7mdDoup6PP9SgTAL4vNmV+Y6UkveH/WyOhecwtTM0ADHuZaaCuaRQk+siHA
lacimvO+rmYGSmZ2zK3ClrHhXlAyJjORFfGBcov7QuLPSRPOofS57QWwJ9yIg31SljfKNKx5ahDP
yQr5Jcl4No8M/8LomjOZ1aHNOuUdDUHvhbYRVzGZiWYw5zTqMtNOe0M0szEe/4ysOGlt7B7hYo7k
d2XY41iGP2iY9TOSh9pyApNeW14UzyrV5eHp4FXNUdCZgJCZrufarkd4Mw/NIrT9LKgvfI8L17MF
iT25X1Z9GzpDVJvzftBlNR+5nxNHFIVxlLvN0qiz7LbS7Q0PzKyxPdZH96pgxihgJcaxcmD+u0Wd
ltm+TqJe53ZpFMzJwxI6H/LWmHlwRTNKlHuqu2w09mOWdtVZRH0lD1PNq2RRD2NtfBs83jp+47Xx
ietrVttlGRPhFENUBGdWK+gw92jqGldpA/rgS3H9goptYTZgSFNes6pcMyGkKVDgAe96yWtibdCR
Z2WzkMEwHJSjfx9EcC4sVddNmTEsK2gdD7DS//6+KKr+9b5IHplUKBNbGSZ8Sg+cDrrOmwXpHowd
dJAF0W3aGZHd59H9398NzP+vd5OCiFXUYCKr+Popx84zeDCmzSIesEBWTEBHrjH3jMpcP9eGdm8m
dE0db7J8KAPP3xzC/vTrf66zBP8+HAz+/MfVGe7Pv2GXxfrw9799F3r6VhS6mr5pJc3TZ0GYjXQr
5v3ql79EAT/h+euz5H9y8W1BAA6nWJ1v+PMo4OXJICtKvRmw4f8auUTs1ke+EEwe6G24v0aAzdHJ
KlAc0ZLihItn7r86iUQQ7JJBOIiWyxVjf+b+q0Il6sRC4azm1ajHZ3sFIAKeze+vuD9DgPFy9eAg
OmbhPAGcjKZNNKoxpGJe6siQ1HWbykAdmUXSHxthlYPi0eiqZ1Z0m6TteNi5NZeOjC3Ps6PBjc4Y
S8rvIYKAHCyxMi6IJ03P9vOhveCsdr9EI3X5cRH0/Y1fB6F3mBWgBI6bNsxwin709hvi6rnbx/LL
YNXdZVPmrLJLeF/3yA9VfNu2g3XSFo364vdZWNpjXKrErhFZDbM06xOnZt2hr3lw2FptPA99VjS2
SLUVrHyfuFVExHepKQ+9OB7PQt23X+ug4FfQi2acNW3u3tdsTM49oz2N4sZP7SENwu+jy4old732
a+8ViUOHyr83GMvBdz2rKOyylxe5aHUy6wdWXYSW15+OsiSdrUs+3MvEMC6zNOxaW7aJd9Ya1D0U
PJfC9ipFArvLGD+hfhiFjhmORNt91/jLMffSRSzcam61rv8dhNfrHaYSdVCh70PaOhHxp4H4/nlj
NYdW1mTeIuhi78AbtTqyKG8PzKzP2WxMEvEp8b0xOBhTP5b2MPgUbInQZrT9KCXeLOWZvh2I2efO
oEppOn7cNsdCl7VD3ag4atwIjq8iYrRplgknLnp9XI5tZFvhgKDC1Lk640Omg323lc1VK5Ni4Q1+
togMs/rhG66qHR0kcebwUeSfirirj4hUhpPRHpOj47i2jTyNz4l0pWkrbwzPAzFkjeNZsv0WN+Zg
iwbRwzHxM+nb/jj0CEY8qY+YKdx65iVdiBgmLc9TvymdoEe8YDORFzPe9T5oIb4d4qgOE+bbwu+9
C1Xn9xU+pVmY9VgE8P0su+/gWzm89Rh3NnhdfZOWTIChuSr+4jZ9eNiytJiPegjZYZ6KdpmjufZC
dGU7y/LU2tcGK6UdsoLtk0wzz+4D0p2PdeWFXwozcvv2cjRUkMVzMhp1fSBJG1x1IGgXCdUDiW+B
Lu04QqUywNz2PPWN6sQcyyELzkwhE/fMqwo9S0hGbcLr9ntndeJQDYR+9hTu4VbFLIzHT7zqvXmX
ou3EqQlp04WbknzfyNzETqGhCECpPBpqHu1XSZRAvVnpDFnp5F7U2TIlpc01SExl5gkYO3H3Qz9a
8UzET0GvG7v0WDKLI3JMa01OM5NIhMb8CqePLOLOtE7GnLvOYJagGmY6LERfYN6bvs8Tu+WDO0tV
iRXI08I8M6xsELOqapjDSlfvB+FYH9GkTOZBOMhD1uvupGFjMOuKJDoorKap7SwZi2NRFc0RDZvk
aiApB4PNhHUgwrS+MnR1OfpQzCgL70fFPhMDZiBW0a0qMz4LhfDtLAira6Oh8Vnc9dKpUsRfQW+R
T4heYLVUksa2rri2TRH2Dsi1b4edp5yW8tpum+iC8fSL5mXseCMU28jYIqy9KyFSf55kJHTcIk2d
MDBby+6rWC3KUSSIBMRqtrPuGmeC+DOzHfShzPg4p7FoDxQN6ZXIEb/APCHq4KV1KC2ezJH7Q6Dp
8ao5tXRkzos+7E+GxBq/spjzbzKxwpkflTFYhO8fyaaW11JazXHeibiHkapgU2QG22EHlmvcmGOf
5dB8bzw3I2gvEj7hxdjCNkZerhbZyPmiMXR40hFD93Ov8vp9l46NU6dm4nSV5TleEBVnSdMGB7JM
1HFU0qUp9GA3XtDu924y2pYu6nlStWYENUz9yy72o7k7Ih/gCC/GbFMWQlGVofVNEAxwIoq1QQEQ
6t7xXSM9CSy/Og9BdW9bE5mZNo3Gg6Sm5txUeToLuWzAaVXyrciUuvBrLx8Q9af1t1BZ+9RqjDMr
6tNz0jbBbIg985pqGt9XA6+/S+LxT7Lo00uE3d58IIW5H+e8OW3HGgkTk1eRHUdGNLcUjWF0/aD5
FHCWHSm/YktWYUkzVnQnPS3SU0XyatEbFjmvKity+rpooFXd8MkjiVB2YpDgrG51fWJqtz2prNhd
mL4VOm1YRbOMK5jM2DsnugoXgWsEF0bUSGVHrZKOB5s/Y2FNqe3W/nhkxrm/n0RhchbQ2P3sp2Pn
20luVX8OAQ0iezTa4IS2UbWoqFtU9kj6H0ndRM7I8vGatYw6uRvK0kbdtPZsWVSfC6+jJ6Pvdidj
l7WeHQszxHor/CtLNOQT9Vq6P2ZhPhs65B4cMdT+17zIqws2iv7Cr7JVfLGy9vDo/dKPivia+asE
SSNIP+86FjlIMI5OiFV5ZJX1Zd0MVXjulYwgi2gWQkfUHgTCXvPbYHhxush6WQZfuUXdtHbqTDTw
RJGpwvMx81tqp6xJ5g0RxQzhcp8gxdWPt6puxdyNhtQpywAm2GectAgrOtf2/KE56Mzkuuv74iCI
Om+OReoeAsp41qRpfMnyoZ5ZqTxqPCOfFaIMnAfS93/8eGtl4znbrfG9E39Hjx+/kelDdv8Bh3w1
yY/n/r0VXV6Pf8yWC+ziRyIcDcfrZPkzY0ZjBAFZwMHKDMf54NTRZ8b8cFwZSvWI8nDqJXgxLm0Y
My6hOQwNyhpfoIEdsbj0XzDmVbL+JWEGTcaB5zgLBcQK3/nAVk/+ijCTNCL+0JuLqM+cxLuPPeO8
H9zDUKlZ2qWLJDCPKtOda7f5RiIDLKH6RXi5qkD8RQQEtQRZe5x2gPa31yJklhC5Up65yMrBPHP5
t0HnJ1UbzdNk34tobpuwTTMNXmnz2D3Ncy88QM0pnXf0O0dKdvSRBzO8U3M04E3Vfq0jO5fkrPCF
a3OrtZGFmBmt59tmfsN7eJMMXj31bSP6M0QKdfXjwLnNg+FzNWYHQVLZlTEfLL3gWQ2T70XiBJnB
dLBHs0aOwSgrxmZm1DgDS78MKrJLrIlFvzKbYE+csmOv6aQNTnDJa8QVKkYqWxmnlhUi51Gzal5F
J9xoLmM/beZ96tnU0PWl0N8JM+aVJ5djBQmSkNhaMIcL6SQFfLrvz5ssnsF+OGWDoMZwr8OiK+dR
lczbOv+zQVnkIIibC6+Sx6gs/Bg9eL8wcgrRxQdihBhdXcc2S9ObpOfmQRSqwR7M7ibl3swTTXWS
Vp2FGkfu5KLCzcb9IGLnXhJ6/2dc1hbkF8YFp3loKPPPg+/nQx2eLdJm0MakKHRXoxVBanyjlF6F
zM8FOMTmqxNBtMU1TphEJ+OLApxC7zyCYtgifLcLznF9NinYfY/k4VPRTiGq/29MCnIJL/UZx/ND
lZEbQKRv4mzS1TdgvDQpRW+ATMQVOU6RO60Lp/WSoF+UFliXi9y2SOzMH5LsJIyI0X0O+pQf9vng
56Vd6dxayqBNKZkNZghHiUBNjENppzzm4bFHCwP81k0jzy7SqqwOXsz0xbpG+DJ/sJLsReUQW0Eh
ME4hlqailoXy5mvJVdV0sVuO5THzzP6K+KnhWF2oT4ZWmsjfD25s//0N8T1gf7klN+EFuIW6pQCa
SI28nCwjiFluIAY+RofdSVZLI3TiFt0MByHnXmHaUWEUC1Ka+XfdFbronYa3ki9QXWzdfcvzSXbo
ysAI7LGVmJVUuM14QGuQHJUGks0z1DgvVrziOqakHg+4m2bHCIndco7G9BHGMXJLYRdlkYyO1Tdp
tO91KebaEG1/FY8FCkJktJZ1mmeVHRYKt9K+23rzUrphgmKXS6jdCaNSjgAihZPUVdPsu5UxnA4i
oNclYVgEHYutZcmS4GDghi7nY52Ts1Jl0SoHDx497wINjkNWkps+j8sZKC69JsQIRjuQFZ6tKsPi
uwFndeGJDmL0NFD9nFk0/07bLhodkdHCP+/9BBLpwWKHw0j8/nNZWP4Y2IVByTUNfVId0wxfG3Y2
Rp009oUcRP6NMniBo7qssP68Kh4dg0qrvRrLlF4bLKb911yR3viT0RozF1Q95BnqrM8Oy1wlidOW
EQa5wsCt47zF1byJIB0N2xTx0wj3YRsoJ/oXbksqYaOvOfER4zM8fxil1hJRmvulQeX6S9uUGK47
UiazIhCXvmjw0WZVYJKCgQMFwfGtKd/8Lm3zBR/NJJljHlnjWAHDtARGXHSz3qqL8dMwIuZE8GdR
coz8SuwfjStI5GpydBFEwC9n2bEujIHMgrg2pDO2bXfqe914aSjT7+2wh/IyD/nhWVEEqJZU5QAl
jDWBlKWQnZxlLY1RbJPeLLYKEtq064drUdMaUbJGlJqELorDo9VkSy+srdNh8MQXo4WL7to8vmAs
8pbIHwSLzIi5cgKaymXqRe3XnJlhv486T3bsd2Z/0XZtrRw/7DDjyK5FwxHthdXPrUzqL4YoqvqS
BqMhZlYrsWzaUmJ6uyAR5blZ9xbbRwxoIJJLmoKREU5f+SObhViR9KZLemAXsJx396jUNPl3/JiE
93nf9VcoGpHrUCD+cDIPa6SiKW0cP9PkeqAr5BF2FQLFuQ7YRkjEJPNRZvl3zAyUS4YplDLKs87d
r0wjr75VqMBegRlCEYxRYoIDmlNxEMVmdmzR0Ucqsq/KhdeGWbQfurRHKtIqFs0qf3TC0gZTLzPU
eueij8LRJtA2Pe/7EPMiNUtcu7HK7Dj1I1peR+NoGF+MRo7FSU1Lo7wYkJxw9+OBwfyOCPn054Cb
SXTltmG56BOjLFDrYuxwbDkMxDgkmMuyrjGXvdkFua21h4nIzaRcuLGK+30Oq+If5QU6RpyHhRz1
BoDLDA09Fu1KKeoSWX1kCBlsKNJ29DpoDMIchT4G8a2PVUPPQ1fDUCiPRNmNZB0581EtRnwdJ7in
EXlhv5CuV4Z/lqTsvNy2Gq++ZUjRRV9LWAjiO707WuV5lqQpqFjvGUjLShDaEjUrgk8ysZyOqkIC
8zouyVlYj6z/qhq3iO4smVJa2HwoPHeeoNJPzxP4n7GwaRN64tBNqUqojSyiaR76lI2lbRE5RrYR
eOafQT9WdhB46ixFg9o3q21cJxvJJ9l6feeQJGs+D9lgzKO68mdYGJXDGs8/ZLF2Z8x1EQMnQdvZ
hJHBmvlIjCyMqhPdScbDwgi+ej5vqn2eWyJFzT0fUCOP8+wwz5X5pbJy6rDE/NNI28Cu0zhCWjut
7cDverUgEfV+xJUr73qPuTZSZOl5HYuTpiuLYR7FZX8pMun9abE2naNvgM/QjcOuFMrwfxLuJ/s0
NT3XkWNigYbL8kJ7Q+TIPEKpl45RfBrkXvyZhhUSu2ZV7yM/+D/sndly3bbWrZ+IVQQbkLxdnVrL
smR7J75hybHDvgE7gHz688HS3r8lpaTK/clFViLLiwQITMw55hiDZucsxuzbIduOS6P7j0u9Nddh
sMxHkuL6E2G9/1Ymc36/BPWtjlxTng1qDE6KbujOLbv2bCm64j4bZf1FN8GYnYapba8TDjDAO7Vd
1k5SnbAZLHaL0i20kygi7C1+95lDp/+jDZs+P5Tb2J5ieoL/yaW0U9sUyY6Sam7hEczmppeGzm2x
NIcM2P9vyu/hUM9ASN5WZidde95NSBodHHI3JPM3QNbtYRy85UqNTXcW12qt92XtdxdRbrxTFopP
Zdr1Z67J58PAGP8oq6HXnFKLvGjXVCz046P5Rk1Bep/0uTxzxq06hU4i907pbPFpXaW8cfJJXRGw
13O3bdcL7YjkYpsqfVzHYdhPXjDv1byW53k7ys9LsWw/XLcur6gkt6uhHZL6nersVTL3SzwON9ka
mNH5flGcqa7x47Lu00sz9cN51ab13tU+h1DgDPGhdJfuKmWXn7+dF9ms53kiBtAXAlNJMl1exmGz
pt8oXEG65VGuw+RS1UTRIigIDP3kkWO8fZ0XzUYSPhynaFaRLnvWv+hF9rXk4DRjkqWXQWUzjMgd
iNmt6f8MTUrA+PcXi5BHQBUWNMKCF1NJj3t0MpLAy7jWybHr8uBizGW9d4o5Ob59qdeJLBgBxib2
VVn03Wwv7vf5U1kS9Y5x5aUvV3HTWsAz1Em9H+Opuxqj7l+2iJnHWFCHCJaJfUXHy6atiDu2bd2E
l5vJ06+PR1Cbu5wYYTuSjYzFyvS+PUY7Xc/XCIOLcXql2cfDe5msr00WTHR6gstBtmRXkeOS/BBQ
OYFb43EG0kznPHKahf92nZLj4+0beL1IeQtjaFvUaMWtcebzSe7aQLmmruTlPBfDudaOf2GE7tAO
/a/6+4ea5B+vEiG0BSHBe8N9sWrq1NNwjEZ5mU35cL4iJj2L4lW/M5n/dBUKShzyMZZm4724ioTp
okKHsSQK/oAsonrvGchgb4/lH5ZlmATYtsRUO5b2+3zGKtWooi+68NJLh+KsGMDyd8uqI3Nc00nc
TL1ZtndKutfxi5hudznYks9/vRhYWyzpqmsZXNJFkn+IGUbL5i6kInPdJcc2Xl1vJ8eNJfL2UF9H
ljjBEAV3Lhcy6qsdkXi6cLc+9C6rmd2ddsTJScI/2koZo4x5a4X8wxBZHBGvXbEtdvkyWEa1HrhU
412aIW/2K122q22c+j/rgAVT2QrO2FXz9kX/aXzSbvvABZ8LX5JRFrdo/TyR4rKWajhvm8C/qN04
P6PQeXenW2jixVbHCZWWEdo/bDZf77Q8HmKXeHK5DSO0wVI0od7BQ67v+mUbbroSHG2XrqTJRpPX
aXKt8WZRi0lPgTMGFBdd+FBn3vhD0Akh69zaOr+NK9nX70zLP90p0Ac9GVy9AGjsPvvt4GqLUBer
k7LCG8gJ+yIt+j9L43BeLmXAUoM9+t5ZKV7vXTj27CqOZzyRcL5+fs2sBi9JOeMundgh1zWxT/0w
GTPRNxQcmXmf2vVeFkCic63+XJZwEwe/SMydGj14YiqbN3UiSyrOJtq5+b/e9QiXEGfguGHtG1/y
saGS5tsSs+ubLSbpdsPym8gc/3KEaAWLQLnvwTiv1iZmKnY3AOWwRHnjx/MJUcVok/51u1yCNHgY
3RIC26palqnpqcb/5UbgYvZdCGi6LSL/8hSIN97Dm6lkvTSZMbdlWyXX7hhT5YRuT5X09sVePWp7
MRoCwsWihHDmPR9ZUzmiH1N3vZRpSGGZFRMri41Ilfj2hTz0MM+3HDx9TFM5ERicBBd7fqWa5qGR
faTJIIZ8vHWp4ea9E49T9SV1um286ssFJCTIgvg613ljqEgif9ip2h6DnTJ3eVGBEziaYmk/iq3/
c4uG4RxqKFAWqJd/cmuLfmhVURxrL1tvp7ZLuubfBmLJmxATLBHsS63x6n+xO4p2jfuoGcdLb4Ms
p2HtXjU6L84yd/3XWReXYg0EvN0XSI93yz+fsylzvWkx+XA5uNK/oC3O+FWnkqPjme4qaM27+KE9
vX7LgWgMEQ95PQr/FrRxXj6ldmt8oSCXXkplgp+8kGC5HII0+foLEJHRCKqjtjr80hnjvRPpsMd9
eXG2F30bekcuvqycAc+HSy9mKgJdlJdCgCRtB7eMZTWerXKb6dhqk8bfpaiq4LB0oxhvkqxjB/r4
YZx709qmMNPL9c6dG1DErbJ4jRoiW1hgn7Xttoh1NKB7KM9mvv82mlb46kuni/A8cbKqBLiE+/Ip
LMft62CXV+1wGJyt0yD6y2VYe2i6cjS3oTZAY2NagftVAEfprlBLFh1iOsjVh9B1quHgiqr5pEEb
bgY5OWcmKORttwpnO+uittqBYrfbDlq5514DS7vtHirTnOxy5AvXUxVEAj5Zv+lDt6qNAnorYK8X
Yh8sdTjXu1nkKml3syrCCezbXXT34G8lzK9dLaC97Ode1OKHHuIKUNwp2S+J6S0YumZVfrushv+O
HLV1F7IDojxLhiTNz+VSURW1auNPNxU9JZ9LlYK8JLXNa1TPXsvbOlz/Bi0v9L4S2UDhvg4oAy6y
2DF3vdma/NZveCHTdZWpZfo0+iMPxOsjdncnmr6665A3iMMwT0KdkKqau8r14utMyq66i3ox/jCj
yyi0X4bbT0gTc/BhUMJCUbrmMRu34C8y9PAh1NzuPeyjIDlWXhlcL8zmAqIxg80V1VSZk+xXLg8O
AnI1bTlAeNys0j8ufso3zjJPxfdN++0FZJLZuTddwaVVtXFqJW4bAOHktT96H1u9hNOdKJx8PFQs
F2jNoM3DXqyR7veOUwQXyzKMUXWYp8XZb33b64P0COHhlrGC2nahkPAiXUTXwQKx/CI3Tp1yrkJ+
wkeoBtOK4bxsZ6amht15RQLKmM2uGT6LNhxgXxchC6zNY+ndOMXA2fArDwCzZ/VtGWLG81x24GYo
rfz1Cv6YiRVoW2f+TqYtvY23xUBvsRBcWM/cjJ8b8TkovfChSPM8PY7zqPvzx20lPWKLa/eMjvwy
fmjDAuhNh6v4LIzIi3PQXrB5bwoI44MMWUUqllRmeR0yr95oMXO/HOfva9FpuDAFOPxja0bEwUMa
+jaRQFQAHtdFwUMjSovEDsDzu76k/DHCBYH/dfxFcgZkzMGuouswoh+xq9zClKcurtzxqkkytmnT
O3Qa6jVgYoN0CfxTmXhZ8QlCEzciEE4Mpx4Rx127CWW+zSbynQWgJ6yqu7hLDIwiU4vPsizbYD8P
abH+jB06GccyVl7waRU9KHC+khv77D8dNZzHtAFg1OXAFayVgG5OxQ6e/Og/JOYVvBJoHp0VExVL
75S7NN0asHmnDsvLehhB69caUBLifLvFQBLoky4b1zVAbSDkUwxAtiFN0Y8n/v8nYTz2Sf/63YPv
vxpQS6LwLEn4f1XQK6HiC1u731ql9u89NUol3As4wNAkIM0/ESwe2cpYuFiXJPLSBNEhr4PhYH0S
KiJvhEIckfxYaSOp5RPvQuB96Xsc8GT1Fg3jlVj/okn6i4j8fye3vaLAxQTSg8cZTlvwRV1K4B9a
oavwZyzSiQrR6wO0ZHu3pzb9GoZzXz2AsIXjqVUr5K/D5JkwN3uqWPd71g4BrUk4qFV0meThOh+q
xGnVuU6aevzAju6ddddVJuy/h9VUmu7gSFmX/j6LokD8jEy3znd1bqL6IY7DPv3Lb3wlbzJZKDZA
I4qRWwFuHpqPuXAn3R6yOhyqftdposW1iFbFLWdNI9YrCp22/NsZF5o372S7zwtbKlk38WwjO6C8
ZdZfZjeRaIo5l3n8M9XwkOFqNXSBz+tgGYfofBuziSNtK8iy/67dtPDSd3LgF9wYrm99M30P1jr1
hOBmnic4W+nHo3Rl8aMUlU1Vp84PIYQmieeo8jRwLA/TYYDCF8AlCRzOkFsd+CsCSgFdWPuXkwSm
rWgaIDgUN7DgqbfemSObvv62jix3yLedY/sOPVyLohf3aPLC8fLBd35IZ1hc75BtURapUx0T2VDp
DJOUKHTcdLr4bbvdPl7h91b5i2djrwuX9hfu5VF1vrxuP69d1Dl+/COD587htFDt0JMMUg82iy6L
ufjYpvk0TTuCLiymd7L65zx/LICwZQZ7oFcP2sjr6V5k9RlkAgek3f/hRDWqQNr0rqRJPSfOdNFt
wFc3hSM68cGv1DrfV6PrbvkOg/aaSXl7Il7fCZ4CkjcagbgC9QQvkn5w6rQu4Qz/CKRmy51W2OYC
XH/Q8xgcizgN5LdhZgrUbpTgVN86d12G5EiPw+31O0/leeXLtITU+YB4FKK8Hv4VKoMAyC1XQPq/
0mQjCTnrVN+k69FJmzFZz+DIG5bI2+MXNs1/tgKxksPD3G5UUO1XVU+WbGWY9JPzPaeH0jjnZiJP
gN9pOmiW+1mXwRbs4VStMLmMxU3ULizcfL5velmue/RnQ3ufNJDH24MKu8G7a5aiHb+/fZvPKyVS
cIA4yCi8nzgihuOD83wvzzqNB1dt5rsZpoFF4M4kI8HRpSMZOjsz+Itz33u0tdg0E8oGPmhtze88
n1eTBXMDiA6wAMzADwhtz2+D5GSc1lF238nKHWJ4SfTaNCCoO63hlY9Gr3oYMxgAD00ZtkTUoW8G
EZ7HtIig1is0tL8i/5rzt9piq5erwNBZfg/VsIZZz54qNCWEOR6yPTBnEL4X55Pxddsn7eZ/H4GW
nOZYwmODWKa2qehbivYVJs7eiZqFP6Psabr1EFfb6tzrvk8vxmSooYw12+auV02u2oneI62DdNrP
lFz1nSQN3Mg7/cQQEj2nhAx/6cJQ4FurItWw4N9+/uJ5tUqkQoAE90nSf6FWZbE+n3lWZqsWGBPf
orALy5D2dRyyFNN0ThLKAltv5mCIj9GTRiB/BnJLOOlFCqJG63rypTqhjn1/DwUvoziFNMlImAjh
4W76allUphqbNO/6b/3ALlJHf6zi4IMncgoDf5xXpgMWdr19bXKzrhHq+UGrfE/A1/IuU1vqnA9N
UFIJO1QKN3EhbYJgggUF8Fk1h/bxdKOfsITgMkFs6Yey2r5utax0tXPr2h5aBbPPA+raJOeHPoK6
7WvcgCOmOx+9DB/j5mZTfIC57Y8QZ2b77CqTFSQY6tflkzhz6E3EnSn5io7kgTsvnNbmBlMfNtWD
GWWr+lOyDGK5h5u+TdfDQOIOt7sZvAbdbNqY8yzgcP2zjds0+Lq4SNWbYxRn5BmLam2O/vbaeBk1
mf2IHg72WAAqof8Lfv4NtPXTFaOIpK+/baIZB+QvnhsBH2iaWvWFPytNoHj7ii+jET1N0F7BuY3n
E12CF4txHNwx142v//S32S5GPQc2/HnUoxzeclGh/JaW/sYi1N6MEOdDRGBhnb59GzadfbbLIemh
1+OsCH/5ZbzsoW3+Misa0M3XJmgbjCJgt4bOz07limiUV2MrjkMadcXtMqJt0rs+D7vsmMWTt3S7
GJ1+vewmL1NXdRrLe+MPNXzSUQu53E2x46KbDxFtXLGIXIQobgAcvgtSKexmp6++3HVLTnZxkZbV
ZHf+Akn5o30dbY8Kqhp8s7yDWr2Ma7HPAWVJ096vdz3TvXgeBiqZ5q1WY/RlmVuXJDYcBo8kdtns
usVY0FblQhuWrakSn49s+pXZAlvaJe3PyLbT+9RIu6Q9VWyQYIre822IVNvoipPCBWNEsxauFbsu
1Y3NqcWKncHXIRKKbfTOQ3wR2WIyIDBAj6hGUw1X6xehWvltg9Sh9b7EE8rB/jT1mb2ByfFnu3V/
7WN63yv3lgJisMWJlTakDL3ioHFyQRovTGh/1Cka4Q91UsIxRJVn50GtupM3qTL8VpH7dohrBjB3
qpxo8E99PCz+iC0CBMH1ndzCvmb49/XJ0CBOg6ayVWCzku89f1qTqURUz936xc8WG6mmQbG0UJ0X
3V+TG1ceUsepU9vXyGvt+dg4QFaAEbKps/W4NVJM2SnxnVl/IUsdmA4dlT6rz182oklbIBRazgJd
9za6zYRNy8TShLWJjIQLFlPq8n/UWIKpoOXMVExTlDvTHlCmZEvkCTjvhG7Kzo8Nhfa9Wf8rbG9f
Z9ov9iiyebB+zq8wtt31V6mu0FsgV6mcz0sTdUSHx/QWdbpZqj2VZZ6174WFF8eRvSR8Mjo1HEv/
AP7DwSFr7U30eZwFK2Ra4RsWZ5z9zE9Q9kEX4pngdAYqYu2vTHi9wMl9aAh6zJIeTD3dRpIuSHlC
bRsTDCw0fTdgDsUJ0Dhs/MlAYLl5emwZNB6mEhpYy15hF9nHkVXGPgiHvhUfiBeT5c7tmo47AQXi
bKrkZOvUt2c7SF7kswzeHgIECSF4udKriop0EJqGC4Mxz1dpEb+58rFgwK+gvJEo8If1qPJB9vEu
8bykzNHrqEIhcpp9E+56sh3nasgaJ/iQNnnk75XuTPaXW9TuuU7nQB6qqO3qHwHI73DXdLIZHvQm
av0xWFCyboe4RPnb7xX54ziftA7j5WZQeWq6nWzcBkMSdxDJoYXsI/almUC/dh3Q4YZ7QrsMgdln
plrYDLRG9Yq4zgnLoDwlnpiDe1lPa5DtXSNmPZ/1ic5FSv6WZtPFlEdkZlC9ar1tlLUsxf7CIJGe
d2rsS3lakijzD2HjmO2zhmtbfJ2DOoPAFkye2K/Upx1q12wak0NSeLpCA1tn59A3JqxqXL1BFGpd
90xokcOXgjCcu8e+6prgyxouWeV8STrXmM8I6fzpgzNOrYMyE+OeH7S65PBlg0zXdhg3dTRxPyVm
q6uztADdQOgVxE23S6rO9/J9NGyjir+LpozbH7nXd4s5sFRW9TOZJ63dfVXrUZTnU9qqEAuWyg1r
eZY2sB9uEhE5VXW2yN4b6/xnHrc+StG9gc8zBB82v1tY0psYxj7/BMt+ku6xbYO+jy7mJC3y+roN
TaWyY7lkk16uIUdnBUK5oNFzeAeF0FcXsgzyLD6xVqSPTmXZXI71eowLneywPpBqOuRw0Eu4X9no
0KiCv8pps68SHRBgl76Ywz86Z5bheMHi0E4K8k7aIm7mnqwLL6fVj438WHtRxAecCvtDpyggHSF4
pqof9ls3Bur7NquEhlEphz7zzmE3O1G0X8sQId+ZaWmyg5nij8G5iI6xYDiZH3KoPJh0lW6C90ue
hNnHVfe6j27L1Cl1fYoq3/H6i2pek3j5KEs/hHWnIIwSuKJhCvPqa5SlqbNdBUE9MlPOqgjZH4ja
Kg+vHD8dovpaFDCN69uy1GWcHnVJIMiOXSF87p2QZW9pXZza9Y4uOrlCHdy+KqGjtROOJu0fHjYc
XK8p6yT5MmexUkDeUcTMevFccILshcztl3D/pCw7pRKb0wf5yOj3fS5aXyId1nbGfFzA+OjGfHLu
2yayIZ9+UIbMMdHI/NzjBnFUnkFFavi9/nGo+RRuTJ8qI/7hLBkhoezqXFBktgLWuvwo+iD3wv+I
2th5boOkBEtyAM55FEDjcR78VIqCRp2GoiDT2mMWtUZqX8Q5GlGeYDCr+esEs7homS8nR7iUz1sg
zIe4jOwtFzzpfruXrCyu4PNH6nvqGLvA5ODYJx+uDj+rk8ZOzbIIfpUjNlaae1hoGDHGp/EMA8LR
7wBueKKgEug7eV+FNBrRJukEAAi9Fa0a9/i0etJtREZ7iErHDi7FPoUPNbNqBloNv3LcJNxC+38+
4tMPvlsMzv3TVDuPv/7fSX78PZACmimR1zfcgGidfPleFbIvhjN4KCuDVt5muEjm+Vnh3lOAZ12y
Cx8fVLchQ8mOVN7zkF20IlnTkPZhvqzyY9LMHbO0eE3Nr3g9GBvq3sTH7Ie2xWqT3qwJPX5YR5mr
viePMwiFN2CET2PKvYIabd93rdTifJ2hlbNpHh/t4/KQaYVE9SiDglk4hthP8I1GrjnrNBNQZUkk
ghznAvTsyo3yLxsdKqSnjNS30/u4kLZ5nblLBmm/RRTDyN/j3TM+q2uccnvrjxPqbHrjfzroqUF0
dGCwVuXFhnWf6Wl8AyK56C1mGj3XSZlZ5GPUPN9iiTz1XcisZfmMIRkrgx8wm5IfR6tx5Ashs/IR
LFnMR93i+6B3zRba+29nmeX6y4ydW1ac2izme3N49pl/Xo1rJKYr/3GtIGFPpujsacqTchm4HVP4
FV/CCdBx8bIvKs75RahNul/I3Mp4OfTKmdpi745ZysXDMkdEAZG7B9usAQyAbHhM+YwyPbPbGdWE
BXqqdZZlfKpIFs166SdjbbrzKeiQTezrJLDeRemYUeeLRMz8PvzbkQ+SxrC+adTMv9dGg9uFrhZA
RQosv76hYZQCCuih5Ooiz7rlq2xTQxWQrptd+zohlJcn4yuPCBMPeT3Hx7rhiG2OxmnTZLxA3DVs
5k86qiXxJqu7rqrOn+DkcqrzoTzNeU29+9cajIHvn/dlznSc+b/2DPLxmgkbU12l21c/jzs9fVF4
gWl5Pj0O3SChZ4p8mrwVI6oyNPBHubmCKAcf306fMHRjhz14lV3ij/hpPFaaGcCkzI53KgqPj4EF
zu+rAvQRmWW9gSsngVe1yQ7IYpXNB7/HU6o9QDi1NewSwna9fwJZNhHWQ3qaWzWk3kWWKiwLd9sj
9JZSloMaqjCogChTUVH6Ng21U7ufaoCJ8KqppN1PE1wDQPisiidCpS/TlTNvXIk0JWRwmtHV+Vz4
Firw8F8Ciy/rNuOv85I0RvmnJj1LnUudwqMubhK/tCAl1muEn6hKfTl9gvvfrOkR5q+z5iep+7Ae
8WdxhAx2ESCQ/BZkvqAk5zBMePibE2yMSraNPTaaMLXLbfAGweJ7nMly6kCi/cIt/OVSbyEujZ+q
bdbO/UAyDaqw4d8mvxFvWV+O7rHoQPfl2jGkfYugBX+6waJUdUG+Smad4HDXf8OxIFfie2BqWd9I
qRAEnAKvGyfnb12I0qRHTjT0VjsYVpVy9nEtouEriKSups+Qlcos26fhSj/5Du6l8NWPBCa58v7E
VQ1o4myo5qVJkEBtY/V1C2Yv6GiiSgqOHbYcHTkl7O1kFjOrvKFvu1/4oRPBwdV0pszhaSSPz1L1
JQDxHm/e1Q7rV7ip68XGvwQdEB9k/3bzFmNjfwP2BHOWlp79WShcxGL7FfdHPlIfdAKl69za3kZR
pz1bOSNbTG82iGv9sWSj2l2ZNPZPnpYsOSWRKMHSiD96hOBtOHWy/WDWAUca4Q1ufDvnUaa7nYZE
wINetzTxLrRq7S7PnM3CgSN9Ij4C0rLpQm0u6ztw6T/cgFvaO68KOo3fni4UDglHGuINHvZjxdYi
B46qXdn2c/CpegxYuPXYb1axsGA0wi0LQo6DHILg0GSN6tJdrmin389FiBhqh/1iyVIqvMymcXlg
uEa01Pa25l8bzukqzpFdGs52k/eebTOi46Y77x2idPOqYoc9Rds0x7ys2Y2nxwkBB7ZBr0LDzvcG
o3DKK3hb+PK9A3y9KOgtP5F+q/uoXBWvYOV8oocAXu3d5yhpuOsoywy7AX5mfaOcwO6gegF4yXeY
ath7f6e6e44n2MtL26tx4TgLvKpewO/DbDpHjxFQ1WNoxHPD7ivqAHbS25d6AaBbTiBkf64FZMW/
pS3rfwMVdVypOCWV/O8acRHYd3vVp0HwEZarXd2JzO1DnQvLZOmCIeCRPQXHt+/lOYQAJ5H1A0GM
wdMOZ517z+8FMZcHfFtm9wldNfmtCPG4UqdxjBGIbh2p83vz/PqC0O1gDWJT5wEuWsXz74Ov8sEV
deOmd5iVcFBkFSf+RbRWhLmnnf32AIWF7f6vCWVHCHbr/rIP9gTtqBcXNHUZ4FNby7uniKFzDHSQ
9Ut/DcOTCcZ4OZV9ug2fZu2v5aGZWxvP/YHQgA4n4Dx6546er3TuiFLKvssHt2OIy68I4GviOjpa
fXVXP24qTV7HHjdzlRLXi3gpeAR5gKOid0jwbuIOlJPbGyl7X82oNhWV/Sls/C50d4bQgo2J6hW/
zv5IxQ2+m9STe/3Yz+ofw+zbg3j5GHlwltka0jERAnL5i1nl3FUTRlfLTT5WNjIhFuQJ9mPYzp9W
J56Dd5js/3S90OVB2n8kL3l7vmwinJaEF7vzzdOxZ7IcT0gXkXDY7YaxyP4VtBa6QP7YazA+lCS8
P/NlOPB1ChK9FCXHjc2CSZLt04iqmn2BbsUeGG9PqI0vvy1TFgTtJ6uogo8Ccf4lnqnXzRTDFlbn
UesMVbiPmibyv8mBDfPeFnx9KR4d4hgY0FT6r4TlTeo165zJ7PwxFVlC0BHWkacaPt4e1RMV47eB
gRVyqV/vgLeN+fhlu9B16ctERT6eDZvn5uPRC41lI8wufLPu73Fr6aHvuzEDW012DfIuIXdTmE2i
ueK0hoKDB2nVg/xcewHYg3vbpBj0decruUHY3aSmqIRZ9yhhR9IUhZAEAXqJCYg6NvW8edPe7Vw5
Nod4CIHarn0jOl/eJo/9vEpSjPgf07aBTPahyvIlgTIzL7LAYcotoWqcU2hEBeZgTtnzKJ4SlMjh
r+W76jGtIEOPOSzkrzD2WGpU2iV0Q3/2CN2UhjYN0IvnkNB2+C7XN8iE+QVSLDlHN/5Y22QOhqeN
/j3NUXa7i7AcdXo1Tg2SZEwNkrY4wLyuyxm3r0fIQ3Fs4l7ymMj8Wqp01jTzi7jDHuKRWkCWqC0q
iWFt3HFJrE5tpuDSrSiyfW1gQBdn4Pl1WX/xSXsT/wZTpCToL0rpOhYMGKFD4kj7WIcleh19hTvX
3AC7gsBEdBl2ZT7FXbq3fgVYE+0Ur/0JvdtEJRDFj5lCGaY+h2uybN1n+g22o0UO6HrypptGmgif
ix60OTtAQoJOcMphieI41giSzr9XSs8xvgyl0d43EZp1wpmv0Wn/qU2SsvKOZTs6LpUwgcNMezzn
6aUf227l2R608TCbsx7AoH17UjMRxvsVxzZ9XSXjNCJfrktdUE0n8UBftMjRHARuPenvEuHzmh/S
gIS73TVR2wx/tCAvWK/Fjy23p1ik6Idn8jpuiNvlCUNCCZPyKc8C+LZ5IrJbe+g8Lo36VzbYRgjE
yKgTGDE9gnRXNoJIlnURt+FVmEjpylmSzwTxLr7v28SpT00RZuEuzzJ9H64FHmlrodOzIlj888L1
t4tmMMs5SEZ3Fw0Ss/YkzG+iYqpdMONl+JyyqM+DLIRKze7Lv5dDX/+RuUV3MImAJRpjon5GsQuk
5LXhVdy737qK7djqXl6jAekPUZDnPF3XGU5lZIJj2RXzx62sseBl5U5HRFN+zYqVzV95P997Iuiv
hsDJrpplxJ99BIKG+5KdL92cHPJEx5+iPlf09fviByzU9FDnmFCuQdsewjRRl2gomhOiZrrAbR8G
fHWMJVZQttFJ85UXMfXY98F085m35ukPlVT1WWVEjYI/KcNTXrrdfR+AzWMEj9pk5/hd9kWbLX6o
nTaklJ+x0Yq94gg/370M3CQvdp3j+NcBMB3i4pHXm5dR+gnwsICvNPnJD0Grh3pG9OJuwTOiOPVr
6xzF2Ex34xIAOBAKDuNq5kt/HFb8JBsd79MIXnb8R7HgingBA2H+a/SCUhy7uZ8oc4omX3eLH8Y/
4ymMmoOTOsNlk0BHOARiKj+ZBdexkF79VTjCtd6ncd49uOXYX5socK9GKewKTUPbQ80WjdxrNh/c
qFouQL+dS4x6cu8QE/1+CA1DGhvmWOSUzb3zp+6V/qkcx+y9QmwP41jixJikPfRBLJJZuXndo9UQ
uAsfILJX5lLOmUIxL/riZhURgZiSar/g4uFfYvtS95eDUcPJ62fvKqxRf4D0fg31+pc7p+lNYJ0L
l3GeDkCLbrHLTLNEh3Dt/GMQTe1ND3P+zxW136l0aW9n2K5VcCAQlhcZLtXO7AcPdKa7ne/V7VkH
ULDz3Gb6ZHCr+jTm61Ttq2nKvqh8VX8M2DPCdTczfodi6Mtdyf3RcY3B3Nh4Jt/2gYn1beKNeb3H
8qR8KJt+s69faL7yGi616/tFfEpoIlz03hBDJ3YRBBct0qFYmusSvH+h7YDyGtBn2qWzo6hI5+xa
xk6H5FRUycPgkNQcYvKzEsuaUeGuKXFu8JSUGIhu0fkkuvwWng7cDp0PX7yu7c+W2Yizsl/kw+Cn
XzR18pcNG5b4TPXBitdKk/1cmZCzfIrm+UgauN5j3x6mu+H/sXdey5Eb6dZ9lf8FMAGTcLcAytOT
TZG8QZBsNbxLAAnz9GehpTNHaulXx9zPTWti2hSrCkh8Zu+1RcfGtkgGkFBKnYDRtYeOOtQIErf3
v/j14H9YMFSfchk3H2pV668jF3ikANhfC4QFBwCKZtTN3fBIfakFCPPVFVir4m3V8d9bpRGjzGKc
fJMuuuBZNnMi6TkMK57ahXN0WcyEbV/nh8Ie5Re0XRY/vzLPhl4j5Xas/pW5XHfn11gQjaX0H6tK
rpekz7vd7HLk0gZX2U0t9OEsRzHdAXSXTxLn06dVKA4Hs1sUZNaKm4eZ1q1hDeNllu50yrBzNMxt
vPoQOxXu/M5BYcnYA5u8JuOrOE7l/Wp66ReP0clrt3rDEw/85MjN5l6vhjagYXKyPUZhG45/CYNi
qHDNe+tSW1zvst6vidbcFYzg7xKAk12IMkTfywn4TDuMIqG5Xtcr6YvxglCpYDpQNU+JtfoVZ3YF
kMYt4C6w8wtVu4pbTyUWk3mpfdViEw3a1WKLNSM9ZOONAKUfGWl7V4VtKRdwfgNHZsDF3MZXk9Ym
d0xZyhtNLPVzOch3/g4YnCEznvuKCiYf3fxm9nPkl3ZrZGe/ac23UYvHKSzhpVwj9Rm/ZKZS3SE1
S0uEfmq4FxE30tv7elX75yr12og9rgCWwr47giJQQYJdB18FlRXXN43Gvv+yaJ3LZ+3o0yDJvVAs
eowZUPAJC3R1a81Cu3drH4q9gwW12aV+Kx/yja2wY+W7pJcqKxpYtbK2ESHGsaEdXNX368Pi1XJM
D1vpoUd+N+NCKfjUGoC254KeHEypsXm3Qrsa4+9s43wjZxjJ0+SuzRI2OigL5HqxEU0GJSIWW9sZ
nu2M7k9yjsh2sIGm6kmNrOioBsc92+as1/nTai2xqYJl7nR/PJscdvrJE2wEDh3EfRmlqrfHx9+M
RnjTSl8GUouTsgg14c+PmYVqJjDhFN3/5hOaaDTBIH+3CE1+PtehKZnjX//oC8rNgWwWwy3Og7bM
ECXLRXP81eLjr/W5ipjTVMWm0mpNu7odBpF7Q7Q4oGdASI59w/3gsd4MRwwy1U4YY5leEY2RO0FV
M+YN12Hu6sCqFhY/7pgXxzoTdrNLWBReFxlj0ugPPB9w76nLSCyXxqlIZMs6kjCOJfh7fo8rig23
u7F7cFfIr8qnNLFku5iHpokNa5eo1BzJVXHmVGtCdvNI0cDyps7DoonGpTAbvSUrQ07SgT/Q4Ncn
Z49DCCfKLm1LiC5JZ8xYgyrXcNNdi2vOtq8NTTnjF5a5VXzMO8woiVJv65omX5K0fUtAhm3uzql6
nNB27IhmkQedh4fOIeFI1l/ueikXgLnSysa9SqUftl27toGLTLMNqsquHmVdOpGUDiBYLxOcr2qo
PockXvduU7K5Smawg7Dy9NCY+6mLVh424s7vU+vRRUAko0wx6+F64IKBO5NNX42mLe5bXFfernfd
5Kpv6uZxBFAExnNOFCDtukrcQKtm/1Q1eReZdVfuiy626UJ1Y+cPaXMpYlu7NotZXMyWpSXkIZbX
Pm1RZJoxKZ+jOx7W2TQ35w8P4Uj3VdfvWsNpbtAPTkgXN5Ko30/6jEUqyQEJ9qoNfKOKcQ8giBxP
vcOb2y0MuR9XPPlfieYpu0POfi2S3JQTfqRC3vCU5+GfOUQ4ZDn1BT9C/MBTJ9uPhECFY92mz3mW
GG9M3uY9oh3/0Oh+tXdbN7/Tcl2GqnLSF72uvpQ5SrCExm3vmnH+SmDL0AS21TSvZEHI82haZJvE
cs7hQDEcPcetyZtOdCbc2axCml3rFqrzeFaTkX0WqeW+FeRHvBSGNV0RmIJAoe2ak8XI+Jnhu1ls
Z9rc4m3Su2snji3qVg7H7SIUn6LYmuGlrran9mz2H42Cb7YrnYxFKMPkBnKLXWdN2EssPuya1oZh
oTvlRmiVnCOBo2W5fV22vfmRpulQBCbwNoKeSjf1woJ/N2T8xTWRLq19qpzRdKMBeFopqbWK5Fy1
zfBLS9eWhkVrWfobD95JBr7mTeqoDYUTDW2uHbPONr9sugFQWKoYAxzm7a1tz/nHqLyWxwOd574Z
Y9RQTWxbwHo9eWmBn5UQrylpruZ+bD8Kc5izsGfMqIDllPPnMCzcK9yU9GljyxTzq2JrpQI2cmpX
58o6M6QmnmOCbkQxj2z0V4GENN5XbjpcxEL/FmiUI0NUxh1JIlq3YSL1VdnPQ1+Wr26rZnJpAIaS
mQUye5xc45HtmuejCqKGC5xhSsvDRFF15vSrp93cpWlOKedTeqLi0JobK50MLRwh2XfBQkpSu5Ot
wmGAIoWLKIRQlOaiUPtEOaxSqgKYGkWa3G1trArjpctMampSetaXugdud2s2xtRHdBVxQZQMOWFr
G0pjTMrloOkmbrJbZ4QpRdpWl1nvJbJRrQ6V5s15vGdhVsz6dQE1hgAXuu1ZtMG4plU/huBqdHuJ
UvZXHpZP1NwCuL9a4qq4LF5sWnrYk3lktHclaC2HTC5k3j4o6LHtspckKUSTRBO3CmsU3DhWLQM1
d40z7JMNdn0a01GrvvUdaSj2LkX/VNU7u2PX9hjrJruXA561bKgjuQg4c3f52BZ8DwLyQEaE1jiy
A1DI3Hn7v1aa7+p8jn1eLxEkotl+sdkypY+/DWu1dls4DKW/jUZNI57bC+l+2+oevcC2reA+XN2v
iYj12Tmgq1653zqDfJ7XsZ1SLQ1qj0GXRmcb55PDI4LjeHgeIS903tVAQTnf6LmvLxj3SILpisPK
dotvi0de3hAPRaQaVCa7HMalvlgjbw8CYIPKog8RvUA3e7QGu82cHSE3aWad9XHslgYdUjZQ49A7
JN0eNBYcOmR6TUQ+TXJtIuaidG99TszFzyiiPHHIBrdalpYprGKSmoVIqsZyErukxgFc7toJxY3P
7KBuvKuV0s/bxRrJBmzBVOy3Y2CIzhc7d1ktcWDvVz233lh+0VDXDOQNYD7Dy8y9s0NtUn3V64Iq
C/V7Kotd4/R+GimJTmUL7upYPq7OuHxX2Z/9LFF3NurYI3Pg7KrRYyssTGe8zo1lgRxtVYi1lM8i
uNXKR+IgJvcEP2t14bq2iwjmeirqgxx0VIyz105EdwHl+EpKGY7HWAos0A7P0TEiNGJ56DNtApZO
QtSOCpQOMc5b2z5IRwxVFFfe/KGt8by0gZFMnfHgFVlhR1MGQVZiS4fZmYOK1+tVU3QjMjfSHeWE
7GHV2YX6mmjzNnGhojbrcC3SZI9PS8XavhoND3GOiTM6jHXRNDux6P3R6Bv3tVRYaskli82kCRko
QlQPFhekR+U5+hiZuj0OL0gfkE0EskVlF6Lp6BQFkmGiK2K4Rd6AKapAdNTh1zMLtzkAteju3MIp
z1rSN0jZRxtzBdq6tkK6YS7g670a+nvgakN6wLfAF+PCkAsstHXHri27PBwZmH2sCBa4NmL/ftT0
ZmPytXvHaOe7hS87En7s+bscbcWvGuIlhod5m1xpHMP9G83llN6TXwXqu0fHlB2pYBwc+y4xWhyR
1nKwlMgfGih518gkk6+JNPjkvWmdkavFeMmB+WVz0Gb69MWb7fFukmXKW8DGxnbYhUs2cU1jVihs
/8FgfOhGPtj+k8HQgigCtDG/TJbAR2gXvTiC+cyRJ0r7sYuTZj/AentxZA902EWHmMotkcHq1yXA
crTc4Kk0s8gce/LCgrJGIO9nylenxJGo0/p6RQ6axBORiJCmNmkE3XDY1u5i7tkQsWfVLYyFUaIs
SO9UPjFTmAGb+RhYpENQFNRLf22N7XiVmAakHN1OWnePEKKFge4OqI6HmneJGsB9EzL1kqCiAL/t
tK3i7UHV1AE19ZIFThH7yFFIZUpBU3o5yivGJXdrxQQgWJ22dXaFQmAXWXqVYZ2f+TuJjZwO2UjV
Rspqv019Wu/MuJ/DabCXV5fTQl1mQqTaqOyU99DjFR55OdvuaAgypkCV2VxbwJouXloWLjKheKkC
STDMRdNS82Mps+I8g368Q6uXh2jAzHdcMWPNnsH1lzCz+1ximIdBHY3TkgO1k94Q78Y080rOX2mV
AJ3Nxd4PzmQ/a3HazjdMrgj4Q8hRLdA3KuM181E8QNY3YOKgMNF3Lg5wmgLfxNXQxbpd7TBup0+F
Pcsp5LlJVUd9HqWW7Lztc3NuJ2tiDG2ZTXwDeNF66VBZAGkay1cL7N2LJG0rSEkvfwDIAKwRMzeX
fClfE20if6LoZy3UqDyu5Yi9p2fu8lYno3aSOTd1JLPCvR3GoTkPNok0dOTFFXMB96jFuvfMxDhz
uQwS56M1V4uEPL1/UHIxT0XfDGaYK2/aqjW9QjpTM+Jx+9479lZaO9HqaxROIP7mQ22bqnzALZtF
kuFWJLnURdhZ9rijfIFKvDSkEeST8ZLGy/ziQ54K2n7UsU6St1Z5ZfwNWbEeCVsMXzzK/YMhgA40
KNBfiPFc7ECb+eCQ/L/gufGuZ5b8h1YN3HXe+I5AebhrR32JA1hrusF9sAJNBF/J1SCqA88DCQvC
660IbtuFKZp2NXWm/CVn2BF5M41KR/IpqEzQvs+aV4pH8oBEFQqm+hAfa4NVGErLwrI+l5HpP/Tv
lnmQ/OABVVQqYgeOi+mFjrap2gcp+kbYt0Oedpzyvedt2iTZ4X9GJDCDWujYNbBwbG7FgpRmAcSC
V8OMrEafh/Skj1v85Qkh9zJ8ibN5sj9t6J3FMW+8ahBhLKQ+aCQe2mKSHF4FahZ2Wugjct/IHNIL
h85YKRs9fSHzsnCkPp/GZWaKGQBbsPdC1JP35tRkjA5B1xblXHKO2aluR9R56BQibXGSBEGLQGOF
HJkyHlXVgheamwYZu7CRgqZt86sOw9btIxaaCPV2fTstRcrGMksK1EJtEm8icq7BjjVIkier3t0r
C3Rots+s2ZHyufEm+KcRi1iPvg/LEMiCmzxv+rGJYHF6jrHTW2vsu4+xWJWxBPwrbbaEUyMoyYK1
TTkZjjE2ydwnHmTZ3olwEt0vD2kyK7f7ZdSS1bSDLPYKfg8tvOsQUTX0NMyXfOnj0oGvSnSX2v9k
PfdngwjLPwzU4AapMdlKw6j5YY1b6/Qc+dz6n3qOi+T3rbfpFDbrJ2lVCWrPyds4xXolpOkGriwR
aQYle5SebKp6dr/k3xdd//xz/Xnby48FtMrBrgqXh+Uhu6I/b3sze8GalGTu16JpN29T9Zvwoyr8
kguRaJr+Z7jtP+/kt1fExs2nsXmHWfluqIA/yhIYGnqDjl/i1+q3V1S/qWosu5as5ns3FUS7DEqf
NSwfWc6y8rev4r80h59Q7w2+Zpb5/7a9/IXncIHgMH4Wyx8REL//pf+l3hvAHP4Pec/F9HvwnOf/
C92HAHb5HQ5nbM7O31kOpMIbW6IE1z1XGsIQRDrskrfQacv5FzF4INOgQ6FM3v7Wf4Bz+JHBxs2l
G47pUcdsqADzR+QYDV0qvTVOzgqcQxpaZNzeT0ay7vHRDoeM4fxZ6R85pfap7YSYAg5Q/0E1ajhi
mlYHqzO6gz5kuv4TP4tt/lmIZPOj8eZs3WPPSqQii/o/X/Rzby92YXrOyVV229z6JDHdenQb/AyA
6gp0ns1jZggNszpOkiGxcAu0qg8ZTY3xV6+ujfuefWpH0bu4lfvLStbGDQLEaaD97o3XisGHI3e4
3tb9qhzNgwKem/ptxRii1yIBUck7biLVSOhFPaQRXhdRzGQIuYX8ki4qITtH44Ec+nbZPXhxXy6R
QI9WAX1mRu3Jkakn6am7WfpPnYf3ddyxVLTuVoPBIENvHhng6xlclGaZBCOT+o+KYcEDS9mG4Gko
TXmYpfjuA4/Kx9ir2EzL82A1ZbHP1MKEL6drvK8JaSZnZ9rXMn6e40Q74ICV5y7JjcM4Wv0nrnWJ
YNyeIyfvL0bSnBHC909unc13hj8vB5eV14UNhKLUI1g0c9cOY6ufOze4eZarOkn3DIzgaKSj0Tww
t3nVYe6gJ+2bBgZWmb6YMUs5zOmMa7Wk0e7XsfBnhgtLj2BbzVeJuz7qTCtuJd1GMK9+TSsxOUay
9wpNfMi+ygNaegLNkeFBlkJZ7zxglGsf8NRbYRV71Z1N+56SfywNlPd12Vtf8kRSvcDyuV3XjkYs
NvedX05Pi67PQZ1CW4IFZx+w6Nb71h3SIjSkA1QLmT32B9c4zlbc7lyKMHwGOiseHTo1QXSgr7vE
uedT7y6wwbZ1cqmfE0QNZx896RkVQ5lEca2XL+1g9E8gJfJv3YSFPyxGrX3kYb3eWLU5X1nEh39N
qFX3Ih7QfNAYI7VVQ1gCU9iZWTM4AZ+72K/UOWz0ijZ9L7jsqWTlHA5caQHAkOlBd9V0A3VEXeyp
H3elyPyD6MhrHjTShIF2IohDXfqQDpXcj/pqIoDH9BCVsnLj/UTnsoRrJ5wXm38k1OZSC+j3xp0N
r//dTPIU2P2y/GoyN7vuqlRQ0c3yKFqhJoJYcue1N5cVJSt2iRNa+lxGNHtLytzeJXBYgYnIA9em
rmUDVrkM030IyHRO/hJtuvo1cPpYe7LnXncDQUL9yZ+lcWEGjiVv5nM8KXeVPQgX9gIJc6PLDAb8
yhJjzBZUbWGIKgW7xKSFKU0sPqtJTA5S2kk+rVO7QbZ9WuB27UCj2Yy8rMaPQ9PLtrsLxYUIkhJc
Ewap0iojUvQmFj96Zh/cgllpMcgveMfXD1etMw7BXpx8h2xrEhEJmWwN5nmchNOrSiFRBK3nLDqW
yrU2oiKThR8SPDHBrYHu8lazSx8ju2MQHDRI09SNVbXkhBgrGt2KIgn+GyV3dQWGZNjSHliDNonD
Kr3nEKnCnOzDWxuNKWO0LDFv+1JM945UBh1gnZIrstR9eSu4Mah4PYaOpIg12p7mt8VoIFfnBps6
sKrUL7NgjMvqOR7q7iEbraHZzaVpXccok660DgBjRPOt32Ze3jyxX9XKyBgzEekNv+9wjfo7mvj0
rEDTX0/Moe42b9wX2rX6ySPLnrS0sYqqdiK2rW04fO2+KD7zZNBIuGMLDWHeks4dBOVSe2ktnBYh
GxP/wbRgzO3YpSZ8KS2S4T0Mf/9XuVrdmVZiek3oREO1GOrBGFR3ZJUZEY2gySAZm/TIrFOhJ+5S
cUl9le/dSclH5vC4CGPmVfcGwthfGlVlDy7lunEk2iO5A9DaomJhdov32U37t2Zhph8IA9nGQS55
uYudsXgHd9cZaLdndQ0XC6d4YkzbCMfyCiYYRLHdkhCjFZGtel6uTAb1jfPdf/C1dNp3GEffHAjv
RBT6+nolOJv3+WLlJ4mDY9dNdrfjbJhPuJziF1Uog1+46Djnuclpi1iescNmBrumWsiak8FTbnfu
lZHYPojvxUwhHvRGd2ZwRqAaHcp4GZANf//ajprHulKXTDFHizepDHcHpPszt/QpmjxBUHc3W8+Z
MSCcal33DqmywatWn8iXfC5Em7gk+vyrPOboX+3yKmH6+zn3zcl3xypwbCZsiVHRM+l1u2tbkd8s
0BoPotEIwFlZ59zW3OiCqbs33dgj2w+TrVqEdsQMRprhICO2+w0vencvTWu+CLsTgL3btH7FTa0+
lVUCOsQUFMmqmQ9bXfJRat8jFTobv9bi0mSDZlPeDjFNymZKKaY1nkXqjdcxwwFxhGvV6FdX7MZF
gz01VdK39ovUNg3ROurPTj4M9a5zuuJDDG5C5qNfWzNJj4kZRzkQ/jUYygFViJe6E2HtOFUObZHB
2RuVLl+zHhsgJRxfV/quiVzdarooHhYdV9kc24c8R/u+s4R017BmyXYNu9AZAgTd5m1cEBdEidW8
MfId9gNT8ajB9kc7C/qm4WbJ6zeL6QL/Zqa+mihGdnBHkCS5qayuITAZVz3HGXdRz2gkWRVrYOou
4DQlAxcuENcs3rEFv/YYP9CsoOcMyQBqz0zzNEask6eRtbrMcRqOZTzVO63pqocp1Qc4xPlyLxwj
e5xLRf680xvEgcnS1PZj3z8k/sTD2vbsaygKacRy0zSvMtMx7AgKCltupj/IduxKJDsmaCqi63Y/
0d51H7TtLcGAq+afXdFPW4Fpm5KAMBjWi7EOIpDMGU5e7rj4YFl8Xg2VvgoGheVo4gBetxT4PFdX
dOMIbAh9YRsocTrYeKBy+YuZu4tGQywqcRh56N9z12K50bkGiH5rSudMNAhPApFlYMZYU+LymKc4
jXm0CuovjGbe4zwbxEd0rgbDM1+ciycZMOGPt9qD14Afu5bpUhAMEbvVTV5787M0/e6BvZ371sVe
fmicRA4B82XtUxhYdQANdvWh6yVxZ1pS6VaQGiuPjM5Nx0PGlOvOJPK7Ontt5kNedNtv+ItFFpZ6
op+Y/yOIqxulBb2FWy6axy61hovjLSZJwN97lf+2dT9t64yNCvsPbR0393v/56bu+1/5vanzxb9s
Ym5c2hNE8ljQaV5+b+voVP6FQtrEQ7CRvnBR/Lut26Ad/9fGsXuim9dNy0GQKYz/rI3bRiF/0DEj
2veBBIPRAAEA3vZHBXoXDx7gotm5VCa6XEAZrgEW1JiWCc1Fr7UD95G5orBBFGwxI23qhbBiNMea
9KOV/ZPxWCL016pzz4RfzsT7zFLERy8eDRbllrLZOnbl2t7g00GbsK+kqsR0M5CVQNgSExFylEWv
OXArWKJWzpUSXf+Jde9+EJkbhwbLPvoux92X5EcuezzUEdPS5VHz1tVgTZUiw+l8o9ZJrgFNQRgY
2xj9qkYvaYd5z6ON+U6f9ceSVqq7owcscKPF/iupV1YakuA1GqGUKm8vTi3BjDaL/6IB1Gp4Cdi+
u5k2i4Gn67L/ttid76wm826LrnZeO4gwkeY301vGHuNutQeXvfRih6D+ubURiM2kIFup5gUDz7tD
gS/4lKNheXN6u3sxe+bOAWsL/7Pxvc9yXm48VkrEvBTVcuKX+FqNjnWbwQ87+r5r7Ibc8sN5m+Mj
rPS7+zGv2e3ry6JHw5SQh0NcObosQsbpwwDPLAEeTnWstbW6w7/WPxMWFp9MuUyHdXWXe5/y/EyE
MM9uomlninuibY9pmWdfuR7s+xywAixaqrzbtKq9AyZ+eeyb2bgiVr5+SslyOqzeSJb9Ssi8wr9A
cji0nGthK/MXrSl7we4NCUMjki3SkmDxiqnVSaHKvJSsGlSUjWLcGSa5kIgwkAdr8cwQwVrhHgJy
DBfMk28aasy9l5XaAfLEesJJvn5S6Lgn+vH2kd1VfINIsblqtGSsDgK2ze08ro4yjP2sxMDoL/jf
/w4FzVB6rdlm245hplcugshO+aKW57ylZarPVdxPZRO5Q9zl/t6U2oOnGdsoHh1YP607huKG/vnf
E7UesmH5yYmK0XNzofz/T9SHtPn66/879eV7/fWP5+rvf/H3cxWIKSYN04DP7TOW8rdo2d/PVX6L
7BmhI/D2OWCYo/0+LBOctxvzBPMG56iObevfpywBkYawdXIl8bf+R+GQjJz/fMJiDvG20SukxM0N
8xdwZCeh21W+3xw1t0cps6TNI1nKQwZVyic83bRf0Hyra2jeGWOZ9qVMbO2kT+6NSeBZAVIuLSLM
99W9j2TurqQatWM9gULMgnbfiImIjXFDhwMOotjV2CAuM0Sy3r1pcRYG5mwAYp7kOzFp16SiXhOC
doiHNo4GafvgCuH4lmr00Opn30Z9zG6qTeLUuS1bmxr5j85By3TFnAICPi5s+e8co7cCX07vCJUJ
rCxQnwgk4XLIvvVlXkSVBYuIzJ0b15qhebhsRZP6m1/U1xPNWcymiujZEQdvcT0u6x2100VP+FMy
B0yYZu9Li4oByNGnPRRn9EWfjeuwl+v3TUkak6xS65e4A1wkPQf7ak+0UB/jJNG8G2OwXgpVvrsA
vPd6wvhDFtfbJzBUoxeJovyWYzMOIanme6tcmsiqELSOzFm4txWi1unBq2cn5EmZnGTpf05x4R+M
VByTZLkUo9mc1i0TD08lHwyzS2FnZzNFBDgX85OTLg9TK15Sqzgnc/kuu/y9We0bl3WjEzii3wne
EEXvt2ZY7kTJd7VYA5OnFl2RKM4rU4uALVQV1ExWUFTwQcE6jRHg8jAh6jbdZYUPUVDbwlXYxewS
bfss0+odeSTV60I8GyxHfHO8VstqFYnSejf1+t1gTgcW9xfDS6gtlX5p3UYL6SO/WSV/zDayawTp
F5Mv5+g1SD3zjHfYiOV5jUETlYODEg5EQMQ8CHojvT8+B4EqGFh0swD6Eh3OXXt+QrIUzUs9hQih
hyhusvdaEf5EoOSn16wEfSUwplMM6UXnvmSz/uF11q2PnDl0YE0v5nBcEVgfu1k9rZ19zLIWGZq0
jgkaLAIlPZhpA8KLcVwvDkpbksv5PgHOWWcfJfhuXre1mllZbDj1Zyh3n741DbA52UEOSXk2XPXU
yfEJK/m3iv4p1J1miMZqfsJhiHYhG9p9iZRltzpaGsLhz8Lvn7tRw8rxxUvT1fke288Ntg13T8dH
ijrfDWRhLkXLeclcuRwdYvnQuxG5Zmokv8WaH7p5ukQIahUUHS67ciZjbumEHS7+oI6du6hz19jq
1BNFf5qVpt0W6VLuOmJubmutXfZ6WirUy10fMnCxPhkevjEIdK4MJjpI1sDCd4LNL8rYyK86C0/f
Or1DsqP6QYoB7ycXXf0MKfW5mjVnjFaBfglBARGHKf6FuniT1qKAG5a7OcV5uVpZ1A6L3HWCxWwk
MS/mCKFkQpcy5IHjdjellt7VjWh2kyaeEVQmCL5sG7e6/T7Xi/ys8YJxV+Yp+sIOeN6SM2fzHew+
FZoWutk7Y7AH9t9c/mtufjZoSIO+q5gWKx1ltWnsLbfhe1u4BcaVy7DjuRvNpvBuhY4UFG9fHGBO
e3E15wZlzXSKlfzGXvwinOL8h4fO3W8V8R/xvz/UyZzi27oF7i23vsv6Zfv9P7ibs9xBZjMVzVEo
baPidRDQvPkms7vrlfnRTwyGf94UssLg1TYANGBubJrej1W5L6axdha3Pibc6lFtFGfk7GngsHD+
yStty5A/1P/bK9E6Q1oDiLflAP/gQJ1cd7byuG2IqCje/U3evx3HOQ1AaJEK3pz4X/r+nz/Lvyxo
ttcEs+pYJDdv//3zZ5lYADe9Pq6PC3wk7FPqCZwXcFVLHCcgJIibOPZL4v16Trd/fmmLJuqv75ed
sO66BmjcHw2pLY0FShivPvaVJAm1qby7JUYyz3FxQYxXHHV//pwQHe6LSalzrnruW4Y9QD+Wzy1f
PanXy5gg11ktm5q8Amk7MpD3psvkcHx7jsnIDEl11+TXNUPKCvbbXCXPup1WkTOLm9ErscI1jX+w
bbL+EOI4lMwcD//8Tv/mEqL50k2234bOYOWHL9YsM9gZyI6PqUmSZqPf6f56V61IWH/yOn/3iQqD
ZtQlOYdL6Yd1G3sA8E7edq36JQF/BEosRgZoGDFNUDt+HvVecT0wArwv1XLnDnpFIibPULEm3zrF
ubyVKnlBAWGY8wVMGgruaXzCb3CDW/2Qehz3qB+rMElS59DN5vyS2OZyYI3fQtFZssuoS3ITivl5
ljz2RzMT5yHzMKY6hP+JOvsWZzZ2vwIFjZy95kBW67e4gfWajPt1QCaBc+iYLvYxTcHtJNUKRLKd
L4W7ES/H9Q76O34sk3/b97Q3aRdL6BrUWP/8Qf7NCYNTmuEA6AL3rwFq8HibTmhWfVwnAGyUEzMn
m92apOxi1/3n19r2/j/e9TbWU74tF5vUj6ldEEBhjmCyOSJZfBB9dq6anx2Y3++kH14D9QGxBtuv
BDNuP8MfT8y0K7Bo6vWx8VW777PZDIm5/NxO+gw3ymGQ8ZlejHAb8wZxYbpza6SKc/xLn+cfnqPY
TlVK4t7MrSMxEzxkfU6ndoGdZiTfVmeydi5BssfSctYgt60pYH3VX5XoZBGJf/EG/m+QjMlJLKhW
yIQhExVbFbMCkKGmNNOABto8jHOLjtPMvhF6Cm86K67VvJlxkiX0nJwC1YDTaBstYtk0C5U+PKDM
TVFWrT/LPfybO5bvAt0KMlKkGj9mXdUmdvBmqeqjUdIoqJQ0jgwWY2BqBe855RPIKLeicvFuKtuB
0NhLPYDgi9iJa5k58U4ji2Y/xQwyB8doojHVXya0TozeXTJJFFDT0WUoE9s3KZOSiNAWDYbXRKub
L8+glT/XHsyMyzgXj1zoIzYOpTYfilR/XijEghYVHl656eC300OC3zPIJdenaDn4ekfBl2O4HVUx
DGbTXp9xRanrf75w/+Ym+R/2zmu7bSTtoq/yvwC8kMMtQTCJpJWs4BssOSGnKgAF4On/DU33jNsT
vOZ++qq7bUkUCRS+cM4+PDPWf9iZ0r2Zf72oVNJ5mJjH+qD8ekuJM4Hg4eXY+oDWOfnNJwLy4Z/v
E4QOKxsUUDXJYL8cousS2zLtoT4IU9aR4cpmizTsFPOkwlSSQaXjkiRmi2UMu9kN+86XLCkvCAtR
PpO/uGnqoIUFP3ZR4C4Ve0eU0gR0fZGFcdZG/yMsOhmmAdX+VDcW5Cr5Ff3Z/VRCEffWhzGXWWIV
b7Faq1SFJnDRL91Q42pqQFFnfTT2wL56PtL39nKxJ2tLJh/8UFGcXG1VEbbE27TxgIaVYdlx8gnm
WZuguIZirfqiOdWDesx6Gkm/SAa2vbR6zqKwaCeoD+0AP/H4SKD0Lbq/k2VRrRnesGVRN2/Xf9Eq
/k+MHSGM22HcGbaQ0Xobycm5Np56BJBJA+EUYJncVgvLjmoJtCgywgI3YMvfFprz0uUgQKGmd+fA
mb6KHqDYsMbRlNkls+hZgolSnDSMlzwd75H0uiGYEKB91Ukb89NSYZcQJDVv+r480RTvq5gnC7py
LkzuDlf1l9JwPqeS8U5hONdRjls25XO4NkYoFKFOdqK5gc97LXv7xRTIUn9z5f6L25taxyE8ANCl
TZLrXy9d0sdzknqc6iC9+Wstx3tW2lfqC948Ns/slou391a7AcC5w4/I83C95+u0381KKtiKfBkw
i23R13kUFAEqRGhO27JPkHObfh2REjQfSkNqNGhFBcnZzqKuLpOvoOuDSytQ4C8Jz0VipoIzSFaq
fM+6mhpnTN7PTzi1sQ4K2K+ung3hlOBYgeVyHRIaQ56HKXPPMAdedfTy4bEfOUGF2d8Ln5Y0GEpG
lcO97QzZnvXJhLamsLYdEFRslo85uvptRb7Yxmnmr65EQY5V8R4oSH4Aa3gdeYjQZA6PFilMazXf
e38+X/+3s/jNhI0rjgL83w/YwjfyYnDyZLBk/hEr9Lev+mO6xpDsg2Fx8TMkMwnbcH7aWpj2B1uH
/sME7Z3uzhH603zNAHPi08IQEQN45u/zNYs0IloAyh2d4RhFz3+3xfjlmCZHgBID/Qy0Jw5rbqK/
3lqk2mNbHsg4r5VF0Ah7OpJ7LPblYcGa/87VnPmUT+O6GdWL/rVv7PFTYUt0MzKou+ef3r1/0Ska
fxVd4lNZIUJ0i8g99bVdXF/tT4WPXc9tEaTDeDW72rgmxUIm3OA1eN6msQfSOSp7ePXGliQxUflE
2sH9Qi0NQ9SzEZh79beg7/WPfA+C1c2yND4tjuYb+9l14u8GCNPpN/3Ye7n3U6n2/oqBQK9Np0Pg
8q+9AnsWQtuCub8C6U0SupSl/DSiJrR2vTc3DgKIychRd2ETWzwX98Bc6Nae6oy4RTE2/beUda4R
ZlqLHKXPGhbMVaqDk6BWht7ZEEZXDJiv8QAhHkGz+yTT7gYsscM5we7nwrpkrPb/+XP4548Bua3u
8UEghMRc8kv9yX43wVFeyitPleCpSXxy1uzC5NJo62G6VYjrHtrYKF/+84/95ZgHsURnCUeMYBdU
Sqa1vqyfPn38oInNGqG+1v5iXIGuDlcYN2Bs4/TpP/+k9YHx86e2/iRqIPS9aLHXQMy//qS2BtrX
YT+/QjSx36Buk8HHOg/FBGKwSO/ggYaWPvtNmFuOqn530fwy115ZUkzc6R142BLr9euPh/mUoSwG
auB1hUN6C2OfolxfAyRgGeGRaVZdSp7uVdkpeBVF433HZAfEOZjt88SyUA8tlWOAz4HQfMJYbVrb
1EdM1mpju9VZWYHehVIhDg4l/vCbdsv45w8KvhfHBhsDaPOIpP/69unu4NSOE2sXY4irtwxvSbIx
NB6uq9qBgIwToanFF4b04EiWDj4muvcsNI3R+9F7y8JmilxDXAr5+D3jOfwNsWnq/WbqREP264dM
qcBFRJp3AE/c8dbu+6fLyRV+poNItS7M79o48Ld9kBLBCDgq2PU8cUMMFfrdWM3OsMGR64XCqPfS
FO2+tFsqRLRh9y0BaRTKpUqeVV41x1kyJG2drv0ESsLfxkAfwwEtRwb938I9FOeyvqpWk3iNsKUk
iRHkG0xxCOZN2pIDyIHy3syT22ReVTDlwDCQyu2xNysNEQgz3o2RzSZngz0s5IgqPz+XqeO/xjoG
55R1zHnBIRCESk8xenDNZ0fNF/iHFKX0Fu2URmz49LWV4DoGiJPIdSo2qzGr2iOBW+ZjlxoKGLqn
GdmG/Uj8hSU3zBK0GtrnoQI107YSFw3MkaOBsPMbCYcu971VFQ9ZEE/eZsRecRKxGMKZ9wHDixl8
xFI/Rdg6CP00JmOMSsaAMC0UPO2QYieOKmkJjMPBxzSGpbKFDNofeNSYDLthamF/8cqXqdLTG1ME
Ldqy3tkPQa6ZO8BBy5vvNiKS+pQvu7Hwk52G7+QN97n6ASWsdcIFVg/z0sQck93U5w03h1LRnLCb
2YkmTin0rOpQ81fhKNqi4Y0GMrPJaZc1rINIbbzGmZaN3ZdxaKGmq/A0FlGyEvfulIVUJaNhRPrL
ldTvrF4Fcj9Z3nR28diVMZzArq8q1sArD+IbSikmHq9SadPqrwsER3nz1ZyrvLcEdt9haPVrX/Rg
t/Bvdssewlgfg2piYr/JzbJ50AkYOqJjI4x24DNgUgt6Ao9hCv5jW8cM3eDdFqqLXDTIeijK3og/
pp2OoudQzJ4if3Iqg/7syt7iilJxY0gVDjwLd8zm8/gj6h3LTcLOb7HGGRaJQru6zESwwZeCKzGa
MPCHWhyw5dvMMZhTeGxrpmoaEI61U6VXVpGMqQp2Ts3Qh5B0hxOzNgvAN1UqtBKiz5xIlIga+NAm
yfwf2jB6mY7U0UTjbvuDf3WAZMSn2vJ6z8nDepLdMh+kzukGzyFJPQiwciRsPBCyznZz6VbzQZey
akNmWEzBvMmZS3TXXUbD7drszNtqDSu33IJxYVHp2kcIAiiMhr6un/OqCqqjJYK+jApU6PfL0BMs
neM2NW5IpZZeDX/CTPt9LMa2fuBhbJ0w/5jFbqDTqqOmR1Mb+QZC6tDP51ZdKh9VHJquuhXAy4zh
JAiQLLdJbLGw94AFtkwEJPVJTTzg8h0fVuCCGOjBL5CEkXZHQ89Yj2U4TUP4XqwesiaL2UnGBcYx
JdoAVL7K7dCCb7rg1csX7UaPS3tntDGQHS8NvDZCMErab5oZZPsWgZ2SvMPf2xgBDj8unwTuI+JF
+gcs/YzgsLTNQJm5j8yrsRALlm38keHZ41wqc7i6bcCSpcb6dXGGmkdSgr2HLwjWjPoduQVG/Qos
gCjaDpb7tJPKWbIbolP6x/e4WWeK8Qz7BhcvDGdQcJF0FzKa8fCS1VtaZMaEuKeiDG7/a6kUlQWR
6+MDzib1pRUpAytPJXGEDpxUYnTHfB+nbEhuqFHkXsEzWPad7B3j0egx4W+USzhE2MO7nyIo4Xl2
EFAuoM142Ho/ZpoXPCFvWS/OPO/k3islCeXTbJNIq3eKzyZVNS+sAUtk3PAEC57wn3F1o4ol7JmB
ytQcexnE5m0uAE/d0ywGaIvtXA2XfurX4jOdp1t6dBq3RlX86KZZyOGdzKpfYCetYdUId4yr4nzi
dSHmvdpOzW8xdECeN2nREIYbFCO3TlsmRXZXE2sAV2SgKkj4M85Us6/Tj51hzzTmVpvqfNxKTMOl
0lKstZk+dJA0QMxa0Tx2oOb4b7gv/EYcIHAE1jq5r5Elm4jpgYlmPmJLp+C6ANDypmps8tj98/ne
6idSdxPK3PymaUFcPvg8Lfay1o1rFyTdq41xhNRkO83MU+MnwXBDEhm2zll4HfwPGKb7lmVSEUK3
mb8WZeHcToPE+dwRZFg8K7dK5AGiSPUD8vl6hmQdAbv0Ab7FOn9O5a51q+BZ0+NqV6k2QUFlc8zN
QqX36PblDdiG3NmiZzRBMpcsEhn2mcET6+8xYVNac5ssWmwFR7tujO57xYE8n3yDSyoCBsU1kjsw
CFC2LGPEQ0Z1N4YYTDck6LcfedLiHaD07vLPIoC0p82U6acl6IXxDfLbvIrlWYMCljL5VkidV16Y
Apx5bPlYVKjhaSRhZBz7y0Se8MP7iML35MGu8P0xnV45gCBbSIJuy6Jp2HJM9lnr8bRHaVdX401C
REYa+g4Zwo9UIvKbDuIRGbWXyREFrFQ4qdXodzwF5u6hTDojezGaxfJHxplaMX9qe3BDfDMYWVFK
QEly0uJWfUkTXRuJJZBuccwAj95NUouXvQAzk0XZMnCRZiYKqdupKFm7V267smzaUXcvNjv8KWQE
o/CVgN5hOeDX2Qrd8JBS+VKWkTFZk9iOJcwqJE0dV39hTyRXzzE+fWZbkGOecRcbj6yvudZ40gVP
XOuVvK0DNlbsHdoAMHuVwgCahleSN5SPUroYvU8OsBvU1OA/bWhkpT/ed7EMkE0kXNFRm1l8mjQO
83TOLAZyZ0+0qXULuKl0j8TgBPxe06Qll0JohHZXEgLGhmpsYKhVxrx+Aep+J1O/SCFD6vqRzTL3
/exC+NzYcer9bQj7v0nKbyYptAqr1+7fj1IOb+oty34eo/zxJX/OURz7A7N2REAWiGFcaoyv/1R/
uvoH00bOybrXpgm3/jFHMc0PJvY5enNaPaiOPp3KH2rQNaMZtPcqBqUf40/+qznKL83G2tCjSg14
WS5jGeRKv8xRdDcoQdcn5oOUiOPY1hNiuoHvQ4z8UlbBubUTcUemrPjaeoVJXlSh3SNpnve1rc1t
WJKVQLLP5NYMeEuEka5BFIzWRs40tq9SB/YWAgeimGOrnfEsmiBwMTOwjk06cQPZJjBXIw/OJlG3
t2lQK+hLxbzHK1Hcr9XHgVgdiShaG77D31gEh7iy8VZk6ceJ0q/cpLJXb0HSzm+elc7ZNkl528IU
1jE3SSHAW5V6t8bAtF8GM83f+kTNt5w4BkE5+fw6C6xKQZsUXmjNS/99FImxMVvWmgl2yDv2j3c8
sDNgmqU0Pw0WMRO/mRK/k8n/0dS/fwRA4unrA8YgyHx/aeqrxbZzLZbuwyJ4ADgEAKxYMOEicp9W
4YHZ9R6nXBXcNl5rnmtl8qu1rt+gOS30cb+kOdorIj+PwTKMaBNgpZqD3XwzkJk/EwAl79NZmyIn
y1luYcdJeYz25RMHib9PUtGi3Mcc7/viU1+y4XZadSYnwHw0U3NPrfYtxwXx5aeb5F9MzIK/jmr4
pZFrrBcwaOp18fVPS3lmiEmsU69CdohfjfXTT0i9emG7ON0CmhTHIbfEEctkH9lpDf0Sx/2yk1a+
XCCT6V/aAi8fXhQ1fUxqlFSqsZyHeObfOss0v5OJZbBZNtXHdHCNs5V0FDt+/JTYk7kPSIpCGKPG
ENyXfshqVe9TTWj7YoQeNzeijxa94pq2en280RfrW+0OZyVM49CzSjtg7WKpg/Vym01zEU0sXzDO
B+nOyWBCBvnJthv1FTumxYTbUl9bEVtHby7FQfQGWSwp1sR2HHaEe0/33JTF1Rs1biZZZIfC+obU
NxcbNxYuZs18gV9rsw7BUz+xg3kXaXl5sNcXQapshsjNq+vpfqr5lDaEx+QX1HLdefZL8xmcSPvd
ZyAAdVaJlaGI2e4wLZ4B3VfKQzC1GZrcXr+8V4N+bYwXCix+OdMaeGJ26ZIfZpFi918wvtxrWT99
lL3BG4ovYZct/nKgdefe1IoFQ4WSz/hluy9BUiRn24ZDpyfT9JvUgV/OLEenjluzyi0kXsTVm+/p
dj8NSExWPHEyehoORn2564Oh3muGLJ8QQfpb4Q1BSCIe145olq8435ZQ9rKdqXjm9FveNoi0XDM+
db3ePXudDe4kLfU9PeXLFNjFthvc6hPmy4CoTuHQPI9WvS/57M8NtteN3tNNSSeBKIfY4n5Cbkh0
ysyvOg/afLHTOAs5rubdyLp3PVBZswun7Y3I6TUzWotevid0jasomuXu/bJt8y4IMyyEF9E5xtlo
m/hHU/r6i69V8jnIDfmMnLu7ZjITOf0URDDaxTr7UuvFvkPwVYUDTmbW28Pg7pkRggGC7el/9PWu
maP/fOu+j4b/cV6tbz8KWZ+hsYt+Fh3RL+NOBQcLyoOI7yn0XG3bG56xmUWnPeRkhFyEgTE6dDup
PeZzhu2KKK2gvaDGS6c95F4eLxb34ABGrotPPiTUN9bUkK2DjsI5hOsSvwp75pfRzdI4dtmg/bdj
zDVIYX284mZfxbmr6+LnAVu9FFKQZ+Tdl+7SR1OObK9rk2TXuTHUOllzzuB85LwwYd+xjXO0yCW1
8U2HLnNjKDf+wb1ncTDPzZs1eQZEafQDqclOnGRUP34krn3tkDC5+b8ZYb4/j395823P9thNo01j
7fHLa8emBlzfVs49KbZOvVFSxj+4mmP/IKQon8CsL5d8ktPH0hvrfV/B+tuYde0ecRCNJ7RPWagC
UxxLR4kj5iPtsadz2RO8B7RTsGb+uPgyO3vwMW8V0Fhz01O8/4ApSVxtkNlkZavhqMNdRjnYLdMt
ZFtIXN7oibDNHWTDQEHJkxziZzMlgVDzNf9Eu2RCrfTcHU7sZNeW6fQq3Jo6XoGJzKDsrRbrmn7Y
NKfvRoJQCyWITeUvW9OIFqsNcOkW5B3iRMCq3RGc27bH0h7j19rjVqcmmG7fb70YPOU3EeMrYMjE
/4SHF5/wp5j3pSnnYVtBjEff2aXf9FYusJnT+JUrD+xfWa0nyPrWgBE+ETm3XGydiLKNjezonhg2
NuNmVTzqWFGSjd252YtX5V8taDjHLkmnY6GgtwncsOCSSvOckui3JQVtuubGwrPkP9+FFIm/jInX
8A1qBsPnzF7LwV/KBs7qapDF2N2npdETaqhzg8F842wusYfDoCU822NsmW1SQKI7SrH2zTX75W4x
OJMiuphjCvN2i/OjPHXIFAgcrPQMOC2UvWqTJPWuZ+rB7Wp4+pdZ6WDfsr7/Yip7/D5knq1tEd1V
3pYupMn2NeXYZax7J6o8VMmbya4BqGOhjssdqOWGKJilGg5+ok3beWk9ZhHVp0k1wIlx2c5oAXHc
BJ2r3VncWGoLrWj41jk8Vri+0q1ouuaANRqmPXftwUPzQ8m5fq6tyvpnORUHRyvGGa1otkSBNT8b
gIRg/PgwlPQZgbXMuSGCxOZizU1phy5Cqa8kPVTss8bi1Bi5fqC5Z2bk0pzt0USkDUJyaDdhOxTA
P0cre5JaToO5tMrySS6o8megXPRqZdGRQpFSt0whkddTsZFpm34DQmjcaywnKXBgu590f+JRheAX
atPICMZKhz7q8efo/LoFR17ZSN4oqSAGEyk4cBvM+F5iZBTwnbblgp86SXp5hCbHU2cxcutLasVo
nRLDbQtAO4jNO4z0d8QYNlq0gPz9UpUN52rfsY6fOdn1UKsxUSWOKk4zF4K/IRKquYG/jI/HMSxr
7cszogX0YbkjphV2meHl072gtjwwYsZfDNZ4+YHBxj/6w6JF5QCvDBVkDERLF4uK7JFBvy/dLA1d
orU3SmhchVlHlQk5VrDPYOyEwC/Wt/TB5Q8cVfd90zEadShbgXGSHhuWqqiuHoPoWxNZTMjDIOCd
Cebl7v1G+l9n+5vOlgfgusb+953t9bv6v9N3Ib/PP3e3f3zZnx4ci2YUdTRGFyTFgbVabf704Dgf
OJhW6tHa/a6Wmr+LBIwPlssi0zcBSLAztFnT/ml1pLnl2+msp00kBPBm/hurI7lPfz0jOR9poJ1V
cowOhzb7FzGXSZxfRT8lDoA+MyusBckOcwKA/AZCrXND8daND4kj41OjZ8QqAhDp71KWkdW+gERZ
rCbBEuZ5ETC2jwcLMD4FGMqYBGlqbGcYdKQOGAKxcEJGX7hMmmL9b6TW1gAC/jiRPvHi1uNbaXCP
8q0exxV/zMBnuZOQXrgzcyImW25m3MMxxnSDblesTc6gmLZu/Nw37qVLI9G3vf4SFAZbJ+4m876G
gHmSYuyj94e62/KFyvW0iFHDdK0mmA2GZhj3BKJprLG04AcrQg4X+AvobEZkwcdkBNO4saeifbNG
g55HybXOl3Az1jeKEe5aTqdf+Pzxv2jr0YSbRxyx/wDwZ7kesGeuhuNSMOv3rIEvlCBHTEDPLcp/
6gpmomO+dElYr9Wsx2T54rYcDhB+lkOlT8uhV1IcR41zcDF8BdIwp3SWWc+mMGssFpyEzjp4h2Dc
UuwwDyAmE5aE2Sba6zDQ8vk9G5KNO1jGWfgSYqhyDB7k5Bv52zEZjBcEF5w+QG35bmWVTh/9ttR+
LKlaXZWUoEU6cVIzw8Dg4fv799dHySOOXNmUpVSz4mjiW6w3ZNCPoed6tdrpgqZjGLBPND5MoAy3
ZCT9uSfab+Ts9vrMPCM/GJCZD31RqDM1WpoeYoIUlgPrLULlU8crsr2FkAXYXczmoybYDkNQcxyF
3VN35e8dYmK+tJhgXHYns6+DGLCXw4Dz/SXw2+KUY7pn+4KnI5DSySIbNdpDUy3lk9Cs8iFtxfzS
wco5k/IcPObL6O9SRHDulnQh61Q7Q3KDryqFzNfSqwZESWotHzYyWI70oneQvzb8kjShWuQsKCL3
jh7YG2A3vdq4AUSaKW+X1wWoyd7HXwI/x7R+QIpXaANFRWK1YS1Tuk3MPCt2QQ6m7YpkgO+FfAym
KAF5CBdtC3Qn9lbRQDfvSVK7jytaiYyUjpC6L8N1rMeXyq0yYI6J8vfGKpgDC2o9ETla7CG4as0G
xDQhB1OfVf6+MHT5gOjnxenL4Vw5+jNmfOj17BlUiueOUVI0FuWlAoDeh5IUP+LKeNCSUd+GAwyn
UxLD4d7QXguAQWVzyzqoupOYhHcKQu2tk9nGaUiIBjUA4VDzEBuPUKaPTDxSp9TuVgyIqaxQlY71
aTJcgh6r2V+53y436qSGjc2Kjd1jnXFRYTrb1f04RWbTEw6DWBKwkZKYX1tLXgYryD9OvlXc1Jpy
bgmVMqMxHfsVii7ZICdVGecbXwvscxnQMa0jYe9lpHi9sN9Lvs4iz9GBNUcx89EvbVBsa2yV0LFI
7IAsTzZrTV667r0tSKX9rcacDnE/SR4PXaC3eaRGmLdDSgW08qqWT2wwCYXOu/Q6Wq04LXoLx9El
+cDsPBKricFsesSZra5FNaRMFgFILLdmWsvIGmoyPBQHhbGBRAw+0XXnG0KQmrt0Wuh2+f0tVv7L
lB/bqllxh0sCND2GOwQncUDVTO4g/q7aYfqH5AX5auo1RuixzmS3YqaPLinGSziVogghFuc36GXR
72N2pKfMTTfbWG5LpR6M0z4lNyFUc4VpD6YTElDz2MSdd21o5h+LAhrUhqnhsgsUUVP8iLJvQ4Ye
4lb4RXFiV+oDN+IwN92RU0liB3l9P1kQwsc/gqnC1dJwh5rGQuH1fhe1LofWxCrySShKMhe+Li5j
s6FT9maeMKJx6/1Ef31s69K0uR2UeY+hmx/Up2La1qbklWDzXC5KV6DuU6UF9ZWn/XyVjBTmLXu8
PgIEvlwEgYl/E0j/r1z6TblkMStAqPPvy6Xn77L/v6dMJNkvsso/vvLPisn7QF6d6+JPBC+EXIFv
+kfF5JsfXB58vo20y/jDnPynrlL/4Fo6XEfGxFioXI8twp8lk/eB8sbVdQRDOpoVN/hvSib31wGD
TT4GU1mKBGYMjMl+db0ls63KOk9SfInecNPAi8bTY7byhtU/LYgNDGpT8LS9J0CVhjHhHiTiAvy9
oQ5E/GnEU2A52Ame2w9Mu9nAW2XwlPk9jNA1OoKEiqC5aSan2zFoI+VoKlLniJvXA0aWrwwvR1t5
XYHvkO5rE5W8HYMZkFJbTQegLKfaJ9VuI+YEylPlJ5+MmjX3ZnREjJoifwmUemIYiBDfjuX8aenH
dddZzlDwNIgJoJbuaHiMU9/UnAdTLVXUgzwfQ/av3b0DTf/MlxjtVsBR27fw6bK4zeU2nXJ1EFbX
XBY116DtLf15oTy8yRHcPcbtvNKDJN1KwNaQXnf9zcu6ICawcrMtkcXlziVeoOZ+nauHJCWyE7RR
C66CP/b0DsKZkX1qCrSXid+PF9+edz7HZkisQANRuhlpvDK7fyhI9r1FGWPdxYghJwpHYRs7Dix+
49LXli1IwwDv5WhHZjsaZPl15ZbXXGwtCc4W3HuFv8TzYONaz0gD2oORpWfPJuPEGNKPiU+S/Nac
dbvceiyp8Tsre4OkfLHPvUZSOgMyt6fdW2DNV/0hUHX/yZZzjtUzW4xIG03SdREBgYaWVL+Bcobz
4puHPtdfM+Cs24HfJSri/imuZ/0UKPFpLgDlB0wwPhNBNJ+MFD4gD8t0i+8qSrCMbgGWJPeSkUK9
BjyVFx+q7xU1B5J39vGpt+FR4QLIke5tYWnxVku98TUmiftuxpUXOYk7nZk6fO9NjOrYMRY3irss
uV1ULk/QPjYid60QxeN0LrFyEHjlxtuh1uI7w+pfgKnXIaCP4pjS0CY3qtfL8W4KkqZ7E0kiP+uq
G35kORFbbtU6NyjmrYfCxRijESN6hnXXuTBXK94y1VbiAvHqs5rs4aphF45MpX+36+oztpYGJKVT
d8cxtylWM0v/OJeeQZaDmP1XP0mHx4VgwjAf4zJyu7jk2VcNQ3XQ7cHJd7ELE4x2QqnPabI0yNUA
KLaR1EhUgNEujM3Cpxw5Xg+EADsCIsJmwV2tp/q57QKIWBNdy93YmrcU0a+LhN0oho1A9BoJT6/a
Q+BmLdN1L+3EHqWUudcT0312Yv8xidvv5JzFFMzkAUUCy9PBKUf8LimqxE0dMHjMU9fEMsjZwXeA
QmXJ9Cq7DGxioMDe1ZXkYl7J7WQmKPMiA7kkez/GgRwOon2tEBsP96KfPV6SRAE1xLcjvIKN6IqW
IChr3MrRnXaDHuxn20qPBRDj7s4kKas6DLFRMZQY5hxwmJ4XiJB5vm4mvXEu0rHiyLOa9JhWsRF1
7Vrbepq2NdiyPdsCpeWmX25q5G0Hpi/pvvBhcMYuzCsnnqEG6jNATRsxJQiA4mUiBpw5Y6du/Mzb
2XVf4aKaDcIWpV1sCpE7d2lTFVHrFuPGJVgz9MfCDslC6055YS3bBqXdfsSjF45k9F3U6CjegXxZ
HrtSd45O74vLBJP6SSXbdCgxQxbJtiolkKosafxo0qyKJOAbF/Q39n532wikkdMSL5HD37opHb25
GGiaCMq2tUlgXO1MfesMjuUdC5cewUVLckdMtgW+z2eK47b+NnUwp4Rzu5Bgr8WNFwZlUbwueUAl
O3nqxrENJKNi/FwW5FKktEGAImAe7+AxG2A8x2u5JPMPkAQjf+p5NEAJpa6Xtdi6Y/kVdA2gbvaN
xSZ14SU2pj4c44rJINFL4gzl6/PqZdupvoRus3TE/pRxs+rDWqXcsKqy/qtZ87SJmJ/LMxEQwW5M
jIfEc/2DpVX6TaavxIkaDFfpaXT1C9Pk1tc3Bg/YqPaAKBi1Nh5MUetHfWaLHAdFenSZLUcutoYb
slz0DU9sfydb3TwPnhHcTLWXRRDN72N3wSMqE2+v2gC2ZbyyNbJ5QBLt+TZLG85euueSIGSzO0Iv
qrAwJkW31SfrVhhNqDWTOYcOt+iF6MjsmukT+Tol/in2OQHaocw4zX2HjHHobqaKlD2dOIJvTgP8
M4GtGDGZbM+9BY5tGez0KJbgC6K96pg44hsqqCEaCvWlqkDv6MZsRMPA48YQ6ZFlZnIYVGlh4/Ov
wH3v0QxZwChN5g/D6NyBr6h2QpPXZM7vBzLh71Sa3068ryfgESZ3Y3lNvGrZTW4R8GjMEtKc3VG6
O2eRAgZHkIB8GwciTe1p/mQXM4yigff1HsRp4p6WvJ+Hyyz1pKF9IopwY2aT1W563ZoTYBfgLfTI
RVyvRymhJMtDlemB9sKkYZqxKHgIiMkWMEN9LGpcj2QzlSWZJYzC50PrZA+OJ9x8S0IgpYwsSvs6
Fgaxaw3Tzo2Zwz/f6Iaovs+NMRHzMSwdCTqmlm7bXCzPVjtMzxWo+JPX58bN0NVy380aZOCx8uCG
MCUaTzqCVo7+suY9GNOeJEmdSJSKExNkrfs258AzqOfy00gUm7VxTK+691EvnSq9kqzyHPb3gYKF
4SffEMJpe0QNzq2c/W6n/A4oguhzcjERT22QW/IG4Z2edjQvyRMkW9JM84p+qy3wgSF4XDkpiz1u
dbgaQD8H7Kw83bCINnZr3Yh2qNKoZ3kHKJRMkMDf8OTSd47k2bZBGurnofRgz66w3tMsjTrZshMa
2fqk83BTogA5al3nrl2qjo9MZ03x0XDAeYVNv3TZjuEAfBYiqYiYA0u3LZhCv0onhykx5Xp+5xOq
dJ8H6LJQNc9Z2KDW3csMBpTwdfewGCkxPl1BuDJ4E+EBExNz/wy0NdgioTLOVe6vABs+/BeQFfYO
rtbe6uOB1J6lHwAgYwni67M4lI01olPV1LiBP5xEFgxmEhfdnPBFDURZWCG9OdqZrT+z2s1DGlaQ
h8kAxJMwVLseuVx6HbJX379weC+RxZsED8f4AtcZBifMt2rDJxp3bADWNBUcmPBJ+iGf0UE6ZNPg
SG6JJEtBehAKBfEEc0gEAuHSOqqlq6z6sxo85+imPhvqGrHOnSwRbLJhrsu9DU0gIr/YOvmD7MZt
if/j20Rm6ueAmvuTObveTYw6wg0zchDPUqc025IUlgQXoCxWaM7eS19Z8nmO2Ta4iWPvSm1JQnNy
9KN4p/QiJXdfrXd2r/RbccgQMvEsMYPL/7N3Jst1I9mW/ZWymiMMjTscKHtVg9vfy74VpQmMEiX0
PeBovr4WqIgsiVKJljl+k7CMSIkgOsfxc/ZeO3uF/KJ1ZnYQW8+sp/EpHgxri9TMfWJkAiY4fUUG
G6SQ4FJ4JQl3MIWnhS4M/dnZIo4lr2tS6TZdKMRsiMEIj1qfzQpG8bTQituFW5wQ3QTBFJYxCdnR
M1F3GLXsskQx/Io9rqwKLAl+2zW8T/bvCx/ZcCEl2wsz2V7oydXCUUbDV91VwwJXZj1PgO5AXIaY
SDiwZYJhllPiA69Bvo0Z3jyZ5HfuFM/rmbkwnJ0ZmvNAL+NoL90Ag6YXsw9RbaeF/9w4kKBxj/Rr
cLzgodOFFD0szOiECN4jIjxCa3yI0hhinJ1hNtuOpNSrOIQ7De1TXyZK2WcsEnrDC8jLojTxupqV
z0kbNANGXZEKmLiQlayctBk91asyb3nXG5GcoRgMtllu1hRQXfYlSl25TMGiYRsjWPiGy2x4cfOR
SLYq88cLzSDV2Q3kpnwfnv/3/v+9/b+D8elP+//7rwURyu3Xrz9OS5zvf+vvvb9nscFnXy088eOk
xDf/cixKK9YaSwFJWQRgf+/7IfhjjVnwkN/HIYsW8Z99v/gL8R4mIRA10nNoG/w7+37x6ir6QViA
a9FHVOMLE/2i6TMw+VkUgYLFAU0si6PBm21Rf6oAfTtpYANOLvrNCFst+hLDeWdP0zpva6zg7ejs
VRioQ52LGE9z0OZbGwsNVb1wgVmY6daNzWIThqzR66Fxtjkbsad8hO68mRzpINwrgIRXZrbukXKt
6yjkwx2oF+IWu6N22nAvY74/rofq2wpSIOIs8ftJm8idmY+Xqxms7E5G4LAzGgMoa6bySVS190zc
RX4kh3LegYdH4abUxiT2Yq0JcbxCZOIdCnwvaNwcEIq6FR2tCdstnyKrr/e2NuZTqzPs02xw3M9o
FyqaBTkANlTAYXhR8kl6SJPOO8fcY972aMM2RaZudG/5F2ZCrLyXh+GnLCJ42ndSTW+41yDAoRcF
idnsGwULZ4gFK6gz3ZRVqY4NrWBsLulE+aatq0L5p7Cg71GO6bUBl3dFVhgG8WnwttmS7tWntbxj
b1Zsh1qYZBIKce4j/Tj27WwcAmO2TiKNjBNkCRYWu55ZYpJ505IkflG7EeGjJMAbUMEhr1hxRbfA
kuo8DHK5F5WV74hBl/zUdr6ptN1eqNgIaPzY9+6Yj1+mtHe37ZAwplZpezMTg4eTy6XH0ZfjBnT1
dCviRH3ug5F8rOkTkrZ2b1VOcuh1aO8d2w8etReXuyQJ3BeP2M0J7oadXISS4OTMq0assyP7VG9Z
L/m8eAfKkwaJDvlck2nZW2QRgOtpK9EKaqh0m2L4Fg6Tv5vNgsK5DpbwQIRANwIrfXY+JdUDiQQJ
kWLl9IxMFdRuMUvzgqGLPvMWS0aZm9zk2I9gVodeS3hPwK5nTqlyTbe4cixdXmSD9RDBvu6AMIv6
AAYzvRnLGpBv4egrG4j0mahjly8BKEssoJaRq0NvsBGAu852dOX3ggzwuR+HkxujPyls7a/QpzAP
EpWH1xApCfsxOz9MPYVYMfuSYkX0JhNxmxazM0Bz3iQ1KvUWHAVyGzCfhgGXSNZsnPqivmhc+7nM
ahWc1yR4RmeVlX1w40bd5qVk60ZP7khgIqa6PeLEJMWKQA/H/8LGo4ZQGEzz1azH9rrt2Td/8Qsn
AFBeYFPzuv5BVstu5Xs+BRlg9/TYABMs6RVhRo7FUCo7X/mv8RZV5Fa3FRUXqReUJ+GhomhqHuzv
yRjye05GgfVLnYr2NUYjf83UYKHkuueasVrgJksFVKIUpa2+pHGYFcEc9WtGhyk95rsUSpN1U7zm
eMAjJ0Y5nv0VKxyaYUHeh7kkf7xmgIBeBGnr0yyj56gz3Alm5yefFSlmxsErNO4UWWaDsSq9vk83
un91aI9RLy6GMPcf86nC7oqqjCfFnKzwaCE/JJBvUYoVnRIv9By6dM+GW1cH+EGKVpURs5vF5Bb4
20KmHHLOQoS9+Wha92Duy5xQuQwSiDlUMRFKgiqtS4MgW9FFROOXh3FCbDKGqPJKfYc6T98Rz4uR
2qTTD/o5VCNhUCZV4NW4tD8kzo6tSYMqWTWSLBKimIPpPhs8+6zBdEQ9URLbTOPIHyDEOe4FxqD6
mMYU4WKUAT03mrxAkBy17y072hdKe/uSRMfrws5wcQLdXDUkdJ2PkYzOgooAu3LoBOIVgUd6tdjH
alpnvcUE07VPnmr20iiS5V1NWL9CN942YekYOxNf3R3NomTr2u1M3CxK0pVrFAX0xL689bQCCuHW
+iMhDTaJzY5/Bl6fMWXdkKYwinDfNd1M2MHcZ4QsEOL3pZ7qz3yjmktwHHQKVGCsYx0TUmmbtXkX
zlaA3yjxHqQI2xshjICPQ5Eds1C1V2XnGZTHtCR1YQZfZtuVcMKsTavwybB0BoecH/WUKiveEE3u
fdQWad6rLrCrQyLr8UzNCsmYtFHU1CMATyLuPkXoKU6yLvWlCMcd8hmiKymUk3UHUx/XJIbGbTIF
8zXUrITMU3/fIgd4mFXZHSdmSnvC2ue91LmsGdYNw3puUcWBqo2usDfDEGlG2zsDqV5tMaYTKNZA
VweZM96hZZUrm9YuScRBdF1N4bDWGGe3IvHDPbN5b1chH8tW1iAilsZZPDlO3fAtlH71rD27u7DU
bH3VEDB3Et7CNrUCi9l17XwwRo7H9B8ss9WGuySu6PgVXXaZ0gh97HkPL/qma66ltPxzQHTEYkZF
Qoj3GO9rJ9KXdLnp88MoPGSz/lR7Ij6fRBR9CMrevCQ83eeHtC6VAJPsVe+VJlHOjnnZIpXqAPhK
71omatyjJWme4ZCta/xBG7T53Q0AuZG0BlI0j7nf+jcMhUFgJmn5eWixZVWYdbfpVJpHNs8fAMaw
gS9yk+KBhrhhTIudK208GgLG01gE5lYwxbyQcWyeOUbLwJGvf72hwVZtFn8RDB+rezDsvvM2fRu2
UOExWPkGAR6tHl1/XaNPIZvQA6CAjQ4SVY5QBRhOSpzNMr4cPDxQKIfRcWxKmGXP9uhRU4gIQ5gy
E1aChtQQ6KDanSJ156B+CPnkhTlU+PvWnar4v+VQ3wkn79T3Fh98hmr///neDpBB/PL8Y3X/99/5
p7o3/+JHmNJCjCGocpcy/p/JnmJ8x3qBod8moOu1+P+nwrf+MoEOL5M2k80Caqh/VfhgVpgQupTi
GKAx6Pj/FpX4DVWAeDzIkuABpcStyyyRk/1R9BwiCZi9quwPtt2HZArxVBG4aIMFEsgLaLLIpjhP
XXSvGz9i2vzDtfqN34Ot0o/gCmlC6GRjw/WBGQhR5s3uoq7D2dfz2O2H3tZbNeXu1ortbENSR374
Dw7FnoiJKNYJ9k4/nyjiKRjguez2woLxlNl0vxg0VFuGO/V/cFZcSv91ZOryrfz5ULOFdGoSottn
IyvbiGx0Q6soXXej6o9/PisMX79cQIdzEqbDQ/ELcnHUYOEyyQX0Y6Z7erKx27Lv54u/CYsgWSu+
qMBSg3QNGaRc//ngPIO/ObgDkYmnmG7cm/NEoUqofNV1BBYKd2UlY7QtLFGf//kovz4jEkuVrfCh
uUQlvmWEtqHntMjj+n3jC5cZol3gQ5FjrfQ2qXJIFH8+3BttII+kXABF+OhwM8AyWk76BxeJrLXN
N5jdZDgxz4zS5qty7G8eqpeVleVnLhnR72i2f72M0sauYuN2Qs5tvkW8BlGaDJ5T9vvElDSo8O5y
s/xy++fzWm7GDxv51/OyEQIQEIUUSzrLZf7hvABKkwdTp/3eIfdt5RjGOYDNqwlDAdGbNE7/fLTf
XcUfj/bm0XCFGdahzPq9pxH0AH9ehZpedLUkwJW+T1c6TT//+ZCvyva3Z+hBmZIoIfjEv13KJppf
SAV57azIFVeiFNljaPbBkaB779CXYbrp61ulJ3aBmWhf3M70TpV0Dn3YlHvd+3rbjwDvmkFVX8bR
Mai0QN7ZNBWx4BEzzHBybWFueGdhsn5z/6HCK1StuGbsX544rw1d5F28RvHALpBsM4TOq3GUemsY
DhRGApvWlVcOG3Zl1FfZKD6RToOHwfKqS0UJRoM6pNfuOeE774L87a/G+ry84fJXclLiM/WGhdGB
mYkIhY7kBj7TCGgDRRvxG+3DGDvJ2hywi27KbC5OY5E057A1NOz3sdMrTVJGukhH66kwVw6gBzLv
mK2BNZ/Owt5uLm13NpCKgp6s9cL6U9D/6q6h1IPy8NhpD/0GwAhmREDS8QBQiTqNt6WfcOrSBs2c
wbgb6qG/GjN5Fon0Abd1e5mKyVlNzpzuGqcn/9vorkpfzYeaZEJQhgBgxyALzpldmB8M5L77pIBL
GMjpWzo5tx3xuESBh+mhc6Puip9c7P78tP76gtCJoDDgrecbTIv359dxbEPmqsNy05l2G4j84UKZ
Ryse7/uZQEGm99a//UpyRMliLU2plvXm5yP6zagZvqTdvgmCo0Xoa4YE0C/EOXsDGk6++/TnM/x1
3faY41LGg1XxKX3eiKzb0NcF96bbJ1NWrWwthmNI4t/Ws5v3iIq/Pqb0Om2kWPQ98f+5y///w9oW
9hIsLPSxve8h3y6N2jqWzE/euYC/PYpwPcoU4CBcw5+PkpuAHrqBC2i4jcl0XPnGASCJd/3n62ZR
EL5ZqTkbj2S/pSeKD+3NcVLgJtg2FibPCLoV1g2cebjRZGohaqCzoigpePAx0gIu8j7AjtiXAovo
O7/GYhn7eTmF7ociH5082Rcoz34+3bouxRxrhbNmzBTNRD/bQW/pdmIAqbx2xCyOFg2WbWOWX7Ny
ULdplwz7UJr6Ip9n5wQlKHjnDti//Z3wBnj0uH1q1jeflVAYBvnvTrsnWb04mo3c+ibdG3Ir68ug
JcUlUn318RUxmtVEv/REI6zpNdsb3yuA2xbZ18wa2Wh642aeh089TKZ1Der/bioYbVZdjM85jIZT
MWWXhtm9V1z8/gR8C78MJT3v/3Lvf3hSA6vxUTANXFQSIsJGYbIeRPiAWJOPfq0SRpkoQpENd3yx
mvwEDOcZuch927j+sa+CYD16jd7CTPFvStoB956Yv84yKE6OF/k7rJLTZkgTg29Fl+2ACVXvfBKs
5bb/8lj8cAZvnk5kFvzC5dTuJyMJTwExrKdOjmBoFxnd4oZjtovaJzGPziIRbyuRv/MUOL99CnwP
Owgvo4WE+ueL6E2sJVDO2n1iRF2FXNiTnymrrpWAlowf6KXM9PhB2Vb0Bd5eR2t5nZR2tEmdCJpy
2O5sE3xv4wo8SLE15ORa9dU64oCkGiUJMrXQ+joVlsVSqe6UQzylmUDZMvwPZKs1B0tL89zAT3CY
y/JZafPOnThQKCyYN8C05DvX/NfSzUPISRAYFYLLIObNJad1RN5jwoJQJ9mHIsBVmWQbYzajFZki
zjt14m+WbZcamJ0novbFzvvzxW0zolMbFp39a1ILsEK+2vQMBZyod460/KQ3TxJHWlCTsCwUQtWf
j1QHYV+pQPIkNeF9Sl7ghySbaW3kE7sJiVWDRgiZyqfABU3w58XtN19fF1UslFCHD9MvmIEuxHnK
wKXd92r6CCkR1Up9a4rgW6a6z2x53c2fj/dae/5yrhIVr2Wz4UbP+/O5+tpowRbzyLINL257h7pn
ghMwEci6dvT8FULQfRln4yacKoobgSxOt3jiFlz3n3+V3z5MErwIufNgSd9+luO+0zLSvL8D8R0b
s6LthEOWRJW4DNcySr79+XC/+Wi6JpUjQBL23mzyfz5x+pdpmPcjN3lqxn1YWQFTDi96Z4/42+tr
0cngSeLyMkn9+TBJSyS1Jap2zx65QTiHt0QX4AmYGRhHDEK8nRCpNgai1+0QgE2gG0C+iTbO5hle
9Z/P+ddNuYeRDc4oGhflybfv6zD1co7alF9Gd2iTQgWSp5mRIk74w3IL0nqbQ5ZQuHnKtDffea3e
4izZ6UHJANyiluExku03z1oHB8F2CqaJkyWiz5UCqo3XMuyu2tiSkBVx17hrgjJNWpuTjwlKu3Um
N2ZSIbTIiZhM14MxDRc6csiTsbuOVDyJG+7lz1fpNwuN5yN5Z41h+I3r/udbRhJePMnCrfeE5KDx
FiCsRItEiFo+fueS/OZQPusnLJUlUoGr8/OhYkgJVd2oet/NQf5NOJO6IQoZk5vhmv/BaVGDSoT6
S0vtl1WtKqq5qzxR71HmNTc+oRyIsFVwljQdXcR/NRqvv68ePwbR/GYR40i0RSgRoZa+7VRgAA6T
sudICIKJEofpcZeHOOr5uoHaHHOxEmU0vbN8/PZSsr/GjeBapOq+uWthaBZwRyVGctvSawLhCQNL
chtZvN2+cyj/lVrwZtWk0kB2oIDaLuCjn++bl4qyZzrDIyIas96509QxPAX1M29gzSFqdhtshS41
ebauHT0YO3aO/bidAfXlN7kneblgxs/+Ec1/9ojuHTxbU6RevwEIhuMHVmn0XDJgukjRWLW7MFrG
bm2xzEcKTglvj1sCqfTR2lq7Ac7vdCaNyN/HKNDmbSlgoKzCNLLu3d4G1pgxKrN3iZWP7tYhjN5G
527F+Vc3oVkSrip2MBG55I0TbJo4baKHNiut6ZgVi9YN5mEutoZZWad8hvK1x/yt20uZF713IZCw
BTfE6mbFjn83BoByjI7HVS+IU9sUAPfCC2YehB+j1y2TXS/r7E6TnRKcGiyEB6sh8mmFPcJuyDOP
H/OWYRh4MrC1R7A+YYUKuizT3ZTGE8a1CvTnebLQ2OO161dDtm/bAYPYqOU0bkoNRvMsJ6HFpO+Q
V/amyuVSXMU4bp8VtLYJXUI3YooSZXOH2tJQe4B3yXQ9BErfFbEApjMZqMtvTYyq4RbPZNgfKWLH
Xe2NfoxAOgTUKqpwBtTSArYpGj5R2yxY2n+mYTNBrZkPPyQRgr0xy0tn3YoIY0NSVfKQe/0Nfd4d
OtXqQ0Ds1VNmeOZtV+BuC/JkPBhLZLdT+1c9HhBEeLsxUsVtoGiiigjyJCjJvS3SYZP6ab4Le31y
9DSscbw844EUK9mT99wnqKkgSb4IovS2GqIev0Oj9m47mAj0YqAr/lyuqJgR9WKRP2tFNX5WHQg4
geR8xQwVa51LegFDqpUepxXmtUcTQZlruPW19PNma5lFjHlhwPhnxtYZwofoAh5stme3EGP9CB5H
8oeYpVo3cQzSGnxjcAwg1qzHJO0pKlq1zvhKbNpWzTdpNh7rThAgMqNej+f0KqW7NA6iOaXjaG9m
M623Y9egmMEKDTQ9zc8GJ9owLvWusT7ewmgct9bgRbt5bub1ZHT9hjGsvZ8pXW+DMKs+Fd4Suhph
tEWX7G6QpDffXKMu1kYHzdmjYb1XZSmXVD2mWUUwHh0zto8tgugtTYqTDdY8lpWFYnR6ygHjPBVx
cFBS3MX99ASRE2mL6dOo64OnHIoYhp809466V8VOGzXEUYlJz/eCUxuQXeYu2nczEQb3oQaKm/jz
JmLfcBs3hr6uw8a7bXuGg4PTnncTXIJsBCI6Gci6QM8cPKeLD3GbA9zNPf1NtF0PGRe5RbpJddyh
7u6JgsOuu6LSbEB9kuHa3aelF80rm4fnQ26bzrhRNfsIPqYsEknYDx8xxaSX9cBTxpwXQXVqHc2e
sEQckuXOtWbvjP9RbkdeiG0gbTnh1Z2GcGg/gkVRbQ10JACxsplbu/loWM7OTELgt4bN77xXhl1+
GdWMicdJ0Ydscq9ReoWSWXnnBpLcZJUqrwlX2aSlcaI9a7Y0aWtoow1XCrFBgTfIy/U9rJbx2s4S
+x7hTBofhwThhQTze2kNtrcrYz2grK5pxkVxa352zYB6kv5utVWzmZ2BJGq+dETvuNtsCnGoDDJ2
zsexde+ETrFC0tzv11QBSFaqQJsbElTGB+ZM+bemAgWDk6y1PsFdbTZs0eSVj+XsI7oHOCDAQfYd
Fcu9N4nkoybpmocxA1ra2fVpLtlPxyN56bZA50oXjjFI0uLY7HTPkxA5fv0UgXP+Ulci3aWjUT+p
2o4PSRN02dGBhLqLgT1+kCVcWHDKw7BxA5kTvYJ0HX6JbUgMMmChQpcgcYQIzhH+abpRtJBJr8Xl
tkvZN+WHvEL3uerIH3msg2Eh7srY8lZ+OACEKk0B4SlnNIirM8JUOrCOnEI/ie7MPCJbXDU9zGgu
p/GIHINTVEugwFloz/yq+EQetT32w0UI+Ooq9rDolmY1XyBZ8M5FJPipDgISgdLtTnc2FB4qkfrk
VlF0hcy6+kTrzsbEW8or4sdrd1tgEd/NPQS+oYTDsifYILzCPqDVupKRvOIlqnmpuLs04etTmvvi
SkVR9bnRYXMj5sa6b2Ou9yurb4ZVuvciLqrRiOnM4NG8qWRTfZbLDnNdIIFG+lYn8Z4rGx+Yz/Nj
DXj8ViPq0yv9b9Zt9bmbquZJR1zXWamabMAQktDcR1zWusiDU0g3Yt/7XfviYx++EnNtADIo/fBq
JC2ZxHc3z6cXoIECm3WF9xp3iTMgfjm3+CxXm8FPwrUReTUxKUWUFKxQPciFukSMU1mTJHO5DB4q
NwovXdmXn9wQUUGHX4VITlDo1kp7FJGyd+xt2Hn1aWrMYBPChz5rck5e+Gp88IyEdTEM4oODvWeD
ATq86qHazKvIk1TghekxsXDq7NikC3C4I+CKmIV0CE5IG/gDgUaPH4ZD1m2SuSr7FUYXgrS9AhH3
RNMaX1/7okJiJINgyo5W0y1PeR8t7EbMdXdxHulHUXa9Wg8lvyRen/TW6xoQD9iv7gx/Bj9WFUN0
Nbl5Ya3w1DVP2QJy8ty2fzSrMb2Nl9ttI5E8lwlukFpoDpTCZfAV7u6FUxBdiZar5hFxeW2GxgQQ
CwSQMS7ICpr2oMHyRBxrREnnoAD4ieWc3lKyjw94WNuXeYDcfJobWuJbI4+mb6qizbcO+igoV/Rb
ECkVrjEUoCNL8NYimcnciw03uBURW65VhRp+OhKhC14h6nmSZqPGGk0DiSeNNSu6ytIES3gO6eja
cBBcMjFd8Bpm60X66EIFKtZ+230rUUCSdWHmCcqMof5mlIn1KEKIq3pora+uTrCX8+rVN6wW87fS
TvCYuzaxYSTXyv4rxNdZcs8Uz35VcVlcvuTt3hwwmIBHsKz72c6MW78zWc2Uq7+OlVffdAHymb62
q8tOT9XHEb0MkEkvvMIBFe/h2Xlw2z1I6m20EGM93u/CCLsPdRwX5k1jeC1rfJnm8lhOJRfPc9QF
e+JgB4CsYRFzbUXftIN3UQeO92luve4yyKtwrzOsU8LNuTV8Ns+dRqT9SqowviY9ttoRL9E+NBUW
z2aOvnVhyX+CClptAl05n6Ufyp2oQFJXAtQ25lU8kdpx9xbXa8VEUxBT1PAewqyfbkF1jdcUIRA9
RBI82lko1plR3nW+uEBaTAapacbsZZpmM0DMv6zp/5gQBk5JXjWLMsm9MgeQ0xGw3j3mFcbrZmxc
jK5RXRWTDO7cgGReIqJ6JHMxXiqrYNhYWxgbZNyd9DSRXsu7eUEkcHNehAqiQ1RMK0p9SkCf8R8t
1Gcf5fAR2tB4m5baedGZgIRlWnu+TvzDaett4ZIDN3bibBwT8YF6GwqYOZaf/WGZM5XdLqKzfKzx
wzEtiyhIdVJOH7xxCG8Bcg07NVYHFzXmxh8M4MMxFCtvmJ/p/+Uf0xzJGN8cLpJtiJCFnh3OWk1I
odZJmrbH1EClqgODZJhcEKgHWvsMfXK1oUIdruFGmnsnSdq7vjZcljo/vO1bDtLLQF33EJhXNKYn
bCqBeIaq7j4CHsnI11WP+HDyPe1S0qFMSrlVHk8lPKshuog9GjelZR8DZ7Y+R2Yw7DTq2H0HwmDj
xb2zGTQvY1tFeFlTWoXhNLlnFBfiQyLkvpBjueN1YgEuE3anoVtj+8C7802jHf4wVsK69HN/RrWQ
i/sKU/V6pIbdofyUZ4SwQ7BDQX8zIf3eSU1cz05RF64QkxEqM47V15lRk024dBdfkh8W3CHfIxh7
EaSxrFUTbrE8adcj1q01AwR82MSh9cqloBdh8kxONjnNQ3Ho0jpLVlIY5+WUjDezaX/oYP7veBV3
MKkwWzFjoyBT/WUuZPAA9ZoyQxARyhKI09nr4lsP2NUmzR3vrJ1iVi+ymiOZ4fB0GnmFDbgs10Bm
MN0W2XycplJfuNLgswOPJuWFc4tTFY4JrH8nKon6IpABsVfBtjQDwFatmKHpCz/okqccivAeKV3B
Jweuz2qJCCaQITbGaz9wQH3SzGZXp4gAW8EnSvFUx+atVOLUoJI7BNhmtNemF8Q+l2dtMShW/TJj
OLpkjQ1td07fd1q5bXKwRsN/8pmZss95bspiSUVAqVdXLgwYVUREhuvOeoJDDzzQVp8B230NQLN9
omLNPmUtKLykbY0HlRHZ4Og+3Haqz28ml4olmxqLobffzetwDKKKcmg8gL7X8clwykFstDJbdVAp
7EMWDbe8MgYwopi1VXlF+wZMBsTeEOF7RlIsz6hMPuV5UtzYtZffuDF95FWMhHmfREP3Aq3X/Fy0
SfRSByYeLNvgB9aoAE6yScq7SRDf+tRQ8XDfYjY5MLxhP2rDdY5ZRV4evoLqI19LemdzZoE/D2lI
wgaJ7XvqY3amaR6JU5jiwMxT4pDavqWJAGEw/5aSPxqtWtKLP5ltYn2GisCXnmDt8bqtx+ATAkM2
4SKICYmu5qB9MWSFHdWeta+2cyqLu6weWRjaCDzeToWdLnfCH+ho9GPE4xHZPQUOVu/yLnJ7Ihf8
sAw+SUvyd/wK7Al2QD+VG1GYPEaFM3WomVt+y21C2hdBHKi0FJsYpNlkfouiPYtnice+NQswL+sB
oF4IydbiJ88GcvmjGGg/biLhT8bemJYSAGICp8Rmyj9PIlMUG7eBs7WGusBdMmY+dets7INPutER
AtQ+JgWE5If8m933HLWvHfjLg3D8T98vptRG2K8whFgELLYmyjRlzYhr2U+UewcJ/NqpCa5Z0wvi
0hNsUtxJ9GNwWeOEdg/KgpgNZgoEsLLoAl3ZtRxJ1JOzPJuarryTA4oKbiHz1vWwGP95jyX9kKYy
0+SsRcWg9ziNVXTh605/09iQeZVs4n0uXMOK7tNJ2/uiJ44jt3x1kyq/DtYV3uF7yPLtdBhpwwdX
ouekD7Y2+R2pyvmt4yLg5uHDLgzmf+USdGzGC9WvWtJ/6ctwFbXR8ednuC4vMbsXPNkDPOyp1e3X
mKSXbO/3DQkQvQ8VmFyG2B7XGTZF6l1u53wo6P+dBiK1TITdHRWdxEiQHE23oYnSMFvB3lrHksTy
QrDh5iPM92ud92aQIunvl4CfmfCvK+A+JrFklJCZKmySI9EGPlgJNJ86K80TM+nmMOS9c5OH3niO
lil+nEHdPAy20N/b6v/tMXtHg4rYc9EI/Ks1vHnunv/O57t8zr/+7/95CXk6+h9rVt4sLmgi/7/s
vr//6j+QGfkX0wBXkRK2KEBeEfb/SFHFXw7ZaGIZMy7jk4U/848U1f1rkSPQ//QWvQq+pn9JUR3n
L/6oxQiPlw3BIw3c//NfX8b/FX4t/+5ft2/+/ad+tvmmuSzg29iO4y9SUOxtjMh/7veqdARJnfHB
GTuPJ9nCZ6/ocIT0y2zd+OOWBpLJ62+qiDgEewrFEXeU763dGbDR2h5cglUAi0FRKGUZ1geD9urQ
rCrSQXENIxx4yWPpnU9BJI4VLtBL3j1x7ASOBhoqCREuFcu5ji3GkAP+TWBdS62aI9U+99mFfCxw
w36szJk4Cp20y+6ysLxzK7IFzjJSUWDbGcW6pHfpEvtqe9XeZvnAjpIay19xltShNImna7vukDih
uyDzhe0grejWG2/DUeIoiS24mgkthSDNWQmciv7HVWgXBLSWsim9k+ur9qX12GplRc630IpIccWQ
DSqTIny8nrKRZZegPU6j8gXWEtsOmwOjZesevqJ8Vjbh3GVp9AeHKc/DPPBpK5wS8IFjUkm4dF0u
Q5uw0FWFke8xcTN+dF3HFYJgn0/5vvLn9iV5jXgqRGnfx21WfXSCGucL4hT+mEC7coazSD5PIX9v
1Yf8AtJaImqGjKOZTmgTBgrxYt07iPHZFo2ctUg5ppc6iDioRcn/ziTuqH4wnUsX3MAZbcXo0kmN
5NzTbL2bIR4vkiDWiA389FjEir+jjOV6MlXCz52PueFueK75L99vaGaGJGKEyGUf7X65w1htx2tu
ads+ueybxvNhwXJsxtQmSMdkHh7fGGzk0S1OCT+l0hH/9Nql2EDgyHUZEmNhV4wGldowCTpDymDz
tCdES+pDRUVgfmggtTq7LJ8B0tEy+xYFPVfC1AT0TBmY07mV+KPRLfKxpKULUi+5UVrA1MvGmoGh
ldv3heABHKNheWoppelaIercTYQUgHbABAg65TvXd3mIOpqO1wSQ8LuqTvM02E3LnfWdjgwjgH7O
0UOuIC4yRTuawrnl4TNsiomAgLNqpYaqe8FKsniGuor91lDzEip/5AaXfODsleeHgONTAoSnE5PW
NEZCBhdtSzeJ583itTwvK3RhB5VAuTcSTR00DQ6/9/d8ljwNxlsGVwwliiHniQmsvn0Zx8WmRKQD
904vz8m0FFz9cotoxDrHXKLv8aylqOpqM96TaO4D9qCNOkGX3bKPqD42FTvL10f4NS9pSlvAUsvL
niwPaeDq8XZwei7JYIfT9cj+4TqfbfLhaf6kOwSa/iNGRC5cV1aOg3Ha44HplVmeZbQfeAKWVwJM
IRvQmA436X8k3dYMwY+vKVAQq5pDDZcq2ri9a93DqQgejcTEk1VReEJ1rJk/Z1g9s5VbTv4WEA2C
9EiCIxjinNMhRusYgy4OV7U58acQpvCAEQjPBislhW4b4Fa713bHWZszKwidZ4IEotI/H8rMP2ek
wC3sKH1DbpaFZ4ThR+Ox4YGSfZ3UGpeg0bQT6ylV0cbMKnVwZWPuzP/L3nksyY2kS/eJ0IYIBNQ2
kTpLC6oNrFjVhJYB/fT/QbFnLsm+M7T+13fT02Y9VZmFRAYi/HM/nrPFILOEfWik+GAzVRl/L2U4
0bhf2MTGpIlSvmHg83hDRFSmh0JWlBnNeqqvo7T3d+9bbWvmuwzeQ508XJX+rhA5v+ddYaAFx9um
HUuGaYbiqbPrnitYqIlMIK3SGxlnzefMDJujT4aIFstYPrnIdTdUMtDV5sXANx6179vqOPUskYCC
/aspy5JlY/hsobdIs+KJvf1Sn6PK5bBmlYxMzkWI0JiaCAa9kjRUDSOfUp5wBNaJZGlGD+SeYsLB
DT47Cx9rq3P7xRx9vuETXqCnpl8bfyiPn7fwDchTFWbF/SJ0B9ai5C4dob4S4nMacZMAg3gqCsH7
QbhgKDD4653jiryaz4pRMD3NEVv8KEMfS2Kbu3tVhXA2Uv6U2CK90KTeHnsBAWz/fs8rqfghs+Nv
DmSz3v8cX8VNnwz+B/JUxIssc132sFs33f2AFj0RYtOsb60mhQQTc70f/Zl2sbrx/A+GtfBBfl/S
cE8kFCW6I7cS0Ka2P6WebsgN4LNqdzW82Dvl8O3KSYek8Ce5vCRI9+/fuGLw1AdYX5MIpsZu4/37
ylpVsXAOI6LqB0EKrQRJRCX3R3u0WCdytdLHxTAiTced/QIcwd+lfVPci7iXgReVbzDL/VNb1+vD
oCEcQGtfxApMKQ3FY4vNQpazf+gDD8wqEKE4LkV8S+HWfGT5sYpxKyKyVxwxKnqzAgzg/qXgiIBi
64ZTxCVJ/Px+SfM/UzOBCBvknRF94FHaHiGVF3xE1DhClOwn1lq+kxBLWGLQIEdJtR9xOOetooCs
ikR7pkSyN2GkeyPxYsdqn4i8nLAac3W1U+ZPTFPrC88Y706Urhny3R2sfduAzGyE6G6QYjh89zn1
koC8nhO3oVtiLsMvTccgQVYN+A7fDlpQ7qab8h3Y4AwujPHYdfNJx3194VTHQfKOAs0qYPJCs0u/
r2vd7A3H9e9AeGzSwn0IJXbEj0SxScqiLRUOHmBRFayqTBHXXtftYpk9c1yzBqPryKWEWgRRdOM0
Kg3qNXks3kPIiSKPbKjM2mfvIWUK4fZmT24ZkgsRZsMdQV9B+o3n/exwdjr63JbYb3RvT1z+2L90
eEdvvalzz4x1ecwlU3NM3sPTxSie1ZqnNtZkNRMy7+yuaetcKDYl8OR3kZcSxkaOpmcvc/sL80Lz
GiMsgpg27OklZ5z9TA74WaWAXK7yRqv7JovLHaep0QsYUfjg86zhm17T4fGaE2esLTfLmh1vbDfZ
0j4KqsRI/aM5wFaZ17R54a3Bc/p4OP1ZOr32GPvP11wv542sf8nIZAx5jifmLkrGZ99P632WEHCl
i/PLQNSdih33K+nL+SG253Ir8kburcwFGd3Z7T2Ao5jtTwlGZM3Qp4TpDboGSGBqfe0l8XJfMKwF
DNIXWEkMdQh9qC7weNUuavRT4/fE9dv36L4umuoakwtLVEaPpc0xdBexbzjDjBdnqVvjSI8uCiJ5
86vKWqC+490EeQszYHIgDkNg8HboG/TAs2JtuEOyO9WkW5ddp7Fk4paHAKA8NZT7yDOcU75yCojt
BhYMvqMkR3yAwceedUZyn2jUO9qQWxhTz8ZnHU7NFqXcv6Za6r5PcI3QZGk+gD7z0Nvy7llO0ria
33EKxjtagbm087V7By5Q9rqcO+psDmnSVZ9Stu9s73p0Iu5vmT2tg4mjywDtxnTIMfPkdbeZp/Zg
dOZ9iix+GvEhvRhZ8YlpH6KQoPUT+mur94bLbYMeCsZrXkj+cAaOA3tlS7D4Qzmycx5EUQx5orTf
avLYO9mJMRArn4LVSpzmtLVewtYk4RxWevrEjnjH7rplJ7hyLujIznbdyr4IG1YUVv4W0l5FYy3E
bvdorrwMxn3zVq8MDXvMxXgV94YrNrXVp4DUtOO1XLvONh+GMctJ1dt5S32fy4AmfUhCMUHjTwuV
H91FD9Ebi3+EAi0bhrggK0NjKJE54nBpN1VkhQdCDQYLU5s4gKj68YORaeLJM9q5s0l6gUem7jiB
xM3Opb35GgsBqEp6Yj/UjpefFjKnBObnDAtAt8D/xYjqp26yd2RuPo/R5HGLW0XFLCdB2Rxooe6L
xH/1fSu6ipriJh46/REXTX8pWu/ayUod8PAKHwsAiBhmtIOKydmlO2dNMycftVP35okyAb87Y+1f
JHURVkr1h2/1DXwzsYKcIg5u4W3Y+SO7WUiSm8lOKnqGm5xFPUzTkZ4SY5xNmKC2aBcAJQC+FjuQ
uUIiidBJgOlhXu+tz14MT2cvoTU5gZeQqtnDYbaLS2OuJqSsYsu1NZkFe9w9kkkMVhAqCtuY3Ray
KRsRZ1A8m/Be5/PZRLB6mOUonujuhCzVjGzLfYouf2OW+sVMux6dUW49bESWBCXza5KSERnogi5J
j2HlI/UVFTz3j4taev2J4h9aBVXhsxupSqRoB4meh+8PksP/4kb71YK5vgM8Wuv/MFniXfxiwRxj
h4YI2UVMcn2cCEhyUbLtfRFSzGpoPDUdMEi8anSFX7o6XEpIhzq8icqOiaHZUyNKO+jwzy+LT/gf
TyTKufpbzKa0+hCUNUMUipLYpE88/XcTHRg+O7IwD+Cxs/Ppi4XNEZWb9effXJPVDfeDgW29GLw8
VF/PYQv+twwFGnXWl8PCNaHvVx1T0cwMJDTKdMoHEs+QDRZr9KynDCbBSazb71KBCLkMqqnlrXKo
GcXLl3VRfOzWE3TdRGX6TYc2Z5hyLTr9zRteHXU/v2HmKMJeS+tNzJK/Ou4GP0oMy/DyIwolgqQ/
03caxE5Ws2mib6YJSiKXO2fSzUuhsvmh6dAqwPOgAFRT+1CUzW+8tGLVfH5+RwSW1v5mvLSEod9v
ux8SE4ZN83jPvgHC/1oXgjFqeuiQpD5oJB4N3Xw9/o4SmRTLM46HgfNFOa7t86LlkYx3rF7PYFzZ
/36pfk0h8NkioK0OSFBMDvnuX5yQ7mDWbdE28bF2InaozGWqvKfOdGxdKtaxQZSPdYzz6jSTjENP
sCqdnQclh4deDSSr42H0P5gm6HVQhuu+WHQcYw04yDsUabbvSaTZc8OyZA+/aj2lb/LNRmFHLcnc
tTB3raR7+34oTYpxeuipd14nI/X0QN8YMwFaFqa7dR/3kpQZ9xYzXwB1Ni6S5Tefk/zFjbpeDpcy
DbptFRKi/2tzXyzAvUGbMw5WDGsFShsOW/h061GnnHj3LPzI19IbjMdSLognEzOkl2RO+uVx8tGR
HyNLcDqxF6w7KQFNllcl+efkYh3avctDlqzXD5tu3+mqH/soOVbwZejAc2v6cqOhaY/LXPDqtswQ
b6AHDdwhHAi+W5f/T4n+jRLNOUBym/9nJfq5e4l/1J//+oG/9GecvH+YNgZsctXvlHMeEX/pz+TL
/iCiQ7OpMGmBNBW311/6s5J/mHTSCM9FLv4X5cwFj2BCRuBka4NUkP+MgbA+mn5YYzDX+BbeXYVG
s6LSfw3s0yFFKePszdf+Wiaa0ehdz/O+cPiCAka1TlgjV8kg4iSnbYwqYp4xHsBzupsb5h9tM1YX
SYPgHb4Q1I5Vv42x5dwVtdCcTKp8oqWRys7R7AcKTgpHheOD4TL/aQCcEctUz3E4+XBB+0LSkBKN
Q8MpJw+NW79QQ3Gu2rSlhEVyZPO+WbXLt+Y4sm5Owylye5Hg+HQnIz1jo26Gx3rgIj8aZeXSoqrQ
pndROrbwTvBQWrcewltg8rIcj2vTARoiIaCw5Mzs+QqFHjvmCcaQIj40riRdPJZO+FQWNCgsXWXh
aCOVmC+98RVGcYLZR7VsuYo4hXhl33RT25wWm1FaXIX9i08nPMdt1JcNfmesxEDQAh/7cA4omGmm
LCmlHxLMJnBFRzxe48ix6yLdBRdSkJbedBNH2WCcmHmuwktmRPOjATV5MbcIuWm0D1VtY2wBDRv3
hyE0q645CjMKxUplyQaAoQ9ObibtdT2B6+ZTKEjjF8N3DsP/rQi/WRHYb649m/95RbjN8hdE/J+n
Ut9/6K9VwVd/MEPi3oO4wNfQ9n9YFUyL77kDAJ9SHcn+kv/0r6nUugKsewIewnz7/70wWH+wtFA/
6fDO1p/z/slECqHs55XhncpCQM1nSySZjvyKP2wHLHaTI5qz6oxpi3Vw33F62Vvs/u8xvMfAwfzI
KDfgvxd7l7VObzyjaaVvOXYrtieT0dZIKUUBn+Ng9Ab6UE8G6eJFfpLedRghGYYn7mebKsBzLKL8
0o0paVWDvTr6dlKcqZrL9gCUh203pOVVWjcGY6i4rq4RleqF+bQ4RNiRg2iJZb2nbLX1Pw/JbHlH
z4zZtnXNDJd1nFCgZkk8wGWxu0rXQpmd5Qwljreo9pKXoTPiTz3Tt+JYtRUt4jXxA+eKM2fcRXsD
xqjCgZ4l4LuLkVPReJPHhKXdvdfkS31DnQl/bjzp1qUPZU5VeOxIGLTTrqga0ygoFVK2h2VThpAw
tlmPQHbjkWEhvhvmXE8wvTMktoYMvm+O234YIG2LOBTmK253PS67LE5sjugcF20OsmVaQTUp+nYx
MKn0yA/MraVR4MryaVbHWLk0SmyxwKglgF4ecQTGYCFjN6M+q6+W9A2dZNY2XJYimm1aoaqEylbm
1tFBZmSSbiimMk7mWLZ3wMFCmJKGtcGiCJdWxyXsL2Mg7lzLx8yAjwNNxsTDL8rxXkBh2zv+2j0N
8GI3MiUK6DLARV8hy2Fuzq7IMliHSqvixGSiP2Tl0GBTKytnkw95fyLAFrh9nO2Lgtgy87Ho1pZ+
GQwxEUFHgbJQHdTqFG/7US9+eN8WY/ExLA3isBm18jg0hhoLkfOcVUV0b6ET3Y3Q1e/zOhs+xxQj
bQG2kQzBanW/PvwQc6vkA21X4V0ucapltJ3JYOx7jDBIcFtSLO6N72fhhxjU33GKHYO27XDqNmhK
ANXd1roK6Uk9GMzIlq1w22z+gNBsEwPJnefGEeUjA4dMbNi+RihiaWNNAcoq/riK8+mpbBk8b3Dx
FrAPyu40Tkt7GPMs+mBRTXbxF3cdCNf2+MROlPZJoMRhuu2zNv8GqQzqtOUuCIwIviVUywrGA5uG
uzZZIGiO9lNKo6VOe7VamCb3SjA1i3C5LHkJkb0fbhlPyouYpuoIrqEHUTfzWfe5puQ8d8oPraah
cQjd+uso44+iaYegyz3vzCdd7OjIUsGsa+96YfB6Hzo6Ppdqap8iSq4+9QjtBUjnSb6mVWteDCpN
wWE0lnse88nfq7T+c8A3csSj2OxoP2dzH7rpo595/SfTIfE7Z0vy0SJ1bwd242UfG9oWCXnzDXOM
rj1wjJM73x27fVI7l7FKgd57SX5Ak5pvS7+0z+OkiUvgTgVdw88at4LWrc1iL3A6SW0kd5CCpjMK
7NQGYFLwFgrODrHtTVinOkNvsX3PO4gKNS4ZerK4Lt3GhTIcRIaJM1yP5wpb4daabflBuYZ1SyPI
c7K0j2ltuG+TXREsNP3B5OgxQsEKZL2kT26bqkvBgOvK7KiCcFIdbt0kOvlKu9fzyDaiqnr9uORe
vmU4Vb06PcS+esS7a4X+8pVNF0ZwgecfuPlYX6I0Us8R/pqAOKNUm7GARbssfnSNwaX/3NnGtqzQ
2RmqgznETrYE6dSeqcKIXrQVJ3/mI34uUENX9FWMK6N62sZDb32SnKVoCiAtvZnGcb6SuHWh1zuA
yrtOGnzjVGzeQP0z9gSnDcQw06vuM8bk7Is6wRlunSMMGtcP1QSJyay4GIkgybibHnC4ccbJotHC
oh96X7Ox4LzXJ+ucx1sHIxDIgaYauK4r5MeXHgPAhVAXp8YZgiT/13XQG4kyZMbuxaDbR4Uivk6T
ZmSXGxcNdsZqZTETsVANkWLjE4krZNN6xrpgCFnd6ETTwjbaVdCZ02vDM+9BjM58iuifD/ilKGNp
qCn4q/0DOuZ0ZXRrtZxXe6/Eu+xvlaHewDvKK4ENvQvmpgCX46e7hjM7X3Ijux5BUF9DvM2uQBc4
6SZdXmNTNgw4c4Iz0/Rcme3j1CBIe3QPAEFC2kioydsn9CUdTOCd941oK+jekHkDpUd9jIz4Js+G
aK/6hDhd2YqPSWOrQ4qKt+f7/poupffQSD0GRMSqp8iFrCgoLD7j+ip2bRva+bVNnCCwdTlcV6UZ
HY1xAsnnFM6KCRPVPXdusS0JG93hkaQuYVr9VBJyKtse5X2IHIqHeIfzVo41tg+7tmuQ73ZxV4SG
vc9pgoaRgdXU1Cb1ttpMrow2cjdOWVaHrqe3XfVT91m2bbzNvYr8nJt96bT4mjY1NFgej1fDWGCB
I1AWY+xtIP7pihBeQQHPbE36m7CGbNdT6PKYEkjdvQ/sqghOvWI0trVaAyvsIPQNYV8gaz4A4pmy
8NshSi2xo5ibDJCSBQOdNiYnzTwlwWRsl+PXlqKfLw19dPuIXrW3As7Lbl5MPlfP+xJ7+Z9tluiT
ZfC4N4Heb5n9uTy6yc/NYDuOJKMoy+AYv8VMI/eMqsXVUhvpq596NmtnbByoTjQ2Sof5PagKi+FE
muzrLm1OPRsSfPC5f4TkrLFKs/MCnWgfMhkPl6So8FnkE1p7JyhjMZHsMfbSHWS5unzt7DEJeO9P
OMBF0M+xcxwHqwkS+3pRxLlKBUjYrH25xyn62pj1fd97bB2ScuU+LAeWaPqrLOOTSNS8iWMn2SfZ
wg4jJ5WXmdWNW7f3OFIPvqYMGOfbxixICRJpePAManYRlaN92dbehoo8uXGSkvF8HJ81iFfOKvm1
VRg4//U0HnKn949qTpkwkFalQO8ORT7eA9WmZKHCRuTkM02iPVTThMyc7upq2y20F8Pf8PDz9eJQ
Dha2WcO1bo2OkRhru/vUKVInSxoyDbTFn03oUNE4p8UmYViywcdi8yDLYp4HVn8/SuG/JsWM0G9w
+1XaODrTUN47xuDxMCbiMtikv02/7k8TFONjWkagZZPFOxfdfJ8n9hcVus/vB4T/O0v95ixloSRy
wPnPZ6mPiX6tSp4TP0ks33/qX7RJ5w/EFYmrVwIT83wTueYvicWXf2DjczjM4O57Pzf9+zClOEyh
2cOf47+QJf+BNon6gjgCMg6tE0qj/8948j/r4crDlwGVwJTIuTx0/ya0QMGMs96OnQveZHSTQkx3
tkBBWWY2OUEHpZWD5L8v0N13DedHT+H/9oIw1SDesX3ynHf22g/qccZfXUuyyRfwid723XOw+JiJ
nNxrjhEtJjf//fV+djB+/wMRQbleTLPIOv8CTfJTnIi0G6uLW8XOC8wWcUMUg1icPfxu4PLzxOf9
pfio+axZT03X/DX+38ZjHPWZUJesGBFSXcA0drfgknBkJG46dj4fXNqKb3jOTQ//+K/kTrK5G9Cd
/b+hG8YmG2aTVN9FS/JcpVejf1NptuK5o98CGcXPZ/D3P5Q7UHAsRFymfn1V7374DKeKM6k7JYq9
rcMLsQCzhRpTE3F/6FyMYqWFKeBMfQA7qbmNB0ZeosLKNuWJEZirE+2f/vmOyc3kUG5Are/fZm0p
p1IMG6G6eCMFbYFfkC4wDVp7/z9faxVH0EYUEMxfKVw8p80cLVFdLI0JiuwqMb+uQOonuvibadV6
Hf9HBV2vM3AhNBbbdkElm79yQ5KubklD9OoyhDGt0Awfekmm559fOxahFQmHqmv/OiU0qbCDe5Kr
y7La8lJv4FjnObRZiWX1mv33F/sFVvX9T1rnoRKliEv4q3zjhWRwF9LRl1Qm7OSsgdcUoYFNK281
RsIms18YsvElJYrwMMedRfs1dsXfvI2/38HQhlj2SLvxL/LX4WwohQxDJyMt5nXybGUlLZBNiKe4
NjR3aANzd5dlct3TL7jMeMrz5bWprjmwgrTH//5u/r5E8R7IUGAe5ZN2zV+WqCz3ocllNV9erCkP
qOxk3soe+yPOjN0/fynHwTlOrhxs1a93FOektmrdxrokNpfX91eDMuc1lnpSpdX3Ctqf7OT/ealn
+VbKhLcCTErycn+7fUmekadrauLs82reMlDePpcWjs93d/MKZ/B+cy+Ln5fg9SXXEKXJg5u7WQEe
+nllYoqGCClo5DBDmMLKI4SGHoKVFt/t9JDAwSzohmIER3kWE9J1ngcVs7q4RkmWlHqL5risA4T3
FaRTGS7YeZHMr8IYBiDtoNXvLpL9Psv4n2/5yn+kAcXlRnwnJfJo/Pk9o6inaqIM7Kxzs9ibC5n4
KnGMfSQ0qc/KLGZa7ImHtBWBv7SeITLzy+7bFglwBzRjdeoWmA3Y7EfdGzvX7m3Cd4l2Ey98r1bT
eLw121QMGC1Wuze1U+qlifGK5g4DOjgF3VuLtHty59WvqVej+7h67zsqPBFGlUU+jQu4Qa+Y78Ch
G+3OwZD7ge2okQaxHzbiKNDtKD7FWj9uC58BNYbaJLTWTBHR07xseA2PK40WM9/haaIYRjFORLtI
cDPruOIOeTcLz7Q2LQcDjp1zHuvVi9dF+P0IpTG+pOmse8vSvPns1pAHzoVIiLB67FoM2Rk4YBlH
Jl/E7PORuYvlMFsdPaxgHDe597rMeSGXw92uyM+8zMLHtC/q9Qk9DPZLMWfylaCXPA6N2zy0Tlcc
7NFt8AxFmPZYfwe4Tb7NE4ZePvwjlMxe1MqBVyGoUmvCM/tuFie0lhxCi3DDu9XTqCS+2vdJsA9s
5UHraPkgB/hN36MA72MtMbX6LSsiyRHFwsC66FAgOMwrd7VeR9LUX1gnPyy5ykWK8RWoEQ6N3kTT
eH/KlTypkYgdQoFzEbfpMVITZrrZdbmzFUb2mV66eXHP8boxwc+GSLFOgGnaXlO1szPtchMUxZZC
M3HTJA13Tca878V1Vi8vvbE18cTKmxE9V6jEuV7XS2NwyTxpNTT5AbMYbwZO53qYR6V6c6qY719l
Riu/BuPTTWwUDMznd6tOSOodAzsZWpzR710aorS4l4fUwEqA31gfvI6ENQx/0gDC41nUdQRS9nPO
c3nTlYwvghqW0PXiUlgZ4Ji1X4aqsV+cuMdASA4KBq49i5Y59iKP0CVxWcvIUV/KYSifvCWZr/OG
osdGTxWUGiMXHjVmZntO8ooxXo5gudH5NDFvW6qe5EHoPBEySAhRO9ioIbGn841nUjhZqLiqGW75
PsdaTT0rMdtgLpcZ6olp7/oqrutzZq7lAtyTMeZGXd53teacm4Z98Wdlt903wJEMLyRJVh+sQRnM
5M2pWM1YmYIlZ+Ea8TdwEYy5/uRgotJ7KlWcV2Z2dF/g27uqNLiTPYAql/oUQJtbkVaIpFVf3fjp
gD8Ot0H8JbJI0rtVRxMrxWyHppzDi5g7WFyeHh0wKEVH8KFewCqM1ZnkGz284GiWL2XewF20JfQf
MfAxeqENjyYbyy8pTcfdthxivc3M1j2sm1G8cBOu6G3bFgayUwx5mM3LnlqFbl2YyBhUZvjQZ9o4
QcGuT2kb6z0MyfnPEOPGjkiHcT/7VfEpAaQU5HMJq7pEJE0bjW07a1/cTvH9SBYD2k0RB/3Qij1s
D36RZ9yoKTZZ/q0QB2XWgg/fOm5uVV2QATiybMyZLgDx9ZOvxyt2ut6RWRgjhxJ8CkTXkBdSuR+i
BlGw7VW1xpCsCWHj9qQnuuqf68yB5DmUet/TfRyUsfmau7oik5tIqokA5mgDnGCf8z4wzpF7paQD
iZfl/cpRzbipI5NP1I1kelW5fnmHkby+Q8blpjbwTXUvc0hAwgBkoDd6tRftqrqT6eV7ikYCRGkC
VtvuLWpNFiQM1eiL79kDs8OB3rpUau28frKp0WBExECMqc+wKVD/l0DajKxCoaa79zCLO+ctwyGf
57FHJj2BpqJIaLTkaTemmGp9yJKOJYjVmI3ZOlY3Js5RQKDYwjmUcD8NNaS4oAdDdlSTQkq1RVZ/
rmtuW2yyA4OoLC/zz7inI/ZzMSMmYVWywvMZ67r4glPZq7/N9aCo43A7CvTcTu/KVI1/Ft7YIAhm
hv0RkRUPeuzrI6Z9HLrlFCW0L4s0/qqH7iUlNLyzVRKhKM8sH5/yhfneYwKdwzp6MqYytU0ZeOdJ
tovHsTmmhrPsZ6+sn9GkCzK5rhqf6ScvHpyo/ibz5dMklbjNOtkdWVfdPJB+2+9UX8u3qIujtyVJ
xseod/nk+Majrg5Z5G9U5ILgGeKEhrAm1+7ZsRPoptOY10WgHdZxgmA0Kh47wjsX1VTzdaM768FZ
psTYtEXW0wXOp4D8hZ7wwSgHDMGT6PLrqW3V7cKM5LYRqn8oAMwEKxn0VQ1GDmdnsb5WvjNcOqde
1uCATJwNfAqCQJghN2O/jD44wZzlwg9tchCeOs/j8DWsjfFx7KLsXvS9ed1SC/slG50sCto8pkU6
hb62aWYruvHVnFy3E+Fswx99ZxPDbn2RCVp/gYFtVyZ2f8GaZYQbxdyoPQiWvD18ECrVJrj2KMiI
U/Sh5qX1hIWtPg6ltTzWSczIYe6X+w4teuMP0fi5z7uG/lutVXKeEtjrJAtM4AleiPh540wmUCU/
7vWRU65xlbpL9YylQPoB5O6iBNPgmhneDW+8GXnCfxNDo6/7uh4OJIDnS5nqIt/WBAhpshYcL2IW
twMDHGLNNTsLAzilO9xHcqChtExDRGRK5trP2dRZ1Jjl9tWUSJZRy5x9umJIM5KHLMBf0U9TyevO
naGNzH4jvJ2Xu4oFUYx/VtIhHeYbzbKPapI4SoEGtHJnOereTR50IZpnhGP9wctntRsmbC9LSolm
Bi5lo8w4XsuZU3dr1aOLNy1c4jez6HgOdSZYXyzFSb5VXKq7YeGcAsvAbQNAOcktKfLp2WxHg36c
jtbhxGqsvcfk292UdWnvG+1S6VfJxCe9zL37Lczj6WNNvOt1hFDxNjodoqtZOzgPdS4IR6dV7rab
kI6EbxiOm2TbxsvcH92u/mbHU3Sn08LiKZfo7mwxaABZUZXNllahZqZ4p21p0yrbWyMfU9iITtht
/Wht0VtIKREKrVymYL3qvAssTkzCyh0+xSQBgS1FS3pr0jtobkJawRmm5Tl5aRLy9zEuyYBnthYK
QwyDvP7DFGMvVd9PsP+nhf5GC12PcP4Ph82/ZZ6Zx3Qvv4Sdv//Mv81mOMrIPxNO5oz7nk3+lxIq
hPMHLjP8Y2gQ1MFIXLD/MpvhUDM5RprSgeSBf4Ej31+eM0VEevV7umubj+0Q3f8n1hIsLj/JLUD4
4eJSqgkKHHa99+5t+VHWqhemosCaaOyqa18QwC/W1sVYrlNenItHt8qsck9MNCahk1jk62AGBQQS
4jcdemAFXZxb8D1M7rtTvDSsQ5V2ndeFdWlXlAnt4gqM41XVMCT/mCwUs1R6Md9SK5r8jegzQgOr
v45SemMYrAMgperZZdMLiq/xh+E8WUk7Xre1U+7iLuOZPsucounZya5r1KpA9CFFLLNxZfYUTm2Y
ebAtTstFbpsZW0sv252UcX5Sw2TOwZx6kJMw2LNUWZHaw+eL5S4cS5tkjRMn1/lQjac+7114YX17
GqqCcXWblBNpNuMgicVsK+l/HEvSEmz0YbMXUbW+q3lJP062rgNCnfW2xxsa+yJpjymV4QKeRCb4
yvdVTgnmxgXC0gEFAsbJfqDVwWKE2SI2fPJcZXPpxR2WcJuM3qLvdA3u7jKizr1yReZLpv00bJ8A
Bi+nrlXaQOZtoynbpS1RDTU6U31oPUy/O84m43WVqjxZMxls7aE47p2VqCcCetXQmY4phrWqmUh0
1pALL0s/cYJYAqGJhE+7EZ08ZRfrR+0kh5MoMuEPF+bBaUIrzSSoh8pOJHA4bm1raavPA/F+jnqE
v/PGN6Y3v8R78s2HfPsNVKccrRt6c+xCPOK7EXunS1x2SeC33U+sXr3acDYbrgCrZGen7NkEYuCg
83rO+/SUKNoed23OA1tU7e6dVAHoYbzVcz5sMCkx5EXUqbYzx+HAwKR49mhW28GKhSaXJNkhA4FF
lyjGbadX4J1g9WwTv40pr2y66Ox59CQGyuJqBxKnzdEszaHb5fgJTnQitvuFtPlLJev8VXYNrEM/
0w676ob5VOeFuIqiDrcDs1FfnDU5FUweUQ4yCvDvkY7KLyQAgN0slbLvDK6gvTaeR1+iVpm4BhTH
BPZTh8ECWOLycte5Y9UHsYjpviQ2fIjHzEtvIXm4bGe8sd9k0swuUkTsq0eph60H0O40jKZ9k3Rh
Kqnyy9WV46XLuQwXc7OkJs7FPn7hPaZ7zyzEHvn4xokxWG175VyRS9KfcH6EX9g4+XsgfMOhhle3
o6+nPPfCrZ+BJt3YpWvfr3f2bYitdIsuhRO/EaSpXCaVpD8Cz6rtvZfUsuUK1OY32LLmbYVS8imC
N3lpGzXiIsjyo85hq86JEx3SdMgOIVLVJmxq/SZHsNW10/qPdC3YaAOevPIyl0C6eYvMjjhhhM4V
OQ37qk4a4whmavxIkSGukDSbRjYqlvxcgIgFTDsvFWbt3GSvKVW/E6W2vhku6Zqg42rssyXtTj2l
1UzF/AD1RntbA3Ocv8kGRz3W66M8kOzmX5U3R082KQ4TvFlrf+0KUrOlrzW/ozZOGERkYFk1mmoP
km40nQqYKdW/Xkp5YjisTIgy8o6T7RDQr0tGm70zpXBg0Lw2bt8lF8Hm7qmjzDLgLJ49AZgCpppS
NinnK58oNCeC0D8aeJC8jWc17tnDwOVvfJV7b5NTxnd+7iXHIazKNxJf/jY30bY2dYGFcTdXaoWD
iRO1pQ8diafTbA0TYsdsPwqjqumVGmd59HsrDMZuefbMVBA7tPEJuG6T3KT5wMqOzeML7pVxU5AM
Y3cvVLqdGPl/tr3R31qiXh4qsLls4tsR9xZFCLaVVtcSwxcihzu9wsIadoTwu29RNhpBZjfwiyki
PkxK4nEpl+J2EYl/O0zecjeXdrUXedTdybatL7Q9U8lJbCoL9P9j7zyW47barnsr/w1AhXyAKYCO
ZHczU9QERSXkcJCBq/8XFGxJtl99nntkl8tks7sBnCfsvbZsMrmtqjbatLR4rw4+5cCcCOYEDknH
O4/oM+K0Z7WvddHnaYnUfTmU4sWAfaoEC5fWZuGR48fdPFBgE7aBLIcnvzM2ZBk7g33SJfMV7khj
a2KseIykW7NpseJj5Tb1jdRipJA0l3yybjx/wsbW3VtDJGH1kVAErmgmjTnW2sLHbwiJQBv0A/lN
c++buvxUFImx0abKBSukV6eJYYLPZK25XspqvM2FAok4c09y0C0a/5le4WCQvnyKVWLiNF2m4KwG
yBWgBE6iduZ7ddTaCZB47N6Z7tTtB6ebDtUUoiWsILQi2UvUSzPU2XPhVvI5cpATln0ePtVZmFz1
k5y8mLjHR60x5zXXIyUOYZg3IWQBBj8lYwCM32qFrFFXuwN19gADTPSPTMOpVhMiLwIlsRALWGa1
kWqs3lBgR8ZGOGF1LEeF0FYECmCr07nI/KRBLOZUpsHn2I1vzUlYnjUwmJmnYgAvJ8PlqCWa/UHn
9yt+FQIfpvkcfTtV3Wf6jHavmgsHvVOqPcPuqMX2l6ATFUldP4B2RlCiAIDIvCh0EjPAFX3dy6rZ
trXJkOlLxfdfcfy74thQXfwRf+zB/1Icnz+N/2//CjQjTppPP4oF9K8/+a1EFipiacbVYH++aKi/
CQWE/obFEFsqnBrGNw3B9/LYemNQtZJYiRfLXFdqf5bH+huiKPnfDXa1VLTqv2IB/byLtIgEZktB
8W4ymV/tIuvm5Yedr4nLK5IOeV3ZWh8aC09u3Y6efvhQ/kYc8PMm7NuLuNjzLIv3SWbczy/SVYNS
k5e37PsMKdokWsDQYmXdZmb3m00YvcsPu9WvL4UEAQ+Lya7e+jUSoip4FqUMhvcTyigvYSh0pesG
Hu/1+Q+qsNsXWqPspsUyPWJhfxf+95ePc7XIsA4VGjtXQ/t1UcVwybFGW2cIVY4PeiGenaQN/veH
+bPSgl++voRFs8VeyV7jJ37+MNkPzcDDNMksbnxgZvNEMVb5PY0eZbXkKv3jcv6bb44h8q8fqIPJ
VXVo0RhL0cut3dUPFwiKZtOeKAH2eOckwL0CHmflojPPrLA45oP5iMcGvZwZyU7lLKxQQCEpQzgO
5YEFT8uoArF3pJEInlJL96NwsYNXSHGhyefwBFuqfUY7UqvXQ9f1mtTVDzqjhvf6mnOF0PFzaa57
gqZT9ae5dWufOA2y2DOlNM6x7DmW44yhrDpPTzONwzX11hh57KuR+wF+Lh5snOXPCSBDFKyNccso
2rpYzFjuViKkh9IcJl7URed+AOAWFUyICSGX4DstZOQ9qunMiU5kWA0YEsi1EPkdEvYP9Bm3XQNY
aTSd4lir07sIXSAvkdobns2FVxgphMp6YQYlrcRvSmTybTp+oviUB5HGF7Z+CgU6xb6pF/0G6419
JhEx811gu0c9Mp6Egno8jRPGUa2ovWQYPnFMug8T8qVg1tL0vLgyeuhsM/d7J0NBNkQ4D8gTmcZw
2C9JHm5SdYpPNCUMckNPDcGbX1mRaiOYb5Ru9qNxjtxDh1YfKyRD6wdJ4ngAL1nzAeYAQFAJmboq
SZTRtiWzSvvRLIXyHGdDc4H6we9xpkl/qLSMxqnBMEVqR+slTdMhg5NrRnkhm1OVszHRS4nUfiRQ
WRYyvZFVNYMqL7UNFgt9y6RLhZ2cwbMfaNiUONH7lz5RJdJREt+vlUVED0lMPQUjhLBLQLpBLOES
gvPR3MOiNOE1Kt7mFidIcwMI+Dp0Z+NFLk73QMhutpdKrJ20ybD3Rcm1IBfmX31XTruyMF5iKl66
buSM21QY096EXXKr2lG6U4y6OS2RUt2QYRDobT+foqmqoRbUubptRlaqlW2hc09s7LvaZCU7IlT7
qyQcM495nn2TiHZLhCvRpmEHbcDVondpn6EPtq3naYiOcAhJta7H23rOHmklOdvZl+3MomTqS7a2
l8QYLIc+Gm+VcNR2upGomK/qfD8XnXlAwSCvCNVGpaxGVnUpZs4NrmhmL+wXI/UWYNj82irkeOfc
NNeoUpWrLrL1nTG50Gpypq3MjYHsZCH6falKXg19OlsWl2hMZohTuA0hjaBdd8IXJ+vAreKs2cFD
H68mqn/yb3tqF/z2u5Y1Ivd+oXjk9qB6DXtwh1ZGHWjn43HRY+16QtK1DVPbfaqqKqVsIvQY5OOr
ERrPrrbM8L079S6ZZnWvD8Y7wfeKVTq6BwlgeprgkzYSGBWElvhILBtvMZUuCEeSAqQDQdNe0pPS
yvqWKisPSrl8TCKndbxYZXTvhNFwCMFdbjRFvZ3mfttNFexfpU8JTK3H3ZLxayNQ0I+NpoiCx9Oo
BKTaVFuS2I1XBsaZx+LP3rQkaNSR8WBZteuXIIjKAzkT7U2v1MYrz23nkBSjsVO1mNyMgRlMHPd8
Q5ZZL+cwZ/3gGWE9P1aak1/zQFoO2oR7gCHDS1MheSfjSmHLjbw0r0Odcju+pqbdxRwAXjHQt4Mp
R7ydF1p5bollyAf9cUWgEaRK4HvkNEeTlRnCfIUo0ExxgNdnnzA/pv4i243oIen1qlm/T3tjuLDn
KVwPZAGtYTfblwQq77Vra/nBLvRmbzhJFlTjMr4FlmzQA69EVdVNoWjkNjcQbodpHYIo+bM2SpX6
dDFvwfjagZEzciPPN2Uib+XQINj0b+yS60ub7OkjxHjlksmSCrct/awR6RP8+3LPpr8iaqYhcpR1
lumnJk8PpIT5rl+EeZ0bySjh9S3DpWgdZa9R2YDNEx+EZkSdtyIHAhla6cFJHfGA2wYFr5WwvtbN
2RfDnOz1zNQ3THfifZ8g/qimnkDCzrIuNuDVfaxE0TvH2hRRMu/yOebjB4z/qPHkCnRstVs+pPzB
cFA+g2uENIAiWb83IfvbY1E8d3Nmvpugo5/txl6e29IIqiwZAajUTXPutbrbZkXKlTeLdG9mmAVy
dBgBh+dn2LY6E4IGKxrcqgPn43gY0JB7rpwqYV91WsF0MNDztv9aV/xX5P+uyEewSkH6R1X0lyIf
7Aq+DBiTdfJTif/1577rgZ03eH2JldYNIp8p/PiV3/XA2huyhqkGderi765K/vW7xVp9g3KJZbTL
lbNaKf+Vk9J2fq0PKbKxURJCbBtoz/4iz0oE5gwETtmhQCJ/Ilp32Sp6i+NmKbDTWOzi9p20NOay
zA1SD1JGZhLjoCM0MKv5EaMgAQ1V1DK5rTKb8AdXw5LhZ6E+YfMiiUPMClqvOmtYRuIl6JerMBFz
vynbmsWX1i0nAn1V+Ecu/oE5NqfsPMTl8EmkawYJEP1l25AL0nop6uU70kMFMP9w2pEpDfdZ8PfW
RjzvxABOqbKmlUVRTuU1fybpBsyxiVLAPs58j5SkEqfnYe7nlN1qbKL22uc4zvrmnj1arxydleJI
xIzqiI9DZET2dnTJbHlSBzBnm6KPpoaEllixXmLVnQnPZv3ZxVdVZyBoXo1N9XgjdQyC7ACcMaLW
Ir9iW2WzFt2NlFCA/LJCml4SFaqzZUTZqYESU/8cNHP9PyMtdsXbqcnqcgcsCQ846lWmfUTLZD7D
RREFRPwshkPeta0hwYJqFxJ1hkMxeg+MKroMgh4FEk5OBJGYJcYa2rW3DLE7hQz4kQF2KcWutxdM
GiNUanVoPuD5G87CSdWW6JTI2DNm1W6XRK+CMQwHqNu3ruPmu6Ip1BMkiHznuNu6GZzUH1COXWFx
3EqwKDcyznQumJq1XMdTcq26w9sBmvJjVlvZWyKdEcvkJW2j1eNoSjLr03oO3DltN+HKmGSAT8Ld
woxLKC9d4yW11lotjqsAaFd5IF+mO2Ih3eualt/FeZrdDhOKF8CikfDLUe4UbbSPuMkPkzs/CMCv
JMm5bvseN1F4V6zQ2skwkkMW2cVGHbviSqh5u2EEUvgxpe9jNRBtIyFI7yjY3A92BHbea8ImvYE0
Ll+jQaPInepZPbuzsw65YRwdoYOugTjMxm/Rrs67UcoFUGX+kCq1/mIjIoh8Eqs+JEgSn2y8WQGt
kbkl5do80B8Nni2n4tAY46eQUevrghlz49YVQ6QhjrrXZmkxBLE20eLR9LJ6hEETWyRmtDnIdnR+
Hk/+at9EZgbeTrNPZBtoLxPQ8bMmypH+fOwOpD3mh9KcXZ9csfahJXX9YuAr22dGYVyNZFOdmdaC
QIhq67auYxTNQ52+leSuvPCN5rtp6o0rzLn5Hqo2ASeLmX+A6m+Hfohx6pg0xnIjrW64xjCM3Bwx
38Bu1hF3c9oVnHdgDbcouJITUjbjFk47XrORW2KfT00IgNNJkmNpR8ald/r2emiM5HnCmzV4xjyq
J8yxyamDQPnQg8W6TyicUetG0OOmxH2p8Oo8NYPdXXUWreZm6kV6JIl90bdaERc3FnCpQ73g7OkW
AvnUlAO5kYP12RoauUOYOT9PqU5kkLuKkOri0FnhKQciGZBwoq5SP5K1yuigM++cLVZmoWt4zCL6
j305UpURyrRXoZV6pYUTSNPaYcd6TGz1GHPZMtnyfR2iiFDlmGxzpBO+XZrjbVpZ8hxnzoytu6fH
hF/5tq+S5YMVasMtH0h4oWnonxcxaxBXxiLgPumCqpjS/QiKaFebqS0hrVXZY52A1eFr525RRknu
S1Z/NBTMcmy2WK5NcCE3lE/rNqnpboQ2lLo/FGC0Uh3ahNNa+mcKbVdhsBmSoqWSF+IiViRcZjjF
YXFTD5171is9eqs73P+L5crtZMwoLVF2qCcGjerJ7TL3rFSFfjtPA8UxZmBIs5UGED2fLrnsKXs0
btRj30dmsJhoq/1wZCabZFp0JH6iDCKHUDs+jPLU47pm1MWjpszLK8W20qOOa5w8XygRvtopIQNv
e/4Qp+PU8KYdFHF9m6b7dm7l+8wWm0klWIGzBKOmrHTapyE55K1FPJuZJA9ak7Z3kejEWe9mytFe
Ljg250w+tmXvnidLLKehrZXXmgE/J5o23uUJqiWSG1txXeI2/TgTPoOEJ5LWviyt8ahExbAjJXo4
D12DbS7XS1Y+Uj6NltUiDJrDYDaHZWewX7zlZKtfbLev3jtdKT7PCUmJnt3RyCHG/jhmU7ox8VbS
/tVEPjn91Ty1ViA0tfOVir+Thh/FnKNlKSrENh9e68LRcn9gn0j4IpTeIxAA+RTi2N5UAjmcYxVJ
6Ft2mjEc0eQWEat8hpFn2xuzior3RhQ5uxKhxKnXQudqQDKNl29pDjGiOJc5HBJSnfMNznyXnzsU
35fUKdpThmZw0zttdZSV0p3CDuVoambWecwJvYFv1z9jbEB+XLvDGsKnTI7XGmN/C9nYuV4Ud/4E
L3TlM/UMyz0m8RHb1E55iGPLfpFU9bspUypm9i1ZHOtDu7a9ZQnDTYeZ9yIyRjqJGpY8lgaWeWhm
kHCGlrMTXfXlmhgTuKyobfxCixnWV8J5zdSlhsFqvJp9C9IyKq17J4roMNTJuB6hFPAYnHUQMrhe
o7A8rV/gUeYGETMdHeRcJoGbSv3UO116iGjyPDamgNcj3XgUTjdsJqHkW3LaLRLp0xI8qm1sHJvD
EWZ1GyiVUR+wbLa3worMD2y3EK9oXb0E/Ti49+Rk1Gvwob5V40Z7sMI0Nv1Cqc0bmm0iUvRhcm/z
qBRgXDlkR9W4dsKGxQ3jDfUElPXUMYE7up3ubLREkZ/iPkFsSXCsuw87SWKHQvpIm7fIFcO5vamX
vL7J5poZZKzr+8lgZwEnRvHHkfXujmR08UwtoD9MBg0cYTWG+OwUSv9SVI61DbP6LYGWYgOY89bQ
mzbl/anQDqhT2r3OIw87f5fGaLgb5WCTmpD4+LSalQYulw8JqC6J9Tkcj3o/BVbF8TYzPOPSNNtt
kWbWTUhtih6Xw7rHqZFuRyLz0sBgSkMWDQ/hsxH1MmD99US0bnEZxsGsfda75o7zjuBBk2UuGNl5
qySa2CMucC7w1fC3qSJ5oUCzW19JHQqQOdz3EKrhMWbohtmqadmBOaDmc2XnN2NVs4dpzClFNqtW
lK9DO28yJRvvbGzC3ggv7mCrc3khq2bkPjHshovDFR8pfOONaWb6LiM1mixQNtQQnK1VjKmr4/2g
5tGjmlX5Izp4h91au5i+FUp5qbPOxY9jU61EVnhQRY1TNILUA2wDj/3gwVo/JEheF5CeRnpMO9cF
1zFo6CGTyK32hdSj9pNRpKJ1CbrpMJbXniGd63AgEw+Yf3O08lhiK22Nk2k289mVjRYADY/8Di7q
MS7he0QU/m8X27lKTfshshMgIHpyRuWn8S7NY5EJ7V2CmmeVxNGEhyBTPVHYb7WFDd+skAg2sHwM
ZK+0m9pYXpt4fp8I5daBAIIIeLChFpEk3spE9YnEGHeqgW46Q2A20SJcJblWbPI0euRrMbb97Jhk
gbk9owKKGyVPLoOZGCf4Ty9aazLHHAiCRC+RAyUicroucj4YZohMPmYsTeyjvQowOfFSyN9IbN3G
EaR0Jxku8WzqT0ZT5oCmJsa0bPmaLSg+HTHKtMAnIE0J6W+HSoEIPof8gSVJjZdZ0SfYp4TWFK6D
ytcSl8kmqxl9TnYqufxelVZsdGGFDwXDuX2N9PNo6a16ios8CZA5mljKG4451kaHpBbOdm5J3amR
+/qziUh2Raqe8bBwsmO9uBARlwepk2+SBWsCAuSm8+1a/C7m9xcTjYmzlPhF0vdMg7wY+sOfJ/lx
aILp653kkBZrtKIyCbgk7CvYYAOguTfVUn6oqaVKjmw1+83Wgv72p73M+uJgx9hWOVhlNPeXF1+S
srHnpU4YclXNhyVtSnQNeQwky83ufujO/2Zn8esOhpcy8C+uRj7sdWRc/Pw+E5mk9gQx66DVuiw3
3CNzDpQjqn6zG/kriJMXMmHz0/TjUMQe/PMLYa4ghykT0aEnyGAbO415sNdYyrxMuhtGOIAABzdW
E7704hWYPR31uETxhWCstbkOY/66//3W//oVCzBRpgZakqXiXyicvQqLu6PLOMipXE5q0cw7Ix3p
oFG9Y3eDf9x8mPqB71lrwuOX1/5vfvS7+RGyDXZw/zw/unBs/zQ4+voD3wdH6htLWzWSyHXJEGNM
9MfgyDHfYHxlkYj5jbBClsd/zI9M7Q3pLTrAU5yx/INAmD/mSc4bkl1U8JDG6olbvZi/ZMP8r6yY
X0PuTcEwyWHhyOSUxeNf1JPhqCDsLy3rgLiwDgM9JUkyZiJ9tEyCh9DWtM8uay4GCMx1GEGERyfv
6heXZu8Rp3L9YgKceUZC1T5HE2lGP3ySf3Ov/3rB89fpKm+fP1DHHfgrtNTtnSZkKmse0sGsXole
mm6QZpTX5OBx1cskn3durQ7k5VVMuf73a8Pa/eWhxuFisR6FjKay1sbt//MDgNuYGJs+kYcwIiGZ
sEeQfmRtnTK3qezAri1xzZOjtPmYbHE1mW5ColOTvJuWcvko+hbseb3MxjHKo3aT2X2+6/KmzzaN
rOxbgXdi9ul9rUM4FoTE1Ua9NdXa9BYU6V46FUzWTYLFLrE+q7VPFwhAwpFosVFSkk7eL9BhnD5W
mJR39oQDy9ZfWCGwviAewwNRikGyNZdNA0/1Li7bEuq5WVLldwZgE+RAbuy7YQyIPzHVZ4XFwwaJ
2kNPG5FDeJdY1oRdl2eKqIgs3pUO3VTGsJ9Bp/qZssDNosCevUWAWUSnYsd+DcrNL/RpflvSblie
wvL6msCtMLCbuXvG08exl6j5SIqQFq/jAgh0e8fI5u0Y5/aO5EicrabOfgSphbxbkey3apska9qz
VF+IyrJhLwsVHxPRBpuxNwgnH4zJQcLDrXQ3sbciC01KSFYLqQgPGi6uTdmJsT+sU7EoIOiouyPX
0ol9zRjR6yW2pm6JmAgdrww7InNgOdWasjGjxbhiIYqvN4oSEi0zSNsesRkmX2uqmHtr0HW6Lqpj
j5bjrUhnZ0MXVN5kZYORKJLIB4E0EJXddGzAI5XMNHatzbbpRutmJmBjt+hO9FHGOsGHarJ1u2EI
uFPdAxGjxd2ik9OIAahPj0vqpIFjdeI1Fl29Xwp12bh53e3npKkIYwYXjXMy1RkRyAEDoT/IcjXi
pRqaM4fugtjJJyNdid9jvFa7woo/mSAiL1rFQtNj/FF8wjWfVeTkScNjnV0W6x5TkuA9LJbh2aKx
0xXPch9HSmqcezapVk3vVtjjvdYUyVR7UpQVlga2kRFIqJBdu1N32ceSCPTE8bom3elqNX4kuqQg
7TeLUUrhDqtJHkAW3IDOS8hI3rslBtNL23KCLf1CXqBqpMNbe6JCvgaMVb0uikFfF4KfaLgrpNJ9
KMM+zYPG7STbwa4yk03XN6WyqViGg/fTytlvAfdom34AX30/Gxzte5bQTM2VkOxj0v6aIgqaPo7q
d4T1UD6xR13729kiYjkaMxWDMUc7i/ryGmJEUrNFNarXtgKVrK3WEuottTqQkZPdoXNeH4bMRT2I
Y+UlXXrmFn1FRLWiu7xas763OQ6t+yZctJG8hBZHSzyY7XOX2OSGN8nAXz9F6HaIBF/2STXWYP+t
6mUcdCbrrjUQC0AOo+FsWkIjFK9Xp/69mlLZndKksRh4hiPT+Bqa6isBLK4VkAGybL88yl3eOVpx
hOCbLl2FFxmB8mesMQvgOhLyKj8bDbACuynUsZ0FnATa/Gr1faPWR4BXKv/AMeUCG6N9j0wWq9oy
Dm/LCFBEy+zQKl/7uSu4dBiGYkhb7LPEzjMEyEIqZTuiFE09E1/5Tjp6fiGvaZiI8El0PHPkpBNp
EOkXs6q4seC95pfGylGhkgVWWYEzD8OBsUCHx23o4uK6AJ3EbJK/gGu3qMFosDwZziaJxSlQcCvs
g7JtxDtmG+MMqq7JXD+PFrQalWPPqkcOg9N4sRTjC9Cx6hzbM1tAxybXL4SvS09IyZeNbfW+1bpH
Yxrtw0AyhbXTYOTf9hh380DBgzSQ0e2wK9CchBmxXrmhb1ppuNUotk+xMYSST2Yur+N8bB50IlFs
YqZ664M1lMxWB0OLt9WIBF6vlMXHrjNdm2QLXoXxEF/3YmmApEknP0zSqa2NMzXalYF4/+AS5yA8
LiDlIeOcWXjL7hyYLtZpdj+F0BE0tizHCVGDiIthlDDxcjRmnn6DnTaIbBCJWpFlbuFj4gQviB3/
r3Asu6Sbf1M4UtOtcO9/Lhyf56pIyujH2vHbz/xovUHjJnC46FA+Vor8t6Uj+jMQ0MKlRAElZKxI
5z+lhZhxdIOChcEMkfdULd+dN+obcDpMHVXHgEpPvfdvSsdf+jAM0uy+4V9YlI3AHA3+hB+VYwBH
tYSxx3jui49Rmwdx/v6HT+Nvir9fpGl/eYFfGr1mMvKCMKvx7KR4Fh00XO5rMpwT14+/gcj/kXnx
haDxA82B/s6hcWW7a9BHm9avMI8Zu0hOhKF2Sq0c7AWucIW2wJ4REeqIu9616RQ5H0AxO526U2u9
5Satcotg4iN0bYLIPgK/dkR0iXoghq7YsWZRd7hU+08JrVxSXPdfjS7qanrJvxpgWOHNVzZy7/Bh
lt0Wtop1bDmziRarcNGgdZNl5+urycb54rfRB2LbW9iphtsFVl6wwbuXrh4NpKZT2Qms0ZVToIu0
Z56lZa8fGzgJj/OU91d5KAmtXyBGj8BtE1CxV6Kz0sCa7OXMZNoa3zEJJImOwTi5fJ3eAKSz4Fyb
iqiXq7RzY+V+JIPILDfGEIWuUuM/SLspRPRB1Pzuv6fG/+WpIb7AvP75ocFVVTWvH3/qOL/+zB8P
DTjv9CogwlZTHAGgfz40vnDjCfCgI8XOR9/551ODx8mqbUDz86UTXbUM3wUMNk8NDTkS2gWGxaCc
/9VTY9Wv/nSnCcehrYOgzssxXPmlqVKLuFZDZVGunC6UpM8gnHDm/m0zuGbZHAmrRODgZRCz4nQn
Wiys1rXh5sW4QbdJdAtOObqYGk2dCwreOJXf7lMFZ/d63zpfrsX+64WZOYmVJNdWRINCR8R/Dft9
KBde61G1hhGDBKSTgtxnMrpx22D1Hx2h8LBRRl8ZwEUUR0OsITSZAcwdYzgLdvVFL5uw8yu7a+r5
PpWLprEvMKNR3NKU9LF7SZJusy4mkINBToClDBgCrnL+FbKMwALiMkI+jvKvPet/Q5rfnbUoc7iQ
/vm2ua96on2DVzKaX386cL/+4Ld7x7XfmMD7ViKbYX1zrX4/cNU1WAH2BM5VExLeOnb888QFBcgN
8udZ/P3ABfrnMMbhBmWTr6568X8xq/kyd/rp3kGebZEng+8WitvqKf35yHXhj3RhKJUrKvLhFlF3
sVnMBnNfvmQbtg1tQMClfoc7nWq0ovXXhtll7ejEAQmJ48Oc2cWV0eqQcGTn7LNEBY1DqFPpI/RF
5IkDa0NGzl1UG+jWOiQB5joKMMunsc9uiKIml32MoJxmEIA0QoL9sDWxbxWrwM9EjOJJM9fvu5K7
ra51jhsjKs7mOLQPpeGyMhCdGczA0T+qCntrx3hMq/SzUWPREWEPOITohBTR7E6Olll6RtoXdwnt
07GqHRSwAmQ8yWpFhsdwSYI0L6frebTFoYimYpMyjUATGbrbru0NH+fkYgcRH+e5sRn5e6PJSneY
JowCME4wuiMBmfeL2qgbpi7kjVvSulYbZ5/n+l2torc3Olc74Ri9KsOpCNKJ9j/iYASgvjIipBNu
OxU4BBdMtXFKrfEkljAP6aKPuLbx+bKKqwUc1VZYijgWKbbMsAqpY0xRbyc9msr9VOIyAJzLhCXL
l3tpYbgf5/iJca7+OBaWfZjw0b+UWqV7MV0ymFajCs91M+vqJq9Qarr+KntWr4YyBMpQNrCB+03C
Elr5QOYy+BKP8Y+ybHu7TZlHlHiXfdWqICNhaWJtTw0w30mjdM5u5KrKZnSkMbEaGuS4K3SoaWxC
pp0oSoQ7CZlVl6lggKKITu1wPipF3HnO0hqD10U8qkG8qH6qTcA6lGxRoBwMLnqStDezszLjvlYC
BcBgBCC2bpYG3XgKXDCm3644Nix2zUMrXL8GnrGURxGWnd28VHpo3TW43eC7uG2VKOQHEjvfpOMt
A5uCPfiX0gty+TCMW0Zaar/szIU9C4DYmaHII4EhrXqvDLPtMMpy07wgBCTiwc/WltDuCWVWRnep
TqcxIfZHAlcIS7Spuao9E4053Y4wlQsqspLEQT2B0MMALJogi1n0eUqPx2FDao/yFGcWUlpaMmZz
nV1MLNypxr3SlR+tJZJLUGGuuyvh9mKzFhYL+pRcv6fQKrPirKSzrvl4zdXLMoz2sM1JgQz9XsYw
ZUk1Ko8I4eJ9VeYKuyTSGv3R6WeGCLFAMq0003OW5CwO8b0b72RsssCOiugi41lebJk4a+x37dsx
bH2c37V6Yqm9imClupkwxO0TAEI3dtuUT4i7cLULeCVMr2ZMeh5lQ4NrIw0PsUPmpVMLZaTtBO2E
aXiyAk1BGchQrxR85UtWeKlldLOnfRFGq2131w+ivOHEi3aCLjnWBusC3ih6CPN6uqpzdNEouaLl
5b8y8v9SRuqINCj8/vlAvDSfYPj/eBR++5HvZSRsB+KnXJpOhDtw4Thevx+FuvmG1RjxQ9RvjEBs
TFrfj0L7DZmmLj8nVKF+lcR+PwtZaTATAor7vTP9N2chu45f6khaD4uKVEfdy5CY9crPZ2HW9gTd
9G5yk2ZMtVyfzLNJek2U2Rc3rE3z1rRl0+7wpbAVDkOX3QyNU2KjdAWQMJ0l1TP53FjDvRZtIyQf
aNxAFZ8torUy1bczHD4gYrI9wyJ1vOlyqX4s1HpkHgwgO3H8Rosd5Pi9VkE1qmI9c4Zd5ZpA02KZ
8rgvtc9GRLQJzyzpvFd0oskmnj9HkZkStEpEdFeH1QjjcbiLlmoJqHPVCxHMDFEBjvW9xwQZyjaC
j8ZirmMqj0JV3jtsq4NiNTZxpgrs7yilkmVJSW82k4MYrP7duM722CXA+mlKO75rhJPh6K2m+Qa7
U+iCOhiLZmPUvGNWCEvHGFHmdeCCq7mS5KQQJbQqCkb7fTIO3WOL1j09WwBbAnTU4pI0KkaoGWUU
KcQ2maqdiOPYC93JHbxW7ZL5XlhdVwZ8E/PbcObxpagQuL15CqN7CurQ9dpqpgoGZjYcEjuMr5Zx
IvCTSb+1s81JPUSlMWxcG+SMr5LJqW0FaZtsJDhDnueG0W+EVRmqviDWSWlLCESKhYnaL8LFYe08
it4zcpNLAjEmky8xxdgSUai2DYYYMb+wuZA4dxquLF9nIj0FLvycIFF7g5kq2CwwIvFn0eTmJo6S
bN8mZr8dIwPSnkx6OBixuJULqxGvJLEy0OeOrAK7aI5zhapBLaR2q1juiO6ksI+hSdHvNY1lfxyB
lAREKPVnhCVL7cVMiWIeojMz+q0slfoafz6puGrZq6I+YmQYnRoEedk6CIQIJ0W3wMauvjEzzoXD
UnIoe6pBPHJJ35IwM+2L1rweQ+ioiccQ2iGrqWaQYwbFwqd3C8SK72rRBnFfwGYD5qdMbv2UNzAB
aa4gIswxzC6vAelT+MY0iTYAhYxkjKSYxr3GBBV/LKSYa+LlRCYg2c+Fcj2QVdViG5qIQVCc5Hoo
UVrbYTm+wnmzCXdox56Ij7KYD1M0x5bfoklH75vbaryHh6lXJBybueZ1SNSge2DI6vYohMS2jJL/
z96ZLMeNZF36Vdp6jzLMw6IXHTMjgpNIkRQ3MFIpYgYcgMPhwNP3B2Vm/RKVJVVWb2ujHIyiBxCA
D/ee853sBrcQQRNpq1LKzV1c8WbHIeG+jpgyuenyxZ8kYlILz/OcITCyDThzDTsBZyPUggsxa6Ob
wQXWUXLj10R6rztA7sGlnisieHrP3NPrHzYpMvKJJ8411DrHmL5hDc7QSTal2qkYxBI0TtMnGLQM
xycbQtgeHljLcdTsP8xa5vMtPavPxhzVvFOQYPQ6ZINFnlfj9DRq2hROXzJMzZOOF7cTR1/iwObQ
bvZuLLp6z/+ExBwZtZQHZqLpzkVp3VzAdIYcR3/EhspppvaIvxAAlsMu6g1v+kdv8MOzk3n9fKcK
W4nDWKRWc9HFk96EwqBY3CNgmaFq3LqkOiK0d6OcPXPCbOYNZg2Ops33s3bCY26EU4Hh3ND6rC0S
2QKnr9m4iK7Yh2Hcb0sriYmj4LtqQGLNOdsd17k12LbgnxzScuNHuX1q/DraOiFYyK2REWsGzFIj
UZ3hlpB6bvM9F26Sv3ZtkL/kKEQ/Ol2pPi0a4o6OpevyrrlabYx8draV5RvyoksSkIIk+fZbmB9J
d+IHXAJ7jSXenFOYmEjZDokgPYKU8TjkTG7gCXOVg56EZDbQn7R7n0OK53cJlBN6KAej7ZxmC+lv
xFfUeNXgAkwSA3SKOi7vrQmLphrnRzJGwcVkvaZEHtWmffBDTvsQ4qxNIkmJlnaK4zOiMbmtZ04I
OO7iZI2ZSn+oOSJdlZU9QPHrgsq6HLumuYS/5ef7sG2cp1bqp0RrFbFhzKDVkkJXktmoTNmvBqAb
w2UlKutqpkb5Ac9HTrYM61dya2kVd8R3u+U0T4fKQR1LqDoJJ0l8bHtmjSs3LKzdf/dT/85+CrER
FbF/vZ36v8gfmu8xWr//lT+3U0vpDb0S5eU/HP//s50isnFRGVDOt+wlaYAq/582oiWcbVE5/cEP
+LYqZ/2DPRkmGPZTHDKofvydyoL9zldvRqHH56KqtvQZoFq/q7Uznfc83P54Bi8EXBKgCHYLQp1C
z2/ME1rKkPcpb2H8DsSHVKSYPUpULdYWzmnVY4V3JZZwXEtIQEpCFsVIOUHVrQjvMr8WvS/XQ85S
RUty1G69A1IE/rKuo+mQG+NoEFXj2UucYDeUVY99EGVBLcVlXXLm2iiVhXQ9Q1Gf0dfqY2PgkLwA
4TRdTmA/73OnFcfa8J+MvlH7sVEBjmIdbSK0uWfkcNm+4j2yVp5X2PdEkZAkl0GzNKhcLGTlkOLj
Fvs7YNuym7Gs+yXhuHMBXJhSf1ysatmry8xMY0hcqRyHVacG4LrkcJvlvtYK0bPqStxXUZPhqEza
JeOLmLl1P5mkJRssHyumJ7mXXcEuyGCfSQ/DLQ4CJfAunztO6bCs+cW1u9BjKxWra9uL609ynKwP
o4+/at/IXG7Snlxy8iYnG+JVMs2rvsCEn3uteoKkNT3EMy5C8tlaoemShhqDcudxoW5sDvZTXObt
efTQ+Pe2jykdS/cWv0tr0XftziPqf7EJ3GDcmr6T4kYvRu/Cj/vgASWxPttyBDWY5S69irTvzHLp
Wrobwxkm8xbUGmnuRl3tHVnGaw7TGppmLgNmzRywlcciHECod7tmYw6utxK+quhuQ5rRiULWaY/j
SNGUkzU0ZdKIJlua3OhECA+YVzm+BUQ+vcw423aFt4iRwL4A0UI0/FIt5rtd1FXefmi0uCMJIz0V
viyfGpPWUWwuFF1hJPJQIp4zN3YXXONM7dDFpvG2Sxtg0dDGFhu6pS0FcAvp5qQSvU2DLrrWHNP3
LfFmnMTd5Ag4WwerxqmKO5q/aCBIkKGglRvNxUKtupBVAF7VC+Jn3oZOAaK0oteYLQgdnV5CiUpk
a3PszYaLcdne2KWCnBixTtyFrvpsjgRsKexKmzjsJoKKyim7wBPgsJ4lrBLrhBzlc+WX7rFIvfAT
Skl7r/qUHRurP5w2ZCn0ce3KcDZ93N57btldAe6eX0G9xZuhTaYH4N3VIZ6RPqwNNub5SqDm2Sph
9NcTKLir1iPoHeVJThfKVosRocc5TFxD89GHA4GBI8IMHWXJo2zLStMtissPhSvsdT8XYq+QuUq6
6+suiFmgPSqDtx4gh/UkEaXvmhqBDzNLbMUnIcIckYwU11iOox3Lc/kFr/V00VLoWYOCpDWup2hR
5nzOTUA4+IvGtQcS55CXcJsb137R4/RIIpe3BrIdsY1XgCGwijtY9kvEuG0qBv9mBOybLCIezx+m
7r9l9y//zqpIDdpFNPevl8XLl75/+ZwO/Rcp+++KDb//zT9WRz/6R2STKoMy5vcOE73mP4oNgfMP
j9kG/R9LzR+knD+LDUsQT4Dgmb9mwk1ZShT/U2ygAx4RY8Ai9Lu08m8sj0sn+5uW1YJkIYgGwLQF
noX+Fwv0t53uCHmfUQhDHIgDfEsbwAhG2CAcC9k8f3N3bn7/nf+rHqqbJmPN+D//+69GoiLtOiYt
A5vu3fcjlbVbu7O2GMmeoaWY4lnUDaXrOB3Wf3+kpS3hEBFN/z5cPsk33JcES9bciUIc5FggphrM
615VRCbjhfzbA4XQ7djFMJzJWN8PpILSAoAyi8PUF29FWbzFRvaW88//ZBgvRBzNN/7Dd0RtAEq6
p8UBxlq0jdBJrpgTy3WB1O/v3zqeVTqXwcJpohnz/RUR9ly5TcoVqbjqztocWGQbOzx3df6Li1p+
07sHjwBeG58EQmCaT+/uHaUNstAi0tbSEdQIE9cHloAHy5geOOiGm5/fwaXx+sNgiGx9OrMU8OhV
ffdEGJbX0P1tEOC1EAQDQNCHPGzRxhnZixkmpMO7sCEtAOf/yf2kmke1CsXKD/gov2sGu6SicRD4
x+6GDv2hR3Dvg5Hzbz+/xuWG/XCNMLmYFRaYbfCuaDgP+TBlDfngOAi7QzWICcGVGd/9fJS/eItD
Fvh/jkIh9tt3KySHXBkDUkYj0t7J7vSDqsb6+LVr/P830rv5YgQIQpolI6XlMG2AMb4QeAfo+dev
l/njRSE0CqF7RUTD2GiSvr8o+lZeWEHZOgiF0xzRNc2dSUgs/W41bSMCwzdWBMy/BWBA3UY39OeA
izst3h3VwgFej02gUa4lA/TzevwcpFm1/lrFWOTuuyEo3iakThcJpalL7DFUoMTcY0XEZLhqaMjt
kEziAy9Gez2wYhzo4lW3JG3Yj0Vgk8EQ5/Ezu8xpM8IhPcAoQQk91dF+zHmei0D7CfvxwahIPtbh
RrXAvKVM6+0A5H4r7aC+k0buHs1oHj+3MbO8JQmTVr7FKDlkfRxybOlTyJvNdnJL8zUHLbDOej4P
uk73BTZZsykUFtCG5MXrxJ7JGfQo1K+VExPcbg1lhG+NruKe3FGxa81Yb/OWsAykkMa6Mrm6uWLi
wv8l14HE9BsHTC6UHwGUEo+xrgMkxJLMagS+keXAFVJEG3UzYUymbDbhEqAVRmRNBaVpPyap8k46
sfLnJGzKB38kWavtHfGpBfryGHPt1L9HC+B/5dIw82OFXiENBGx0x8H2vdJok7KVQQ/4oR9D7xQa
PfmKRiafY27NKc1bce0P+Ztp8Z0OyM8fCcx90/0Y30mfVAy6bnx6Aq1PiJ2bYteVJqetBRyR3nB4
0x/gpANUt7jaWFXZXiWkoLANyFKiDIb6mCUOmAbCHLKrxBE4WP2kfoOOZV1ZTc5NHEq4RrYxhuGS
81iuyz5xjzMErDNnPOKLM24ClnCIOG46rXHDJsSH2FxSEmTFc4TDfFWRfruJvTSvMB2qBlHX3Pnl
nrRJU1xagxLRxk9j9ZRC24+2tqUIW6iBvcwrn77C2cAA/hgiFQbYVVRvdpA2R65xQnHOzEnnj2AF
tv8PQOStewd1dL72OnNhhbmeopmZpgruEFL/c6eFg5kYwe1KxrrwVtoWnESNhIgaDjHRA45JXjvX
nI3FXQ78k4LxXjqC86RXjvQQZY2VYz+Edf4Sjbaxi2reIz8gmJVkC46oX2Oqxi5STzMA0r0nYMbu
RqOzs10uSFfaIjIv6KCQcUBQqi6s1zlaSLYz7xZVJfxFxHH3HxUC9E/Qfr3T1/yJSjd82A5Ox5Fo
pwzp6YgX1Sr4Jrw0KZ7bxK6PVP3rbad7GwRQ/maHaXSOSTU88kGsnZVU08bABz5u0gqmTlJEejsk
ZbTPDb6hwWHpG9C6rnFgccTm+HWXK2wUm1To9EstIgzdha9WSy7KfHat4Un0k9o7VVN1i0253s5j
WB9HN3vrY7RFCMZNslDwuXfJF3TiAYdqfUdj9wDI8BU5cHasat/eDjEx0CyFwW26IFOsmo9lWqW6
xC8ebZOC99zl4LOyRVA8hoBjT2akd9TYSyLkNRRhagvwMIqMQxRnYh5qZkUirEoxwTXJo2uHTeWu
NXjriwU8ppSgnN3n03bumN2qUaq9tay7AtDTxq7yl4zC+nU45t5Lqfvw1lFEjTTJaN3nbuwcMX4x
GhPq8wAfaW2WUAEUeaxbjoW8RlXYRteyHsbPvdGBJEp65pzULcJbyyf/2TXLF3zT4abrmD/81AhA
ilA+gFs7beKgJXPZc4bwNoYcfLZovOGyWHZaQwSTgQSsYZNPHPOpczYbf2RoqpzdIetDBIzY8T9D
fbqA/Y8NAusQTzB1oi4rr9F+NLt0dADS9ZW47ikIrDIiRk4lwkVm8hY39KqysJcG3J0sjoip8gdr
+3XWxVD9SRbg0M2R2Uotz4hHlspVEUtwv55OdmqiXRCM7CQQX0vvikzjXQ+THEBhZ689VCT7VlKj
V7PffMw0d2hGcwAQmBAGIgJHmHuc6Vel2XUH6Bn1vRJJvA7JHT4CoKlu+4G5x0iYPcaIl542Evc8
aoadQ0lmldQqu3Ji23yNrEGelIFFFvoY3akedLRvqn2eNtG+ihLjUnbZtZM56skABX096RRzfj4/
ZqYzPobFFCJ8B9bszpZ3mInJ2tZpW10LkHg3ZfEpaLtqkznpG2DAZO3K7CPvM4gNkpjtsDFoYFUt
kdSOuHanHjQAOSx7JvdXw2uGlR2w6BURq6GRpeVDWzPz0jWMHkwYBfcZ/KtmPfOVit8nWd/txW7m
O9hx9uI87etgzbpNvNREesOhsj2329dwHm0rFRQRkLpCW/lKgsw55GHst3MIkVZiFhcwYMwIk0hA
whLtVjKmVEsZsRROVq1AUy7Eya/0SVHZH/vKro5j61RH1P8YohaE49FZQFnD79Cs+HeE1jTauppZ
fOhoXfoVCooPrT3S5zKLnLhkN1N0CMY8Ah6NYSBW4dFVw9IR8QcnAD7gkBYDsyDqgrd+IuEG13ZR
fRGeD/svS4ILHQaC/tQUdT27G4J62l4zr09hUMAKkZ2UN7WPIKPL3SEiCD1M8q0UaQdEwxmQGTL3
9M9hYRZICHV5N+YO8fDCgkS4bK5d8sSDSR1rcDmbTJivbjgcBAg+iACwY1zPSHc2qRobJg5163m5
cWk5tZFvZEAhBuvUtOc9tZ1Vk/e4/8tQ4uof5Fa38Qv1ImRio02lziTVmrKX9VRJW1+hXwG4qJPO
3FCbGYx1VDrzFa9r8jkpAwtSu9XjdAp0xNbSMC4y7cFDIjeB+c31mb7dhN0JpyW6wqMblbhNuOAD
7BegIeHkqd/Fwf9Srv2DNZcyOThbtvCIXIl4ct/tsPt5ToBBmOWhZQGlOzmqS5nQL6WUyz6BbnR2
RfY0bU57Zl+x+PWwodjeSTog39Cy/Oqg9k6qjpqWz7NU9gNAYBx23x/U8P7yDvB5iOJ9GFB1dwVz
KoEvLzXeu3himfv5xv+HkyFSQDoFjERuLHWO5TD3zfG9d5VXJaMoybxjE4b/CQRuTRxUjd7gZLjk
pf98vB98olwhER/eklQbOY4Tvjs54WirC9cvgDmFLfVkZgkoTz09tE3eVS/SaKJt0afsB5Ez3Hxd
dsZmtvw9rUprl1okbsRF6b00c6v2mtTuXxzsvroNvjvZ8flwIiyakACy8vtDudBZY4SY9w9pVbnH
QfXVW+O0vFOjHHsTDIPLZrskjzGHU2vJK0XtdmUVfGJBigU87+qFrUx9DG14SJPNyROlA/XRchq8
E8GA0bmmrXEufJReUrWED8oh9g6gnLK9ozm4bl0SIe4c13RfHN+diZzgj31oWMHtFNMYWdGKLR+W
lIfnr6tiXdOUoc29SCl/8V29k1gvTyM6UWyLpu97Ed2j7x+OZBhjIPJ9cZA+vWSPpshK6hy1mOM+
tZAcDhBPgVHAD9l5XeStk07+bhb/ly/oD+fsyImAF3t8EHy7PwS1gpgcfZFZGSiaKdt7RtKcBDLQ
X0wDP1QsGIVChe2jwSZt+/13PoDSiP26yQ6+y+bZT5i4akGnqbUjzhl+AemFVPgMahOb3p/fY/vH
e8wWhVDEEOGbBSbg3XF4sgqXls+YwpEdk/hQuk10NpAZPdNC9k59M3rTdYQA5IEGxUMRTe2bIbxx
C6zfQ1nT1Gm2zLedBKY8hA5EVMF20i0I8+7xOZIA2P/WUiCXF0bcc3D9+un/KxP/hUycBqfLF/mz
enVWf/m2Tv3H3/izTo0VwiEAgNqs54e4JXju/6xTY6AIyUDCDrWY8r81ZAX/cOFU2JQLTUpCC9D9
n2VqZzFxUb2mwIG4BaXd3+ni/lChWVjvJr8HJTo+Dv/dIjRBjkByacyHJt5O0dabLolb+eZu/Dv1
aZ5338MUvwj8mG/fDRGPQ2kkdjRT+nQwt7L3negR+9zSf97z/2CU5UK/WdyQcGvNOW8+BPVzbzw3
+ov0/m7N8d2FvHt9g6xxOY0zBPF1gXk7ZZt2fv35VVjm1675d4sS1WGyjUHO8GRY1vvad18aIk8U
lUbPqLvPdGbNcZuZo80mjKE9VsQPjlnFR7Mc4qODk3ene0dvEdZbBEmocQ9vqXuw09mx1tkMq6mT
wa3tVcrbYJkdz1EH4RpRlrlxpFY7C4HSHUWPhWdZDTlyfzhJQR7kp94Hx08g5nMVsmCHISKexlKH
ATEJbLjUBLto+XhBg/SyFAJMdjvQscZbfvI7kotSswxOZjj7n4wqwNacelN6abaGfyrJblvPJqQg
KJvArBdN9Yq8vXKD22Y4D1E1f8wk/5mK1EZQ1X72weYf46zCMmMASOiDudq7dn8GuCQ/6npyb8d4
sPbGEJCN6HT5hVuZBdYZy93RhGwR8gnrMjQJq80dV1Mm0eoD2hd+SRHKczBzfm7QU0FjJFTuEio3
70MeJeukGdLbOFfj50hW061iM96vfVq56BRyxsvmL2Ptx090C7ucLORy/sgi5jmbcba+dJ1eDpe9
K9+MlpTStc5L+QCsIEx32pfuLXIdftFygz1MhA0+dbmqZIXaevL8TSVieS792EFD5CbVFrl3INZ8
PsBwmPrXQ5kbnE3dL5IsrNU4yeG3fNYf3dn+EtWRBx2SRcMdjOyJ/LD8wpxabkmXtmCPR/fLjBQe
+j5upkPemnpFtjRfghfPkq0ov6/SfI5cB8Wxirz+IVuIrGg8glMFPeJSVGNMuHZn7Yd+TG/H0gaS
hvZyQ0hMtxtJt9hjHaaWSgk3gRcxxdRwsUgSbouW1YPBdGCfxwD2vDCac7kfq7A45F6uAHrPw50U
MT/cRaS7LH4sWGhTszLLuDjSNyJbDUDeVqEcvg4jbif1USveVJ2wN3Qfgys0B3l+kdt+tRMl8cYr
9loWmni4IB/cIU5upyQz7/KaGLYVBgHv2iZZdJ+SmbW3MIO8xgF9B54SI76yx4gsbqiiwUCoTg3L
IY7da1it9mZKICeQseMeJ9G159YIrA8W8VEXfiT8m5iQwn0vUucmsKrkPLreA8x7ci+DlBKB9pR5
GNLWty/aDizgMOhSr0lvjV+lJtsF6HgjkecPxr6Z0vDNzYvwzUhoo/RUGE4dvIfXlI3UNkFeAAia
HfjW6CUwwSZa7kdsFv7GmvVvJaYEJCVKlxzoBYD43kL3hdHvXKKMuzfJgyfuJrSgahietQ8Bqu69
0R2fQjtWzzVVzltkqeZBZXbpb9xBZ2towiAmKsxVn62il8cWSeTVgMn9pXPAOtZDgvzBmp37MpLQ
YDGSgyVoLe80cuC5cRQw30R0IdXcrn5B1DneEhCkb3Seyivdt/7Z0sG00B28UyGcem+1hA8jhPHv
xETNR84ThANwkIrCjc0ArbVMXqUdy9tuNiGRUc1FYQr20Ntk5FYiwRzNN5fstmqVYn+5azuV46zw
+4OlmIQKA2Eoj4a30VBldmIiBFc2Y1JtegHKj1XF3Q6m28IshCK/IjgO9SVFACQ1CnkEL00KDzEK
4jXtgPnIp03ubauZjxP6SKJ/bIDoZLy26xwJab7yqhx7FTuGHVIJH+kMQQteHzU76etmK8zE2Hdp
QS2j9h2eiXAB6bBLkFtz6roLAwkNl9GG0y5OY2OLBWoRGJllBPZech90M1OiIGn+hqNd+zq2UjKN
qeK2bNxwn+IeptyQts9ZFpFBpYLgQNQwIGYTfLKdULC3a6tGDpWVFDGgCL70RWO9ggCgMlBGWfwG
lq0kcUOP15FlFsevP27XvndXpW53MWmCEVezF4zXI5Gm130IO1KFcLG2PMMggSYJG5fybQdhjyFB
qgHh8TmbrofJBlPhlNJ8LQrZPwZa9hvlpfwoTUTcK4t0qxZJjiIzsT+4tY4/5aRxP6isQjsSDfXe
8+YYl4uFftMwyeCgUoSmayBXrxle8O/JizDwkTYnQw4VIobQkY9LbjypT1cR0iGChlPP2HZWlF36
hVaXliGTaDVZjT40cCxt6k6Wc9HZmJlXZoiKPO8tCp4Bvs5hQ41wPki0bd3KxCB9iMhmurNA3D4h
BZtvM7fnqwPima09AbU/GH3aCrMYGBbVVHzUM4I1qxsUOcqtcS8yfxwXRIjchs5skR3tdGQ0Oulv
kcVPF2Xu31Wd751ii4Jg4vf9xm4BM/H2G+Ge3Wh34QhaomOURfu6bv27qPWNLaW2aB0itN9TNKep
sCx2EHdgcOQQE0efFC7HQjLURD1U/9jXN043uS8WacJbMmTnox+7xXHmiV4HJlk9ECnrLzlr+AW4
u/6+L3wS75MQwTTE/GuZD9FdnVdqTQ0w2mcd1Ouwc/wnyYZUrsBWxudyrJFP9xVtNzs29I2UxXw7
G6b6gj/N+FhRxV3PEo/7JjT8P76nAg/522TyYTWywB2hBdaVl5XGPYkGTDLAgY7IwwcyV3T2qR6o
fEeN0jvDHLxHtGfuo+oM9zH3xHTFSuXv0jY1NlOWYTUTbnoI4hi9bWJ0H5q0qrd2V1d40xx99fWu
Sw9pcoO2/touzJ1Z16B0oWKevI6KWNvAIK2HmZhdHsSd9tBCBi0twzoic6+apLMVbQViGj8EL3EQ
TcfBnsrrOLQSsiYBaK+/PstzaKELN1xIy5xQTnOY6Ss8JPG2KlEqWi4FBbSJdXFttnl1AYHbf4pw
Gu9lbKKUW4IIMXa6fP1zO18WPdx3q+1Rgo0RqjBzKlKmQMv6kBrZa1fAhmZSmC5sEdfXQTfPm6zx
hgTxmZgeTECW3qqeifCdh6nfwSCOzsDjEGHROrh26GjuBscGxTtU3ikfZ31jUT/f0q/U14hEWbqD
tJZ4uBqDBuFcBbjdgM1BDICFTvxxqS7oqyBeiakTX46yrC3alnVzjzKPFFYmHPZAddCfiCWS120y
K3CEvoLiWc6XE93II0DKcYc4xsBjWdTGfW+a8OnDSrFjdp1+VRJvsjYT9Al4FwWMlz4DYxAqSjYt
fp29pBD2YA48TpWY2VZHmfVqJu506VZtT3tqNF9pndnDipKRQ8W0j48pnpUtzhP7SE9wvsUIQPz3
SI5cKKfuIpxsBYZzUoLWLEHdGofbghsjh3G+NX3NO284ZJuvY/7j3jVapOSYENV5oJ+M47Nwb3LH
WrhccxsfINy4e8r68wUJnT708Wy/XNF1kGrAlZGXXlkYVvr1kFV3ti66bRMC0p0FpWtw2bJbOd5k
P0/1hHCOvJ07RznwD4vMOCWxukHRgDbRhe8z5saXsJXBznLrJ5C9wD/zKT5zGfBVKf+yoUv6bheG
3Uh+YWLv4zhDrMi+5OTGHmJH/E4BUfRpehSzR9ZkOt3YYoED9X71OaiNz/3sXWu7d3a2Hkn8caz2
IkwDUKxzdj8ikFmTT5JQkWz33Ai1Jl8BZDSSGaiY4RPZTt1a5ksGTda3MX4DYl9wzcqNGUq43p5w
iZMXXG8tkDCuBps4bQTAl1rEl6JOk3WhaCr6WQnWHyrZsMcClT4ng/IOhbbKeTUNWm0JYWzuhOvb
M+lgZtuvKjulce2Lm7oGhUt7tV6xqlefekMMn4UK/DtIsq7elKEgzEpN85HaX7F3y3Q4GLg79aZJ
WvfGDbv5Jk/87k5gDtqqagiAuWnaMP4Mo1mTaQNpPU33RGXlO9UWHMnNMjsmuTVhWZDta9TN1cmK
DOcwUxiNus3YJM4oduGgi+LU169s7+HC+3V4aUUDLUvq1w0Rvjn5MDZul5t4psor8erQJ037nQxp
idoVmjHoCQZOKdxG3bDRsffqwpZeAhTn6Zowyfy29mi6DQQ+fvI79lcrbaX21RRG8lNRpsERG1n9
GE8BOT+UeZ0Hc1khUUGIlZmGKZblejilWejCQ+3lYy1pVmrZjsfSS9RpNKbis0TFnOLx5MvFlx/f
qEBUv1V9QOPPt1w0g3lj84qI4GgVtnvuZEpogsEBG9gYuGs0FeScToZ0PzqAybZF7IFKz5RKrxpj
+lKoIHyymwC8dDSH+MAAW3l9ma9zheuWPd7MUpiS77kaaCBv/KljJsvL/JALRacFZRBfL6vtceJU
sWlSZwYfFW6SHqRzn1X3MGqfNA18WpU5pGeK7wQdTByKLfFI8qyzKUg6IuTYDdoBCkskcf351X1T
VM1ZzqV90XUxWymAFVOcOGu3EOFgHBxyhqoDxyXf+DLJchCrEee+hW/nQRot3i1cJ3tOMeMKhUL8
sXQMeWZRLG/YKuYv2nKaj3lbtE9iEDrYC8ODnJ3FLanAqvFib1UUbGkISqpvXccaa+xVmX4uOt9W
q4EMq6Oyhy/JGNJQp7xDRFNYnxx2tp9rQbbOBJdvg8jxam4U4KieVupeFsiiR76qc6EEubRRK+SV
C7DuKmcztPhOMOLgEW0vu4Rcgb7L7Q+8/7/J2kxXA2tatBoC0ludWM7HqOmHm8KkyOAmZfqgu95h
4QosQP1VfNsLp3l1DPHs5v347E76bh7s3t0FuAM36OKtPZQNZnZBWBWvWnlHL2aU6zRtuw8ekRCQ
6f1+h0LG3GEBXxTHqXtAo+nu09QH0lj4WIOKbggu0iribJrbyas3kWJWMxPS1zaSHdjA4J6jDutJ
ElXPcRWYG5FEj1iMxpMpLHvPbyGRW7fyzs3c34Iy7K5VI6fXZI6xhhVjSISHM+WXEfqhveoWTTee
9j09CJD3BtZK7kTwGKjUvc9oP+/yYXGKd2ARsEKo9ZT60c4zPDQdqX3DGeSBCbm41mL2j23rg/8a
pb8VZR2/NFEBIqwbQ+xLTn7l63gG8ou+mW49u1vQ8xAI1Fh/qOc+YYdr3FZVJS8kPr3bmHjym6Al
V8FHsHNFCKzzZiV1vW7yUWw70GvHuE6Hawib6bn0Cu/OBRpcJ+tpjoGI53Dmyazu9xXT7VYJgsJn
qc3bOB78AzKUASJ00ewBF5Z3khl3NehabKNIYa8rh/sE9+lK08A5Okkz7eXYPae4pg45lsT1yEbw
yERqYGYiRJutXIBqo0quQCkW7H+b+m2QucpQ6ohXp81B4oVywL+bwEF6RepPjJ0lhpiQ2zjfUC0Z
edh6+36wDT2tDYA40VVWdom9buqWuFina4h5bms9czRLu+iqnrryvq7AYcOCifZp1icbQQnr3rf7
L1pLct5ntipd63TkVaBgw9Rw9EqcMWyqOCS1ChgmjP+LKousLceJgwF07cj7Dx2y8h+qhL2xGxNH
xq6w3FDu+NzbeEnJDokR+bC+Im4/QIZ7CTiC6Hw+Ixa6ZQ9F8APuLjgDofWZ9up4chvP2fqtQyEF
2OR1ElsHFRnxW4ou7sYzDfu219Fbq13jAa54/xE9H1mJHknDZOB0Ot70SJ5J9fKaPaKVYWtnLRFt
MqErhHr56ueF0B96laGNENvzUcwurNn3rRJfE62giHw4kKPYrpRBMS4TDc9ku+c8Xv2iKfRDFfzr
aKjfTDSYPpLx74vHgfY0+6SgO0xN4hG2wB9ZhfCwTES5+fmF/dVQ9LegsGFD95j6vh/K7H1B+dHi
wtIwudcYY1ZJrqxLE5fHL3p6PzSYuSrLDmwH0lrEiO/q1eC5iGN2GKru6uFclLI4+B15FjEPL9gR
Xe0bxcP1968PEbrlUIfz7Oj9oF4WWzYKt/4wFdxF2+UPv6Nkx5n0V7Ddd/6zRb0PqdCHaR3AQXZ/
YG0z+c8COcuhmlLiXMvYyJncwvyisKlolpQ/bsRkUUEs5/RyKLX+xf1dnorvK/WLypo+Im3LpUfz
7qmZElcQH5j0B6ISKMDXXKDfjh9/fj9/6FdykcgVSFtFLUAYvf3986ItlgsZ2d1BSkq3ASTWRYro
xFelbc6HeQJSoxBWbRukMLufD/1Xzw8MBc+mqfyV8PX90DDvtEXeBZLusZig+nuSnIelEBwYZtmi
tWEHNqUy3v582L969Wl5szdfaOXgyL4f1ukjv8Fz3h2CNi+PVqU++hElv8Tnqf1/7J3Jct1ItmV/
pazmCAPgaAc1ucBt2fcSJzBGiELfOHrg698CpcgQL5nkU9Y0zTIHGZESLjqHn3P2XtsFmPsfPLCQ
lmBSoJV33tgnwpo4DdzLHK5pzVupyy3F/7iWga1+sspob+a/y71k9sw832ShUZd//8uMyp3nn/fS
mhdJ3cuzOQXdt7Hl2VSaTDujpaxu8SOrT1GwNJOwaf8HDy34R/BS4KcM581LY4t2JpOJ/EY7NK4I
6aKbH7LEfnwP31vluIXL+AojDuP812dqjHi4DFKVf6wCfbIozFxCeDSDXJKPD/XeW2ggpEHmTVce
AvrrQ6XjkgoDH3U3DJIQxKF8tJzy8f/vGEenE5utbvGhJp9Lb89mq94aTn718SHefTh4/jRuDo8H
MqXX5wEe1hlqva13FXvXM4RJ+kEvgRDP/RB/iRRWGFn06kVYM2apMJHunQDm0sc/4u2rB+PTZITC
++fSujha0Qz0vQJVjtyFGjjjtmwR4GupPM0QQ+7Tyi38j4/39t69MEURZOgmYdTH1iVJWeVMlZC7
vBjZoFgThHPN/mQr8fZZxEBMMjFeIvCBC8D09VsXAhmq00zuYuReC/U99vAmn9oIyT95FN85EieB
K9qwNPOtvsOFOT5Pk1OiLXEIRFGaEzHZt1Wd3H982d65TYjGcF1zr1i5jGXh/mUdsao8RXBol0Q5
q+s6eyIIF3QZ/mT5M8Dh32pyjj3efGMXfdo/hzrartCjsqB1c6iud2ncF0a4yge7BakGmmUt+2K+
m0DKbU3mH7UvDbr7ai2DrwQUKOt21tt1wvR3qze00YjZpgGeG3N6MJ2kOrRiVPbhEM1neIxp6MtC
EFDMtIi6ql1nOt7lg91n4/lQdnSwJ7jJHm025Fm4sT8THy3qv9cfc77gzPVUXgBNmIvk49drmmUQ
wl0EajssYe0DdDr1XOud68my4qccGPehywj5rbPgaw3QYYNuk57JaO2X4J7YZDKrySr19O4uDyiM
sJYh+c+vq8EBoEFjKS9TuW5SgnJlLGwM1onQV+FQgsfHenpQEqXzRqM0dsy2B79tHd3jOIlPC88+
TQ20DCCLAtD/ZeS74eARez36BmfocrV0hbpxbtQ/7WAoPvlovfOs4UNBG4fpxGHLf/Ss4UEGFltP
XJdEaU57zRV77vq4CxP4KaTOiWH38cP9dsMjoBfj2jTAFWLvOnpdJZS5fqhyyC5Oa+zpt+Zridjs
1BJVu4XU355GtF5vjdgNTz4+8juvL7s59G86Wpy3NUcdAmOLOoucsXiavvTWoD3CHtNuTaiFzx8f
6p2TRODBakSvg/8ebx2Zi1JvTl2xy/uaqUivMcRjEkRwWFLUe+LLQUU1DNjJbdBp2n988HfOk30V
Ejv8tFzkF5naL8uHnYYdbaei2DWLEFEOxW0INt5zkr89zv92+Xh7JGNZpBYnrIrx8dgeSA+oCYFE
LgJQ52GaisHXHRhxdSbEbz+mbDcQTCGMovpQraPXt2rKsgv7LkNX0A0+UnP0isnFMJjWhsbTt9+9
gIYqODEdETFT5OPPFpmsVWFkktMyc7EDYlOUzBCZ6TSZSD+LaHr7AnIwtjZsDUwG2sefL4k2JLK6
nDNTjNtIKA+kon1LRnEbDtYne5DlXX69BnIoylJUoDpr/gvw+pcHIxcRND8FIYaosrWgV+qWZkac
aw8hvugPtCk/242+f8QXEuoigDtWnSpGZeM14IhS6/ETVE/lhOepxlLUYcRdRZ1++vu3jo03pmKc
3hxxudq/nKLZUHe0gZ1i5uwOU9bv0E9exJb6yWHebmzwLquUhgKzORdz+fe/HKZ31DGO+at3vaIr
t4pdGPtq5Iv48cm8XUU4CpJujZWZxJtjffUIobRIErLJa0FHi06PlyXdd7uwSLlvGag7Mykz5Ser
pP72S8lRWTjw3aPVtY5ftSCfW5eyL925wI9XQ4YhDQltOp+NLlP6uWCI3Uxupq+IdEwjz8YRxthL
tbctzKs9AHIcZGyL5smUZLWkZLJWFZuDZVtAiqd5gizOunP1wcI905if/Pp3b4zjLsWPhqX2+MYg
SYiW1MxsR3e6WCeTmxyUkT7nxzfmvXXPRFdpQwjUUQ0efcNyQ/IZCctsR4gMzpmy36mpduvYvy2Z
RpoKfpu9LeuQRQ37+jEz7UwUlSSaVh8rgZAliPajpY6bj8/mvRXIYgvg6Ji8aXYcPcxzouoYcJUU
8VADWsPmMzWa2EOaJvuzT4zf30VTMyIT5ZNhOMjRl6f+l3fHIc6EnBde0SkNvi3Xro6tq7wOHj4+
q/deHhCQFoiGRXZ+/BiPDay7ueTlyWLTIRwTx4oWmN8YtpSbOjSdv4asSvZ0C39S6v/tR/G9NQ9F
LBZVPr5vix5ap2okjB5GJIklGDCf5iTcVMl9lcw3LNfbj0/zvQeesgdIlLGkPhxfzYxztC3iNXdV
WKXbHAv61aAniv/xUV5k88efDi6ijVNLE8icj9ZVt9PHzqTlvnO6Qb2PI7XcKCiOAUWLPmM2Zw93
ieaUXle2/YWcivTczGyxJaFB4EqtLAbLSeVrMujW2eCgx+i65LPqVnv3yttU2LyZmD6ONz510Kgm
7iK+NqPBmKCVT1rrlh6qsmYf285DN9KdsKuIIUYh4vt06Jt94JaPpJPjZqvaQzXkxp4ukktcu0Lm
a8R5fHwh33nXmGmzBbVtQXPx+IOY2fwGsIXlbiAOrJq1dqNWiCkD8tnL6enjY71zObDn8GIDSqFB
fLyN0bUJqojTsrUPtG8qDQcIoepTM2XFDixdsqZV3n6yw3jnpdM0JnbsaPhivWnr436YxjosOb3E
/BLFoeLpqHaYY4BZFPok72Q9SB81Rr/7/XMl/wTfBTsb7Y0VyYDfHNdEGO+o1c6lNdR0pbMruvHh
ChLn/eSY4W/3UriyL20AHdYaS9nrZYx3ZWgbQ5Y7RQ2lN2k9qoRCtFeDdPNdblFIf3yG73xzOB57
KMGH7S1hJA9qI4pLLu24QKgyo8a8KEvpCxSx/8mh4KUsVF7CO48/opVtxG1eUKJpbllcErQ0r2ob
c3/cadony9d7zyi0Hh5P+HJLP/j1VeyRxBUznYFdk3e3XVQ+m6a8zRruXxzKKwfe228XRyxgmC50
jGGMT45fQG1k1qY3c7GbdYIeVHu4rrvar+gDfHKgdxZm4huh+0HTMbBxLPfzl89cNZNqrhLevctC
k+SvcevM8vaTR0Lwdxytyq+OcbwqAz1PDINjIOjXVoByq0NjNua13kH+CjJiYeIXmOdQV36D7+uu
HGoQ9iazWlIUU5p/HWpI/OAws6DlK0LTYL1P2S4WbX2YDSO60t1w9IqpD74GlVps8wZxFtXtBLwt
hPttOgwpVCzsJolnKVhNRNIzdPd7tdDIfC6Jnd2qvYTtOyAdvUgyld1hGS/e3ri+iEY72mp1M+0z
E4lmL6L8rFfqfkdE7G1cpo3HFU43Ob0i4rgQCu4QJ+arcpirNRAHE7FwOpyWhoi9IU66zceX971n
k684BEYmh0tsyus7aMlGYlrj2UQm/CTH9snBGWgIZQNGYI3RvfwPXjv23Gz2aN8zEDo6nhlNhQQ0
W+wgwi49p3NcufuhLT7ZvL4dqxn0ShlssTehTXdMrjLGNBL16BY7RORXVRUvWXbOXzK9Ywh9hiDF
60z9MSSs9+OrKd4/Ll1arijF9fGGzK1ymVeDSU+knOYv0Qhg1qkN5Qqji5qt0cxQ40gzJxU+7aWf
FYgElQ4asCX1fm+i8jeTQdkLtVM2Wou3PEAYygNXbZl3MsF2kz9NradQH5ECpvYc+m6L1zTu7dkP
teAGaDJk6NkkSKYl3X7VzlW4Tvg9fptVz3g+iFhysnlbjQMZzabGP89n04sIX1rbiq3fA4/77Fa8
t6ZbS3avyxiOG7Jcsl/WiFhtzBxAQLFT26eJcehqGtRtqhGy8fG1f28t+uU4xxujvurzrHSHYueY
meoV9Bu8PIrWHx/kva0NrkuqVezwmnUMplIluYLSqIsdQyfHIyRxRTH+UKbQFqJm+sR09u7B6FdS
s+B0frPttWoWIyiIBfo7K6cSnbdExm9QgKKlbuNPLt97C4FF25+vBZa9N5vfbJqElaCi2uH2vdIb
2/K0YHoos/q5jdEsRNYnV/KtsXpBllElUcAiIXjDR5ubKuP6sk9LxizC5aVrB2euh71OL94vhYLD
tJKtN1auuI7VAFZ2iKkhBDB35oTkuLqlMcGFn3ijmiAkr+HjO/3eY8t9hp6PO3EZX79+bAn8bRSC
T/PdIKtn4Yb3hJXeZAIdyX9wHNuhUqT8XSxzr4/T9MoUVejxdlSiFd2c9qmYlMEvu/qTD+l721aa
U4g2SNB2+c/rA4kBPEGA9nLX4hmJSHp3huKqLs1D4mgXWSlv88z9pFHx3gP8yyGPS/tkNjI0emq+
U4ZxG3bls2tkiNutQ132n9Qc4r3nl4qUIRnbR2rhozZCOzhGNY92zjKjT48gnr4PsQuBKtMcj/Zt
6EHLjr2cFXkdy8VroGiLMrNG9Of2zYNBU+UhkE6z63QcC7ja8BlFbX0Tzi6AqSLLAOw3zma0B+fe
MVk1VxbJwsDym9En9oPWZql/V+EPrW0QE2OlPoJmh1JjVuuWLV/s9ECXJhGvu3zSb/CIm3zsyf74
+Gl67yq4i1OXFgfP7fEAlhjZpinwJ+xm0vZgbUMbV40HszJP6JkSsjp9xh947xYvziyEMjbN1uPL
XiVaOEk2Q7tYugq6uA6+10z164swyALwumjSPz7FF+3E0YYQxQxhGzqvC2Xm0Z0OlSljSprlOyuf
iUQcOuvGiLQlOmIyT6Iyy+4rPXf8xEA5+WIXIDs+u8+7uQVHAj4L7DLK9Y9/1DvXnc3GYoGG50k5
cVQoudbkABQR2W7hyayjerLOioht45SUzUNSa/MOXeSfHx9Te6eJiSqBrs+yattvat9wNOcq6Hmj
mzlAyipCY4MgVWyagPwPFyrliicF5aSZrd2wjsicaFKcF4bmf/xD3jIoHGPxhSPHWPL1jONWoYo0
wsrbOMe3nAhGI4uvIRbZfIW2ujBPuDL2vk1QI2OxalZhRhNZU2Bpr+I66i8HMaibaQrULxHkCE9v
Z/UL2+JiGw08Ujim0g2iPnOLJP95QozNkt2vSV+P1miFDb8mMmAXWdJej1Fn+054AnJN3KSiGC94
bTGhTbwID5HTuYdMtb+q3ZR+Upi/863gk+ngQbeXCf1x44h2W5I1IFZ2dpaONxGytN1IbvNDrAGt
+fhav3cohNdoDXCj89lYdkG/7KYYOkmZL58ltxSRX0lncfONVXpwoyx8+PhYL/ft+E1bur+C6pXP
4HH5D1g8g2QTUxz0JinhZB5NmL1mQ9sGVdn7BYjTE61Ug8t21IdzXVfCK1DYrmeIrNpWhVrvX37Q
f/ENn+AblrecG/0vlID/1D79nx+g4vOn/Pn//d/zEqvAOyl/P//gT4oDKX8m/S7GLahhEUQsW/Gf
FAf6dWD6LQAq+vJYMRL5F4vfAOBPB3vZgBIJA7KBte1v2rAJFgJ3wr8AD9rvYByMly3IP88bSwez
Jl4fNoNMg2hhHO2F4DtUDVgt/XRmeENUGjrkqQ38Ulf5dDZn+CLcdZXbOKl6wkXkCjnV/FXB1Kt5
ZJPtGkDepwG/fT1JJd/wYSqxps/NWRkWu6gW3QGEj+0bmWudlF2h3JAVD06rCJWTNna0VWXk1k1P
6tldgiekIDo6UbZaJctV3iTSsxrso/x92kaXMiYjHRYE+nwUDfzuETZASLBgdGYJsnB4mUi4kcEV
zrULQm98EErqysgrbScR/YOOcFJgldZBMwI/6FKX/BX5rTO1we+SqgGEXydeLYrpjDzdEDy86o+9
+lekWDHglAZfGjOzzaTO85Y4TaJ48DEtwe0PZJwn66ZKY38mwCcb6wuMccYav0/7hDJLbDI7d7zK
rBDP5RbHz3FNcqUMvy0cF1ZxF1/bYVT6ucZHq0p1F3zpFKyGquqZZSUX9eSqnmywXAPd1FYd32kY
ekxuItpEfhgrpE0tLIS+zJpDGttnkebCaBL5tasSZsrccuvmkL0M6IYBAunVBCWZFWPB0wcqOIJE
8+gS3JttP3l9u5xElbZ+24nAh0kUerWpWOvM6f7MG9cnpSc/VAT+nFR1PHlCR0Q62xuF6fbGnNF2
d6mlrOgz2JTd1s4N3EM7larnpDqYf5T992zJyhUFt7luCFtciW4cNyh+3ZWCqWavl1FyaydsphrN
6X3bpm5uRs3cEIQ8+c2oGlhkTDr/DmC5DqeWhIG0dkGPVmNlnEjF2U9FkNMhFtLvmnrAGxxuI9HZ
i62EDgCJdmkib8vGunfG+TTRBxtLtmVslAJdlKbO0RYPEfj/5JF5qLFdooiwuA2LByhRDlJ3n415
oaD1RN3zTNBXJFJ+4JFw6pB+e4LhKUwnQv9AI6Yh/FQsmR4uXhUzlrmXeqI9TtD1AFQ2J6OS/jlP
xsiX1KnWSZxMO7MAxDgzECW8gWchLhLp22Fl7KIZqxJ40RHgIv8s1WpCKNp84c0GPlvjHiPOJLea
wx0shWtsrARxbyCSu1q3wjO8MvlGOH8uVMQDyg2Jn9hSbtmc5FgArcjw7SyOr/M+hTsKMpC4wGja
VrFb36oLxZaNWHo984H0m2Y+a9o62zhJOqx1jOybOe1yH0mwvS5Q/65aXVEvY6ue1yo79bXWOBH9
n1T3o1YQqmQn1l7T8a3FodPvdD3ct0QJnDT4bH1Fj6q7zsSA3yFV9HUjsT0rBMbIDEauiJOMvcZM
1Dv4deqqVTSLN1cSdxRVtud2bL8hjhY3qSKmy6Dq1IPWNoO5coHa0s2jvlxblTP4Y5tbsDCKdC2A
hW/4qd0psRhwUS3lFM5Tti1T61wx0j9jAsm8pHCyfS9B7XVOr/j2zPWEGAwYOMqSVSzU72MQUYMM
FHdVPxOVY7U3ZHHvUZlaFNl2jBndvLaCRK4HlRigyB3lah4WOIIxtitdun/BSL2OIRoEWneZ0aFe
qUkMmyVWnhlyTxviQk5gspzGA///BnHcYGEUg+JeQMdTai+vm8qfAvJMIsSGSGbjJwmxkxjR+aYp
9XFn95CqspTMYaIcW09DQ4kZo9T9upA8UqFVn026vely/cmVgnjjOFksUI15E+h4IHMbAifJYihA
k+1oyOeepAwMmFNwbiJL26qZph0CJ0s3OKj7NUK3ZjW1aQWuMnd2kVAvykx/ZC56Cn0k2TfmeO8M
jU3KGhitjFbIvlPj4hb/zkNGVIlfVfazFZHA0Adx6w1hdqtr3YlttPV55eiHGOU6EWJldkZpsmLj
c5lF4DQDETleIOX3uu5UPyYXeWXOHYlXRhcD352StcTkcroof7fGWDs4sgJ3l8GNbET06LJ7vp2M
aVfiJT4hNqnb9IyXMDxmpDo5HLGY51vZG/ElhvXTROMjNCoBXoHB5X3WwmxTd5ie1dy8qQBm43OR
8ckkmz168WrVww0lwrLTV1nE5yXKpfWV7esXKDTdzp7sb9DJexjMWbTp9HbYjsWobEJoGp6d97AG
s/5SDTF7STTp/PDhrALT4bWmTk5bcF0mc7lG47gBW0I5bRnZXouUh87FuCyV8ZvA281a2HV7p59r
1hoyTaYgsHABjfEhgvRLhc4qNziKCfTEyQm41sU2noW5Ce0B7y2wTNSGlbYN7eRh6GNzPyvO7dQ2
J00qa5I9wu+YK+xDVmTBRrHRLxqVpW2wyBAnB1vn4FSqjmWYL/nMqrqp4bH7DAZmUfyZWWTY3jEh
CgA9ouaUdJLHgQj4iuhC6ZTDfQu42eZVxKCWZCvJ05c7F9iHgdavbCIRl5esTHKzETupl4jjmMla
enAnuoGIQwjiUw0gc40zidWbnvD8EvJaLIGvwshtq/6K1X+JgkUq3RAMm/yIiS1+psYWP0Jk/7u9
/t+keSwcTZoI/357ffMSou091WUWv866+vlHf26wbecPpAOqjY4FSJi1pFb93F874g+G9UugB8S8
H//m76gr8w921Yv6SbA1+JFN/3N7LZZAe4fqHtHh0nCm2PudMI+Xocc/22u0qADXTNy5/J0W5qbj
5hCcCjxzSbxMV21tWLsR4e5EUUHWiAis2liFboBaDxPnyo0FIEc9LuLzAaKL32eRAyFZdCCXg1g8
WE00XZaWXtz0jRU80hIYL6sZF/fOHmZzV9UiD1YLrPEkVuCU2ilhHt5Azlbut8qY8FWgphCnpHBG
56lWQtTP4Iseullmci3J12EYOwFF8FK2AvTX+qT4zvAU+CSoCWOTKo1xEWnJeJlGgeEp5dgra7Bc
4kDuX0HMtWUWCflMkR7t+7FhrStpyOhAgyuv1YkP7HIhDgN06L07xnQEx0z2X1Wi5Fxf5kH7zFGg
CdVGwULKeBOIiENGA3QxKwP5P5liPwaFVXtkLZXpOlYGcxdTtNtrMav595gbDuTMHMlbNIdwDdcg
+DZbpmQsow3NQzWDWYL8PtJ2rMzmoRjU9NpNVb62YxxdDF1Q3FaNU160Td1PJ0QShybYIh0nbRDZ
SNOyPAMFpWqyVFdzVDlXY8rvkhaklFWiBSRtk4vJh4Cm5kKznqtHLXScyyArmeeNc61qfkAtRkxp
NpQb28kbvksAfitI1Kkm3UuzieLoNAH6t2u4fpu+lNAyrFhu5ygaTqOO2Kkx6oHcxmZR3miadK4U
g6eFXVru8eEC4w0fhw9Brd0uIIh9PHF3MJijhu7s8iKtZa/czEuCgmUn2gGY5ODJLO0MP0bc2SAU
zVvOWRMbUcQggOZcfq27Un+o1ImAS3dmO++Zodl8o5PkrCmP2yW7bXKvRmI6WV4N90av4/BqFDMZ
4+5Y05cwe/GoB2PT8DEhKNFvI2V4cma2mGmjuadVhZ9o000qqZYjoW1EKch23ndAfaZtHHTKKWiX
fvAGHW++UEenINldLEQU+MImmxtswNdQrcz0NBKje1kBQYW1WlvWXaFNYAPYUg6hRzqrokIhTUpG
b5ZWz2IbAhajSgKBPQChU7gQuI7MuHS+yh55/ZKFIr2oskTA/VGGfmW4opPDmlLe2YS0F/VuF5S1
0h5ai23mPpNyih/0qnHbA40kE9kGj88XOwiVm2moG4JfgzM7z/uTuIdSBFL7PCDU7TTrcPD+lZCx
2+srnRGwoRzCXLUL39Yz9Q7nQQztaILoTksNNsqUblSL/9kKNdvLORzu41aPfcWNyrMmiXALVATb
d1rkU5DpFkw+FI2rlGfo3rJoGu54vZXbIhTBtqxrCNhstWG2qQ55bHGiSx+AUbhRWmBJ30DH6dmO
XDnE132ndz6hWuOJ4qjJvuxU05/c4hoA3mmbNMEeN2pDWV6Oh2VmvrbHOFsbLVxkWY5bDGkK4BhW
GvZ2ngzm7eiwjZxiwjlJ9rDPG4z4LRZyKp1h67SJea/VyNiTrutW89SVF4OjXuMe1Vd9ja9badzI
Dw1qrj4L2KpWVrgJisZrErM4UQkBfEYycK7OevBV1unATkJmN4XVOxdJXzYoDZaw8azpL7WO7i2A
mWw1xFQ7hjWfx1CytpmhLqb/JtuAX4VXrfCnyApLofdi5fZTZ/5awnvzaIxfzFV9RrRR4FV61Hup
KGsi3EiCTixFPQPQMFxYDVgsAlz/dFltt2QTOusYut2GHlPisb9rmJfoknkGxU3W98ohyWONJIsJ
oIIdPpZAWhg2U8Ck9kQMhQsxMYPE9zAkctipedjeJV2N5ssalG1Yj9+7JVgCHv20bmuY/b2mB48i
NckjoUwx9lZikL+kMNHZd1Y5INzOAckWkIY3rltDlyIOIt5WXWocnAAY4aiA6O8q8B/xvIStLCmH
pI3kPBXWbJ+Tp1DgW0rnOFk7Mm6vXSgr9y5Dd2B/DN759kbnMzlJfxJnURIyPcbpl8rO8o3WIW8K
Yt3ZgPdwt+XckxAyBOoDXB98QH2HggRF23lBaC3baNx6uciXNIKuOKNtpcAJC+/tUOaqp7my24TN
bJ3XeoB7txvbVDuYsIhP3RRyHYR8UAVZG3e2l+oCkovEDgSjB46H2Rql16P/gqAPTIRY1wWjQGDx
1ib5l24APEOlDjO/rkKSssHr3beV2jzwxBXSj7uhOlFFvVR35dU4t+q5wFblLz4UckN4DAxIU9Br
POAnBtVuHaz6xlBIzLWTZ9EY+XOXLzSXSOSkBbQB5WptWNOhWCCsXjJJ01/iX+/KqOuvI4g230an
C9eVK51TGeiPitt9j+Mi/MLgAkPoVJA5YZh3BQD3M94p7EUi7Ve9xjo3TzK4C2tjO4rkEQr9XzCo
ze1cGu1qDpgEkO38ZeonF/EChaFt108yx7/UC3WfRmMK4kyvnsPA7lcpIYTYMkSy68lPKT2dLsZ6
tgLtMmvIeySCOb0qNOu8CNviNJ/rbs1MQp1Wetgv5VxUg4Bo4B6eL/1GWozNty6JboHNs5Vif0HV
oa0GRKA7W0tm3wxUXRJuzuKamqB1IiEdrzXqZjXylVtHRRA/6Wl6q+hW6YtBqo+Rbse7Mnbs51qr
r7te+w5HkQ4NQD1Xsb8Wmab60mzj7Ziq9sGdgvm0UjtjZQv5lbx0RmpudxiKNGDtrKo1+aIEFYe9
YHY+5XvRV3tzophJLO0uHqb0NOOZXxUx5Q7CI4hkSRt5lZps654Zc9mON8YMOUebowKqFPVVlMzf
WvafXiu68oYsa+Y3zcy1DnIx0XYr+jV5qO1qKpp8g38rX9WK8xe5gl80GQZfVWmKC2xQzEgd80pq
oPd18y9iCzQC2rtmXUVxdVIVfXnSSf3ZzgcQQdq3htSVyO/4SZ5WNMPOgZe5agz4R7FET9E7FhSh
crCvIWKFfpQNyUZl93ihF3ZwWQfloeamI1DYotQ9j6bG8LCw8YiSHUKS90grQUu0c1Eld2NaWdcB
46HtQsrsVrZelNdd1JVeAt7f7i3OjswZg0/6qSIbCx3ZfN8m8XbZbEqtuCB4AfPv4J4g//hO3jc1
XY6zQ1EvgqG5mLN4qaEJ1qaDkFT5Y52B0pib8XYA/lJp7QX5oJDLlmaRNUNSJOjGm6YuZQ9IQ3Na
mEGmk4F8MUVsLpwQwzwtoNWeWrksvIhoc32ymZwpaT5fwnFLf8zp/ztX+WSushhDP6r7/OfsCeLn
869g7B9/5u+Cz6RCQ5TO+BsKO3SKfyYqtvmHzUQUj/xLDONSC/5d8bl/IK+h0kMPytBcLGO3vys+
5w+CDTTqRIgFP5DZv1Hx4VtkGviq4lOpHDHXqouclqHO0ag8TUiN12a80BO7tC94UYvKtyoxwICb
c2JG7ZpU9kpOlyywwP54BD0VQwi7ALXaQJwpoAKBbfwSxF0OV5K4IS921eF5bC0F8hwJU3RFKd5C
oj8cRWHymz0aCqk9glqN/Hpicyehhut6ZELOuIZVkDg18yZph+IUsMx8niVmSyZqBwfCpn9keAFt
4gPmrtTvSkoYGjdsLyNCJUB/19RCNVmNuchgSprJduDH0UaqrWoPfC3Yl0rdXhN0bxzqJn5MbKl8
ibMcoKIsmFLIsdhSufCxChnBVE5TXcwjyT/52Fz1DjtMGrIErnKmcMGuSBRBZOSmkU+9p6ySEPqf
GqbfKW7paKkuuWMF2+C1WZHJq0tSkYhwaa+jXr+yxKiuYrs9a0uJHVjXr9hk3fKyn2kBK0M0FjdA
i4FRDXTDsrSg1HbY1OtOflpO+anhVF8CPlAe0vnxkE7ho2sFe0tSCTD/vWLj9wiglXyfsrwZE2WG
XlYAbRJRxFaw6jadOrF+I3jlEbwdRbDm026t0sBafoJcWSZ/tStHsbVnWwV9qCgbwC3lTdi42X05
dca9NsKsFeTreSzvYoNrZyQLGjJYRHnbzNUlKJN5F1AdtMYkn0pDq2+JT6NdGAe68Bbr3eDo1SXB
WbvAmaGwmq28mPqo/gKt+tZq4nJbjnW81ZopPLVA3a5nfEgkMFrUcplzl82VQjaTGO7Ir6Acy8sG
ZAfsQ7S6QfeXosq68KA5iatWz8R5zhdD8wc9Gp1VGcl5TazijVC0cS1qMpF9vRTXTdaSs+vQlhUi
sryAN2eVxFCVogxIX58TgrSFcAT9Lqw0bRXGIB8T+jar1umt8lzXxu4kDJW22wy1Yt7Z5H2dMDBU
Hw1O3G+mFnURNUvsE3BWlhvNqQOYhRR2JwObpnZfJqoJ7DJpp+9M6mYFhGhZwv907eEs02sRsSk0
Uth/YENWWhZ6VZ5oN//t8P2vOnzLOPmjlf7hiY4Gu7+y+HWtFz/+2M/FHv/4H4ikcUtBLCCYd0EW
/D0+140/EBrjUNJ+WehfJuf4Jl0MqX9H+P5c6A2TTiEefcbni0+cBuRvtfZeLfNk2GL+eoHbsC5a
GHqP1EczfM1OaTocZn3Grr2gRL6qUaRYK0rN5hOOyPKX/fNNeTkYrtNFW+aCiIB5wb//RYESmqOR
2VFrXEXKVH0tjFKn6d6792nc1tYKwxIpeTh2ntw+qT/R2bx76IVuQBwnOoFjK3aspNrYlppxNbsj
h6Y6hLw6DUCu7M7Cc+uMfA0atWYJaoKZ0vGXR+Lyxzn+GlL8Wuu2nDkqVZ1RFN9Sbtzx4XURh/Bv
M3HFJyWNPUfpW+mpbTdXDICWw405e7aPj3nkVP15UB4VQ2OH8dZpB6046MLK1a9MvdBvC7Anez23
ZrlBtOreV63pnBqx4OCd1iH7itqu/YZXDriqYnEdpLUUz3aYjDvi78JgPaPfeUI/2UiWwF7VTkjf
I+IwXoIkV02lMScacY6JT5wirwVyP04D4TSdbEwpKmiW10+NMzhM1hmMXOHG4FnpMhqBGdTHjcM4
/TZjsT0h/LH59vHVWzStr59VIAEur4dNyxvM3XJHf3lWaXnYyWjW2lWi9dptoSyxd3YRfVeTUV5N
2jxem0yQzvlORnBTidzbfnz812qtl7PGyYR/2mIQ+dbtAN2/SCVU1itLscZrAgiqr5PbjZdhL7VP
BLBHasCfx/rhN+WAEBlenyvcUgCUaqddQZUYr5UKX9+mJzIgWwVCNN/G1DCeetVa3k6Vxm1lD7ws
L7zslzjX3z9xPEGslmSUkx53tEjohBv8D3tnttw2kq3rJ0IF5uGWAElRpCiJkmXJNwgNNuYpMSae
fn/J6opu99m7+/R9R0WoHLZEkUAic61//UNAzKv+OA4dD4ntgT2fzKHSJ0yQcV7+17/tf3tIPEU9
vP6He8I/seKMNtczzaLyEj3mLbXEUzm0k4V+09ObY0UiHU0ycazwdljlRFwYZ2aYi+q9gFM3NPWE
h7nTckk60hO3BTYNJxQawZa4V5Ir04mMzpqYx4w+DZcfyHY6WMq//hD/JD+93kAPTgLFOrOOgBX7
+w3MyyQefRkYeErmerdbPbIXr+tmIU/j7RpPWfoz+57kAlY+GZRJRusZIlTvblpZMVDPCmTh+3Ve
SxEZsd5/+UJfLv/6ff4vu6AHFEBTYfNmnX+eImmLOU4olIxHRgZckOtlNlrRvhl6bDx3pfh3K1ud
oL89xYrgiokPilc6I590r98vTDUkZq4Xsn+csUs9OkPlvJOUo75YxHyNurU8CMvtXcC7GA8SfcrB
NWZmAU/ZWDAzgkY1fFnMUx9ynR1A13gIMiiPJ1utiesl6jk1XGIOCWjtJw94D/nlicRf+4CBpHFW
oO+/4cb/KZ78x82Jw1rnPpMtbsNk/n+0JCv6L6/LZPIIb0CGQStXEeWelt93VimHm3pKmTXkhLQM
keloeGES4BinuyBNMpXMqVt6KFFHhGYOw0GvcLyecHtXXNh+xHscYjYu3zFxKBGm2wE6wHTWvrUa
AG2k0zqIzZzI1MHTjDSPCOofTwYutOOWI8DFFyjHD5dOpH6E/ZEe/b7KT9CqmzNGaF4X+Y3Qx01r
ltqrIb3i3mhk+akzRolK6gDyB+W6kvSyTOmXdJi+QbtK6ygbOL9vCTes8BCy8vah09OmCpeUBmdj
N70eOV6KkRuRDlr7MpIFOUeYx3pPwTWsp8sTDHiFOXUTTqUJels6cilCdzD9j04rBVwhsNviZgX4
NDfdOJLmYDIK0Q4409snMxmJfm4ngofcIGASMhlj6NlTIh61mVHvhma0dmC3mXg+VGSNtA9kPZYi
XAI7xao7n4OXhOHXS1uwRjwQHPyhGyKnoOQy57vmfns4dfHuMEZ97wObMqH22W0oAdmIp5ZToM9w
ldxIry9TCCK1Fvp9XNp4Ueeld/ILrxg5mY3U8NtwrUfda7GMxSMVXmHTnbQF2SzMxqZKi02bLf7B
TrL0PBXB8OnTnjebxEz1vZ7lIsIjPwF/tsVOBJARuqZ9m3V9fYX/lN2ak79ESkfxIYemCZGe9Xu4
7fHOXK3mRxX0zisaHAdcuk2/WCjLz2SMcYVe06SOlMl8G6Yx+QsiaR24gt4UsrAq3Uo2cb3QhUkN
G3u/Gb7sDpvlBcysfdYcPyuOE+YaYPkom4Lq2ZvihnwLDC1k40UV3ERGmIO0kXiQsOkEscn/DXM2
nTbEnlsziJmQmmSO7BdGgI95OrkWb7fAciiSnaz8naar4md1lktTFFzpmgn0UU+Yv7Pba/Z758+e
tYWwAQJdwYr7tmjoPTcyJlS4QgU1hpMXsK8EDXtFJlmVm9THxX5nE5XM5NHw2rdA4G7E7A5brE2W
NyRV64AeczCzvOqk59ZjG/QmyDx6HD1/HcJVuvZ77KAsIbWHenUoCTfJq9l5x8M4eJlNs//qVzUN
GV02Hpt9yLOrYFuJFIC54wn1wwpvm3ZDL8mbo+MgWdBL4he49oS8y6o5FnVhPne6o74JT63TMEzs
z2xnMb6idlAlkWEM/E3C2KTfTBmFj6nr/MXqMQjZ+Q4XR5ic1JuhtPgOwYT9PMIMCAhr4l0x2QhO
gdcsF8QAHOqM9peH6x5JDeefYodD1Ms7wSTSJ8QvUJcyELbx3Pcjf7y+22ociaa0Ont5aCg7TQZ+
mXzorrVIUbq2uK8rZp9JMhlnBBvGebKpDCVZmsyN1mCLrbC8jBnthoXdGmQEk+N5WNo5kqp6lCbX
3qgkH4pHkt9UpFP/RQwEkevqT5NQRLAkp/rUi8l590tOUVwF+q+25LTtgqR7ywvIAeGS9fJyLRTW
oqvlLblX7ru5UN/n6LTeBJqX7WL6+Rdcd8iLGfKMQ9Np+llPeaTdJtbPvSiL5sQy4t6Z6t3WTcfB
0xMP3UMOuOi5ThHeMFrfYvPevsW4s2VMA+EpbGMIxO9uv0KjmBpSbw9dL3jnEz8z4cWCzpisJgI9
wmuBM6pSpVjz4evP5sdSpY/MAxXuTlBVGdpa0YEXte5o382O9E8pcV3vUPMEk7kVJhLTQmyXCcup
CchoKyP+gJrBL6+vjxCeIvmymxahyiBOniES86Nvz/1XGfTco5bkeShi/VeACFVsmfWwtzWqVYEO
AMgjDQoDOClgWN58hk7hHfg4zdGaNBeW4Qh1UIO6WEXTmCkPTE7cQS1Ph8HIWU9yTqaCzCtoYhPx
LjYmX+NdOydIBCvyg6jS3JpVO6YQOrboNHgzscMCHnCg5yvY6MsyZd4z+VPkvwydTnKpGbBGypRk
1rSauaZwH/j8102gKK3lIrOaq1IW5J+SZIZfXMAT1rrq11fz4IdM7zWAfKN9y3H7PwYJd5Vyv7vp
You7yozUj0oOcq7DTAka1Fn8osGWfVhk4r4LHCuOBSlIFaTHVXOjxOGJF6LnnVxXIvwDoz/OGVuA
Y5Bps8XLks3HTrqkfwiW2JwPPqku8SbvbLYms4nxnyTyh/n7ugS4Xq6EQq3uQFFk+oo3Y5IF9UR6
mfNuKZawqfn0AEFOG2Iz/H6eLcFFxr0C2gv7fFBuZBa0b27S8qB3xrw8XD8hJxE1slLZb0QDfHdt
eNdZa99WlJTPBFOYzxlbt74hK8x4Hjv+skGMaG0HVaWtGMaVf1aM12NTrjorqi0162D5KZ99dVry
Zk0fuHU0q0iMI52MumqinZYgymfyLRjr8HZSl09RZLH93o4DzyvBGDBUiprHapVQxT1rtXYjdrRw
E/uE7SgreLhMG3k7Sl3hWOQOYPfCAo+XC6ila23nyQMoz5yy2jrYlDuXRcy1CEmaw3WezCrn3Wa+
lymMk3TTRadtLUf7UDCwb3B69+fytiJdt9qWY2p2TwhL0ZkT98aFXtXhAhFB7X0LzjX7JjHY5ClF
EtWS2wP9SlqxJq4X4M+9SDXuU26yL6iNVSQeJ8517cYJ5o2bZYDCv3iZ/ID+ET9e16dtjvEeusW4
Z0JoF3fe6LNEfH0UN7ZTTLdpIiGZ/rkgKgiLv1pouBNk3UncYNoXbEvZOu+JC5ZyXRUu7o3rpmCE
fXZh9+yNrjbIl1doQ9FrRKKQB2/Um8Gp2YnkWmhAsiYghHDybMV9nA+koR+CaS9IgBf2zL9JCiEy
PwzTOBs2H4ElhzthyuQ/AvTkyfLijhNGaft3TcuiGfOG3d7KjHsE/6QJpSuLWtcMcwyHmU37ugPa
xVAQaRHDaQkHPLQ5voecq2R5M4+NOoAQGiSWnMN2GtgUmkRM8Q56fsB2Nap3m48Dj5nVSX5v0srl
UklbuJuWVu0lWCSFn5PwuUeJL9pmNu1BQ2EoFhje1ELr02SQbXQzjFOd3ht9rjcHMrSMs9AVz9nB
D2rl5G9Y7boRr+J5cEaKkEQrSJuf22xft4v6vF4wP0D08p5Gf6nuTctB8RFrYRHk/Q0WJfrGE+zs
c5HkvxKrJ5LIZM5rubTU4dQwFLEWjsc8azmRZDav4QDkGVChSPelyHGlczIMmjaNM68LQZO5Re6T
D60j6ZjtEqxZHbK2ze8suzfIImmc6kBnv9zURouHL/mY9V3cWM2vYCmpF1wTRwx4SKww0ZuDv12W
ftBvO7X536IIBIjEVY2aarQbOhhouAetMUFhQNlGuF7xrD0lucntEVXL1y4wuEiWsy4PIIDMhCwY
FuRgsi91EzUOktvl0qX+ckHGQIW3dLg4dDPPjGqUCwItjrOlAiKCtKvjjS54ezFThZfCbKgP7Hjm
neKbwOvFKfv2Cr+q+NlQY3K6BG2wzdUZbmh5/BL7MSvo2hgmelK3t8Rnt2x5A3tag0ApPoKnYbad
kn2Mhad9mNvAOKPHDF4IW+u/oB/4kWtBe6MH477Wrsn5CfWS1Vol7Farm5nPE7+ZEQ9bZJAXbI5Y
1Vgol2qeiVLVm20c+KdK+FkVxS3w1QzbmVEPQSnNwL4nOh4hbB0oUmMNSkjj7NxE7czr2nAC0dul
eDum2U97cvX+iC0yT9ygQRNwCth82p8VRgdGonEyVwXW7wfPW3XvQMO2DJi4Etjjj6PYN0M/7krb
NH16lcF514vVePZ9A8jOCdiVwHm4JF6ucWzEsUknUbkcLO4k3ecUxDpaO886tM7C87Amaju4lswI
w3+5Cd7voGSVvkuKCma2Kwdzx29On1MxLt+W1F1PqS2zby0ylqjnCWF3pttZdxyIqGg8t9LNUNqt
9iA0F5Yp5XTtM/axlhszcbTPsbWcrxwtxk/CIqdfTbn0lNtzmWyoq0xyM3r9ZFCU7UvAlVfYva6I
xjhm6th1iF22EMa6W8dasnPmtYTl5G72vWqH5Akx7bSEmFrKqOgdfQ/pUZ4Dq42/YXdbfDad5JWc
Ws96KmVmkg9rrdGxlnoCr9UbdAaZIpjctys6899R/r8Z5Ru0Kv9SIrn/2Ygke//H8c7ffuZv4x1f
/0MNygPbU56oSAcBUP9ibzt/AODiJuopca+yyPj7MB+w6q/hvQ7HG0E6HrE+OmDf/E9GOr7+O3at
2NqAF7wY1phYK0Ee/x31CjBO9+mkyhvLT95mCE+bgRhL6LL6K8LcJzFpN7U+dq9+ZbwSn2LsRk+i
TZtAWniOVq0zDxZ8skNPEtemNmbngFFluRdSbyOP4KWQoY34hUbHJQrK8yOaNv2kJWX7A1KBftFM
ae5Xxp2RVXKStH6W7WKtXrZj4l2gBvgP85oxbx6qYz1nM69G5CtkJzifhL9EcrbFrT5Ar5yqe9lj
dNAO8LrycjnAklkfHVqgqPFmLzTkPD6rrDG2rAW3pYwKzdYMlJOWs++H5LtrVxn161zuvapM7wYd
NmJu8Z50vc4eDLcXWySB3YNveVs7K1/GRW6IcqWa71x4yN703owGfCJrmiNht8tHxtN4LGZYl1aw
NhTcnbt3+hkbclt4+7mWfTjbJf5jlvU15Iu140iOIyx4SQDxxneTkVOoDdNtDpdvx+h5jvKV6mjl
tN1yVzdz6tUXMvd2Qyl3zFXuY5mX21HrlpvWCmb4PY1xCcDOXofJab8zyt9VwfzItL+6FAD7J3JL
BSm9vldAERrLO4FXPtI2f0J5CfXrdVyb7LGwgAusXhtCEms5FNpkEk+dpeECZEO8twu5knRTOXTT
g9ud4rTNzggc5tc4AGygo6crqixi4HAdJiys8egKJ3ZXuHL2oRtL/9Gb0WjW2AGj1DKJlxssv33z
shxvGGDJ8qUuEPdz2gd7nRPrbNccHuQAqeIg0Vtxohj0ozZTucZZYI7EZ49Q4HuzRdXSA3Jv1kav
bztthZTQ+bXXbbKymLWN0VTZWQeWOkoIPDskkfkPz6RXJNQtqbeOSS+Vm2Xz5FtxtV2qDAY6Aa9n
C6nC0Z7z4IQVGQrMNqZgA6/JEvyTke1WOQEE10ZEOlN2HociQeSboHfsMzCjda4oOAbVojjZJCPR
+aBFukVSbCb1D0HFdtAsa8zDBL3hTSIavoeq6YELqIXTIilfAp22AM+T+nYZeEkqHTlGOtGgDyaO
yy/OGGM+4PQTH74je/nilQqAqRraqsIFY+4bxy1CS3IfWr/kBWGAQKMuRVZvJYJUJRVs31Kev32G
ZNvbLMvoR8gGqIkZymJ9YcDCR84L6tGt094YrfanswhKobFpye3ineVx3vq7aVTlVolb+mOyphpE
fgGj3kI4+EjtDzauDdWvkjzcW2TF43Of24SBuspCjnR0GQ1WJS9ydIZv3lLxjWWcmwdnYhOJiCuW
qFP7aZ/Pdv7jutIAVvltJIwRUmZIDHKzBeQFVxy41C1lIjqzfAzhZJcvdjCb3+ea9mI7VLb3KBwK
rEa1aQaKxkgI2CsAuZ6NKwE3FYy3vtUqhcSZMTGCCLGGLwKqs3OtN+49ljHy2JHnc4n13L/MCMO3
KSsS4m/goFwxYRbNTpVi1hYvvNDk8xvhNRe7Mkm1Jybr0x7pXfPUJfBDGjgk2+vdon1qnrJEAhL0
RYyDH4ZWGM0o0p5U9D2MR1D7YVMCq89NePlxlgmK74VVv/Il8/03X9gIc6+0wHw99zU4LlQsJvnP
UwcdcXKaH3Xmb5LKZTzg35nDeI9+4CGdVC78APiRi18OpMTAasDs0DfUpndZeiQTU7ofoDAmAi6j
o1iNruI3trEDFZYUxVY2oa84kAPn2LiBgDzujcxwL0SefSOnU9Vu7OGFYlK6HpxKA/PnMKvkOaML
n5c8wnX91lI8TCrK5d6gp935TUKaKr6n6d5tinzjB5O9lQgPwZ0ABSfF8xyulE8N8meN494EGZQ8
EMZyih+aK6ZorTijFuRRAYm0hkzKMYlueRqte3KB4zcNymkP9ZR5TIWfN2zUkvxq3AFgqGqKq5pf
aasmM4Kwdd3maVSsVohq61cF0dVUjFdHcV9bSLB1Pra3gVfsLcWPJXeZG6w4s0s3AqwoHm0BodZV
zFovIDtEcW11cGR8TeHf6v7YbhfFydUh57aKpas1zVuneLtL3egnqbi8QrF66b+YbGAvqJNADFCO
M7ghf1myvbSKE5wpdrCteMKeC6XVgDo80EO+S6nYxDki2kwxjHWESJtYsY7tICZya1pX9gPFSk5y
RVB2FFd5hQcdxE8dFOZUcZlVg3dergRn60p2rq/E51pxoNfJrE8NtGi8KItHlhWzM8WZthR7er4S
qauRPCqA5Taye23a9AaM694xi+1amQdAZ1IO2/Z9hD4Y4Z0EQmNMr7ribuuKxR0oPrcGsZtR4luX
IstVjO9Zcb9JN56UarTAlRFmuIAijnRLB1GA9Jcr/jgoX4/028JJVfdPqISTLUWC/2WTPnfxFAW9
UGT05spL7xVFfb6y1ScT/jIxgPm33BsZIihKe6/I7YMQ5W0gKmLVkx5XiUmbdpzp867o+dkEE1+M
YvSzp4jzlm0tUZJ2VFZqCjK3wj+3pEH+qIkj+zErdr6rePrIwOVGKO4+8Bw0flxwoPSnit0P8KM8
dhXnf7rS//urFCBVqgBT6QN8AHWdRyJ5Ycis3bsG46uCfrvjJmJRgPEDhkpFjhTcETYrpibnsOmc
lrTLFWWsAw/73PiGd2srXUOsFA7xn1oHVA/zVQCxXsUQQ1Br54Fc9AOVQrE39KbbZksZh9DzGuVW
tPyqK9O8N5R2YxbZfNOmXvfd7QaUHUrjgQcWKYXeTLSD3dLveeuhUJqQSqlDdKUTISeyu2mUdqRV
KpL8qidRypJYaUyAoD+Yd/mbXulPcGRAiaI0KYwZUKeYsE5HpVihZrhbmnxnawhHzMQNS4Qt+VXi
ktc4MENmEjTMKGAypYUhtHsIG1HYSAYwbleKGaFILIBg1s5ReppVKWsKpbFplNpGKt1Nx4zzxof0
+GYNwdlQ6pzZw3ixo/PcBUq6MyoRj2Yh5xEiy6JRSXz0q9gH1Q8naHNfeyCHbTBKyEaz82K1y37B
kjEiF/lJwoI5L0pKNPg+oqLa2LszPWBpkGg8NcnPbpF7S0mRpq4pt5OSJy2Yi96iEcb5QImX5i4+
4Qx7IY7YibyYMDi5ussxzv00GCJCbwtj61orkkF2V+Po0cBn0zZv09Jo90U158kjXn4dfMixn4k7
62ebINtA0xKOhKTTdfAOPZFV6M1YGR8QP9JkO5QqRUgGeuFsZZ8rhXlr5hsHjg4CZ87tEU8QNysg
WCVTKj9T0j8mwuIsrGZvOA2/L5X9qOnBtCMDfQwTe5yfYm9dt4Zc+3OSOw2EYse+G5z1tVvxQVvh
5GdBo4U5uegoSWozKgOH6bfXOh/90sgwN+v1w+iN4W6uPG2XGdNP8k3M7eyY050/TVYEA9tGq0f3
s3FSgPG5NE+z53aXhFIFL4jRiqTm/UDFQaRvNebv80BYYKYJ2+K8j28rLXMZB+l6WHR9HU5TBoDQ
+gCzcVvul8GGLYAIP9CGBdSEAHOLQhsw6MszlQivq8TZNYqwbOzPtEQWFQ9ZcCuT1cWW31BFP4Dr
8KHb8/DlFU5+mue6p47v7RtAO+cg8uBJJ/lO33TUMlpUTENxWNcYiScsLQmxS2iPLZS+76XQy7s+
rT5pQJNq25idytEdVueIvUgTZXX62VUVp77WVV8IGtSeFQ/DbqyzaScMXbxRvriMzxhtDHEA2mwZ
FyvLnXsrX5OeEWtp3UJ1x9xDrjxpY41Cb5zHY9da9WktccUJO9J774u6Q2jGoCX9qLteZ9yL1feu
MlKOAp08J6RXmd9QB5SB/+UnOhvHlDjGJSMU6fsgmJ2uVlV/rGlDXjMGOjbDshqn7nDUyXCpKfoZ
eKz+MW6IaobBuGzxK0E9GtebdqbJarK1OGfJOL8xZzciBkrwz50aNZpAPNkAbjcsoYSiBMU8pK46
C4ZnfLwV9Q02ds10e0P1PCDDWEBIyQS3evJNRddPv9K+wsILa80bBl3tzaLVPwtlu9qTEkz72J9I
0q3os4R/AXWaHpJ0aC9WHqxRAZ0bFwFbwwK+gcEcW1mUB358yxv7RuPHPAJJ5E7LK/+A+1ki/mQm
/hf1+XeoD7QgqGX/t3L/UH9l779L9sF21M/8hfpA3A1Ii4N2hcAeguLfQR//D55twj/JU1LaCZN/
+puCwzb+8CCDIoXwIGYShAby9BcI5P3hKWosPwYb7Srn/w8UHPY1Bu3vJCFHhTkyn1Q4kEVKKBDr
7yjQaMJbXlMyxmJ0zJHVleW7k8dUAmOmY2GUUsPBXejlGvaj0iYXiWmc3FRURPzF9hIaIMnbWM+m
L280qvuVJudHAJ0EokhQJKztUauipYkHtu21/lE5qONBpMx7ygAXvGYS1h0tPSksRQ7BY4tEAL9h
13/yiKO7iGWc7vXpvUK9y1gtLV4Gqsi3psgmLVynsl73hd4u73DvqwXNqSZXTtYENAVvZpL/rMFL
im3rdsVHqhWQRyxRMSOTqBLZ42RGzd0tFL1lMBIrSVAX2oZ4tSNHmD7GUI3vMT1AgQ2T38f1pWM4
lG6WNE5PFggFMLD0MhX3W7pWWGhF89n2bfvWDPp6Hnuph6NV9kdUKvOnX031mz0w/QuRgshjNhfd
o2zz5N1MTRPE2sQFjKJtGtEnu4ip2T78+cxMonlwLNmA+viIUzaymj1mE1lx9q1qebRLa921cohk
34Cuz2Oy6QoYJvWI57Mt97OZeQ/KpBLxnlV9LgwsGeJU/gPhIu0hRrHzxNCqj7K+77f2LK2beG2N
ElJLUd+SZepFuVzHo7/MqF/W3uhup7WEGqQnDoyvzOmgFOmVWYcC18wXtNXj02gXgmmXMa8beAPG
a+YV8eugtcsB4+puW9eBdppXjv4BAeGmoRfAuQFB4poY4/cSJx2smoJKnOZYdMfU96dfgQhwIUQ6
qYHQl3Z6P9l1uW0xTcmjeg7IeMc3c7ortUUYMLbG4r27no39QnuQZBWtnJnP/Q+y6rFZnTHMgX6G
SziaoqA2sL+R2SVtC+u7mVTZY7A6/DbSMcSTQYWyG7vUPhpmPungS01KZtbAgSbRRZvD1N3MjLQv
SVqVoVvly5tWJ+LW0qvg5yxmT+xcBMs29mSkmG8BL4NLkLsoocAdG+01Tyz3IcUhBtEp2mMs3/q1
+CSxjlAQZrzFNtHXKgqcwQi7yqifuY8F7U2fPniYXNz1hkxvPVpRGArN3J2wBLIjjUj2KmK5Ns++
1akszKGhru74d6NJ7Dv8fEYcmZqqPee1Rwgxdmo85a9LbeQ2vL8kUNZyBdwTneZ1ynT+10D2G65x
hjJ3L30TLHp5ggy84NtkghCuFGjjvMErVI8vsN4seZs6aX7Tze6DgW1W1NoeMUvw2zcMPYOnpeTp
2fbLWL7FcSBRo8RTGXmjHfRh0ZqNYtk5T+PoUITIzBgQv0r8CXAsO9tttZwGBxDA7nJn0zc97TsS
pm0QTwW+1YioGb7LS4x3mrfJQAW+LfFsVSd3HPT8wVOy04BQwHXUEan2QHKEd2Gjgf6m027mUbzY
ZTo/aoUfFNEirPlgiekW4oF717St2FcDvl7lojzOMdp97BrfPIw5Sb8N6RgHX/bl4yyQR6MmXUK7
yAG1raDcei030nKDDSa/2cbo0rOig4zVgNXBkJ2mnNiUjFeytG4/MqHeBpn55saEBzs5AvkcIpMy
4zB8o+dltDlcwH9eUtuyD3EvmtDgsuwgQvT3mW6/BWObRODbwbaZJ+0uX434JlG7tRz177UxtJs4
oQcp5JfopyOq6TKMB/2YZ+YgQwOnkJ3ep98WS8l38+bFx63pUPntJy1huaX3uOhSBBSj5UtiiXt3
zvOHoatf6ScWiJlHSAP6rtKbpymzyLJcPCTQusQ0ZC6myKzLqdiMS+sz36S2lW4NtWbqO6Dd1L3D
86/Hk6g/Dox4dzLwp71pTXZk9LJAsGV6OqVOkd7CV7AzPl67vqUYbtwFy4wFHHW6yTI6utztk54I
k0H+WF/0pWv2mlNre5sWPBxks56liHP8gxsIKX7mtI+dlMHFIgQVq4VsKB8LbcHKIBBfXpPqGA0m
WGRVQbfV+tmH3c6wUW2zwH0bn+X37FEBRtjwNFG3OOZ2zfoqStxEnsuF9k5Ohvi2kikYao7d055n
j47QOh4JiKBimvpzJYqKQXVZPeHxECPGiO2NPTLDcwixp4acjkGszxFi/vS9XOL3tNe7R7P15gdz
CZZjJnrr4mZB/TTOEF4Hy73tvaqm0Gbp5Jr+HccVzP81vqT5gqOkyzs1C+9zXqb+4muBF67MNXaW
XIPdOHvlL7eP6/M6b/txHU/zAA0N9WVvn9ljtFM+ZB78Vzy9LuDzZYTooThaXmOFTmy2+2Dp00+b
cHEau6bvQzinFxZheQ4avXzIsa7B3Nr1tpm79pAG9QcPFCUazFwcqtWyHkpSkSJtlO29Q76kMwl3
2xla8QQPk+ny4OE03dgYJZLtYLAy0gJ4EulBaNhevcNmQ1AnWy7WmiI7apMb3Dr9LIH7suXgDhyR
S7G6B61EDxP9dzr6/6N/Mw1HqYz/7zr5jgICS/nsH8ejf/uhvwplbGBR0tgIav70r/rbbDRA5wwx
GAWaqp3/KpD1P9AdE5FEcBzN1W8SZxc7WTVK5Rt01gm1839QIKMl+U0c4GC57DGu1Zm5UsRb6AN+
L5AFuabd2CXp7QrQ3dGcJ+404HwUm3LTuja2TknlnTXHaS4ZIZc8MoHGtKnSocgHY75lPKSjRy5W
uRXmUtyn+L0UG1dD+hx4Yr9ghXU71AyvKhizXeT4i29tmhhC+CYuZm8HhT49TvgosZ8xa9o0Znlq
U1E88LT5+4oGeB97mJ7aRWkPYVJpcdRjSrpfs1QcCtty76hE42glslcLrVESAlOhnT16SzP/KID+
Oebw7QmtdGSgopnDzVQ3+Ot1tj1vcJ5acCr8KIq1efeKkqDewoqtjVj8Ycs34Bw7ucuO4Yl7P8cL
hnOGG5COkcK6PhiYVt4UwtQ+50Z0vzzMNUEDav/QxJX4mSxmzJmOY+0DE9lxD8lOXNgG5tu8QNS+
kRCKqtDKzZ+QnfQwdzgvWzz5Ojw/EvecMPQ69jhdfdYuJc7GaBvzrK1dfZBZ94r2prvks+nui9Sf
vqXtMEDxH5ZqU2qr+LBjL3kVWlEE+HTacsP0Isd5pw44kv36UOoF7nqmnolDCgHFC03TwBtELvMI
w2/+jvOIyUWuyw+0CMNNsGbDDgfK7HNFtXPKdHGvrYlzW4ihxTBsXY9tXGIf73j9zlv8HuMIN1Me
R3I0BfczKV6DDP3Bhqs08mpY/mP/apWIRLw4FE3l8kGXAO8KIx7hkjjaTe7o6X7p4vK5qe30ezFk
KUFEdYtjkFyAOIiwy40IcQYgSIohCgg/a+/QCXu8o8paAQIbHWCD2jXepUpaWCZSZyzNkCgqAfvh
lHGi/qItGUUId6xmflX2FD1IX7A65Zy3O+mdmFFiV4J6ZWNioXjXDhoiDhKQZAhMCFpBhIaH40zT
Ji9gdaa7CRiHfnSc1VQfrePuvZK9ummJcCBQgG5jAn6CKQANcK2c4DGJJcAwaddtWk1hKpl1Ceec
lcH0WQPMHHQBE2nONS2Npn7E0ahOl+O6Dm6/y3FY/oY/bfyqVW6i3cad2eXboPaMr27W+xGp+Txe
pnVuYjSehfE2BGVch0ndjWgI6+4HRAZk7O1svBcUdCi45SAvPUejf2NbBbFQwg+ISjNlvwkqa2F2
D+jKHC42rBdr0tMj2hP7Y3Q7MnoMm0UbemIlUzOpfZwDdO+ucBBvH5aAmCZwIoBKmXtxtbFTRk5R
m/TNzk/r6t1J0uAbVP8PzL2UuwINszG68qfTCsm02zCaeguhrKabGHsjLEU+MIEoa/E2eLaAloi9
8AGmxxBVGt0lbEonOKXmMkT/w955rUmKpFv2iagPYahbHFyFFhnqhi8yMgNhCAMM+fSzvKf6dHXP
HNH35y6rMkO4Oxhm/957baX7B8IaIVThgvsZByq2PkTDJKjUtqttUKPbdCmyZCgfExlA0Zl1d0YK
98+uSWB+c/Iy4H0Q5aEdR1a0ngPxzghp45sqUTyiqbtM1Ey5xEaIpywRfm++E34J8aSymE6EeZEe
G3LtB1+r6mJn626lwJPAxsHRj5jTxMUUUZevsii7NYL94lBdvKXjCZtqg2HMmNXH5K84PYVBu0Zn
hhkUVHMd7sTQG1+t69c971I53RPfYCsttzyMWqMM+ygUYqKBMe8+vHmdf3ds/N9X0Vg3zlAg/GM4
DxCSXHaKuzB1urt8DVO4OLa64ItmrCS2MdugZdVTJsHRkrear3qvJ6dfSdBiDcrJ5Wg+EUXBVjpU
8ZRxioYinCWEjLvDYtbPgJrGw9DPKRqcYC869AXtYoZcmx2xf/Y95rL92hy8k8lkeR2u97FOzBYK
BE6voLzDJlxN4xVNyx4isQA0VLxuuGyaIzJxI823YJUeu6a8dyyt38aR2ftduqSotJxE76xyTvfs
zOA51ZX5SEA4u2dZXA5+ILfTBHDNhbn72FHR8ThaQ8qGusDAOPde8+YA4sDg7DfzOV8z+RJcbIjR
MHNbBYVq7s1xqe+ZcrFRy2p3pwkP3oYZ+OUWZnBSun3Gss3TbrfUK24JQF/7LvC7kt1uXd+Wocmv
60mKqkgy8cZURILwXlCvDHPIu+4sfv1t0faN6zYpPMdNp08i6L1TWcj5ORuNgL3ulOa/nc1Y7xoj
G+vL+Lq9Xk0oviGnuSdERv9EAMv8UrgZTvPauwzlmcIsabd9SPCGdFriHzlmFk6bUqw2MSo9Jp2m
glNql/VoLKztikoJ/2IsaneII/ddxfDFJctzl8IoFyyyMn2cN+ghXmnfYLDNOOBuwudeG9v7DJLr
4fJ+PvftYl2H5dYfWS78A0kX405KZAjG6rP7gM0q/5UiGRyLxcDF0neL4ueYej2vm78+2LKfAQqF
4YnU2fACwKi+nyx3OnI/AUdpRhJ5jsLfyEeEUhtt62rGumzymTFV2D3MTC2Y15VOuIM0aSW5W5jH
sqvEHU3o6Q1O1+U08GAEmEYZQxMGX2YLzM8aHEZX7uB2b8VY5R/mnMrT0Brq0Di5AQhuYqnh8st5
SDOtcncOY899MZXyntrQ+UMxtYolLWPvYGyDO3ttuPPyy6JJoZB9cc3M7pb0vW23T80avhV2w6h9
yjHaX3VDRxIRCdpGBajn8L0wUvnkWiDZ7j0ILcMR4mZnRJvnSXcH7qIzr20Pp8gBP21jdiCbcQYQ
gwt55yHUrE99lzE6dAJOQrnn7xXJb+YOjZeiXF0cVHZbXsECH+rjqI38zcX8CYvL4xbfrbY03aSf
tz4DhuIt3ebdWNayTBo3vizM8cwla/fy7E+NZ1CGl27vbHuXVymN5qucFvsl1KP/DPFKnQkSP3eN
vya10+GS7ugR8McJRY10lFdt7yyA36LIP0vtvfvoKD8JVLGDEJhZosEd3/0QXZ3UenXfWbBSRG1c
8+HYeI7hjzRSd9/O5k5Y61UnZTR3TlBExVhUR7w3+sFxZ5DuOF84Lqo+zLLnwBv7pKbu8SHf2O8Q
AMHUYvyvyvB/SzT+G5UB86UNWek/Pz3d/24aKmWnz+afDaZ/fuGfJyhf/EERIYI8RyXWY/70D63B
/IOrnmpXdqaXUf/lsPb3o5T9B//Lo0TadgA8UfT8D60h/AN/jn0xpEIS+ZsM8W8cpegN+uejlEAs
FYgdBFOEz+HtX8vtqtohcAZf9egyLljj0WoLK3ar2bkFmtoSlLNLy9nVddHX+xlPYchwse9PImgt
c791/VzucvxsIQFaXblxjvPLiAamKnEffpG7SO9mDzdWvUK7E8VIdmKDF8fJymC4jV4q4s2rEDUM
Z7Co0dpgcUZ2jncr6ct8OxD5aF/6Ye3Pa8mAzsLNm/jGtv1I2dISRIdKkvShqcrL9LTjmd8vlA52
gAlji2EjFdWO18BFp9IB77fjAXFSDBHrkcKCMW+OBQip34ZlZV8zO+6bha95c9e2HOPQCAWROTxu
keUP5J59JxyYirmZnbTG7N6HQVZdTQgRd0Wb65tpHigOScttl5qpoDxdT+iYLLz7EhLHtHN5U3YL
x5XI6L0LzrcOccGr1AQg6jo/gp632cJEzo8gzXvmBDUmDe1LYPW6LME8EtKDKiwIxmF9rw3H2+P2
qh/MrWrvyzGgczSlsYm04EUk8AGyl8GW7iS+1L0d2rgmLocBdtqZmay+N+dRL9UG+9M1Xy3f19dj
K94GN9NPlKU3AaCiNKxim1SNiuoxkIemH52XpZL2vhwvh1xFHGI3bWl6I5B+YpBfcle3zcajn+mV
77UBRcxe6p4dYza/BwN5XNTWoz/d12HVxPgTuoPIzHsxjoSK6Adwbi14Nu/WqrIfPZv3u2ko3V1Y
e4z3Ar1zawm2L9c1jKoFT0/Vp9ehKpsHnrbiRgr7tZiFF8sWitjqjeu+wTv2hFuxS1DG6+Ns1hiU
mFtLWZaP6cgYfjQGHx+lmE+Z1x5k6QRJLWAS56PZxumGIxUPRJseyzB196NXy+9wnr/AeRn7VlC3
G2G+tB65yFnfl6U7DZuFQa0KncQKXB6gji3YcboPLVcbdrrwitqkPKqDzouNfHjb6sIFRYrLIbfh
UrnUiR3ngXR+NrJdtvBqnqspN96E72cnVeWXuZ5SN6twwzNE6O7iCmGAYQFupDU5v3WmjuuGyxa3
MTGHg1rzNBpRo+PSFKnckQR1UdZJ1KyzdiM2vqLNDjit18z6EaQIWPshtGaKF1DjhTcSvcuzHP+k
t1QeuX4jDMYn24Z6/OQO8BsEGyqZWy9EurIyMcl/XXm96T/oADHudRFbrXEwEZDfN1g+OM5ywubn
48INg9V+DR3F9LwqLc5xiOd5nwirNdw3HvVNeZpbG0941W4lrwaEgyB2DultYn5diPlJy2J0VQSb
q3RupQP+4V1K3W8N3HDZ+FuUuwMREeUh1E+DvbCyjUWWvddWkVW7MrcKPh+jrbk8qboxk2XdLBDS
VrFceifm1c9iKhmCgJS/g2X4uOpAvI9tM+svX4aW9N55j8IRONsI3KDQjcPxu0mlRuBkZyJPDEhc
xCOYITp9biSHw53ZIffubA0elhsLTtn/zjn/J3NO6mUFU8j//En9/Bux+a9Dzj+/4s9HdOj8wUTR
dkKLjaN/wZz8xyPaMr0/PAc7NAQS+2+P7/94RDveHyL0+CsbyhezzZAZ5Z92ANuF9QgqjGeRCYwb
G8G/M+20xN/AOX/xA1gAt4TN/h4Pv+k5/Kx/Hnea2jDwjTG9m0lavk6G8Dl5rV/BYle3m2V0SW5Q
6LTgzHykqfJmGNT05k1l96Ra+q6Yx5zH1SPbFPgbi/VonNbU8dLD1Jb5PVMV43P0/RaRtjW7owhS
+j1c1yZz3Pju6jwIgQGMKlpy2f5pw7Bo34ZiM9sfQ9XZIxRn5pDOgb4m1qZAsQCUO3MibEgnSTjh
5iYeRpn3ftsyE2qvIr7Z/aiCRnPD+A1Q+zNNNB7ChZ2GOvFzUwz7nOCZAjOIfR6lpJFslKLFRgxK
CiQ66+y3q/0i1mygB3ZrrZaDrGDSeQhsf3VPPE9cvF/01vnlcwqUgtvU8iXdyzlGvs+ySYNfl9Cc
H2/2sAxd0mNMmjxybpexMKj8UkGJr8RwkEtrXwWQVC71RGGOG8/C5jpr3x32xPLLKdnaktgf/qNj
ncHaWJpCM89sHH0kdxDQtBO47ysWOJKNWX4kcfCUXfo6IzSgmw439rG055eyLSgV0zM7jTqkUGzO
MDF1dZa/FviVMkIAxckPlptW9Ff5PI6vnN0xT1XDPXaDHNrFFOKryrwvjayKIjS/byWuTLsLd3Jx
TkSHycLTbQZnqDwHgfhJKrVPnFSOT1swDlTKGPUB4P2L4TQcG301HwaffQN28QPAMQZyxQubNHJ0
hb7ahnaOsJHcbnnn7+pRv7f1QAi6bY6MPIkZFU4MaBTLIKvvlVKmtQeccJ9ndUuqWL4owg/4K4lP
y3r6TYzVu6m9Lb2fw9bDWrkYzCOxYg/kuSWwlYOYBPTzbbqz2crF00T+DuAAeIN5yq8ZSvU3gZ7t
xHeFeUI6L/bNsrnRaGT5Dids8LMY7emAD7z4yVBpOS90TGBTcI3HTK0iasrsd4qd8c419BO2bQzi
9VodTMWzvylUcYSv4l18N15EwsE1IkZDex24MII8ke85Aod7BilgiHMjPEzeTLhU1ieaCdhBsHZE
7ISBchLW+Nk6F8a3y1E6y3qsmWY9xG2LGEvtDK3zEAEYHExVwi6oiAJ7ebYIEkbwJF6MCp/H1tAl
OygEQ228ujRnRg4uzXPeueHOUKL4dka3/xg3HxgyHh6iTnQkTx35JcoN5DWlWiMSrOaOp1mnix0a
xL5b7VE4NRHrdKnECsws7ssJl9xaL8aRo/P4yDB69p8qoAr3CD91E3VpX1zqj7w91mesvsgcw86q
xvJ5oA50p01ryw5kPe1zM2Y9CXFH89O4sOQWpTw9RwAJhEen6b6cpYX7ksuChAgWmGBZ1l+dYlFN
0JHX86gpoYQwsc7hQXNpLTsYMOay6/htZdQOs/62um6GbTKnFJks45h/ryX8HZ7fIdY8YXaKgsrA
Hd4Hl6uFeZvIt7011eZV3oT1YS4wOOadYRNlanllcj75eCkORHxZJRbGiK2JHdt1yK84TMI5OnRO
gpGyOrC1RIwItrfFEuGLX6gFqK3xyS31am+FyaiX1F7dUc1gdOK2NG0ZE10tr0i4/EqHoI8LWxUv
MMrgLXnKLW7sHjmajfbmxGwirXsaSX50lS0DgrJOeK1E1Z6tUO8d35muIWaoR+GExhPV7/6nXbtF
nMkQD3kdok6PWc5tPC+2naRts+zXajVvvHQlW5NqMP5aa9z/eZvwfZp9a5h4qC937WUm9VBvk7PH
V74kNFLkaAETtVao+sU6HGfLZFyRavxWdJDC+0m95mF21nfmWO5RTHX41dvDg7+IfOYM6EzEGPWb
t5aUvgKdSTANnAR0hliOFCkA6VD6O2UnndBBblyxVc/3ARGlC2I3TFS7FMT3A2oV4ChFjH1vizmQ
d5thTjeAKsqoWal+LZqFAeBQcmsRvEq0sKnaC8USmTPR5bBEQ1JWf1gv/svA0TfhyKq1OdBH0De5
EvXSnLQUiN9z70aZNT+OAe1pMqDjpRU1WbixDY/dQnZ+7cIT2f5013K0xKAS1l8rlaiJiftoN1qG
EStaqCgnaClBDqEtPodFGcYOXoS4EzhcBt2dOFbiMTfU99L5P+rCb5MtnEe8HXjsoZcBnRACK1Cz
0MA11ssZiMsvig1u4IePV9ZSVdGGY2tX2X5zZ7MzuWZv2yYkFMr9XGjztEFjPBrADbEXXyxMVP3s
goxTpRHwmkcIX5FdS9a7zvvYNpMZJLnWJJf6gwZdSWIccJC1Yv9InRkxdS2ta66B4TAUAtVHyu/R
q8L9oraPTPFd5UZRQlSubgomwGIUPZUs/RQi/0REnKkJ1P19Ckxil+N0v51FMPFw57jvmdl7a7nf
VAj8xoFX7SuXDcO0iNe6H+FwyaF7qQK+1dYLer3GRX/3o7Bht+NcEiyikT/M+X3rVuUDqVl1yehs
15PUvA2+/Bjr1IxZTGl5pIfrNYCNtBPaeaJYGMd3hpO/XALWda+oftqkYxBW4O2MovYwrPsrKrHR
7Idyq69tQFSJXjcCRc76c8jTFYXE8xmE8jvMuZSJybDhZTDt7V461B/yNGUGEuX+uDS8YYpfH4d3
+c5tLzUtHU3wjJuar3VMRpsjjGfS/TujCsFGDdV87+q0fIfd/OR6Hum7KrsVdsvQdAwypvJ5qRJi
tLzRjLbFD2pnsB25Hh5EYAyCSmibQYyf8UlP80oGn6RK4U00GmWt/cttlobOFD5n4mBWewddSR9N
TqBHf3GDj1kO5vtoLl+lSvXdZjpGmUwA6Y6l0s6dW3tTYm3l0rCyKrDPFHbuQnxuaOKuyxVh1o9d
ELqPM6KluWPVNNhi2Mre4a6pvofeCchIDWXGZ4qZtkUD672DUpbLLdPQqXTsh3AbdyP9tjHYDurS
V0Bt2rymibx8G0g+/myy7lzNOXS7sqUQsMucX7S2ufSqFPaXlZUG1BWy2jIymDRhbUS8BY+YM81Z
3HX5MqsAEa8dh6dt7rtTyuJ5wwG7OoSNd49/HwO6r9E7eRwsR8vYsOlM3uT/SjO/3uX24N+F2i1e
EfkEcl/hxn09V4lbOGqnWrXRztFREtRqp33sHYHmxDR/uF2kTbjATFs3Qk8bs3iDBAT2aBlQQAJ6
HjOrL/epPyNY+8y9FL/XQfeecUBfT+tDRynmK6uZfOURN75V82I+yVKnR7P0i5Ppzux40847k6oz
yBgaAznH1ZvxgdlAQK4mA5cXMkV/DmnNZWaB4ytRyLVnu+PkndeLJaNFXCDxE7OhzRz6B42G82oG
2/jLVfN0DHAXXrVlqe9Elvc/WsftJfdfC6TQYZYh6wt+jN3V9hL2uiYI4OLtec6YfFK/5IoxjLdQ
OcDYK7VOSVFyP1zhEQGExNTB+zFDC/feMknlRgyhjidrgB7OjdgjUqy9B5xTSOHdAtfI3yd/ZsDY
+uNTtTUwbAfQWzdVsxTvQOabfZ8GtQAbslRUOAFIx3OZBZEQEtVjqEmsmOhsDxP/9EiEdTn3dfhE
eJTyRTTmn03dtIxm/HLv6S276hu2pFUzdTrS9VQ/WzljM0yo9gG7mbym5r3br9gF4zbrqp0ytopO
rV65+9lq5gfazXpgEBvyMeEDmUylNV5juB5xzJUNCJslu7eVk66PgV/27d2S5Ysbh9lidsSBwcva
bBZqOm/Im0bjaNtq+MV2syAUF0m/m8VTqzNPEgIeV0zR/cCcKq/xJJfrtF1VyyVlMZRWAlYdTp4z
5KyjS1AtbJ0856hzz3214YyM8TZnyj8yDlTWT4bSaWzCQ8mu8WkSkeIS7kviKxlxcXucIPIZ/szq
o/v2esJBfByZGT0uneYsgFvzsGEDjSeNqtvNvTr1XJPxqJ3iWpVusUvBd3zXPdEZs7nktBBWNV2e
tXoeZJgW75ZFG11NGpjaGK+JgmHbqJ4ZguB3G6js6I01W3CLCq9dhyT7wnDIxLDG6pwwm6Uy3h62
T5ON9dUM1Iigc3Xb+gjfKLvjeYPX/6BUod7yRdSP5Ifc86agGNi1ULGbW0x+rJxEIMKxjhjVsTvo
5HBYMEzv+r5sATp2GEb5HcnLTihiyxKiU1llAjz+sjnvVvBwvU7Gyj9R3jPFLQf3R50V4b4HL/vp
ikUcQd1h9ZSsTNWle9hneHwoMmeK+xass1NgjAC0lM8/q9CYDpUt7pwlD3+ZTX8Htwn0kMYCoWx7
PaIi0cELXO9acqRdIjAXl3Ywr0MiW9yko2MKz/h2af0tizyZKTlIQqzanEYM+TGwp4/a0K+PRkHL
rTHzJGlmj9LfoKLWxDCNdSfKC6AoFbSOhr5xpwmJPqo5P450z90sEl+vmzVOzw7cqOBI5flvhf3q
Jk2LgoW2y6ACGty76K3LqEqqqnLgNz20rF7qiYfOvD5QQxreTguJAMrXvKMkIpVQO8aCObQM1kzr
PsCmH2GFR/fFQvtJ8SwOcxQxWJhWF9xKg4DgUpsywbEMzZPx6/vfTFkOxhna6Iq8fjfU8N45vkR7
Dg4Cm6iJv2X6ZcJEPAaFuZFqxRZpcfAsSGATDVoapoQrA9yI4b0XexsJjNDJSe61YE6b5U0FHCKy
IF637hf9nG+E5y7XG4PjZNSNpHHPcRIEHhwBRZieywJGoRyWFPoknkj2zJa5A6xBWqwHjHThEXTX
SNENV8vgH2jCwODUi+Iafo0kmzuYZjwKYv/JpMzpdtDst6ECEsC9jH/wL6lT2MG52+YJYbwMzN9z
wxGt1OV0rAU8jxk0yAMmFCYCqv/S+aLPPg6PyAQ+emauFef5iiOFVAYPYMhCtl9PD5vMs31WdD85
r7EVW5tijcVW1qdmVBPojmlYX1F4hoh5z40DFOqFrdRzYXQdthrtX+UeXZPdsrFxbPNTSi06WM3R
6ONmGj9Cq7uZLXC1eWm/ADchhzgJsVceidjZdYLXfGGa7tD5EIdmMO1IeLrPWytxX2/SvoL3fA1i
510rf6DBPH/qPesbRjb7v5XdUZOp5ilv7Xcnt6qTMzXi1+DCIMN/7MTwcF8WTIzfStXGRr9tQOqF
qQeb70WN1G959WOwaoJubYZlS6sg/ZhMghPRMk14o8J1fuyoSicpG6QpYyc9z3t3gFjE5p8sOxwR
9yAR8B8bFiwdIUi34DOm1Aeu1OcaVxH3gGfK/kyvUQRTJVs46qQxH5XCg1S6UBvgYmaRxYw6sjdZ
WJFnb1WTTEFlDclo5gpzvBec+AN/Bcfp287sR1G2LB5BkZ+x+8jz6vJwJebwlUo1dgfCMFmygIOM
fB/uolst540gCLe69dLzSCKuigt9tC+zQNXAyQ4vrCXLo7nLxROfFpZ7sF12wtlgsyR4Sz/Nx7Kl
OHjqPih5Pi9c8LuqUFR1ZcZNGlKmt1XoL2Xnn5U16f3sUPrhS686K5fxXxdib2vY6u/Ymdo78u3X
fTY9AD77he2BKz5d3SRcmodOqCZmMOOfaMsgmG/o/MDZhQEixrw7wGyvhSWwp6cGZc8Y+XZZRZdJ
biri421tHSlMMeLeHYdTozOTyQUhZ1O6v2h6Cx9Gw2QMl87FLm/XD5mRyMVy7+x92RdRqZ2fIPOt
pzlwZewtFCnuyrGdf7uDPz2x9tkYFd1+h6NmPPcdwyjTKndWaogbyMQGc5aiQMo0pTyGXnMD9G+A
VuWIMbaLGfOWn1lk00szl+eO56MFm2Yvi1V9DhAm391AOLSro3d+SURRkl2rND5br+7vfLPCcsgD
DwOJ7y/HQJbAV5DBdujQJTz/Ijv3hsgSmB3rT/ZZ3FoZpfJFaQV37exgHtE5pSqF9531aG5RmBvD
uWMM/bAtIgUO7M/NThXm/CNY3PHetnOx3eIxbcmg+nV7YApKaU6oHYX1K/T2F+HYp7uxWGJlFzAU
6YxU+4JGQs4LqXFrFb2LCsrD4Fik0/OauT/YIbhPXZq1+4yc6ZH7gGbQfqB2LQxegEqwwueN/ZSZ
UCSG3IHrMaSf9QJrtazTAEXNpnml4pBuXM02m5rrimR31Okpv2IPoZd9Rr0zGdHCG8+iYf2JPI1U
fMjSebkMieB9zczC2NPU6G8Nhxu2d3OraLv22v6lV6KDHk/aKcphkJnRiM59IB+W7lbWhXfIY6Fz
S7mY+TzxDbw46MbtdZQa57vyU4ZGDKgvDS/rcOOMikw/Vw/lEWrWh7lriutNkV4hAE2ySPdjxo4J
YS6ybI1w1uvLTohV5r2WHmnmPg+4tcdSH4kqt1QALkSshkAETZQZOFlF4CxPZHM0wydTKi/iGAaI
x6Z4gZAyPUfAVrIYm062xMzU4LhAMoM6w42WbB0cGzb0HLwXm0c0W9BaxZOjvpEjmwSJ4GE12NYD
YTTPiv7b2FUjXd1F2j0s2WS/EuJqltgVF/mzd637oWst9L5uCh4Ht+d5ylrW3lebMb0amADOTt4x
l6lpZLzpV0O/SnWB6NbzerAVpSccXgfnYYC49RgaKceXHs31CkMp4OqqkGc9BBNCpMMwFDA9dynU
LPDjNZx+3DQDlUiFO5TclLPgiQWEpRwiB8tMecuEX/M8CXucvKVlry4iOmH+HhBskuo+K+NFDveE
o0ldeauyEzTK5dnc/OxcCpbKpsrX7wrI43tqDWzUoK0CKWTAdJuHNBgTKy+615Ecx36+ULSyVvAw
45KKOewUiZkN5UEZMzBJRqNXfbr4p2k2daIGT15D8YH1IX3LvG63dv6BDYwEureAAqSyVuy8XqQs
J5p0uOzUrbvOAShcK0uGaVOHeQAEQpERV4nRz/omwNnxxvTW4CE2q2eT/d11D4tyP2p2/4wzfaY0
Rv5IR+eEtywj+4+WscvUUN+MOvwyJstKWJzSo5e7OibEad2EE7cG7u+csj7Ix+DK75vFW/DoudPZ
M/xtjry0ioXm1DGyY9wxb+7PAybVG6P35XXghT8b+lqSKSWMVAbrJ0CCfGdfiOkQDxgrWim4o65f
X4zCSfdQ+PNEASdPDC70Qz6pYTf1q32SQ8vMppUN5r8w2OLcWYiFW4TLtNuylzW3/r2oAO1wVNiO
a794Gw+yYbwP/JY5sBVWVdwAFKgeF2CJ8ZrzsCndSzOoRD6+NmDdzy7yDTNWi51Gm+8t+lYvdPBb
V278fzN9GKh5upvJS0b2JF/CwX5zMhZrRN+kEM4WMyn5DBtooiEI0XhGSo8HozLjxjfavW1JccQB
hgOifNwCxVFBuJgdRhNkaLbdOXnhII13r2roynusIMfUsI9srPRh2sT0YSzIILZjvDkmNhxzY4e8
dAalLxMP6iUYP2swvw/z2D2MZBPWyGwDHu0gPfuY5qs7IhorNhWasrvGtKlEMH7hbhxvWrvpMW3i
my6QwRj0hOJNz9CCMgJ+kyIu2lfd6//K1v8T2do28V79V7L1zWe/Vp/Nr78q139+0d/NZZcmQt83
PQ+WjumECM1/pxf6IfK06TpwCU0f8fofMR0HA5ltB1RrCM+FYGLicvtTuHb8PwLS05jVIErgduev
/g1v2T93hrj8ePPiYANySDL+opL/s2oNp7DsaSyg4y+zXMQfAsIw2rL1R31xrGQZ1/tf3p7/T1XT
5Rv+RSa//ECf2L7potczTPT+JRWkq5Ct9eatx2Up+wfTmCYWoPm/q/f5fxCNvCSkeGwCrics2/6X
YhLtDubUufmCJaTDJAy650G2DNIKXyikgJlzJNbxmCSs8UgyYfnxX79IN8Qx+C8v0/JM3AiOCGxe
c4ht8K/9RrjFA0h1viYjzeh4v8yIWtjgzOMkGCDwAO8B1y8X6jIefQuqicMJrVeFQWuM6bhPhGKJ
klArvN4wQofMmlnY1YJtlnvssvzbij5CUj6kci6I9JI5jJsOKxo7CsJ3p1cJ/yKQ8bYE2zEXbOpS
Zg5n4i0dnZHdeuCwiNtHZRZP7rZzwP95tr/hylusZ9wW6rZH+Xu2WcLutTOm59kb1GfAA5LW4HZa
QXLwiiYiqS/V2KyHgZHzdWrRAt2nRWBxloRgladm+5GzUX7H0MYXzgvQ9qFbbMJOXvoYTj5V8tOg
YDJfOpJqNGM8HjxlcEMeaAC+HFr9Adl4K+zntUXDJ3uVo4ps0LFEyDSgyuwqUn7RP7TVBKWAwaPe
cYJmjujl2w1UGHot2bPQVVL0Zzna3cNQ6/S8Mdg7eMxmTp3GUm85enopzXp66crNe+LTIYiKWgD1
DOzAiCX5ayUQvMt8i2sIDuWPXKctY/iNTwYJxzx6c8g9NPfp2dENZHrLKI5dxz5kHtX6w+z5EmZ0
wyuOOwoZlgyQY6bhsFfb8IqpoLkmfBRe13XAO8JTgZ2NqGcist64mZHEjZAMZKFIKk0YGztbPiqP
NMZowWICgNB/iZT/zKSFPxF085YdMTbgGRBjB7qA2zkw9Hrw8JmfyF2r25WDdIy9AQr+4DR9k5je
UJ0UM7wIdI2MfWGgpQHje8xmC6I0c+NbSofcHQrI9FuaKxtYreWeBIDJomG1H8XSTS/40rebsJv4
Vg7QJ8UBICKoEFyHs6FuUyz5O8/o3DsjM9kMh7wWT5TsqxmJ7ibC6HU05c302+JwdSl9F3eZ4JNI
p5DpcKNWcjiOoDlBjbyvMlOfPlwi4FNpWcZ6MYoGXmqaPnpm2n25obndNHO+/rABnR+alpuh6ju5
h8+gf5klJPVC4C/Lswq52eC9HTI+x3K8vNWXS5TN8vR77Xn1m1xt6BAIcZHwWrJSFtd/f+kRqTI/
PVeDfJ8xRZ5z7Ld3WfBtjqFJmxbpqTwaUnBs+eB+mPbavdlpOjLx59qMmN8UB5tHfiwE1ax0Zf/W
wle3TGC5KBd7Qkbig/I4RqP0CnWnakcgbczu3bimwLqLQb2PdD9/GMiplHRKwMt22n44tbtCYTXc
pyVYAzy7ZUAuoZnbzyzwQSkVzspwpMdf+7cXF1xGL8AAjMdlVY3mSFpuNzNxfHY1hnxcWw2of6KN
hW2alZ4BENQ7bzaLo25t39otmCYO7lL0X6ryTD6mWoJZW/Oge7MK2rD+D3vnsSQ7cmbpV2mbPWgA
3KEWvejQKiO13MDyKmjAoR14+vmQVWOsqmGzm3vuWKzKezMiEO6/OOc7qTmBU0fFXV871458+xWz
z6LMQ4qC0CBhX/ieWESLRIdBzCVtZzdTnGF1GPsbotyRpo6R6OWDyNiM1nD+ny2mPmDDEAavkEk2
mxq/wI7n0DFXnW2T4gojm6OpL68shW2yJtLgJI3srjNb4x4b9YPh9FdZqAKXmOfc0wtxdnpaXLEA
PJLKdC2MWhDExJcoAkt4LOzsGW0C1XKOeaWX07fEL/qtHPofWWwXR8AVUA9lfIxnmo3S6tWlKoZx
mzuUf20YdT+gWNdEgrVnLDLhLidF46TnLNhYU+Otc8+JNpGKkquELHWDB2yY1pDNTm7qs1jG2Zrk
0JFWKgjro7TNRe+r5boGJLIqEhhqqyLPf0Vq7nwsV6W3x2vOzk+WD1PpJVu7MIJzGkfqhnCIcefG
fGHrFDgZ5CaQweijj/PEB2lbg3k0ieSBywvhi2WiDyTAYIotfL6WDNAZ1XhqbRsoM0YnCQ59ZD0y
Tgx2rvTai1UGIt+yk+u+t2oc3bVTB8ZM+8hnuIpyJsmIKTwCayH1VWFz6Vs7B4tp9sdoDBjf5QGT
BCfEqDWF7XdRjf0erj93Hhc4TFRAG/gxdccA2q0fhMMowOqydhcNfaxXccZSLfD1hw+yl6Vtps8l
PS9D8ix7pzut6HJQ2+4DUmVH5gbgwkEPxWtvkAILgqjvqc78newdAlAU56u5mThEUFAA1Wix7YTV
jcxbdcaMNMO/Me2jrRVAiTjmW9WiFQKxUCJoY8PLwoLxqH6eR5Ey1sB96bflYcw37FqRhzTu/Kly
0znaUzE/qVRV0dpqgwN6qOBYMEy7SzIakwHt8ykrFB2lnRc87sw185EBfCuFvPfYC1AcTBZFfzPC
hwAbWxtsOwC9z1BTwW3C/0/fPBeQkG9O406GpAn0wWDs6pj9Yh8V97llcJczOzomidBiJYdhExkR
owg/svY5MvatKxgJ+4MOt8EYypsqqCQBE6PxUHTav1r1jIPKJ7p+hdo5ltvabYqfJKFcWf56lwCL
mYsCbGREmjs2YVQyzm4U+usjptQlmicmNzqfQ/Hepx4yL8+BJ7yCAN+eF1scUS5Wav5URVHQrnql
qzdLyM5xrpHMMRNu9r2VO+9j3sMCZPqaXiRz+e+FSF3zxmolmWsrC/6K8x4MpnlABoBky6zKFjUk
dNCdFzvDt4qQmHWXj0tdoBiU6C4HXYaRe+sPRXI20HJkKxIcU4/Hr4iPjRiaS1C3lVw30DPy1Vg5
yQE/ZdiuUySNt5MdJgdgpuobUxKD5HlFWDWfjYlBjBIpTQX3UG7NOJHb8kKul8PhrLoffgIjdx2N
CDx2pLVx4ShO4V8l8PuNmozwQWXe8h3IKBO80FQhyTQAhsHpFus6Vs7tnCTGg4E5j5ebCIQpWZJB
xUfbyM6PDn4jXa2+MTqfFQ41PiTCSVAH9VSFvxVfNWjEJ8weRC6lXuoTbYfzcsVwAaGMnqD7UYa6
jzqrKcuWgrHc2oPMNmlsM7uHBHPJm3k+SLMdNwXROkzLUohRJEgAWYuddllwF5XxQPZ4/5LYIrpF
kpfR4bvqCpdv+S2CGmukS1kKaGg5lOdi+tUB7l0lAZDKZXli3XEMlj+EcqthYwAU4NYmNM6lqWdr
0/DrTK2a9rFl9C/MC/jsLKJEyrVZNNN+wfWeEaHz+hFebKKIu7yi2HpXSDUJa1zKX/S1717HYtpu
eQkiktaTX+jplz8R5wCQBBVPmgRI0Md2WiGoYXdEFkp+zPB+3P/zJsL6Rz2E5Xo2/RJ7Dk6gP/cQ
rJGzasm1PkSGXZ8AG+RLOeyV6xqH4z2MLcp78LObgQ/mA/cN+Zrwb7HMoNr9Hxoaa2nL/ty2/fab
wGGz+HX+mtfaky5SqLTuDnjn2njtzr1z67mdvY3Acp8mSUEYB7yzTO71nRdVxTZtHXGYu+ojCkse
zFLUp1YME0x6VeOmlfJ2SGz9PFJx/095nTTH/98vi/EKDYpPsiyMtj+/cci9M2/Aq8TSVODcaUv3
cQKxvGbqH98aPU8dVxEPmDXwxGcMKjcm99SJjCIkhYq62ZMUQf/80/xqOf/8DgoHcbi//FLYuf7a
+EZ9zTOSRO2BtDjUlSgG4U34fX0hpWnYNwiqNhzN83YSgouHwNH6LVU0rx6WIeBPQwaWQdYnkbvz
gS1b9QN5iHfvEwS1DbqazHeDySFzdcfY/PPf3PkHDyJpMj7DC5pqQYzBX3p2pzfIjWcsftBEQ64h
t+HkInJu2lWTXjjy5bgJYuH9GuxpOCSIqHc4wj79VEELj8Q2cSiXDGeMNr0qqpuhseU7c6ryJplF
dkYJID6YLsb6ht1HOZybOPaPIfTOjSmTeZdovtAFR8khChLn1rRitW10Qb2ak3pHATkjJhbTWcZU
803djwg9OGFs2RsPQ9S4j+jspl8FxEuHpbCErYAAjJZGutS9Y7VIUDjAFu4GjbSPclxGGf8RNmOe
kCYqOIm/anVdzvV9mdfLmRIsZTuQ47egcFo2J4n7CNlAbW0dKowuFll0fU0NurhmYLIOLxHOcvYw
jp1/NALIyIlcKW+41CGqjtcxYShtkNGjt06UxcDvEJywOBICE1ezduzOAPLDCyrtF/b81qqtmSEf
PRbe0RGgX4INavk/Qgp6dCEtZPV1mLgWKxGHivscoNb/4ZGdpriNqekbM07LTRguuV7kZlewstGD
rHJNKe8ta3cDMShKusg80H1zxPqyfTVTWk27tJx16xhVsy4CBdq3oXHzY6m+TWmf7ZoEpDbyE75P
2cgTSe5Ct4lLt39BPPjhNQufVFvqnUAuMJzNlAw0lbx3QQbk7UT+NQtkJNoPTWqT98PFQZQCPP0w
I7Zh7Ttdfuwcv/ok66v6lBOwvc4Gk7/ia5vtUDAjYiTs6TLVJva8kabfzcv2lY1k+6q1JY6m5jTq
lt6ujIMcUVUHllHOuYbTmCPvRBRdHJuWlAL4bmJF7eTdF6LpX0yrt7eEfFefDpSBvSnpsJRF97xp
SFagxais9tVOGSix3lfXDrQh32DJadKFpY+2tKMzCqVEflPB/BgOOBVL9PIW/xLiYf0dATDvSjGT
8013SMiBnA9lzJ1YI4KfKYm4cnSwXKEx1oqdM3mLN9Gu3/BA+ReLHLuPFg3SJbJUc0omr7y4GNX3
DRfontmxswYMMrwA9ae9H6dk7y8ToMCn3SwYmR88CM3P/ljOv3DERfM28Wf1nrm44LWnvnV9R7tt
OtGtVcp2VYzxwoviDy2NpXBefmtNiCXa8ITsWsSQy2cgxvxoLV9VvZzvbFZJk2NY8uHUGkhAU6Qu
+1QcAf2QMBlZmtdEmzTwqH7qe2Q0fDKYNnhsl7uYPTe5Ucx6pnMmwNgvRS9zHYFDk8Eqrw4W9nmO
3OlGD0zXvh5DWzOC4fGuzYPujelGRkw8RDvV918Tn1Lw+ECEBD5oMTkBEpgf89JKDtA3CvDWpGr2
oeusv8YDRmTwNsiazpaBI2/9MsibE7zuGRvz9RjHvxp/nm5mvm6Qw6aIYmTUzML8iOmVqXT2gGQe
hg4FcECfQknWV56+q3uEIDEmG/YJo5kf9cwrMrEqM8RBwbGugpERXOgi3IuwyK9Vv+TZpTyCJYO7
cVuiA2cPWDi3duY6jxQ8JsQOd2hfuxQuAmdYVr+xx2ZQ5nRj/R2Hq71t4R48lwZf89BuSP5ahivC
kRxrdPTh6WtSgwzZZEfnLSF7M2rcVWEz7Klnjjhh8dd/zW++LkmdMbstKwJP0CL9JMR2KZe9hXea
FxRLdWsi+Pp6NOF27pRkNFQiQX4AvlFeVIXkvsajdfG7tn6rWKwfrDZiptYvtfJYiIVYSae1jsyO
w90gHqXKg+pDRxQ7jUlY1uhxzlZjzFsYO3WDYk3wgWRo17ct7dO2dSnPu5Tv9PI8181yDBOR0J7z
NmciGSQeNW/W8ONcosBFQYk8xcvUm7pkuQVo0D4sn0dCzn37o6/D6jO2wujW6xVjo2Z5fki/PdDq
MIx0eTnhMv36Km99mKdkZ5XZQzEOTJEk16SLdvTp625g6dWcej+Kbz2OfOZODFGBvshbLzIcrgq2
65capsUNCjH7acR5gMtWMj+D23jEIoEodAlaVK4AUdTzQQYMiI9TbgKFFn0JNZwvTrF8BrB11Hvb
IvTbNawsN8WIftWW0fAyjZTJbCP9i1nl9pNRgHEOOcfeqtYny8TNwxPzC3f9NRLEQCuPvq3CUwT5
YoM0G6Yop4mCJNOSK+NrnpBKU5x0NDsFX+yFTMUUtMJHtp7MofrIbYMB9cjMWCQhrUJH4SxcUnps
hsskBC0Pz9cxqz3eDSZH0xkVYvRKV4/2YbIXAm2BPgt/kCB5kqHNsyIY7WDAIprWQzvwZpocb/HA
9ygLBLeWOyh6PMGzZkDY1CPzMjvXRYJGxalPI1ysT285KlnRoQDJBNYF3ybEA4UbUy+iOkUdcD+w
Cmc6jSYYNlnnTTdeQDaiqL3+p0cswh4wBuRXCjyxToiWJjizUt/aAi7QqgabeSTBkSZGJfEtjoCP
YXB412aPcE1Ex3xVhoz3oAOeheZqrN+oSlIMQXrCh0x4XkDd0jvJdTRMDtmxppyoKnSPwUQUztDz
gU8gZ24ym5H61z9+fTGnIuWKMay++e6M3Kn4V+SxnDt9p21j2hVxCrIbGcVWJFSVkbeogweHJ1sq
D2sWGXzzjXJnOrKR9Crd4imQc+Vu45YG9mtQ7LXqQ9p0puNSBUyQIgekDHOPGWzgFePTIST80GPJ
BewRb+ZlE9MxUNn2jsdfllW9f8LrUv2bhfG/Y2EI9kJ/qOw3n93nf/z2k9fP4ud//p/rz+Hzx+ef
FpW//cjvi0oksX8z2ZixomTHD7nv74tKa+lm/o69+FrhIW2WtAqe9QfsBatO0/naJ0q2l471r3lq
F5THH/s4aNZYfbHvAtfAxes5f+nj4k7qoWyUuPHC1uO0ks5xEpYBuwe9LIKAoq43WlUn1wpqa1VZ
NTYfZCHb0fXzPYDu+kKD3ttvTgyavoKYBlpMD0KubQVrdNM3cgI4Joc3IkqbDQEEXCJqsvU6GHxy
GRSQ54122UjskadYDz2Nw3s5hMPt3ATovJZM5h4xQoOTHcfduEsKmR08Zn7rnvUAMAogVns34FdE
I5Ui5GHkIFNkGpxecgLwsIu1P0aHQFoz7ocsNb+xf2CwkE9Z9qP2jPo2iZwBG8pY6NuQa4s1BKN4
EzVLMWXYY5LMO1ZTI+fdbEGG3bcTslzKHEfZy+Uy3dXcitMxMkon3RTFpI0TIvSUMK5wZrtUEU0g
7m1fVfeBTKOHOc2G2zonsiz18m4zxrRN65B9H4FRjXdYmBD1OpUVo/FEc5SAscpKokfwAKgbkdnP
2Is7b0bfx+avqw+h5ST9vgjtSHh73ymzCLkIUl5zo9OiIVQGTaS+CgSCpbXupsE4EnBakQ2jopoq
M4WsUkJJT/zcyPVrq7D7igfQARm8NNfCzuCgUtPXDDRzEG6LPGmCFQNVKCjKV4hsegHGMVpDb03D
29CajB2p9lY7rp22E8tOpx+AarRsoWHX1qbrVQfGV1Z4tps4D/GDtcPy4HDFzDp15p2h8UOuEKJx
h526ru+VeWW2hv4QRUbbYqguGI/aY2u9RSF08vldJ/lUNj+ovrqiIKlinvPwtznRvyMGmLxzbH3+
KKj7E4Lbku/dH08vK3CYmP33RIH/arLPsv0zVOC3n/n9wPODv7noAyioUVmgmfzDgRdABLKA+3DG
eY7DFAkZw+/nH0wBZ6nBPdb6CAwYiP1dmiH+ZlpQQ8gXAI+1gIT+FWmGs4Qf/PH8syz+NIYuDswf
HDgoGf48x6qT2pbK7uXRyX0f4KYxXJuyI/YsjPUpj2rnMKP4m9bVOE4/yFX3LkShkI7jWzgkyb5D
DNkq4zMnyw5mogyucxmKJzdNmTe4yiU+qJXeFWpi+zDhfnmCHZ4jicbIXkSu9VGRHr/NmQWfcBJj
r2vrb9BeUuI3fOR8STpqug3q4O+myoipo1JEHoyR6hGAWHYKICmeQ09wElOiCt2VNxUBgWtgkcWG
vI34ZA3teCwT5vvrgqRb9lqRdwLlr/A15voW40W+V7kfXCaGvCleTm3fa6MPrl6SMeGfEvNmYpmJ
8rkS9Y5tZL63gIK+WUBBwdRkdxY66puQGd9sTqR3uag9Sd+GMovpWPzCXoq0tJhgClhDaa+bounu
gskCk5eysxTSIeCgyTnAnNxUP8aRv0Q0sD9xteR7HKfZM3t6F3ljDsZRFTo9BG3HqSnHgvXhxIlm
2f1rxWT/tutBo3dEpHxHlj69LZieezYc00FMKUk1ItX3jsubYyKW3dWh059N7dbfCtFrKIgRPLUh
H/YeYYobK8KDKbMyPwwlHp86k/0PIxBLkve0FoE6g3k7ypBARahkaAfYeGxanJ9FpthV+sYxz7yM
066aX+XQ1Pu6HpxfUZBWLCi65Ny5cty7ZhAeWXcUd9YMfXQHEy0DVdiGuAXntD8rOaUvEf7ed692
GfUmrjqFyh0fFfXrExloyc1ssoVB70jx3DcieYW/1zIVM/NHWUm1L9DN4IICzX5wdM7aJ8uFuGcT
mdxEEdfZ5Hm4aA2FuhSHP3jHsmPSnTBBvqAWMu8wtHqnivxM+HKzzL/3WiMwcN38MOlenF2YmNCP
3OS9973krVbEXeM2cO4LP58PmuD6K4e+ONvkbB2avopuyQxrn9IZhp8u6LAKo2fsELK7DErHv9q1
st/LwAKzHsnsmFi5OqCnRWBfZARejTJ2bnM1nu14lDyOpOoZKEb7OOo+454FHHBZoqFonrzPWqBL
r0n0jiY1kI9XOMeqDuXO48baMLqxX4TMvpNupqK1EUn73fPLp4rl+Eu7rDZmszTvq9ilKSdOwzg5
RosPB/CeecW966C8IXH1sw0bkP1sJVnNUVx9T0I/3pcDPxTNSf7sJ3CWBjCUW1LQizOjvWI70qwd
3T5HIS2BqXui7b4JogKbVYcQqKvKY2SP7om4hH2JF4OkbDDp5IKm2T1uq/zBCfODizT65IZzeZRZ
UW1axVXec1i+d1UAHYM0NCDjgigjZp2rEGfNg0IR+3Omd1iLLAUGES9ljXKyN8809LNXKoS0dkGe
PWJtOAsxGQI1N/+d0ejdmLtIv5vBT5mm75wuLfYhW5sbVHWY//P7IQyHNyNE2Ju5wrpPzUgcSsvH
zpCP+HNKc2i+iw6DQijNzWhqDwvaqLdgDnpjG3vCf6PVq9VKMdVI0NMvFu55im6Ba2R7A5EB1vfJ
8dbNoF0kFgYhR2B3EdXOLTFRcF3ZMgfDczRPSzwESeYIUKKaY65NoLSqxjxHqgYVVYbm1rIItQBE
SahkhJQW5ycJom7NhKIpiVszktfMH00Ay625rcy0Jpcjq77liJzww8bBvVP47rFtHYZMMyujexTI
qHgYmzqo7T/dFLlTajr+ndkuAAi0JOZ18KFD++Eyv7P93AWYWAUvAbfGdZZx/AqcNrkwYPoI5s49
cCPOYHZbbE0R2Vv0qemlRXVG1WagW+plc0fuQH3DUK9+McIkv36NXyi2oh3jcjwmkKK2DpPr12ws
7APWTUEak19RAqf2T7Tb/c3oBOpTYiZaiIqzfIPrljx3tsV+mXizYCfSINr3c4znf4pwY1thfGdZ
CYd4ABpgiGr9aPa89SXToM00dUx/tO2fGXtS/Ooc5Zjw0pEHDc97YND/88n28x4bc78vqWePWTCr
57wP94nFhiObQtzitAtbNQzgoPEagWLrjRKkVqR3Lv3u1Roi+xRYUfYB9SfbjCQFrQaL65aAF32G
+qoOMAI1UJW6CRipusmmKEfzLQ+b8MDJhOGqI5LZdp27uU+N7wrF50l1vrErIq+9tZIyPzrSCFlX
RO09Oxj/ORr9cGeZtfkYkzHCX+eFWJUmA9ZH7DXXZqq/le08fTfnnuO/bwipYLQvo70Wo8XC0Bcr
kkfOYEtscOxlg3BrhVdmgVJaZW+SlAhy894XZsPdn6bRU+9QiKwYWuVY7kXQ3RO4mh+qmK/0SiuS
kLEcNGO5Ig+v/hUsmMxhAWYS/mZcErvYTn7JJHkos0Pn9O8OKpsVZy07Lr8f+29ZB6ULHqcJl9OD
z+nD6cTkUawZ6ij+PiCezYLzbOB6wthTJxIQvadBZfZLlo7ldzpH/Qor/N3/DQ4KvqwDFap+A4eq
uq3BiOYo+Gb3hlKrBDE6A01xtolddXLrVkmMHNPxcCDo3r+rmQK6+NjDX30yCf+QDyMfnDHFNiGi
A1M39kRQeKh69kWsqptE1Ub1rjhAqb2CYWNpWII1uRbFyTeyZtOOqb2hyMvOVjSVJ3wQ3rszOfWH
CTo+vQt1nJ8RIljNU09CUrjP5wzL9Fq341y1q6hz0h8+MR3Gs1OH2EUtuLwInIwkq471ggMpv8Ag
QVXumHm9AhUALaSjfINCD9ZoJF+1YY8HN1GIsoquh94LayTIPcrJPD4ljbz0gU2nZBo437OIW8Zg
dXqgFnku5zjfxvTlJ24Q4zE2kuiivRxKQWlN1yFGQtDwaZ7mblxBgx0/ZRZMpybA+d1Kg9zakrjv
sl/KLTHbPdsv0ZwTkqPCXea5jK7Itjr4Oe14VvvJnkmtuQZ8D9wkbjdpbSBMklGHbZ44wKawkxNe
P4SVBBGZnqUQl2JxmSKv/uiFy6gdeMA+qYcEP2UbbJlQh9smySsctVJhp44zLrIQbwJRLP6hNxVr
m9wu9kCozF+yDymjVaZAOTGfF9YPFyaz/7rsabz2ey+9OiMGtQbF162TOk+K/N9Tq//V1EoQJ0Jb
8993cS9JEyV/obf+/kN/F9jbi0reBcD2BW+ljfo9AsMXf4MWJ2nVfuviBJvr/9fGob2nqbJM1tq0
eZb5hzEWHZ5wqZg8OL+2bbv/0hjLs/4yxgIxFywSDv5IfguE6X9p4/zBrSpuLOvg+zBbRupDf90Q
6YEtfaovyShYwIYfE6HK7C3ZCDybWKjX0hTVOYmj/ioql6eyAfnjeKHFY+1xkaOQUmeWPEuQARUE
oHz/WIfdUzjAWCOuqP402Qk3rFl5g58BupcvdufqO1UsMeqDbTQ/nLCsziA6gouctPMJ1jmf8ZZh
gkZfs6R2u2CTOrcyCFtk1J4hAdE/Ay8I6AiTVo5XDHfbBiy5H+n0bKaZ8vcu59PTKPjikjtm9JIs
d9uyNnZcGU9cuXBj0UYNWwXxYeXVECraIqnlBim/vlqNZqNK7sRHTmCGfW4J7uZtqWz7QMB4dEnZ
ua5ZnnN10JlXsPshXO9AU0Ova7NvspjLczSyPXL8ryQ6mb01aUserxWS7oWfYp3Dy3mx7XR6KCr0
9UybeqbgqlAQtWfT2+uQRRYti/HesR7a9ABDn2MSnTaoy3Jg//NQey+qTYYOEaE2gPE3M6NsnYaw
2sMgypO1N8vOvq0TMdc7A5niU7OE1feKlc3KzUf1LiP2XcxfrSeNwZN3ObN4L7hNracgc9gmT/Zo
PUVJx/mfq2Usz5qETX2DEvfa4hVZeCstFkqhSgzK7EYs/HQxpJu10dTo2kZa07PV5Cwjvv5nDt0T
3i2iRJeBV8l/x+SUn0ElmHkXtayebbIzirXTYQ5PpY/Ry+lZgHaDZIWax9FsbSLtBC/glkTPAiQM
XiiRAao2/lANPJoszWzL4WV8rX1Gr6Ks0l0gjiLunE+l87rdSxb0CZdTO58DmCC8zsKqznZkZTMj
xZkX9LVUgXciIYVnhOWdWEPyC4xWDVwEPC/vbjGEqK5H9lqU2rQuGzIGRLrxuZfkBt+Ya18JRIPM
33ahGR07NRBuH8FA+ZGmFTMKspdhjiEgSHjHa9p4SpyuXldGyfZoRfwx/4KZI3+8dpcX788d6SkU
DLyDzYjEfDWTa3qUbiGPWi8Cirnt1DveL2MtDcWLCHvbvMP74SL14290SbrWu4HxxnHMLZ7NerB5
f9MxCskCyDp/zZwByKEc7WFGBWTJT3OCJYIKRVdn12zUe23DM1zVSJ0PEbmw8p7IlWCboRKqjolI
mnYbur0Q69pO+PMjQXjUfipY6sVwW17x+U3Gy9dvSevbR4d8IjZvLSyHX9ZBR9euDPjWV9wUjFXz
DDsAK+SRzxnyXz0/diOOu12VLx+pDR+M9ySdzPbaTUF1Dty2Ok9NxT8HU8J2Do8iqBOjmpM9uRw8
EEGxSJjGnBPKQ7V2kIVpTbukVvkvqCE8kalrLM8UMbd0T47hF/sKcV519qxC92vCBfVaexnb3y6w
5wMR3eODOfr6bkixlRCc1QMAqXo06nlcsh4LZKAund+vMQiTQeHYRg2XwqYi6Au0SOupab2rS/F1
TiH+v/BhQkJZ0NsPaTx18ypvkNV3sm8xNqa2fhx4ihl++8WObBcbZmbk3PdJ135PCWsRoAX4WuRB
rh991wAybzc82HYzNrwY3oALnjCDVwfLS9AROmXL+rPJxcYJSgz1vGUIAHTgeFDbAu97zdgdLDFe
BbGVIbgOKvVMHqMolUeCZHh/J3r+lwa54MUl1m7gLyzG29FyCAihE4m2RifGFYJL7LmoIdUR/4vY
s4CNCUvjxrgvcRc+5EPFIGDISKhbsXy2CXuZvZ3Bjvmn9ApxCpsuOaSDb/3IHW9+8aNee0g4ENjW
2PZ/ClJoaAqc6agKOIkERgJbS4znJjWal9iW7YZN6BJQHlDVTRbKbBstxMXSsBFzQAE70y+mbRmZ
88/kS+aLVqQ9ozxhCjR8CYGLRRNMjBGwgDFEKMww1jr2JMzdFIuO2PmSFIdf8mL2yEw9l1J00R4T
0IIMef6SJOupnk6Yc/1rjmDZKgxbgz+2EFRl/tBalxwXaX0/SxEfBxN44UAc0zyAeIFXqm7GHjpf
ZvThXTk0nCYTyTCJofoH/L94SEcrWndkTkZ78HziojK6qedQiepljPPmMR/lHeri+gGvVrQao9Z6
CFmlPZYezs+8151/WxN9fUg83CZmFJtvzFY0Sxn/aY5s97Vnj7OvtEMIuzOWVcD3g031YWj08sUf
D1oF7JiUfde2EWxC+EPOFhyLeRkrMqKnsO7Me9iBKLtw4dHGke5JPEWDUB7rqdoy/oC6BP95/AiV
JoAT8o6T7syi74vDRJItaXuoCbaDYC7ja7N7ssG7vid2YLZchcK87VOJNdw01HFwBU81WvcPzfV+
Ro3dXzvb/Fg8+4vYe8IrP2rlrlmUs2px53TDssZ+nOjAz5NOrfvMcrtfg9TNxxREVf2pOzMf7hO3
CaMzsOjsGOUZkIO6ebOnObyP0V8w0MlCphYWhtcOyxNiDvpgF0FFK4zbpuncbYvCmLGbV/zMu1Ff
6jnBPO5M8FWSbnj3ExcBdRG7d4EKnFvdjxFW65KN4opxvLp6xGHc4ACwUST1pnEvs4rAd9mPW94u
IqfRUp8wYZcfSd+BFa3Uc8gu6JSZzUvHlbgFl+Js2tR8t+zomI5pezEmR76NeFmA4mVTA32itbah
EcdnBirRrfArAqa85kBT3OEvt0n+MC0Qq16ltLyM7EJ5hcgPIDyIHL+I3WPwn4wrWbX23qSJLUa/
Oti59RqmoIej3MWRbyNTx2azMDEwU1sKMlFrK7mNGVhxUwQw2iJZu8CwucJ3gRQmMZS2Evd+JN07
H1DYY9VIUFZNOTDOS2PA7LPeGV433FQNlBfVR8+uWeO/bvBPW4vEEJKCswvYdj0CGB3KFSL+fIdw
MNloO0/brVrosfjbGb9AhInvCsQcO+Dg05PZNMN5aoX5CkKcA8qNqhtOICSlmkSSTVcE96Izh70q
ezrEjt3IWaDbfYidArbCVLbjFvg386B4rKxTL9P+HpSguWlC90h2nH+pMpxwZpuHQFwLBOJ9/Aa7
DYyGY/kUFHqIngcV1EAWNOi8uhUnl7H+QZvg8GQQ+zu3d/kcELaP7qogQW6GANa7zW7KYodvAhGn
a6Wdegc+gdsxj6FIAptjizFK/wXek7EalG4ew7TydmTshumW63A8+GmbbOocJB6kmpWpG+uB7hbO
AOkKRC+AUD6TBybFyoyn/qwbCbnAtrXY8TP6xgMv7K8XN8OPtO7dX34ej9sEQRjasqDLvyORqQ8Y
vsJtvpRWqmibVT6QgDWDgqjQaaXuFhyQwlozgKHsfSZxyrI34ZR362moh01G0t+ZlOnhOiMMEs/c
b9lNV+YiHtCBklXE4kCs24wkP2iYkfsAFUvMrF2JihoQX638cpTfMlQG0Q7ACjSdwaQWzND43kZc
stGQ6wuImXYLSzjQ8CN9rPuUATc2LH1O3klEb7CO4L7NAkxEKIP3iBCMhzkcU5IPopiRSz9dyNJx
rnUZk/aMV8DY9JUDxqLKu7O26mnvM+S7s5yufYrHAo5HfVY+0d11YNe3BRa478w6yN/q6obVlBPu
m8h/oVAbd17bbAavkffpMLGVcLAqEhihiyiHmzCP1i4J5nlajbKBn1XlJRSOwnbnh16YOC6yImfi
Fdg5XG1Q2itRAhgqBcHNGYRl8KRABu+MYJpvjXhuEjhlidN/AwXwhM+xzDz4a70M7T1hHIK0ce3u
a8TWD5WVv+I80PEZUbIXXkRpfnZjoG40e/ZV4vMsHBHnhXzO6UTAL+N1SB1oOszXpOB/NUyKQJLd
VdALdg4T6QbBIiTB1zkGgSxF40f/l70z2ZEb2bbsrxTeuJgwY28F1KC8d4++VTMhIiQF+87Y8+tr
MZR5nyKUV0K+8R0koIQUQXc2Rjvn7L22dx2ilLjm7Xdsc96gw+GHSv76u/j9f0FPui7jom3+738t
+o33kngoBtKSmLT/RhIPUxVnJftaT2v7OFhUorQCzXvGQM1XpeXvXOEOo9l3B7QRXzsmU1tEuqaz
DFy/PN3GRcink/+bNKyJLlNTHopcq3P4zwjjWJifUqPFIGOW3RdiUmz7Muz9zjpq7QL+WzfSiPIL
MI/4uEFWqq1bF7a+ynUvsQq6M1GFplSPfdSqLWl0bABt5qxs23IXRFIIEoCC3m7nO9M1Ar2tx1Qf
YqQDn1q8nk+l0w/tXcPgutnNLYNbYEuua9mfZ+qJFC/0uPiiA8dirx9Si6SsGPe5Z1UYn9DHcssU
L6jWiztLhezo23rhqbmmqD6J3B7Hc3R5nrGsnYICC5/rzYxVtdmphMJh74elPkz8Q31ll5V09zqS
7rhtpF9+eq2FczzSl7++6Eu34+1FR8hj06mBvy1ozrwzE6TskAO3gebkTEu97MSg3jEyZ5Rrvz7Q
8ot+OhDhO2wDcF3QeX97sQk0s6EjcyCAdlziCvP6ti1qrg/Pnv3UxARhURuOFCEzb9lP//ToPnwD
vCcEDMAGeq9dqgwyKIFfMV1MKvPeHQaml3U8sX/M9KEciZeBc+RRBBjYk6vv3cQv4/8Jv5XXPz9Y
8mfrkC/wgvrKlJ6lfvruQ+Jgegx0eWgkLMVVP4SdfeGltXlfJAxmNrZcRMW9PZVnLYhg+r+66Ba+
ZuhlBzh38v71bPxHo/IbjYppIqX74cb5G1Hes35q0reyvO8/9Gd7kxhfi8XRRp+BVsWBjPuv9qYU
KPYcT4DwIH3qVYnyl0gPJYrAAOXT/lTeqxLvL36ILf6JKMV8L0qhfelQJqES9GicOnywt49VZnWM
HIKoP2fvpfqIXFtNCzVdWcA0puK892J7QmkQLwGCUbdkCWJEHO4dnkeyd4gazHKf1MGCj3+hJVGE
piaUcHzNJ2yXqELzNbXQtLSxQ3zefbSXUEPte+Qb9kvUoWr9+NJc4g/T1yTEqofgUMmI1v7kWJdt
SGRiAOptJ3o/J5NRFNftMHS38INJWVxKzkc9DQOecORrKx7/4qPApPwIr89AT+GX6jaL/PxWm+2j
u4Q5YqgZ0V4Q8Ojixlik6/p2DEEfEStFkmKAb8cYrPaUVmwIaeql694lOMaO8EVDNq6z+y6GM+R5
eU24RBmwG5jpxNZ11Vy7nht9qDHNkzxTEmlhhT1yi8iTd55TR7fO6IJ3FhT3K0MUI+S9wTz36+aB
0Sj9NylNT2PctehMQIu6L9ouxeU2PqcjbJGV1afNAZ1DfF7HBdnJReU0n+NiBpBbcw0fMvZ0l/7Q
RztYfTNDFlAqq4jN1ibrfSIKKPr8VRIY8bWpmuRgZOHVQC4TnZER62HkJGuAz+oghnI4H6OiO8dW
EF9GMmcK2gIKu5taIiFTglrXLVGaVz7dv8Nk1sWFV4vh3G6K6YBZyXpKbKs8JUq2d66PPBuyuJFu
C7MCH6oj0z/ig+4uZjq9u1ryNiuCrLgxWmHdtZPdfmIBzF4msxH3JtU4dLuxYD/nGJcWhvPQEe1H
zhVxqfVYqOu68fOPlo77nfQXXiG16nYg92CPw8XYGhTJX+uhYfTaVuV5gshxrfAgMf/kxqGdZSj1
ZfFl6XWtJY1oY7aKbD1mDKVtt4huiqYXhFSrut1OjNapkct+57NLpDVmP/Vm758VizTetpzq0ta0
EQAg07lFN72OGsbK2FYUGgRDJefVbNuHLKz8g+jd7FtSMDAUFYCDOIU+lTpJVa2IhDe++ARa56uA
NgNOlgHezMr3kBCBavVYvyLmfCkWECyyCWlUmfMxlrn4oMdkpA+dim1EG/wi9ipgj2VV9zeYJOZP
dVaZzsrIqvEM6Xh4j6zdufJrm55vRdej90gzFk17a/aRuU0dq11o5nOac0+yv3dKKHvwh1HZuk0L
07UZCoNUbN8NjlaSIC5SUh8dBAVAbWoJZDgYcQatKPrzR5aR6ppJCR4oRJkEIORMa41KXHgRyObF
YEamI1QAImEmdu5hHl7pyDbxbbvW5wzpRLri2UYvGkQekfV+N90RY2mFaxrmxnZOZHRw3CA/dWyb
sLaASg7WPViSfgdjRFwlAXqWtcEuOr80QLU9erJABQJtMMBAV9eAa5AkwQ7Ly68Z8yW4z24+Xliz
t3DcUyfGE42U9RHyKm3HRDoqQMAB0c+KJQkIc1LU5o4kMrSiqFTHGxS78oNugqID7Gbqqt5lLiiB
8UKSrI5+FBdy3o3mTvdVmCss4pNLXPiI1EHcgfwxJ/ch9PKqvW2XJPIDml6edqDJTPnndesn+Vht
bLrOw51OxtD/gr8xiIp1hCpwcB7yPhlqb+tXjgEbpeva5CtwmEqme59LpHlxMbv7zz7gN/sAyRCd
seC/H3Oelx25Qk/Fm43Anz/1l1zV/4PFkCgfG24W0yr3v+ecyFWFvUC1PN/F9/xqFf9rzslOgJc4
xnWf8hWY+w8RWPxCRZsRUBadO+oQ+U92Bta7jb2ELWQjiJWOx/bAo8h6uzGIJz104EV5rIvA8zdJ
YshbAW/+wu/jalfWid8ycPDEc2N4wb0XKQ3RuQhOho7xGWmMpl7mkSYr3GIPdhwvKEqafOX7qXHv
07WAdcBKhPqpVWuJnB47otF9Syi+ePmE2aNtsuhWuQ9YNiJ2txR2NG4K0wPaXdP1BUGlh30LS3h5
RNy7rujG35Q27+pZzgBFLBU0p4FzCoTk7RkgZErT/KuqIx2c8doNGrUPp05Bqm2X78Xn/uEW+Ztt
/rty9vV4ylo8G+wAPfnel21i4oPJnVbHwdDWCtnHcwhbGiUu5+DXR+Im+bGWWo6EBVzSYGSgIU3r
3TebO1fODYaw4xDUzcZMEpJZCFra+3C17nozs/cgKoPbXx/0b77eMrkX0uVmwn6+/P0P1TqBPM2Q
F4gxO3eRBRodsTmNwCey6UZHT7+pmf7uaOgBqNfIJ2Xw/65cDJU/xEWeYFtlWUwvCp3Pu9HVcrjq
MvW9HPr39dm7QNflfCJJ4CCeJXB3vC+CxzTMojwV8bGOxsxaW1FAyHldo5n0teTFOUXjVac7eT40
aX+YMw8xW9zgavunZ3jRI1CEC6oEdBLvLmsmG2/KOys51l1KA4Swi2bjhkFwr9yK2MdfH+zne8hB
z+5QEvHesqlO315OXavMIjEjOVZynm9KX9PDJfbtW8WQLzpOTYxKzysUaUq/Pu7PFxYTsCtJ8XVd
5TFxe3vcNEyGOHSr5FgMdU/Ry9VkvDkMDHQIxvtHx3ot0WyleOtzeSnP3h3Ljo1B9hFa15gw6g3E
XrY+ldDTWYig9+HXx1p+15v+xlIOSpNT6S/dLMxWbx+PvHUNbXAPzRM9yE0JSPCUxVYvN78+DvXl
z8eBWoEb4vV2Nd8ehyihRkNRjo+BgK60GYeEL2VPUHyDHlJhFMeQkEeNuh2uMNzlraAh+xt6xrt7
ZzmvcoEp8nx6JmDFd/dOTxJ8XDstn6GHV17JvjZRMhvhRWBNOTpwn2mLa02/Wc9fT+G7U7z4POi3
+Rbv0PfKHdL6+nIOvPgY+YH1QSdufqI1NwFpK6K9RoBBw80oCdsZpjH01gH9zP5IPMP4VboZbuSq
V/kpDYrgEAojPwUxu85gToybX1+hv/ucDoxJlDfsDvCxvDs9bL/hZnuGcRCW5z5P0Mj0umc4wCXK
3ME9FEZCG31KDM/bGuXAaAtUx9KJDoJjl5b2mWoR/I+gOy6V4TZguvqoTKDpKa/f//qz/nzXLn0x
SCISo6ALFPXt3SRUgbAlG7CYKDGl65T+JMTmpmm3vz7Ou6eeO+Z7B4zRhM8S9/7dGBsmJwWl9RGT
63yj4hnlApEPDsZv27n79bHk8qHf3ieIxTzf5O24mH/8d19q8huCBcaE5Zyp2Cb0g34joBSuMc+k
O0TAlB7jMJ1h0fM+4bJGi1s67W9OrBSv7et3H8Mi2QbpGJsCPs67V1imK8PkyQgOXscwH/+tyWLa
qtGqjiGK1RvyqMWzEwXxOo67nDgqXIkhf15k524unDN8NhAAgJdet71CsgnXuKLSzdouXptpTsBZ
1ARwDmvzds6s4KUfu+zRnzJIm5keSZxEIHDn0eE+meSHn/VasOCS6GPeOui27ug5igM8QXkeFfbU
bQS803vKr/mGXAWrI8Un6umri/Ypgz39jEMxuGiMClsmsoEAhovhVKcir6mri74KDnMjySFNPAZ5
K8vTyx6hTG3QlPimniIVyC8MJ6wHnA0LhHwhnq5xj9svWd/a+ODbkbCQBg7/RWjxZEN2CDcQW+Ln
LmLxxmyJL6Y0fBP9BtvGNTJ93JCgOEKS4CLX3g+2YDNUeGPzlTEgVJGk9j75NZNvhjMJ9xtPf5ju
IHZx+KrSxo1vNqydoum8T7MdOFg+VXjhLT/bOCUfg/4VFLV4aAYiZzLjXpXWdMF7Jnus62m4ej29
gTu0wEgicVMhAUpPaDcyZOSQQK2TKfLoIg0VvJ16jsAxea+rVScx0pOV5OF0Gg34eyl3ZClAvaxf
UWQkFXLuJseP4ZUJEd3bY2x/6DTpBWszpH+GtdMrNonN7xmINLvAjQEoGwHysxYK6Xeg9RTu1bzQ
52yHl0ISWtaDj3TCRF3Euc0tM37OgOnATCjtp8SpEbfw0GSaxIp8vnEG/BTrNtXjNeDe8SoGeBQx
cJfx58xtWZpmmT3KSSBKsJb7MB/K4OR3TOcW1mQL/40ckmjDPBMaUE+PcgVadr6gVgZeFlB6TasW
AvsNyURCkMDIPocZMj2hhC8A0yQB7LduuMG2qP2qp2iAfVOOPncvjjp8rhjuykMXUTGAjTfu3Sjl
hIkQXmNoZMkp9bOtmnFcMJvFuGZk9a5NPHkIUXFv6wb0FMgafRMikz4KXxdnTBXtNSpiulX0rS6k
VcynDgPqgSZvcB+23ra0u/Spdov0glRg5kCB413ls7dP47la1wt0QMSJ9YkOAW5dGOWCsB1SfjvI
lcY4r01qvrV0C71TYwm9QhN2ueasmo8q7nEVF9MpkWoXRbW1G7qoPOHBrlaR0WHMz4cFiMLXylJf
r0nPyzZTTz6A2djBqnXsT9prrIswj6/w/WJA6C1MapNvA4c10ajW8YMbYCiCxGaeZfBzCWWBXdLS
uklVjud3lozo8YdtVEXjJ1bRbRNNz6oynwCcNORM5hbh8HZBpkpvwhXxP9Yu7ZFVb1WIW0aftxra
l8/wUE/YGSRiVpqO7pIVbrv3fR+clYUXfmxhEdDamsZTlOUswPayRyJB8NKNLYvkqqa+kXHWnIwe
Htg8u+fEdS28VDtPvEbRLK1JV/5Wi7Q6TLIkCaFAWotmIbSSkyztUq4C/IrnHd5MGHAZ2olVP5nz
A9krFrznhRXa0q8+Y6ZXX7FRsqPN4LJepJ7IHqAChg8oBYe7qXTYP5RNhQifTvZ0AeaP/NLc9XY2
8sCvSR7r44iB4RjVCoFbwC76QofiFsHUcOsREoElr+vgQuJQXo0kJkVrTAk5U1tvXns8aeBCDMbP
CE3LYK0n9iIpOVRFWrjNGiVczFKEMiu0A94IXqi8Q5VQ+nTcfxAbp2KHMtbGAN/bFTBDM78CIPOI
U6PeyGEBONUz/qsQGh0MXlgoyc5JzPzMIGVzR8/ZuRbd2OyQQYZAacLhbHE0trAOT8nQiRYNz6A+
Y39sgpVTmE287lknj4XS0ckiNhb21uA3h7nPuTET9g6UCJmBEUZ723zSH5HKOeiWUPR0NvE6AAPS
aeWiJrwnb9X7MA6zmvfCiXHI4O9YBWXHfqwY60NFHMrlaNTujcZwv7bKslobbe0dqKDVQY0SAQ5y
Y/2tgtK+rYhrO9UtIILcFhcKrz9JlUqe2+j42MIs0FVQxDdZUIPsAOVtUfwj3aBNoeW9ERt0HwCc
Qt/21B05LfOGl3CG+cbo7S/jLJobj5C2I2EhDSnVtbnxXW4BgqYwHQWhsx88I9u5fttv4WTZD+nU
lNdh21irPJDJMUhq84IzGG8sYKN1H8h97zjc2Kq4cGkfrINcmdd4dpyDg97xXIXhghqfHWC3tdzk
/lDuMzFXO1jU/lPX8pVYaOo17lxUHX5bLlKNwFmiHQooN8VAjHkIF+axEEBzO+GXV2IO2PYrhOqr
qjGSYjsRiUQ+QdKjsE0L75OTujRxyjo8Gw0QXsDHFlgNoodvLeX4OarF7qaFOQ2KqFI9wWYpGh9E
EwT5FGXvXFKxV/s09zwKAFmeMjm1PF1AB4Ykz64r12mvfMTaB6smyAIGi3/IyUY4Dn6B5EYG/llZ
j8EFkB2SxcI+f06L2nO3DGzqD3aIYMd1k/RFOXkcrCuvKo9GV9BLSjL96EE5gTkzYkAq7WytnBlu
bRPM/ZOo7GRgEWiMY4hSgzRAKdp1HZHeCT6QHNhgwtBbJluueLxNc/PLANx3E3cV2Y+M8xo0kOGC
kunKZ1rM/QnGgLFBdMVoKLLwpZEfvUGN3V5L0TfPiU5Zs797TwKlU5wo/XdfSvvdpbJMwu2VsEml
fYnIwV23MZM0Hmyc14HVGi81KAvUIZVJRq/TPRgoqJ9tHftoaXAZrgryVLPNKGbf4bU3oXPL13RE
ioOBxuyEal6FW+JFP4C4jS9FmhMY7S+R0EmNjhS6k1yziwovaUh7wGxAHFoIUY9OmY0Il+x2PNhF
Ii7sgdS5LB14Z5TmNMHa6joXslxaRh3G65pMzwATqdR51W0gW5csZ9Mc3vlEmkzr0TG7o4PkSKwl
3SHuy0yx+jSzcU/fX+wgZnLdeCkA9KnaE8ix7ktFbUSFEZEmYuScBe3HnwMwQ9iL2eJcRF5lYl4z
9XhwhRU8To5pPRlmZbyYbjecQ+AP750C558s+bWjPaoHWcT9wuTRyCfJ9M7QjxLoGj+wMQ6Ib3Zh
Yab1rWs94uUk0H0JBQeiyk2VP+JAEyvhG7deP+J09YoZNxPk4SVYXBdEjNupyAniQ+DmeRFZKwX0
XJ8ae1UsyeSKiPI0M2nfG9TJqy4iwXxywwMKW3PXEWze4mDeU8sDiIYfukslczx4FSezYSoqYwSA
OdnofqigYvimsfECbmeRjPJscoiXn+UTgwMXcXzn7yGWp8jcpgztfjze1a5JDAwGlQuEYi/MYywM
EViA3b43TxjMxBZT34inbMoOStAeIDxg4nnW3b6KWoHTj/EUNT5vHTZCJ7sr7W2j4nqXD21zLtox
OU8ZtKYuiC6LDdeaotrdIN68GlwhV5E9ugdH1xEw1x6+f42dtiOz1WQreD3KBuBsllQ7v22+tRpO
WoUKfS/dGD52rT6TYJTv9FS5Z21F72AOBbLM5qazjKfYtYlPJCcXbvtlkTcn+N+fhny+6tLg1Jbu
Q6WDC5ZcGkYMXc9cPb8kdfgolbr1zGJfsZteky74pEQ87JmGQypo1bN08BkDPuo2ypDOQwmbZCtK
83lUko2VEbLIR+YxczW8f5Ocna46GyNvgMzsfsl7VREATVd75UC834ZD132YrfnLCJrBTTpzV3sZ
IOtJTeEHAb2WjE7tpyf0Z6AM4aTHJbJvOW/7Ov44Ii+DyRWdO/WDILn7vvZrBcYpxuIdRmQWMJ3V
dd99NEztb8ehbw89Ncw5CfTGgSHh8phP4uQwTP3oNnaxj/Pa9Yl0HfQxrl3ao2jwKCc8FY0QpSRb
6FgTajlLd8ZC4hh6F+XjrWO65GO6HpmjRoX8UALoanyxN3tzsM5aP2/gMsO2Gq8zZmD8PrNOkycU
ou5A40IGLXqqljvaG9JKr+hq2km7Ekkmd1iMydpK2Q8dPKvzjEuAhV68aUBj1CtD0TR1Ybqcg96L
17ozg08+A7CXJnB5ADkqIwYn8ClETJ9CamP6JWVRyG3fbUqWF/pMy0xjKrvgUxdSIAQGxDlMSc5Z
Es/jZc077tGvA8jtNtlwZuwZoDJqV1wmhhP32xZh303eeSxLAxpslNxLdSJjwgWS2RyuEneS5wIT
zE6G+FajdAg+hcwkHZS5nryVjdNuXYfZH/2uXjyX5eA6F20E9nyFFxfsWYSR4wOxwmwdMsMV+0pa
+sjenl9tuAVG9pICHalwOO/QMFBfDW772YUeuYk12z+YhNW1o+d1CgTjCFcwWQPt1UczbXiRNhaB
FpFDU6ChyPc7jx7BMql5PV5f2cZ2Kl0NrZUkP+qEfi88O//4+k8UweC3wqXsL71E7bHGzQcTSOoT
ARzUYKM26RL4FvaFmW2PQbHJrGcG1atSTmasIwe5a1vvXhvFVTYyRhnBrnYpfeMMyZRYxXGk9qAv
glMeDenJBTe6dwGyfijjli+AZYuheDTONw2Nl2skjvJj3gmueoFOm6TLUR81mYbX6ch+dzYWpmPa
ATWt8I6vR8H3snN64ZVD2Vf3uH0RmCT1nq0atX1Hfiyq0DQYEFvOdEVoXrIYdCgoAqHVprR7p8br
KvKc+1/Mxjku+OqJ5h8A0TSho+hjhNK6IekqUy0tGdx7EZGYZAu26TDY5xkq/ktHDg6pzsQBNITG
n2XBnJJTyn1H2gWAWRiFbP/b7BHTz3wTtc1i7BiN5fNFVfBigFeiKUKZdZN1yznJOqZsjNtvuFYj
ZKOe00aTcm1LaK6ItIt9ubTiGhgGF94UDFdzhnCtBFyCA507oLUXB5Dql1+YJe5daCpjq6IeCnBW
0s/3YFiMhSc+5oIfSdFJHr1i+duy5WyhLeSGhS89XfT8ou0ER8vZ1IDtPkZ4WJJN2qZqHzfc95HB
9lp69Fk3r40naZjByyxtmkoJd5M180uTEQ4srcQCdExh9qACRnmuJDzqHpzvE3zb8XpRKpGBEfEI
21bHbHIg/SUgV/0pBUIBUnw0LHTo/avDLgvkLcUB35BcVtpfAVx/dsDBUOwZ+Zvn1C36Q6uW05vD
Fj+hNp8v+qY0bwcy7dlp8cFx7ERf8zmvnjA1c+ixa/pT1k7BsaXlmq86aIlPSLpBWtKRa2t+Tuk4
hTjlP3dOA9ZRxpQebfWlQN4HoJLo0qYnV0a0XJ2WINcPr+kgQTcpOhYFzhXdt9uwhH5q0QK/qPDI
fdIDWigQHbM8A5sqrwrLDU5OZvHJWyofZ1OwHO4FqjKAo5pL7Cx3wVDRmnPQgQwrhF89RpmWmnBQ
HXeJN4vnUCTVE6NIo0RuXvFMl9oJNiXV6a4TrI9EGxf70A2N+5mC4MULKr4wci3uQS0AWHoO9Mg4
NLHX+dYEt9FbCPa+R9kH1bX/5rvUyRgW5PixKePx87ggKlYNG3JNK5Wc0IhtBW9GQOTnsumLy2ho
u3sSDPyvVW8HLzFZj6feichSCwfeTOS7kP3teBPCnYI7oFd18ClxHcDOjbZ0sPGIVu7Jk4nL6Xv7
+T9Ch98IHSwHRNEP3fOfBI+P33ReFu2PIK8/f+YvO7f8g1kz2IYFuenSypb/0jt61h+kW3hM82zJ
lu9VAfGX4BH04OtsESsYhmvaZP+ictkmWWqK8RF+b0owx/b+iczh3fzCJKuNnR1ubouDMHhf/v6H
oTSoqG6O6Tpg5iaAPI8iFHJhbf1mjvheu7zIOPiOAJmXwDimJW+PEnS08a0yDA5dUoDxpMDwV/5I
ug/4r/GaPoJ1pAMDX6Kc0bD/cD2uv88LflTlL9frzTRjOTizRYQhnDYAjO++ImN+SrbUVwiBFd5P
QuuHTT+iaMgdAYVewsGmxVwp5MIQKLB4xd9Goy0KYmGheGXLAHvqwIu2vZ+trdqoT8yYois67Uso
bEY3tJ00cBaqo4uu8YLbHGP05n/wJTybL0DQE1PS9+pvoe3KogWsDvUM8HuEWbjLjdw+xrTMHmqL
/KlAprgtjZyFCR0FenrFauSUNOGpnBX6jcIcryHh+ivR42dVC86391MwzQqcr9/j0s6xf+0mqKpE
iizw3F9/h/cjrOU6+B5WcLTyzObfDz0bXljdxP78EFuwqzUUotXY64llN3n59ZGWUfGPg6PXIzGX
A6CwwO7eax+wkJN+IjnSK/Qd1SYXz/Xrk26t+gbyd/4bOcm7h8hejqeoa+0FIQDe891I2ZQNNnQj
43hhrG9YUeAldbg/fv2t/ub82QKlMjoLprcWwuc3j6pCl+zj/fQPGoD63uesVZaKD2nj3//6QK+D
tXfnzzEZ+gOMYF34aVFIQmmqgXvwYDKnOM4e1O9Icc9MExduyi3UlzKiECnLNr2dFkY5aVkpbSJI
2BF7rbPcceobPbm8n90ewnglYwHXTloExWe8NDEVQTfh3nzoQ9jIa4uerEGQ7TAj/13I5mNFCJj0
zfjQmIBgBneOD7/+kvAv3t8laHAQeZFigcxMKWcZ0v+w9AVmkAGpoU8yJBZ9hLAE8RsGzdGA47Ar
U3ay5AW9jJk2Nk5KQcXNmxywl3UEIVQtrHStL6s0HtiDsGVjtiE+SMzwl46a7M8epv4PTu1uUdyY
dxLfOI4kLPNrDYri3hTwn6IZUGTbRzAZwsIkJjme9hBFZdKHn1nOUqBSjnMVdqZz6EHRn/F2iQ55
FRAQHLrxwSjIUyWtJ99iUpb7xir9ex04yTGBRrgpUPO2C131C1tRd503KXiIau6vqkwO9aqfPfs8
9+ts3weus616k2QmmxEvlsAyg/QXlodUl+ljS8QaeV30SfPJuIJoNX2lIm9WuPLYpaWttXcCGw9b
4kbmGqC6uyGS175xIkvg92ryD14YpS/I2csRdp+aiPLSEQ6ZoaTfUhbR+NHzC9BeuakPjlKwpSd0
vHOt3CuXec0GcXyh0PrGFOa4XZ7pTDhPzCm3xkinLArSb0Zq+BcGUtiNHcZYxj19ynNIXpkr621q
qiP8i+ISsSsOWzzbLbR9bawMr9gTy32+nM9NyW5sbSkf0k85NCuZW5+cpVC3QSIcwzTPz+2gmh6M
LG0pb6h+LuFFwLqYFrGw4P2yTvKBiMdS+fi6besJi2ZznXCeiiPdTLppTJjuU3tXRBV3RA8XvKst
6wlkA8nrEX0rqxqRPC9RuA8kd2P3T8eBSzOiEBvL8DBMHbMt0LYBo1DWtv7YEpi5mpgy+ouk/Kul
ueYaktzNpLOLOHAijDh9uunDrNt0AbAg4iG6ZRp6qkw4Bsz6bAYQY3hXJKhOQvdzNE7iELWtwNo9
T1uA+3RG0yczL4rNQIrE2khc9djSW4AaqeW5h8n4VACJWpX9jMRdEFfZgTlatb3A5kvMM0tUN6xl
XiRrOynHM4M23T5tRujphh98Mqpo4sOMwS4yU5u5HEML9tV1z83VD96G11C6i0MfrieKJ+gloWvu
odLC+prL8hyhilhrKElPNL4EEIOGlEy8ukyvhJlUV3MpuEKykfXZBATzGBVjdpBWTAhIyePiGlOJ
sl3VJkXy1hxIjI+8CHNhGwUUy0nxRfd2iJ9Wdl9dr5k+EpQ1nMBQ9Me0Vy14tso+1zjG93WbYrkN
SPLqAFtcGVMK7z+bGKzRz/EaCRJUect4aUFL5iKkHWrM44Pdi2JnCeKQBdGPWzvD25xMOKSVBcRF
Yso7j0doFsjp0ZmW/G9SdCn9dthfJ1UBV3fLbtobLvk+9RJLEODmfOlbPZSXAivaJqjYFMw9yQd6
ySVg1IVlC54MjTQSeEiqw6rfE1nBN9Ynb8k+QmSRgrYRhE+0ovkwq8G+oh0pLkGT1t0mDVqyKkRV
kmi5hIMopiyHKUn0l8gbwx3oMe8xIur8vHA8xkRiiYgtq+iKsAx2J0suA90eQQ6JImkEIioZrZ0k
lJTWRHqbYdz++Jomlop52MQG+0LkERPzFqJOBpukyypU3WMJyeZYx07z9bXDkSVEeCSaL1lXbL/c
jDn6rIgbmSarurQiGg24XXlzDTAx1q7FbDQpCyKGNNERhKxFV2qJU3U6y9y+BmnYDu712asCiPv2
vAQJqqz5ELrQdjpt8UlS0jDxC7R8JcMl07YF9ww8IU2craUi5wpPYgYJqSEXu4XwQTInUxaPxFn2
KoyNA5zq7CP1qUezuZIWkarsgfvHGG3B1qJLeEqmDEIgextzL0Ve74mbcgAHEDU2cYBoY2S8eVFx
wdh3psj5TKYkPXVSNdpbAg35Uxp2t1qY9UZjMPgoEK40MHn2Xl+X5NqaBKazX7TOnFHsqde7tYTe
egkbwd5VUT0e85SYuz5Lol1J23pbFt29JAh8PbRtjHxgcLZeLJAQFKpfpVFI1lPVT9Ge0++lX7Tt
19G5bvK652522lU7Fh1iBVQwG22ZOjhXQc48BmYN8O/CN+3ochxMOlbH19f7fwrW3xSsiDTZ5/x7
Yf7/y97b877/xJ/VKhu7P9B6sx9atJG2u2ydv8PHpGf+wVYQsBg+Yza5i2/vz2LVk3+QC80/x/2K
Gob9xL+KVYe/cpAE+xbQGRuMlf1PitWlVv5hY798HAl4iUoSrKktyB57u2XzvZ6U6A7EasSAN3nJ
FrIKrNMBLE67aVtGao9JBmtq10wWMZMNCdLOlzHIquJcliyi5q4yaIKCr6TpQ+NUBYIJN7GabMK0
yA2oeRRa7uyu4oDATQOobF/TObKybpqtTZx0jXlFjVlhU6PhZQwEJ3eYoLOkC1sytCYVm7xDOsF4
2SL5pUbCAONI0e+BtgTosuiTporXzAF4rH9ThbyT7eGkZCRtovjmP8de4uLenp2ycSXL4+x8q5qh
V+QBhV7EVkODzE0vVMhw31iPMDjzl9rV8XRv02fgo5lRp/k+hRzC3+XsvdZ0/11J8JHwa+KgsCnD
EJ0iWX77kRbmUF42OvyKIRoVOuPFMD3Ndsd4cR8ZiFyYWYANlQCTowr7YpqMBEOSpcQY6qkcyTcC
XwEpnBkTQ2MRbecgJFuAkCsuxbZt52h+jNhSg4d257R2L+c5lfyzXNkNRA4Rok1Tv2lmvK326Ndw
kh1U0fhTJDkO77PQgygdYyPNim9iMCb3zgGkU97mWVDO1z88mdffT9OPnYu3SuXlQBbLPHpdeB2c
vJ9kmBmTvtkdg6/0bkxpbassWOSApsCAO8J+ta+GpnSsaAUFIDPA4MrQ62/T2Cl+V1C/LT1fPwkb
JzpYjo/iFhP628soYc8INSb/n73zaM6bWdPzf/EeUwiN0FX2LN7MKGaFDYoUJeTcaIRf76slHc8n
6gxV9tqbM8VPHAJoNJ5+wh2CVz3Ae73mXM6V2vT4V4feORJZqx/8ZZHNxvjHxuHZCSbCkfTHmJoQ
kn6/ootSLPKVvvs6O8mQiW80m5kfn8VAqvJzZHXMY5dLMKJf8P6iO38+KwoOgKMNS4MoZ78ps/Om
cUhY3Op1KIVfhacMh87H0lV8zFtFgZi0H2a5Mgi5bLK+Duy9r9Nifcrp67ZAWEoiB6InCLHI2zyn
wCa1NUCTywL3PhTSx0mIqv9LMfvHlvQBtBN4SWLskD3z5p4tJ7FCXMO8r+VISbHsuqW1dEGiscbL
9Jc38+e12PhA9YGtIz0Rve1EUfwPvcyL4ets02FaGfqXkb6LXStjS7z/Lv7YBDQ48SqAV4KwJcTZ
N9HDgTzhzq5df60RwWVxe0sW+XeN8YX/qWmqoPF2caUbFf/lus6fz0iXLaDDQc9WuM7bsBUbJlLb
+9bL6luOu5LAYfwxbNE0T3ugGl4JqfvEZ1KEz0taIm236/q+ly3C/7OrH4CATiBQ0mhe1Qvysjli
z7C1lwu/WgT2nH9ZpejtluUGQ0ghvHgJSprGze8fi59MbV+NffOSRpnLp5hjKb7eDMGMjdtmXexk
0Uc5tENwbUFwYn8MGEdyGNTBshAsZSGS5Svvssq/I2XBynD8iYJEUTuCNtPPAEwJTHRBbjYJPg2J
lDGAnSoseOm6RMDRQ3tZBRzDWNFp3gicNROiLTSRuKC7zGV0G6etmj+vi0khNh32s6wF5CuPIG/j
y9blB1d0Pju2Sye0bdpA5NW3YBqdzNl4jIrWGza09D/VGQznJ9y/cu4RbWuJBA1iz86nYmjgMuxH
9KHWp5XUXD/ovgv0HWbFJb+b1jnfxCZNIYA0lDrzxKWxZcsKoLNeaxFU4oi/QWvCzvM0OSxpHdT+
xsge85uBk8X8CjzkoQqOvp5TdaumsOIwWzrQTmo7IEmUUD2DO9Qg5SbJr6/eZK5mJcA1rj0J8+Mz
szRfn2IBoOGqBOm3HCeHwvgi7axlPB/ncWYvzRGKF8sOQ0xwypEGoQBGN1bmzOyi2CWItFGnBnfb
iLotitOvB/BzyO+AO8DVB/nOtmOLBfWZNC0Xw5yYgFlWIfSNPUBeRP72MKWxfNkObZH3//obHTLQ
/d6jj5ClW7ZcA9iQYspnDUYvW7j03KYE4sVreKbk56oKCj1Wzo9awPinaVJpcY46yIgOD56E5oqe
FZK14V0bsCztEnY8HqHLbJdGKk4tr6DcADILWLC6q5WPV80h9xB3BIgHDpNvStcSnMUuweuPd+bN
9HC+03V24vCgElVE3rkF2nv52lUzqJNtM2so4lufeO/E91Fpg4zbrczpyokpf63RrgTTZHK33Jk9
/m2hPWceIpdtMF91Xoxdxb6xevPeQ1cTBfb9ivV5tcdd0OzfnsKJn5LI6zwNrkAL/kqzNIJPYcxR
tMAgKVFMpjfIlyluaeHp+Y/TmJt7QYfLEwG6miGf4BJ1BTvFW4NAnDQqGUZas8pA/W2B+yNZeD2I
iP2PgBI/wORfQm4rF9KscafptHwf52lkOVfEQ/lLIIVDccrVLFifxA7MFjWptX5oo5r/7Zyo5AMO
cybt16SOK1kGiDa+86VfVhM8MOgunnMIp+aTZn7CH+1t4fAm/IG8sd4oABr6AQsTl1VAQbcdlpOe
7SGvrnQp6L/uux65XmpicjGzq70sAyTUFnJ1/NMclQiB7nL7gdo5M4LjjA5MZErLFKPNwLYOtJiS
1gNEsCT4GrC3QbUkmmnzjb8sM9s/GvBzEXtZoSBUc/RNTQCsHVUrml42yD17C3rVyz40TppR1pOr
mzcM5m2xnYPLt4xPUzbYZbZA++qg86B/QJtpuiiw6eIegUTybjqBHyiqwgM03RLyRL4kzT1t3VjQ
XBwaiUpxYGdiKvcEYsLNXqFvBGoxacdGSjodQYR3SOwGKsXqMx995BeigjAbfF0n3xKpCbYLzyxR
o1hRfevTOU2TSwMkdMJrhV+q2TxZbkJKiFFh1x6Q9Df70kCS2UOxl3VFctGszcq/dYhH9M716nuE
yqGrWaVdVfA+MNqw8dHrrocpcAm58PdH3lLtQHGk3F+qib8lO9tEQbylGQ5t7KyNlT7Yqp34TUqY
jn9TPQ5UF1Fh62q+lciisZFSxPUITy3YNtZPpRbRQbOKfAsgkAc2lO56b2mMNUG3+BeAEdnpUTms
3HiKGQ6XFg6tIdTpE6LSd720Iad8Ffs0k/c4eZhDVqmxYzvOeGEiSRtG/UJ8WKLUEh9mm1FcgipK
5YtT26maR4qavuk3awXWb93Y1lQsX+l8U438qkOI+mZxpqbDMeJY9ERVuU/SfEKebMxXSICQthER
wd24jvcCZEB3H3czD581HP7LXi9TyB1jxmCxSk2VhnzY+biSTp8iFLZYwV/bmja2+bdFNB4bd81m
kzijSG3C/WAhaPvkWOxK3HrCXvZIny5lAqo8tJKML1dEsCawTEwdJB1dSA/5DmR/r6xNuDpL8AX/
NsQ67WouHyQU+Zw9hM1Adx7ULRM+LObH9mtbccZc4ANtiauYO/W2tMOy7ktGzAXhEtZN+SoQWO6R
lA6q/nliAgRsBiitvZmsUjUXredPbY1sbi19qBtMuIfxME1+hJtTl8aYQ8C9qpxLr+RYRdRaaWfb
8Y56gvwcdWvOKax7MeP0WmiTpK49tJaNCJcSCx3g8ov6jA7UKO4DcCYi2eadKJAalKW7xDjPSZ4/
Zp/GiOmrlJOsRKS6nNZ1J7NytXsIaiuCuyDn8UcKVHE1MQZqD1qGCUK1JGjrQ5Ij4M3Bh2LV+QC9
EJi2UK6zpU8saauD5xzkzmrcMAfNCpR2m/hlcoIir3Y4/Ex4lMjato/O5KTuAclRp6bRBYcgYyDh
+dZNWzSVeByHDms6pgzh0nZ7CUFpfkCAxVNX1qDwkIfGMKxPqmZXb/w+CPrHNdQJOq2lCsK+PWIB
kKwz09qQqYqccRM9xpnKkXVtRFQ1G8DBHhDWsIf7Eb04VR7Vr6lLe3ZGTxTM3jeZ+4xctyOAk3Dj
4qKn6PjFdecb2Jntl8ExrqwiuGZqbhXFUQet0Sr6lqLmp6SDyXIxuhg0+WpZg33gKc9KrnuXh8lv
fmXfNnykwLmbkqqhVT01mTlQcWOpWv9xWvy2FTvgyn2syadsqP2nRYc+2ViMrQr2rYwc2P+1haw5
7s4e02COFUkg4ePuIpM+9hzgfA6pCEyEY2BvMszMWtCNP9AonRI0hb2hnaKLtUssUlI/7TRHj4+x
NKeMqv3EBXoehvzNw+g3JvsLhsJUDmHu0ADewsyqSnkcuyoLPqFobDq3TmuF4IkwnqHX0I6dT5j0
B7zDHxBvYJWO2EWTBU82uZuFcenUEsty6GYEvdiajEWPh2IPWi9OHazeSQq3JCWqXSp+66waK+TJ
NuQlSE8j1ln1JiBWpcsZPQEoJjWZFqlYoLYOzckJB2/mTnEdBdsNNWMNm/VeC0M62zaxnPljdt6g
H76BdodZ2XGQuYmThYBcUm5dg55sUBlqB6d/lr00+apEV3x9ctXYBy/T1NXNATUpjLYRF9cci6rF
R9c7r9vQpCzobpo1wjQpUM53SE1LIXcMM/UI682p6RvgDRnjNr+Rdu+z/MRwAMqQvky7Jxgqc0r9
OsEEnmb6oWgg46ltIEEt1rTBY4uFbBORy+a4ZBVFRzlCp5gIM7m5g3GwIG6d/rUSa8cntBlbVOnp
D9Upf7GBP16JXeHUS4TvgFWarZjZ5AF3fjXH/ieAHNzMz9fIgek4T5R/o3oA7DrzxB7+srwj4G2h
02OuVegpvVmn3I7lZ12Efl6cGN4l1XQmSEf1wxq6Jot11tY0n/oeFaT0rLVrk1TYCkzjtJncxdTE
UdCxWSr6dc68zSa7D9VOFC5ZSuLGJpvXDaNk/2S3yaCjG+YxbpNdBnFocz/Liu7rsPc8JmOMbQuS
zAcov+YTQRjHNLygafILsRYmUXNKSuOsc8wG8yAKdu6xc0NmhSje/zhdU60TDs2xgQAVbCHJkQUG
HtqCJw1Egv0YIyFPZm2zAvl31KhrfuC/m98mK+nXm6kE4RbtkCyhGbpN09CkhkUwJiaZ91pztz8/
j0L5vJdynBpeaj8Q+KpLb/aYbmtcQjPmvU6Ic8q26tgLJbQIcoL8IHph9m5Zu/B9KoSptdol5RA5
SJ+iwuuR1E7NwrsdLVhUkE7WnkewjTI+PRjHpNYSQXB9l4Qy6591j6B1tRmKEcYeNJBJeJdiclQB
y9N32WeV7ZoiEJMuKja0xswLGYQkvaTw5D2rBYv7C29yqZ/gOy2zPs6u1xXPOnVmFiX+mfkMia3J
NQbgvTxthkYYicGvihgYsCQxmJOEWTAsmc7jp4Sapd8vlmXNXz09dusNymYAib0UdkG002mfDNYp
ClpvfAhgJ6PIjxgD62+l0hTdIYAWsrB+dkyRH6J3z39M2ob9EcNm4q0hWWY6E3NkrUCfe4111iGU
frM+seom4qJARs2L8U5bI9NJ/cB2CnwuT2sPRhB/tiUmB6c29GeV7mEGs/VP8J1TSpUiIo/6+enB
UDWpVWlVsq42Cw7ZQwewQWNagAj1ZNpiVuwtZktCbJ/qDzZKnnXHgqym4valpVjIyQnNJ061nLRX
CFwJktdlypMj6k7zeBvM4TqcRePslKdocKkpONgsQX6AF6MmdAIXaPgzUqieWJV3tclEAdISxbfT
z6oRnRJGfmdg3B2CFAn/GGwHGnIudNdEmyrwZ2EBLNncdLPCck+2fGULopMqWql4hY5yNjpFks3u
n9IaR6B95ozm1scaW49qP6djrBQAhVoUV2FLc4RfXBd2FPLpJmApXqOVbudiyDL4JlY2rEwGUq8u
nr1mNhU6pCMTOeQ8mES3Qi2CZ3m/a/RvekYgpCSEOeTmUTh60zPCxCuaIF9OL3OsTJ2pU6tM/Z0l
EEwHCjf2PO9fLvm2q0abCq86H61U4cA+eNvTXVqM9mwVqBc/mMz05ufWKCPL9Crff7o/L4UPGTku
1ChUDP4AHLppAtaF7sRLJpD/J/MMhKdJCgnWxK73r/WjG/jPXjVaLDRePR9tDRQH/phKDbaDAkRZ
eC+zV40UMmNa4fCz9ZVI+QzTvnI4C9egIWiM+LQPNFF02QEmZEJM3U0Xwkw2JCWviT0/I/Ov2Qd0
KVMi1KEPgvgyDLqJn96//T+WCo8VYGWIvADRdNy3CNAZiTqVTKH/rDJn5j44oExZyOFKCfX+pf7Y
cx79bskoiEkQEkhvW8ekUZlbk0A9yzTyxuUUL1E+PeHJaT6RIE6mv265tyMUwPcOUEPX55pI9byV
kOi7wYsSZgXPGNaYGKVmPrabMSOy3yUu+vzLLpbk+yQTCz9/K5HM7j8Q7bCxfP/Z3y4zU1OgtjRp
GZPiM/4WAjth3aAnmXhf6ElQOi5pSpcqqkNTzr9/pberjBKIzdMa5Qzge97b5nVBYhh5Tu58wfMh
RNi8LU1pnuVUaicASyZrfP+CBij3z/3v+ozBfqgSI6ZF0mQe/R9AOqToV4LJ0n/pa+ZE6b5HkJgw
R1BceK9x35UzfLcsWVK5DQs/5WR8/wZ+6BD9dgcBm1gC+ES1BHlYz/39DqgS09Jpw/pLB3olqffM
stYC/l6dyvz4M23RfWpSY6ScTfz+1RS3fGVaXlWg0Nk/m34uTpX7psVD63/hK24EPGCPiWNUcyQM
xdREUJPgn0boPzqFIlqHk28OS72MDbYCaWzz4W88ohO5iIIpvnx1JuREENAoaNHt4Q9krkL/WnfR
CikL1jTHEFbEBAurd0OqmCFDpERhapyR24AdM0d82/YttxX+bNAPpPZEzaJwTdKEFt2PjM91TLIc
5whAGF2OZGL9oyTv6Uy6etamyVIXtGXfX/4/NhzAZCTbwKUiiPDn1h6pLFLLXpfPDfIL5KxJq0wJ
hNGmyQB+tazfvyQwhN+3HKFW/pjRgL2Nwj+k6cISVO8QTZ9lglSWhzewDIorPwrdwrrGVJQ72IhS
jhRRsxObpNAqK3M379/G2yf3cHuziZyAmvmf6C2kuQalNfEu089FQ/vzPKt6VT0iTen2l+6g/iLf
9DaC4MHthx6dogDBRND/bzZ54NhJlrbD8EVjrLM++XlotkWetyazev+53DefNH8dpDYidUHI5A0R
njfZQTLNdlnW2n2sB2VHu5j2pUoOCW1UKt0MrQO+BQbeFf8npGHDvpx9Tz5RrPmI7wBmJEm/oOQx
8/t2QtafPgLyr2TYWUKFAtSOrwJNptS0tWbLtAEiZcwrz3QUmDZxUTEdedAW7L8aHRCfsyhJLDMp
cnRl4jUFQTF3Z5ZFHC0hMIJo/ItI15v1Zg1QGgeB5zKB9P4cBPt+omQVjPPjWOXmZI4bRhXQz6aG
yvn99TbGff/cz+adErwQAzO6lqhfv5l0Tk1LT9UR8UMkmh/XGn1ap4XGeYijiVBPCPo5ey8B6bAK
9QyzC42Dnz/1ejQdAmuyWVxfhKafSS3YEuncaojpKFhFPlrr5cCnCogva6tiOi7eSMG0xzWB8jhb
CWr68Gvwx7TIDJEQg3H5dtbIXvk33VTmha8+VNBPmAeRDoNCMxfWDh1QtbP81LzJ3CFrQfIHyS7e
u+oz01j+NULji2Tv5sw8OPfimC4HfDUHceXmL+dt9PvrC8MQSULXBsYOxcWzEQb8/UzoeAId2W38
tdRe+Cnva989uIxHT0ERtcJoHKsD0vDyYomyMt61Iq5PFc5oT4D4AavX0QhNbgDFKS0EsTbg67rH
mPp1uCnnAVWSNNLuKZP5bcWo7Svk0aFF79eCeM0sJ/iA40ZzkdrZcMWJlK5U6yl4XAvO7MeVObLG
lgpZ+00LzV/s6BoWT9aKYges7zmdtoPsbwSnUnEQpYVOx9LrnWqXbs9MvHxKgSacl6XLlCBvFe28
BhPiHNR2+QUcgI8PUQLyflw72wFZ3IcPLufzc5s2jo+2UZDSwkiG4ehCxnmYQm98QkIGcn5kW6Le
YSDRfgblOLyiXt7fB2IYSIvi8ZTPY35gTLDAD2dehJHZJDO8b0QFI7Bu9mqSmoZNmucfR6TS6JrH
aK4ozMMeMFmnJSZwnqDbZ4ktkm+3QqGJ5S5q+OKAGH9MRx/J6DmoLmAyZnuRLdnF+x/ZHxuC9Mug
08hUmAf9kabDRoT+I/rqtasRPN54JWZsh8pzwIO9f6EfuIT/SkfYetRTrss8HulEzqm3tdXsgqHU
wFVeHdCzmlSAKLppqAMwDUpLLOChDN5l2M+3G7v0EdHwdJsBxc/8YDeXCjQUGLbgQx/08ry2uvCR
Y2ggfRhL9VRVnOmuqiuIg8oRt7bO6++IXkaXNV3LW4Tw3I8yp3zbODC/8S8qkg9eBXAUyHsV0NQo
GFHBjaHf1MvlNTcWsHSQevjavv1sz8rbrtRV/1cpwo8V+bH6pGnCJUl78zE2tN7Czk/qV76V+Ua6
cV3sAetCNAp6O3h8f/1/D6Y/LxYCUjQpFvnz22wQNwzS6l7Wr/DBK/BZs/3g1PS2N1VVwNT1Rmrv
pKluGc+GxV9y4TcgPC5u0gDSIDaAxxn9NiVwLNyWRLSsr2I0uyzNvPToNXl5mtf5uXZk+dlDEX03
uglDj663AnREFr/evb8EvlnQ37ZgaMCaBg8CU5Bj/M2B4hRxxfggDV+TkcEB7TS8SefID+UOt/ZV
7bTACQpRsXncoEVeMe1pqhMkVXml20CrTRkm1ofVScTJWxcaZ30sv1SAu/1tX1hX2VKHl4u3HGuv
8h7ogZaohLE7NwGDsWW7qpmxS94M8TZsJeY8LsX3YUJbZAny7NoL2+wIZ90/ZUnTfqh8VSr0Pofx
ZSnT8RGhwOIWqjcHRDA708Fz1TRu0LhPHqZSprA+OpsHSGf0N7RKGAGEaLYwCOFMvBe+FV1m6SI+
OnS1ccEqCnTg319cs3Zv11bQXQg5pMDJvlWGHmkJ897D+LXLhH9tdV7+1GbesuyKrravncl4dr1/
Red34Cu7KjRgTEocxIqB4L0V2AUmX/YVR+e3vM2RCbM8Cy2AcbEuaFTmBwYRikjvJ/1r66GulyWz
uswyad9aWnqHv9zLv9laZKJgeoFkGXrqm2/Zc5m1QU8p4DdTgW7kJPMXcAQLc6m6/kbWHr6uwxif
odbwsiDHjmRMoNvq/2FJsMEhMfPARv6pOQwWZ6gGxAK/IS6GuEWA6NpNsI5peZmhsXewVy0fOmxg
DgjOxftWxvPnNEJ44pQO6y8/mP9eAPnfbAnD0oVkivCH/QcmdK3GSTdzkX9LQju47wJnuHNLCz0a
WocXHDHj9Yj+wXkr6uoMNqpzpTDipolbqvkmC9MIyGs96cvMGr3vYLM7HxuBrLh//839ECP9feNS
JBB8EVAPwVC/hXH2E2oSUcJLSmZGQ3RcmvhLg+Wv3nXV4mOi4Rb0pqoG4ozy6fLu8jTwWa8E+ZFy
knLLqBpZwr4JQjwooCnQtGf4UVsDMo1BNpwgNSEpOKbJWeKHidigouJOm2FxoNckLYaMmx4vpm1U
rX57tNjQh7xQ1pUMUBmG4x7iMGpe4zJPJCK5j856glUghrZOVlxWDOipBVAFSzZlV+J1oNEx22vG
1U++pqlAFjnco5pQn6VV6fWbPgToRAxh0LcN6NfeQJesGZYD8cQaYmYiqOBuJdsB1MrV1MoBRmOG
r/CW9WucM2BFU3+0g8T9CP0i+zRCHvsuMjejSadzRK/efzvOH8dWGIDgRFTaBTNNUWn+/R9tFF3F
SyU7MX6j690lj5xu/rClk7hsxsHW126gC2ZKwxpEqGr7zfcUi+cCJojbTkecY4cnX5bJpY2izKOL
yyETEk6BQ5/3JR9DkoeYPTDu/XnX/59n8bC03/7X/3h+rSBhZgNFylf1T5K/69DD/scL/kMY4Crj
Oxoa9fxv/r/+5YCAZzvECKRi6CHxNdpElZ9kC0uG/0GghysfIdJFzhpwrX9JA8j/oP6nWiS7wAqG
rsv/YVsIBAXo6NOFo+P900HpP//nb0FsePPzP+HnNH+5yj9OOp/WhokW9NRIpjhjfiQ7/9iSHqoa
lRK1fVHbFs0duEIisHbgHeJTppy53RfCwxp3IX/tD0iPUE0GrfK+zXOJV1AFwRVLzWW4mhc8Dht4
R/n6ESCDEMhNlV6xmwbnJYnc5BFz5HCLrLn/UQuhrjo7UQxfpRUfsib3k02TWiHyp/zjVgegZY5W
nhanXuX1Be4964lk57aE3v1iTSJeLuyhQ3sPcwN1qXMp6keviMfwcli71d6OaEiPFcKY3viarwvM
B3eYt3GANodEcWtd0AdYi2HZMXP18BXxxs9UalM607avrKvCy3zKub4KAWDxbu+TuKwYpbro0BqI
fvZI5Ow2STohhtajGRiciQC+Wtg3HdXU6J4NoUqP7py/lp1cgKFk2Xawuwy7YO26x9zNHpbCK26C
PIzzE7/iXcE8jqsd2JHsBNdYEdqQpd0rx3qe0XOlcIN/etYPoQXzTIK4I5OYtzoisK8pefce873h
Dt1d/0pLf947ajQOxFJ2+KWtMn5aqyi8Z8wXP/RqwaCoZyZk7aCq+KURmMbWLezj/JOe+hRPIRcN
NgCLrAH6XN041+eBbEqUyAyLZKxodLoInNqbYlkAgY0qibZW0qbwxoL1jrmcyOxjnNAoLJygAEfG
mJ8UDyoh0km7MIJVuxUxXc0IeNtJIHL6qV3RRd+sOMA8yBJv9I2ZWGQngZgq2Q6+V/VjwsAJzTYG
LIjH7Sf0KU2FO+aLPZylic9gEjMEP3OeUdfrE94cUn++X8p9NYit27UCqFyMH64dI/yAvAqOX+td
hG8pgxmEEouimfJtZqh2Ar+NbRpAAu1HMG2bknQs2wy+O+3LNdaQUpFdra3woZj9HQ7PiFX3Vz6j
js06ManNGiMy2m3B1h3FXEFQLOpDHRTDI72sW3IDHDK5zAHsD4IcevnsgDg6hGEWH2K93NuYzp51
fQoVBsD0JSHdPmt9URxU3Lnn0gKKVAzOsAcwgW2nmLNzMZYk31GTXVjlsp7ZkJF5QaX7KBcXAQ6E
bjuIIxvccDF9VzkINnyd1bmPL9TZkE0voOfK8z4TyUUXhHBv1sreI/h6bCwUe+CMo/ZHv66wul1W
WfU26SxpbVqHjDxJ02/+2n0KZ0paGTc0SDobkIjoi2hriwgOKWMX+KJIxg7ZApc2x6E9s6Bg47yy
0a4fI/WbOzfcfX6R+4uFvvKs2jPH88ZvWEgvqM55LA4f26lrjbMr7SQ0pxSeKB0GCf5955V3RZRd
rk58lP1obyFAPmSBOmLyLs/DZLobsDeoQQfuInvZc0xu+iQA9KzF49B1x2iZr3LXmjcS2axDzzR3
r+MVxdBYPAXemm0mJPYQai6/lcLumTdPwS6nirnPrPoKKyhnK1UAQ1f5BMEsuhItEkR4GIHrYkiG
SJtLCT+m9b4CCLMN6aCwt1pANbyP4IjMIeKhqRxPUV9+XcMl23SuLc8DwuU5fFRwUmBJr8Hn5KeR
gmnHV+HcJml3C0hzj9b3jtFMfT2jLvdcmmhWjHFIYyaHRd22rrjL3C44b1qVQh7K+0M7t/Jz2KWf
bGvQm9Kdv6c4pZ6SEEq6mUmAgI+ALFmxPB+XzNsPhPVb1E6Nmlsgz4o8vIuD/hbRPZuyLUSnNLem
ECvdQH0krow72iKAwVpP5de5i3gX5Gl1tHlRBxuLrWs/8dM7b6YK7Wf7bu0tkDJ59XlIUH/O5fhh
matD3eFTNhsDAFi2dyiEEV3obsSjzRzEQ+DKR6v1ORXZdeGlnA4dfO7CQYcrVw9lXQQHF9bgPW2Q
qxalBwhxKn8MrfzRT2QGhkE/D6v8RNJ35o70MltnbA8VCjKb1J0Ow9SfNUF+lG6O5lPeiWvXSbrj
FPVfa3/x9wjPDSdbuQ9tHBZs4AKFtyot9YXfTTZOct4dve3Lckif8I9bN265IqJIgkek3QeW/IJC
7LClrbAtTCxtregmGrzjkOXz3cyrw2FLJ92WMBp9KeLE+VT6UQACPeRTswT6BqGmVaj3tI3P0dNX
B1937gUeJdEGq5Cs28YS/dFiKaNjOY/rWdqoE66t5zqLi6MqbcDwkp5UprEqbApGYLEMN9EkJNIE
YhRfMSDFwk4hIn+9oNhxm1aodqxh312Vo9EkpgZCZdZPX9o5ENvJHS/nrONMmMpHR+hTHTdXUq8c
rLmUe7dX93oZrrssrL7quT7JaPmUhwU+7TwPaoZNsRV+mF0wxz9DP9U5iDRGvT5Bee969gX+w36M
aua4ps6Fn/mQNSxvAbmQeJ8RRm7vgKWB8rF6Bd8b3F4NXcWrb+jhDwXNuDTYKs61NpvqE6LV+Q6T
m/ZQj+146SZ1vM1ctz3J0c4QQLYeU2syx/OEjj4Ebivyryc7dJ+QnQDNkrRALsVSoj+BOmo+3tW5
FZ3JoVjPZ+09itluX6xeW8kpruDwH/xw8nAzRIgDtRPRLPrEOevutZJfK0vfOGmYbZWY1N3g1zcY
zVnbrrBuqyUdP0A9/Gi0vg7jHDTn3Rp8jAZRPswZ4oOWo/aGTYF6XNl9IbyK0+Qs8XO+Ov1+8uP+
zJstd4+LeXoMyiAD1Ywjb1UIHnbQTNIS0FR2ZF0leiqeWqkwQGDm8D0Aq75jHuFuUPUon5soXO7D
CYHXYow+ewUg4CqqwqcwXLOdhVosYu1p/lAnKMPOkz0cZYhsGoUhUCRhPiJeWL6hkV4coMEQkCW3
l0AZ31f5a9sXL4tt0TKStf7oDXoPySy9Lu3CR7SdIzvMW6faRlkv0u3a9sLY0ZQXMBeaUz6OyHTi
+XrluOUJVYYC17uw3QOoae6iyu1Q347S8ZaGTXRaw6D7CDDq1KhlfsCFRRwcmSGpKQGFXtZKvXZF
9JXoXB7QIpG7sY/Hxyx3LoIaRdpW9svOn6xsH7fQRHKmjztFk2ubwjRBzLbJ3eva87ItuprdZe4M
oKPUsFxWAlEi3NxnzL+6rxgIONtxLjPnpm21c0+AHOa9N3ol/hVqShGqxen5ICpRcHgNVv25o915
kQQ40tNEyJ7sCTA9ON0SAXSAO959lXrOS136wYvIalwxV5VINCPRDXVKEoaRNXdNK3jF0ogEWJ+H
42ptstGGteV+iClUoCtOdY9cQSrLXUXmwZwj00m6RZu7mtKLfpzCQ0EJfo8nuuppZJRyW9X6qZfr
WeBOr00c4OjdhiuGFO28H9EWOYvRF92ssy83HJJH3tq5nwvgTQgK7soGe/FZjF+0Emrrri3K9G0M
UhspB2BonRHPbk4pFCfEw1ukBCOnPHnKFZu0z/V5bU/7uPeu8zT3HjMR9MeyDaKLLK2aC4hQ1bYI
5f2ypocS5sFdn2pxtJ2XEYPLg8rjZp9X8SNKpRUdBSziLeHtcPVod4Pfo0KSx+d9sNT7sCtPK/DQ
bYXjJ86XQMUbq263TOdRKZ07wknmbwC8aHR89SZai/TLJNUlpjnyYIMb21SyfZwbhiSwslCjzqqL
KcjorzhRtaNUydkeFjDwJGw5E8vmrGnEnZwqcQwSSJ31+NgAMf6AO/etqqhTXOUviPLXAgl7uDRi
AW/Q+v0VNpH6ALjMfSqnHjOfsqoeZzVUW+SuOeoWC9EXB/UbTOS3eYpF4salGXKJBcUjzZj50Azk
dFkTZ69F7+wcIHe3a8YuRxJxs9iiopkSxY+hU1526SiueyHVduzq7yS/6GWkw97J12abWoXLK9Uf
5nRID2s5Vo/Q4rJdCTvk0Ila7gUGDiTdkY+ETV5i8UFwWaaiOjDy766DKH6xIY3vZPG/2TuT5biR
NFu/SlvvkeYYHMOiN0DMDAbJ4KCkNjBKlDDPgwN4+vtBmdklqfoqu+za3dWiyiqtpAwSATj+4Zzv
kA7POnR6aGZH23kY3AN8wFQ9eu3dYf26lNM8XAxRBQyHVLB0TLljS8wX6N4nDadTgOzKDJxxHJFI
OurMbPW9ot/Ide3VcJe3qLb3jt4NZ9rcmYuR7VS+HEM3G7eLpu3z+KvmNpgLsUWCaEzrA5C6+yYx
b6CSczzGjRsg/BW7uqa9HY3W3LNEBQQkMSym6Y2LPok6QZxE5j5LJzZ9M1neJmf4HA4R8NuM+6cy
H4b+1qnCZ0A6LHunMvqoEXwTDFZ+7JNlCSLTOS+e+7tbY77ykJdmvBx9I3LrSxiSAayVAna/VT+k
iuqMFaMI+mFhYZS5kbhkIahnlJb3g90Ams4gyfNKSEN+Xd4EDY6YOt7N4P+OLXfwx7mNv5iZ4h4J
1ezHptGBzLTyfvRjWbzmVVrgnEj04sIri7iLqTJzCryqdbBTtuWD6o3+MGpTE0A+yfZpokVtUBut
iGEa9fWrofSExeEoaXLq5lnhxDuOYzweqaqzo+fE5d7ySlAkQNJvlBjsHSPcp7ldIr+pvDvPHdJ7
DPf6V5l0w80SJ/YJPnp7MPJ5BZiG804qq31ip7Jmzxlv9PDpLeBWGvxI3C1LNAYQTiOEyFhfBt2Q
twg7CKlZpok1zcTafKRbGh1L2/UkUW/YOlAAlOV+LE1rFVHTVDURuctdT3AXE3hA5uIusgbsX3Vq
bo04D+9svbcPSFQ+ucXg+YXhvDlRzhWjqL0th7wkRH0+ynaEc63GCykvazxP7PAu9j5iSE82jeuY
m5SNMbBbWVIGtcuGqGIKbk8FuO6CCCwAt2uhdhZbXCYDuECnKd3F6OqP1I1HZ8Uu5XlBWi8zJPBt
QESzQpbbPEv2aVzf0Uy51yHVrD2tMBMXc0rRuUMF9EPMhbe8qnkLKbqFy9x5N/gikHVkqbXBpSB9
4vUCbaT9qHSjuXFmaOV2lCeHDtVu0JKa5md9J276jJl3V5lfm2W4nT0YamtvYSzJRed0305LVNyn
LV9jlaEa8DKQb3mukDFoOq6opGeh4mo3ykrvE6MwfFw1t5HtvFSu1+2pr5tgAmblk2bAWlrsGRUD
P+1BX9UynncDotlAcwcDsHL/ZanqB7vqb2fQBX5LEsESYXUMG/oswyQhAt6hj2OVX498EdvsAhFP
nMpShIe4yltYQbWkaJlPiic1GODf+5gHOCOl3m4oAD+NTvopceTRtZr7qa8mLIWzsaGFvOGIfqnx
ke6sYdrSanEn67MT9CPAf54GcVn0wcDtoxijLLx0rd48trV+nVPtiAlmu4x2hghZLz0anaX8gN+U
sYlSyt0Zuf7E2Xk15ghNG1L5bWavCzNXBVFLO9hrwl8WeFRMBDY6ZoNTjGAWGm75idwyAAWRxhfp
yn2jmnhjT+byzPb83lm8HgSfbmzMTuz6ToLVbomLCyiUtY2dO7NPg5M+FWSiuzpOwsW4yVz7zdQB
rORvvQ56v3e/tuPMgttNEMLrBA50hbdp0jLQ2WFtlmb8Wvctm0kt+4glLd42lkGTWWsB1gg8UKv7
1FlSL9qwrUc+qC+ULWn4Ma3S+zbmgEa53SJCqNFb3hUDzH6Nmh5AcQTjXI005WMzt/wh3uTY3wD3
ClxYJS7rdhP3jq8a+6Yu9JtWyMBOp4JCLMuHHVOc6MQrS/rk+jgNb+i5Gc6w99u91Rkoo5FNAYrP
m/De5VRjrd/prYS5Hjexi2tpsfsnzbKLble4nTbvWi0j9MPUY0ZtNj3CzPFhDMkO067eGHjmx1mG
NTOHAePfeYAx+anLJmz151DH8dkO/3/m9fsv1eWt+NJ9i0L+THHBORf3fyQj//c/Mkz+c0+wTr9/
+Idt2Sf9/DB8aefrl47N719z5/VP/m//z//48u3f8neTeKbKv5zEX76o/7j9MiWfqx9G8X/8tb+4
R4JcYcEc1kQQj7v6u1E8AqLfBHwNwcBfEri5arP+CiN2+EsM8NctO9NFUJn/PYo3AR9Ba0XLpXsO
k3M2tn9dgvs/VnK/GsXLH7UrDOJRAaFckRYaYiDCP+9cmxRaucLweW65eeY3q0JG7peW01tbETP0
A5Go0BPNh8SsukI7Vgbhwi3xLk55qPAqwLvr5vfWjAaed1HLYMLSs9xMpe18adrcASvnkATRHMo+
YhRJb5er2Xpksbe4Q4TyhG4YQZBTgv5Ez4Qic5stSxpTheFMRXZSDatPr7bhdMyPZskAObDXMdBr
bqrVWc0Emse75f1UopN0NQXewNF8YyzkvGTUJzKb4rM9Ek3uPsaGs6zjVoGyn3cCJyJcUOKDiu6p
Q9ejb13EzLn4kDQODr099lbXgPYkCjYVCatCzkzRfI61rt05TT3fSyMvnWB1k/BX7VlbPtYlSVF/
6AX/vQr7+wfQRq/wf2eOrQ/gK0mRPz1+61/6ByQbfA2eEJwhDhLIFXf95ybM8X4j5Ba/hIGyhgb0
O+6YJVdItou0z8Z+gdqAY6CryP74r/+0xP/LJuxHmS+GFWnDIWLgLQU0YfvnkE99pHLGv1ohTtVQ
O2ZlJO/MVtWXb3EC312aPx/977duPyoJ/vgsJr9kfK6qBljJP22BO6EtjauXR8dUOKDGWb+kA9La
mStwbprl73hHP26dv30egF/ELERZrH6Zn9Qc7brOqV3B52EzinwlavRwrNR0kAOWeSzJ/8GOPrn6
Ex2r8fTrX/ZHmfG3D4dbs3LB+faoLH76ZRtNgDft2vK4tExcCiTaNq3Z6J5nfWHkGS7eS8i8e/vr
T/0fLrHkaq0a0/Ve+9mHhCo9bZXrFEeGisRlIAR9H8siYTGRtNN9JOZ/+QNZ7K9vFz5xNSn8rO5N
iTCs6aO8Q6whCkX96W7muGf15JraRxAj9uuvf0H9n64rOCCIULyvvJVI/U0b+93edu50Nv7hNB6G
aiL0aCC73aD5aRAjMs4tC+LjEv3i5qV1dOZMvzaYA1/KunYUi62MkCcm/s6VVaCBYmOUAyP7Ou7O
+uRNvzPH/5u7AJfGj3tmEp+xxEAp5hYUHg/7+vr77uctCw+XAoDaAwL4yHrSCjY/pLfmotlFVcMM
vYl0RUxhDA/B79CmPPEMzleNluKAuNi2TwkvhmMx1/ItMruWxCdinm2/Cw1k6IurXyYmQvFpREdV
bCm69EvBoK5gsCoXHTFeR0unIVT2FZmH7q6Wk37RWgcIzuAImAfaPF1p6qb7EBxYTjD0WMlP7miy
geK1OY0MmBsjvWlNOd3bnBL2JnHppg6pGLUP7IO88Nq0RsstR7wdKhaIslpED8/sWv/CXTrRZuoJ
c/7b3vJG62EqZ3UGXpEngS1TQEyeZRn+t4OgnQue02nspntNIR/ysqZ14cM09euQGvXrwp7niFYE
2cw0jvWrW5jjveg6YjO9ZnW8TyL1toyB5JvbiunKdo+WgJSN+tWM++mqNZr+JHvg8cmSyDfpSYMg
ndmbXumfeIfbOLg7rqycroOFfhGUi6XgnnV8oFcm4QtTFEj+g6vkWz5wHd1l5Lq1lv40eHxpi9t4
L6pZ5Jut2dM1iTpv25hKmruZls8lE0yLSdkFfnz9414l1NdEGmwmarhNMtJp87RC3ow8gnHCPNbd
vlOY2fHOzFl88hwSWI9ZozVwc22DgcG2t4z4Q4z76gXd9axv+mxwpi0oLu6TsbStt6pz61csgzz8
TeGdvbn1Xsj6gJNslQl3xpTRlliYaekWZr5+s66me2D2gMpHG+Q3A46ufqX/LoogqvB47mCv8CV5
bHyOQ5yiA1XMia8Jq5Tcd6MK0NJ6/a2pl4E5uNY2zhxnA4A6xodbeuLy7c/0YUhnOouUc2OJDxq/
60Ps9ONGgd/aDU3HDRyvjweUC1UfSJwKwxu9g43DjEMB7GWy6LEGcfQWXAu11MBEEK3ApW9sVvu+
i0x5eqwBl68A2QrE0C5PxbwuPPgLpIPp4ohV2hknH15IGZ+6juXsfhYE1W7ALczhta5LmROvJmG6
ljHkobOxePOrjezrfZw1KLAq7ZbkXs2aoT50XP54Dyx/3HeEvil/EQyyiN3TiO/NEl+To+Q6d0/1
Sp6dEsaaIZTznWeCN4ph0ypzpdS6qXmRwKUDFjKHEEv2TR9V05NdDMwe6xDmvKHNF4uQxqBzQOB2
AhgutGnbZ9avM0WN+6uKGwC0fTjKj72VkS8Xm50y2X8l083oaOPBcitQzYMwKirearm47RC9g63U
L3aROCc0nvYFu78XorO35rNeqoIvfNK6ijY1SihKl/7dS2IwvZ02oKDj5vZOVggQd+NZY+f5tBTh
i4k0vNzomvXMYEDDpt0gEnbYjsLLtA6NItmBP2hy07UC/5Y/Z0hJYp1/8DmXpyuvOe5l9NRxcrC1
kLf0suKOO0ZtEjPYy7o1IsEtcgvpy3GcrssUhy8ML/VLben160y3mbOoVG8YgqOXVNocmPCin1JN
pB/SduHB8shxPoYC91yC4fDo1p6IfQBw5YbXaPVkS9ytCVOojl8Dfr1JVjbhPIvwPixdrX8sWk1b
jgtsIPeIPQyDd6DX3QRGXCchzDZM8xOjCwkYvcxOuVeHZ6XV0T3M8fgYud4TQvrmJe/bt7mY1tM/
0V8YJQwQdrhOUOA55yUBAyevIkUXLjvQcZy04hZSjPMI4y+juxnVUWKhHzemaljJQ9C5scKqdXde
aZR302BMw26xjJcidmsSgDommyMpXGz1jMbBBmPJEU5cWF5KPOefct3kz9e8sdpnGaNm/+S5Kmn9
pqnDarcgtQBLEmWDFWRdpp1hQg5cuoI+f+ll9PvsuNUhAft2x0RYILPpE4bQrL6C2Qi7V6aQ1CKr
r+NsKtaqJJnxtTagWrcE/FocFlYetZfW7ebjbKbuRZtm74WYGhDwKxz6HYmId5ZgoWnjoKIybxq4
UyAU4G+fVm49tzJBVMTM6ReaWM7SxjY401OPf88I6XIPpMo7d4qvhhmixzlYEIDCPMZldJ6QExqR
CFlyC04mKRc2gUMFRLaM874d2wO+G87BUa4WEw9f7tmrCd5O3VVWmvIyKQLTcaH7mXy8LRUZBKB/
2kPV8sE4R623ZU458L8dgQ5e+nYL/2i99ZE5x/e9Kt0S9AeJYmoYxN7J5TL6QJC699IEIgtMpOWO
wBYp377Ja7tEck4X5KW1m5VNEK8zQoeKYUaTt//jx9JL2eb7Jk6pJEJN4/XltJz2Td62B2ydE/nx
1L5Ey3pbfSG74mQowy47TMMobG511AJmgJ2ielUoieI7Q4781ElR87uqcQWWlfB2navV1DnhUHTJ
qJr8PI6aLPeVK0bHgYZk2QTLdCn7/UbOj6FWyVc71jlY51ZLz6puJyb6+ZCiEBj06EnRI7P8E7l9
thbT7TgXHf0xrzQQ/0Osfe3bxtvHg/ImICU5VU6iOd6LMSluCwDkvMkbr9efTBBRyDfaCa9R60B9
5CdJ1ivakJLGABSfZTDULqqxouWoImSXbxRmI18Tvrhik3d8jZre0DX0BvglsZEM8ZJt7sLEX3FW
ENW5TpSWj7aJvvkR/V5usztTcRS7VzIePJtXVe0tBHa7UTMnO+geWqQ/py7VcrSfVC99R6fcyEUl
t4mwWOwiuUuwFjGFVfZs7AvNowZxjFiccPjEF6JyxiDBi7XlPw17Z+md8nSpb/n6myvZzjEU/1j7
fdK85KT1UeiDV+TVM7vFITJs3Z8n9k2gSyS/R2NvyhUTLRzvxprxNDSF+RC5HOkmY7sdtkx90y56
AYsDQ2KFJcGP+ly/wtiEV0UZwuxiJHRYz6hIgNRkXzV8AyTuVOHBW6qC/JAG3zBPoGKjWH4t2+Yr
Sq07b7LUkfuawmBoxJ3X1+JOEu+zGUUR2N1cHKZBNltq4/Bxsod5l/IS3aSwM7eTZd1ZorduJ2Mo
H/i2eS+Tf3DizVfsrSJDBM32Fh22vY28/HbIoOibXKo7MdfRc63ZwyuhAealGou0CsxIUEBOzT73
8nJjj/dmoV+p/MqtgePwq7RDeTLN0SLVtQA7JsjedZBhugctXb7IxuYLsQYe4R1GPRVvikHkFYW2
Nq4Z1eHYEa80ridIvCY28L7iNOzT6mZoDO1IBFxT33ZZzk1axJw2id1yRy7jOoEPMfF193OmUiyI
lN2bX7dRa9fxD7k83alLX4KLi8EC+Vzo+n/sSkhrTz3eePWhlt+KfrCGBitp7sRff84/dT98ECZl
Zhm0/RaN24+f44VxP6RVXx/y0l59e46jPzUrM9G3Jn0dG6+ty7fj8Nef+0+t//oLChyZNp0prOOf
ui5a8twkmKM+TGluv/UaikyiofNpp5yY86sqyvlq2zFncTOuVe6vP/1HNMO3q8vqia6YB5wf4mdM
wdylTE90uzogTaEBWdjWPbnrqZs6hNWg8Kz5b4Hp/dVcK2/Dcjncv/0I/57Y/c3EDkKw+d2Xtc7k
/5y1r0P///pPQgI+vRU/KNf/+Ct/Cdet38CR47mxGVD9KFx3XeLuMCmt+BVb57+56f6aljOuEzxQ
+NEYhMBK4jn4c1xnit8Mw8LRv96LjC48/V+Zlv/83K5FBfM6ffXhGcL8eYSW6rVhdaalHTy8pqxq
U7IZB4DwT99dk/9hUvfzVHD9GPQ267wSub3xM1tk0buWGfqoHbqF3pblJMK2Qbh3hQIP+8ed+oM2
/1dTQT4LxABhXEj+mZdJvr7vByR8F2nnsXA9zDpbcGG34y3UePNkLdgpazqSv3OcmT9x0LEkcPRh
vMGPYrnIFATT2u8/EjqRbHRk34cEdCP9YVP154rKsfIxAVUycDF+vYBRN42dGKJxVezk6by3K0WK
NF7PIaDf4K2MoCHZ1ym8L+ixHG+z14pP5ZS054YF174JSQX61rRg4zIAqyInn1u9eMgzME458r1n
Bi/lyRtboKBhkVzCuU8uVgSlY2NSx4JeFsWRMcK8hYZcPBiatYA+BAcWUwu8EIlyKxCrbpWTl1Qy
ObG45PbeMk+x3QDV0PBgdEPxlTzq6o7eJH02BFJ83vj5TjYkk+tJgRajKtVBVCGg7wWmmjsKsopA
zW71eKoR75jdjaP31QV4qKLJzsw3kUfaAadBs0HGijoZ3QrjhMkL7cDVjOpz5xIrZS8rO7VayIoX
jXIjv3WtneiM9jXJNE9l2IVbB16QMytYHq+MYuTcneOyTncOHtcyUCH3ObvqSrBpNYvyE1EO9Stp
FO6HdZ9+9SLhxQEqPO89dTv28rrXOiWv6Zn4Cy1NkDRjkuecRTz8KWPlL4OktPI7kY9uzagnqs7O
oIabGfPTC65WhPBh0m4MI+feS0H6+laSyrvEJOJ2QsxHYtV8jVHMbRlBtq+FUyEnn0RPtWNrhGHA
FH1viyLex2X8eW7TehOZBNREjGmo3BewjduOi0NCWH7bEO/xwTIN7cEsk+UsiC1i7jTpGc7CUWib
DGap8LVKe7TsRB6RLcC3UWW3NWfcYiKNhneiCfpPmT6n+XZBoVxuNaIQT1yCDkyL/bnp80ChwryU
a17u5OTvwpyUD3sMjGNPYFkWPaO7S7hJ63yv1S4raK2Ygg7pFdI+SwRemNiwD/ubVGst05/6aA5A
RKVv0iUFa9EcxruDuYkre95OSA6vocqNs03VQiqt0pFgOha3Nk/PBCzv1syIvUv18ctUUH9K9M+3
mVEun/o1aJhvVqKszbK7hK51ky19f20kon00/Nem8ZLtIJfftQE1HHNFY2vMS3chjW3ZKs9Wj2Xp
DUGke+OOpuWBccUHxgoVCIPMxVfD+3YE61baCdqtcBzw69sANlIKMncVWSxdirw+KjK5JUp4plXN
GwLRXZXP0xGGAbTegH5GCJ/+KQIx1ykLnx71Z6ciLkTVbIYZxs0Ten6X8tjX08kd1ZMzQ5bz9M6J
NqQZ0QJrIQEWvmyEvUbtIryhgcJuODFacHcMqw15pA/rxCbJ4TLsuhRdusV8qrd3UaaW6Dpmkj9p
1qgWL3bTEixeFW2p7iNbA9Lt13bTxTdeqI0Vpo1QyVejBmSd+qIMUSGodvKMl3RQmtw1E2fku7MO
S/y4xx5xyiiPh/YROElJMhML+uxVk3X26I0FAFOxGn+rwiGvD+70ixPiV4DKbCC1UoNtnuQ0ot1T
y4idWaLq38veNE/KCIn/nSZ5MPByOAwbZ5SBxeLpT1BqmT52rEkc3wnt8BFWrfpsGyUBXoRb1zsr
Yx5T5Qy3/QHJ0yYbcutYd6I8JcAZtn0xLEwQmxCzIrwiGlrLWr08o0PMvN2BUmyTciuR+gZlJ1YR
6YxiUgvxek8t/6vptfJx6USY+iCRhnrDwK14mEyr/mLZlktPESZYaQyLCfnsFctmQAUE/wkE99EV
uXeH4cZ+I8aEn8/MR30HCrp4gMCM7T7DBIpS1q75/6TWF18NLA4vpmCinWepveBcKKrHqIgp/Ble
DzqHB5RJntt88+8q8H8jnNApkX5ZBh7f3+IfNBN//o2/NBO6/ptAEAy3w/ommqBC+HNpq+urf5Ga
gpXiH9vcf5gXhWDFQzf1bZm71mZ/rWz136j/6AUMNmQ8WJSo/4JiAiw89cl33ZtY/w1shnFLA2Ng
3fdT95bpYTNInpqLjC3tGIXwcm5KZ54NfDH6jD2Zw6nIzPJEjomdPy4JXd4nvLlf4mqRj5aTkd2t
V+aTbevTh8zRkhvJqBUyguHSetalTWCjt8AU2WggEvqrlhtR48cRNN1nUTYhysAxyU14Jl7S7UcS
1dILEwqvQXqUu7uki8sjll/UqenQMObXUToVuYUPwZW7OMGsucXy8sBkZB0gCBWec7Ouz91g9PvZ
HpuTASH8HTz3R6vo3XfL6xBbqMoBOJ3UH9siE+gGC5sOukMFmRJVN7kx4jfHaOObZY6ng6grCwC+
q10wLIRo0p1xFwtXb8Og9YxobKE3DDoSQtnl/eAbiUrvsNoYH8Z5OluDWW/0ZAJcnsTiStRlde3R
Am8QfXzgufeeJznNd2CKzH1teB+mybW3owAwa47Fg5VqzcEaWuNCNdAe8S6FCEaT5EycC6NaO05u
QY6/QUGWA9e65pCys5sGgeSeCdeIRsoJj3PI0igr9fwLE1YkeqnLLg2VQUMkQFsdPCP5MgxGu/UI
E/mdjCVIBFHC7BKJCVTPInc/st/MttKBlD651YciKT6gREtuEaFAio/V+Br2Grl+JsJtK0ucQNbo
Kn1HlQwt0FauKt/EKx6dheGdH4q4Pq535HMzdvaOwAmOtnDIs4NjDE1CvqTT89OPRFtqvPH3YjTt
eVPnJDZQcujR1cr07J7Q0OUuVLEI4sVqzghwscMlYpJ8illtCdyy9jjeW4Rk2A4fld3lZ1nU85n9
hnkLmSDdwTtQ96pt2l3ZddNnHH45jGXBwGfItPorxsh0wG1PCmYBs/7cLmFymEBfn/sQuxhcfRW9
x+ALgryusf/rfcnwdaidG1TXceUnvSMuCtAx7BYEi34L17oMSFnx/MjthhdUkoPC6zsbO2yszczC
0Uk2RhRDkIoNvE0aQWu8Jw3vhkExKsu+hpUSEE/Y7uBBn5OGH8pp7PpEFnf3HFGwFmwojPhrNSzV
1nUJWiZvwj63UnsnekoQTQJ0CMZsZIMJ0RTic5SlgVmbK5SfNQRRD1CWW+emDsvkvnBd7ADQbj6N
tp7DhNLtz1kTLqdlKrCe2iPGO9VSrbZ6r373Ksu817LQ2QiHALcB2WQUlJmabyql4Vhw3bA6uTYL
OFIKKCDmwVjuHWlVW0Jsy8C22fdg3MX1a2QtI0wp98DRhhcZy+oB/muM+ytcB3JehEGzxsEk2YZj
cfH4lWxI76j98bIGhaNIlkMuyAR6TPfQC7AOA8x8HqdmgoTQ6LtYMuGPPbgybW+Ft3Dc23vbJnk0
dNsnGgr7SrbooS3N5U4NQqEYdk5y4LH2U6x+xyQs1MFVdnWfFoYGI0jvsBbX7vyYdXl9W3Sj8WSA
Bv2YCL3ZoEFl9YXo7OjOSRweS+E5j1PaGIFHgoY51eKWGnYryko9RFbTnmdknwGHp7h0A193Jcs4
QHVBnoRoPNoAJY5Lo4NMkizWrKY8GvpoHItuII2IPO9gAuFDGRNG+9YI402Y1E+aU8+hP8Plf1y8
eP5SiLoOKLpnvMTUuM4M1J1vEVkwkKCYTg7LrTNMhKjiIvWFsfQYRQC8Uf5bu6Yuo8CmT7kVE5SI
irDSo4exdBNmHj6nSsQHFr55oE2Yhlurn1eDtLRfeQkuB2z5GqmoxN9OKjaDGZ/315QRPlvIpLp2
AEGCGvtEXzXiLVqKaNugdGbkO470kh1lYh028auxRP25LfJrV1UDDhxSjE3U1DdGHmGHLyU2XiDr
90JPvLuOYhla2BAuWyvC9lJYVRIYCHU2XeaOm8GJrS/RXI70vdNn/C4jFl2H+WqYqThobamdY81q
/KqW6kM9YXxiG7hcbVYcm96s7NfBjXk2TLveYBbKj6jqpls2vBoHVoRuWSbWxywfyYFwGuTcIYX6
Iir9jS2otZn65Zm2JwwM5BQHOdrQX4QWykeMA9OmFot7LLz8SkDGkeoB233LKmabCfjImPGlt3GS
8UEx//ugTbII0qFgRmyX8X2ad8CItCZSLyKyycE1G+cUMRjEMJWF3oFzUwu6XpyxwpvXZRnu2bwS
g52LHCov3YXk3ntKZ6M4hZT/PBIsaj29pBGP4iP792tGHYs/oa3IhDDDKMCB5R4Sxuu7yO3zbWci
oBRueE6zOttXdjewGMVeWS6o9lVdWEceqHgHQyXZR0x1fWPKmy2mmeIcyZbjm3CAtzgRAAxGYd8s
Y+d81p08/9SyNLnIrn3ozEI+Lq71LGaru2QezYFSpnNkw7Xs3cEZto10xueuiIeTtIvVytEf49TB
WZMl1X6kNzuAfHJsYoaj7pQY4QBMLbLY/5XVPVuxbOPy5hoBRz7oaMdfNVUqUllNCCymHo4fkKEw
uFhGSTZ2kp6MRO4qk62UMMRdZlsvE4gF5gVFvk1KHABONOZPyHfqVfLd3NVurwdTR2CPaMIvbhZx
BGID37uk15Bc0uWHDnziObYsdVPLLPp99DCqOB0LkHrJmw0S3eWrbPKnmODpwMBR/MjEQe56UKvI
qGml7NS8HTlVt3Wsfww7HKhFZcV3aV2dc6XNt5M9ncmHsJ7zJitPDZuqrYX7cp+0sbdLpiz82A7z
hPU+aT9OWmn7xAp722o0xqOjCHdng/px9U0iGMdzGilSbi2o3mTFv2mDnDftbAo2oely8rzZd7Io
v5n6GwfCtAEaoBgvRDlHuOYwJcXCyZ9TFiWPFFXZTdm4a+dHVpWfqMxN76qq17FHRvWF+ONdYZtr
6Idob5UJ/qacpLaPU6vYidiIzg55K9vWSIdDFKZ0yLBv7PtG1tORdbC+m9yB9WaaykBZ6mOnc9ZW
DhabPVOG5a5WRJlkstVPCNnLnXTV9Da4IUEJXYOuPkTxi+A9j7BD2HNjbYDET58hxdYf7XkMBGXu
WxF54YYfBNZc0ezSovSqYCa644j5ww2KNNMO0dIiuXCarGDOZGXlbT0ZWcBMw94iyG+IJLei97Bv
jY1VLhidC1Y5vvTQIGVZekfdG/SJyHesVpedCGveoCrUTwvnABReqs3YdQXZSZr4inhSIubAAjz0
kGYr4KRb5nStT+nRbrs8e5DOkoHrFYhDiOkSqGqM9Cj4qj9WehcdjCkMtw5uX5z8SCBObTd04Aq0
btOoHBtp44TO78CEW2+nDxhekkU8ODUvJPZWUQrjq9c/T7WT3+Eb4kAYjTwww4wwmJL1sP7oTuGQ
hpsQBEf1ORmK0bb8osy94olpQpZZp1C6SXbTo8+pntQ8ctWq/n3StNn3SiplIq1tfSFRPdedMShV
KjfSSxAyzHEEobEP0zWBfJ6+1HYdvyviCX1qBPk7f6f6qEUq3M3GWB/DOZxaHz3ltBGdm5yG0W1u
8WZKXAt29Wry5JnZDLmFjIBbvD/MaCK2qdhY6gpe01S+t6HQb8HCuXg7wbyBH6qGizPYT0vMNqZp
pf1u5XXHqMtZ6ptQemorF6+9tkVj+ikBQietqIsHoQiuts1qXkkuajjgJ8NcFMNYoeozNoSlTb6h
usKPoiQ72G1ubdnrGzei7KxTK9hYJ2wNtm4eTxtpz8VKneXzRFZXz1MyWh86fcW8dXBNHRJJNAOW
FdQ7wALpVTFgDBKihF5ZNN1FKVFOUBe96ZEJSbQZ0eqEq11OYA2KoAz0XbdpAdY2foe5fvDJ+3Tv
3G+eJiqt4Zh2OjVyx2r/NBVp+hS5ef/aU3rSM3XjZS6X6LGQS8fEk4tNxFK619izR740iviihTBU
/KpEMWgPtTjOadc8hmEB0I4wqXQ/LJ48Zihirzh3yRhu9Obl/7B3Xs1tY2ka/itde71QIYeLmQsm
icrBlmzfoGiJRiQyQAC/fh8QlE1SsjvAtcPaWkz3xbTsI+LwhC+8AeFq6ZOUmOmnKHYebTStLlU0
nzz0D0ThTJGTjjJrUQAuK/HCsFbJA9p4eTSxbfxjrsrapdrnpgujxTJvlLS1gxQk/sljcy1y7Xut
Q5FexMfnJgib8MmHVvkRWXb71ITf4IAUlWQ4mFXxMYD7+1KhyAvcDTGQfOUkEz5RNPMzn02IfgV8
Nr3QGirjEGoLrKeg1Lra+mtL1EfEL8BZwNCnuU0NMwATYYXefeagoyKmbYa5iV/K09wUpCnwf2u+
DlRv7kIyuNTcypuvaIxchzgBj4xaZzGJwtfQjNuPrqPa2kiXsH8YKQ2HBj7DzVPAUSGz8tcwQH2j
vRGauJ2EZWKfFnIV3kddnKS0rKushYgsoTd0bm+AfES+Y5Tz4rPIt6WxT1qG5RSgnynd2+xSUwiu
vUjUuhPMmVpNSquUZeev0k9xsTZXN1Lg58o0bGi5XqUStwDuLrkLS9TVcxEfRlVvX4QG1vKtZAn+
me4CBPGiSmieiqhO6g/tWvC5X4WChLe4LcVcMWQY7IaMbIelZPX6ginJTHMWOykSBkouxWUw+u8V
iDJXLYT6unXqU1sw0g+Q/+rHX3e8DiTKSB9EcMwg7g2iMqo7h0DmJK3XfqhI62tHyPGKsJB1k2So
tfVqLpjIRDtf5JVyWvnyOboAM0HNZpoL5cKwr5KynaKWNeVVT63WB5vonf76wx204/rPpndWBlBV
LOtQlXElVagv2vL6GqH0ayMhVqR1Vf2JBvd7v0RSVRSURdUSjcMJwFuzJumt1teeLI66f3UB8Wkj
nv1/SfKvlSTNTvbu51SSeRh6Uezlu1QS+pPdX3rtTRswPwwZ4w9k0LreLD96FVWTTiBw0K2leb0R
TqNg+VqXlPkR4HwaqUie8+Xu9Kb1E0tHstbE91ruJNnkv1OXhEq2X5ekmYoysMU+QlacimHXBd/t
q3q6R/lGyt3zmvYq+kFJTLvDb2AjpgalHhCq6kQtfeshCVIUdwo8WKmNVSCwJk5OAnlGc9S2x2Yc
6udta6j2NKzilq6jKNZ3pYJaxKnkG41wF+AC9pRGRNTjKsGMEudRgFew1POKSHllpqPQJltB8FFs
VfC/pX5pYVjN5bbOwGtKbaGOIj+2pmQTSjbFM6d2x3jZ2uCA7aQaqaaQfrX8xnjmXkae2rScqdOK
oNvdzvRm3Ji0KycShSb50kIkf5Ijp361VmlmrKryPg9lYWbkeIuPCORE+sdIej4kvt/c1a5YXGeO
vLpf+djoTI06xi/HN2tHG0Wa6JDt+cl9qCXVKcMjig0S7sxZ69a5nGTeBcfuae3J6By4sRfPtEjT
x3LugrUr1nIg0Wqz05laGPJTSI905GFp/SDJ9Ubp64sDafVGixtrErWKclsinDCv4kaduJJ86+pt
PtEgzU2FhsZfjSHDrWII4bUSre81kZiWJjgUuaQ23GcdZcZTFeV2OndRcCGtViE0uzq9r1DsYdpx
xLgi7FSvcRFS+GxlW16iZpFCf722MXT+5le6NasCtZnlmmfC6DVQFdWtZ82mDy1hgTfWBQj8SGZS
d9baJ0uFN43oZTROQu28WoP4N2gVPvhZrtwrcDcuFGB4tx5ic3dJ4H6F+ewutFhH7s6pLyhNoWnS
dcJ02Va5yRMBWl+9eggz2N5REObX9M3dcdFJSdhWcJfhKwL2NChRjPDyjwF+ziM4svV1gzLrJKGh
OZUQQZ8IuCJNxMp2PuBKCzICRB3gQz+KybQj38+mVG2kC8VNxXOg5S8hf/7GQfzgzqgioJNNbVv3
BiDOO9RYKkpgNtpLidO212qHYfMTbpRArOPTViije1FmRRt6WVzKgapeNJCBk0xB3IVlfxVDcP5M
HVDzaAQXLh1sV5okahCmJPuVOklxMD4lcHdmQlpewB7KzyGXXOFkBQiY9jGCzWAHsUOribsiHOaI
EVEdq0XE6Uo6xmO9LR4FbgQkZu/hPYszG5xxBQITK5JPDZa/t66S3Qg0ByU4BhMrVO+JPcJpZCbP
eWIYc+B2j43iRnQZ8i8rA+nOziukGa88+UJTqT5F3TfVvAgOYOJYKkAUl+KTWnZyf41lnyVgT67W
JvJKdpk4+OqqnzkM8xs5WdUz+JDxOAwcbd6kufqIlCMsTNBWFC4zGumKzLYSzg1CtpHtyZ+R6kqh
v6yQVDFSmcD3vC28y2JVICxTtKMm8q4jmxQC0hPcGXU1oZa7mq7XiTcDkVePVUKhe9NWwjvgo868
8plmuJ7KHNJSfYdLaXsaFYE8SbiwT1EU1q/UrAL7oaznWQPIc0IBcn23VovHEsf3MyFtUF1SJbfj
oMa5uhYfaFuoIaRyibz4trHXyupyHWvXq8z8GqdgRXW9tT74RIWoJEQog5iefdsopnejufkiUhOq
NZjojVpUAfWk0vCvhdH9Jc94ZXHlJhPk3uQLJ4xIwWWNJS06ISJSakh854a3DcfuyK0570IcZmP0
p5svbYmIWGVzPtNCR4O5qZsvEBRg96w8MX1Is/ohEnXUIc1odROvXBUJa4u49NYBBDdXEnIiuiUq
wV6oVeIob/14ngQVOFIvKsJJnETWfeEb3xJsSMeOXEuztWuGFBVMyUPlRyetgs+Bgu9Y9VZlTeJc
ahT7E08XZjDo2xmqYCtczdOaLR5RzqzLRzeEL6aeNVVUnMOgdYFex0L6HAgY5aCm4pfilBa4TH6Q
QboYgRg0z5B+8tvLGgbNXc2F/aCg1GOMAjQJLCpVlfYpl7zs3G1XDSo0raJ9LVj93lgqU6SEJME2
VIC7iXGfhp1InQ1W5DyWRfM8bexOeMOP0MpKizkac86NG5bhgykg1j5CRMs4dQM8NtFpWrufE1PN
p5Wsrs4k+OsL8I4iehtm5vtjpynUSweOAdUlNaEc1q7RpK4SMt210unBKHUr3CUc7d+iQCU0B3u1
viqqHEBpLadiJ91M8tzSZneArZdKPVLrtnwSbSVdpJnofeZOdhCNWJVXudKubqCSWN9EzN/aCRog
yj1eIdWTEITt9Uo05gYJyhL7Qv1FwzfXG3mugq5MqVUhCFwSHS2u5itO23FO/NBMAMR37UWbWaRQ
55qPJToBl5SmwhfBF9ElWsHIxpQC+bI7O1X1R+4Ra5rQ95iVtDjh0xg4co6lQEKLOfPq+jkgq1E5
jBz70Qqi6rY2SHpG0EOEW8+HDjSS4WZ89hs7uFbCBHPqyi5UYyzT1p+DPw5e1CIN7pN19BCiBS2T
N0b2nIbVaiIFLps1iYv0pk0V5PbydW6iLpPTUMDJzoKJAR/js7Zu1kvbdNMvJkYws0jwSXAFx0Kh
qk4b4TyT/Oo20jhvRjD4hGdVbPIbrG0AZyuCmZ+V2OhmZ4awTr5YTo3qX9Pa5TyRCmU98T0/pXRi
rPwnNMVUdYSqTnHvq3TfRkKtpNc6Llhz9pxHii2LSYPtKxk+n9yaKkYmfratwlankScG9USqBO0U
IIV3b1uJeEojyxhHtCz8UYqOIq4pLgVfTaroMAUyMvjrIj2X3EKf6AkG5U1V5hNsxIAFhUk7rs0M
dRlRSxGZkIup5kaWOpLy5E4q8wKZKc26RHMQOVrDjtHcQN4MeVjUkSDURdnnIPORqvAc9DvQp8jj
T0EjJxGENjLPUeKn7VIngLrCThcPCRnVL8e1PqKhs1rETh7PFKQHwwlHPMqBDWKEwnhtBZyINGbF
uQcj+MpqVeNLBfnhLHETvA5lR4P92SiN8hXxa/eisCXl0SowK4MtptQUxjJan8h5xWcOfuaIPrVl
YJ75itvc42YO36uWXWlRWZU8hhqWfCE7L+40q6AV5tey+LnEm9meOuK6ZC2JeTnCAk16sVL6SlOE
3B3hHKlP+5NnFdHHpkU6c6ZEbn1R5mVDXolCKnA6ICwrQwnmvhPcim3pfUoj49oBGB+7QPVgX07X
Jh4PUVNYd2oBm640VGfiWCvakLhtyDd6SGxoInp6moIcQ48rq9SvltHKOhXcxHmM1AaJE9R1KC5L
giI1YylHQwF5bec6h+UwXcutPZf9sDptVa2YtIkSzkpRLC8lOoB6ma2Wri+X2RifOWOJ5UGGu3sO
5QYdzOyjAyrhq67GNoY6ooKeokp9dYwqWnnlynUwdwizcrxxNEo6Xub4oJsCFWk80aLdQvKJprLg
hhwtyvoqpm30FIKD/0CBzD0VPU0gP7DLy4yeDlXYAC20IFtZY0ckRsQQ9BxYjZDP4BigKepZSGni
kBl8yuGOZCP6xnQBXE8rEMxPZH1KV7S9CAQpOV9D+7zkDcNLGZz/s916xQw/iOJslaSYmVpKNE9D
DLZxuHxK0G9HKlrGbdihQXOrpCnNMdHLeouf/zPw7R1xlDeSJ9/VPzrw9W3M7f0h/md/6BUk8/5A
f1VDhe7sQd69+VAbBZdfjYGaj1eUL4DGER8H06PjhUlu2z1gi8I4or+2+bFgkH3jjsJ5D/yne1Br
INHfmaSfTcOv3/Ctvszbcfbe4DkuI0Sl75eOF0e7hYQN73yv9vCTOTgY4cccKBZlhE6aHbz05jmY
AwspGQmFEjyBrM0DdP0/Mgc/1bXHx+6Nms5PZuFgjB+zIJsnALhgdEj9S1pQP3ZXgimje28QT4Gb
f52l45oFrueODfNX1sJPZ0GVTqgXyZZGtrV5KETtzkK3HyQCUtD8/c97LN7//n44eIPlplA3f/nX
f/EFypTIBs2CAh8EbB5GTNsdwYC7s2CZuBmwJ9g1/Sz0x9AxzYKykXwaNAuSdaJ3ki4bbtfu61ND
P9HkTvZCVDdboZ/vI3p9GUfPwVeDeCIpnPuaAo2oezj6d2fBUE+Qf9Go3fdrwDq6Y1FBAGzogaAY
bHgqyJgg9695eCCYJ4BVRRre258f3YGg6HonJTNoK6h81x3RS9ERNds8+2vBRO8J0jmJz7FeDp2r
2uAdIZ+gt4Rlrtpv+8NgyVIIJMCKSttjodOjY9qP6lzQuxbbsLVAr0bVFSDFrIh31gKnxQnVQ0WW
Xw+Go5uFd2yA/m64pOonCmqP0B/NzeHYMe12T0dLPcHDTyEu+09FzD+NEAy9IysPWgMECBaW8JrY
3YHdc/D2ksgNSb+VoPnYvnzJ0vrruqdxfk/A/kbSpHRM2o4QS7dy8xzcCRahMmxYTYMvtnloSB/X
OWDA5x24BIiUNQTANvp6m5c8WAKGzJVgyhQ+j+7t3+PQ/O39rxICc+mjf/buGpAkrszOzYvY4Ni+
fVmSrKEnABEBLEca4eb7729qfP3UJzDT7efn6O7CjmA0eBOo7HRdwtFkG/0RYuzeAt1dKCugTuDb
H90qUKn7DD0ElBPUJ/G7w9Gzfw7eXxZPOAW5DjpsxnGdgXwvSr81B9wE2Pppugq1fxsXH9wEkqRz
CmiYTlIz6J5+wo8pIpSByAxdBVwFMrRECoWblzzMFCmgsQQMGY5g//PjOwvQtvsN2QFbQOctt9nB
Qb7MDLAXwKExCa975ch2BMTPPl4bsCMI/NDxIEvqv+rDyBCPTBCJZImvJ2a/+I5oR0iWOvhYUE+Y
ScRFyDo3z+G1AAmXWiW8Wa3fMcd3LHBiD10KqnwigekzaB30s3BwOFJL1YGm4gR9dHcDhYyhhyKF
IxlgMAow287JQXxMDEZ5EQgwYchxHgfkrx0OclCiiNp3JxvEBfmjUrwbIOnWCTJdEvDBo+2t6CBL
B85CV0SUDW5aTX53JxAsI6OOFwF6Ypvn6FIGbu5tIeOfXw2kDICvZf7HybK7CEgVdR0MJCDffnqO
7vWhTEpDY2WFmxGjCuDD2+Pw4FJAMx+RAKJppOo3z/FFSRxVg7cCGQNSYSo5aP+WB2vBFKmtqBQX
OR83z/HNggbefOCBoFJDRRmso2T0b3mwFlBBI1bsTh5mvHuOLkDgVJf7r+afHwg03hXiA+AF22Dx
MGLuwiQsT2VZP7pVIFk0wgeuAgT0LBIjxCW2a/2g5W5J7AUk+SBa9avk6GoIrFNxaD9B4fRXKRRS
JOlPhINAyVToN4DN4FDof95P+xFlDDICf0PPxc77hIpx5zvUf9cHwTLwC36iAMD4AVI5ruxRUcBT
D90R2olJEgqlZ/tdH5wIZtd1ARNJ3Px9rRzXLMBrMvuOz6Bzsaua4mDzY8XvxkvMAqklNwdCmZvn
+OIlVHEHzwIgE91gCrZX4JuqEl0WQmYDuEu/Y45uFtDSGl5KkGimKiYEtPdPR2prCjooIHV+pBbH
tSPAogyvM8vUmWGH8qbf74DdHWFowLYguZJJ9mvh6OIFhc83tNtA1xU9CoJGaftdH0SNxM46VVhA
O9u1cnQ3pYms29ArAjQmoCwcJrYVhYOgiaWAOrWuKtIWwnd0xwLy2YOhKF0DnpICc3CQSuuECSyP
71jVo1sCHThm4BLQwVZ0dG7Ea77HxbungaTJJzIdbpSu+yreMcWKaDMPvhmJBTlNAN/1r/8Gqktl
UeO8UeXtaXl0p6EsYZQ3cBWQQ1M77iLm99FYnQUohUdJRid/86uOaRXw9QzNHskYEOHvwIfb5yBv
MowTSPNmh+Htl0l//RzTLFDvHLwX6MDLXHoISLwbGUiifgKIlzvRPLoaCrf00EVA8tyh3imRHMYC
OpkU+wM5/e0hcWx7YKsAMay9AEYZBA44s23cd3Adgkvl1+gK6id/exb+wkb5zgcau174smECect8
x0D5T//AK0vm7QBb9ksH6e8oLnt/sHOK6Ifucf/d///3Ht5vAzrd+eErCHXze7Z/ffuCb3/13u96
favX/3jmLbNF9owLz4ZysP2Yf2ZB8XMdke/f/58MnAeLXdpPH0b8eMN//dfe++/cLb8cN/PaONof
eNP+HT5wsIjyRb73kTfIw6Ejjxeh9y3OIm/vU/cNy8Fjx5DeFy978tE9WnT4yFG0fC6857LYnZIe
hzh08MkyXKwX2XJ35D7TGDyylxeZ91z8EX/7YxyH5err/rRbNOxef2u3q/7ZKpwx697L3ve5ZXQN
/fw4wmfO/kfelmyHjnzGjHve67tviEc95WbowD/VLx94hPxKhGjo0NGLtzg4Rfoy4ODJiNf7y6Jn
MQwd9uLt2dSzxgYPzADlc9DsrYu+gT506Mu49PI309x3YYaOfbXwor3TYwt9GD5u1oSL6GV3OrbZ
//Ch83zx7Jb5sij2bhm5R+4MHt97RsposU+17XHDw4fmLkA2bm9lyz0nY/jYee7xT5LsnU1yn3X/
jtHjMjscuit1Dx46joqDM2SbJA8d+Xr5NVscRE+0FDvU5/Chq8X+vbUF1Q4feP3H2WKV5K63f60z
fsd5/x3jny+zfLl3Um1Zk79j8Ktl7T3vxVEM3iW7v2Pwz3EWvI60yQ/6CvvgoTFrdf8YL7IYub79
zdnDX37PL5gsgsO9T3GcEs3Q4W9cb3/G+7bs4GGDEEeVfWM9Or4dUnbw0NnSOVQz2IDyhw58u4yi
HAG+xUGaIPd1p6HD37vxy/KPef7mbusZ+EOHf4jLnyzEjrPxGwLu/he8XYhbSsjQz/+B2V/m+XIv
pNi2x4ePXe9nldsm49BxPxYL93VBd2fKFt8zdNjHJRbW0V7Ot4USDh4ZFR3vYHlvCd9Dh35acO9E
TrG/NSkidbivwYMv8+KPx/c+fN8hHDy+lz/HUe7tRW5bDvjgsRuMjSPndRI266RnTvx65PcqTd95
0W/rT6/iMO/9tf3iWvcnnsPlIvv3/wAAAP//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_xlchart.v1.21</cx:f>
      </cx:numDim>
    </cx:data>
  </cx:chartData>
  <cx:chart>
    <cx:title pos="t" align="ctr" overlay="0">
      <cx:tx>
        <cx:txData>
          <cx:v>Revenue by Product Color</cx:v>
        </cx:txData>
      </cx:tx>
      <cx:spPr>
        <a:noFill/>
        <a:ln>
          <a:noFill/>
        </a:ln>
        <a:effectLst/>
      </cx:spPr>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solidFill>
              <a:latin typeface="Calibri" panose="020F0502020204030204"/>
            </a:rPr>
            <a:t>Revenue by Product Color</a:t>
          </a:r>
        </a:p>
      </cx:txPr>
    </cx:title>
    <cx:plotArea>
      <cx:plotAreaRegion>
        <cx:series layoutId="treemap" uniqueId="{22174EDA-ECBE-4EDC-A9D4-3A3D5C58D93D}">
          <cx:dataLabels>
            <cx:txPr>
              <a:bodyPr spcFirstLastPara="1" vertOverflow="ellipsis" horzOverflow="overflow" wrap="square" lIns="0" tIns="0" rIns="0" bIns="0" anchor="ctr" anchorCtr="1"/>
              <a:lstStyle/>
              <a:p>
                <a:pPr algn="ctr" rtl="0">
                  <a:defRPr sz="1600" b="1">
                    <a:solidFill>
                      <a:sysClr val="windowText" lastClr="000000"/>
                    </a:solidFill>
                  </a:defRPr>
                </a:pPr>
                <a:endParaRPr lang="en-US" sz="1600" b="1" i="0" u="none" strike="noStrike" baseline="0">
                  <a:solidFill>
                    <a:sysClr val="windowText" lastClr="000000"/>
                  </a:solidFill>
                  <a:latin typeface="Calibri" panose="020F0502020204030204"/>
                </a:endParaRPr>
              </a:p>
            </cx:txPr>
            <cx:visibility seriesName="0" categoryName="1" value="1"/>
            <cx:separator>, </cx:separator>
            <cx:dataLabel idx="6">
              <cx:txPr>
                <a:bodyPr spcFirstLastPara="1" vertOverflow="ellipsis" horzOverflow="overflow" wrap="square" lIns="0" tIns="0" rIns="0" bIns="0" anchor="ctr" anchorCtr="1"/>
                <a:lstStyle/>
                <a:p>
                  <a:pPr algn="ctr" rtl="0">
                    <a:defRPr sz="1400"/>
                  </a:pPr>
                  <a:r>
                    <a:rPr lang="en-US" sz="1400" b="1" i="0" u="none" strike="noStrike" baseline="0">
                      <a:solidFill>
                        <a:sysClr val="windowText" lastClr="000000"/>
                      </a:solidFill>
                      <a:latin typeface="Calibri" panose="020F0502020204030204"/>
                    </a:rPr>
                    <a:t>Charcoal, 9K</a:t>
                  </a:r>
                </a:p>
              </cx:txP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withinLinear" id="19">
  <a:schemeClr val="accent6"/>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colors2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18" Type="http://schemas.microsoft.com/office/2014/relationships/chartEx" Target="../charts/chartEx5.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17" Type="http://schemas.microsoft.com/office/2014/relationships/chartEx" Target="../charts/chartEx4.xml"/><Relationship Id="rId2" Type="http://schemas.openxmlformats.org/officeDocument/2006/relationships/chart" Target="../charts/chart2.xml"/><Relationship Id="rId16" Type="http://schemas.openxmlformats.org/officeDocument/2006/relationships/chart" Target="../charts/chart13.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5" Type="http://schemas.openxmlformats.org/officeDocument/2006/relationships/chart" Target="../charts/chart12.xml"/><Relationship Id="rId10" Type="http://schemas.microsoft.com/office/2014/relationships/chartEx" Target="../charts/chartEx1.xml"/><Relationship Id="rId19" Type="http://schemas.microsoft.com/office/2014/relationships/chartEx" Target="../charts/chartEx6.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microsoft.com/office/2014/relationships/chartEx" Target="../charts/chartEx8.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microsoft.com/office/2014/relationships/chartEx" Target="../charts/chartEx7.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6350</xdr:colOff>
      <xdr:row>2</xdr:row>
      <xdr:rowOff>1587</xdr:rowOff>
    </xdr:from>
    <xdr:to>
      <xdr:col>20</xdr:col>
      <xdr:colOff>315844</xdr:colOff>
      <xdr:row>16</xdr:row>
      <xdr:rowOff>77787</xdr:rowOff>
    </xdr:to>
    <xdr:graphicFrame macro="">
      <xdr:nvGraphicFramePr>
        <xdr:cNvPr id="4" name="Chart 3">
          <a:extLst>
            <a:ext uri="{FF2B5EF4-FFF2-40B4-BE49-F238E27FC236}">
              <a16:creationId xmlns:a16="http://schemas.microsoft.com/office/drawing/2014/main" id="{38F33C41-4FDC-6940-755B-BB5E6CF7B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200025</xdr:colOff>
      <xdr:row>21</xdr:row>
      <xdr:rowOff>100012</xdr:rowOff>
    </xdr:from>
    <xdr:to>
      <xdr:col>10</xdr:col>
      <xdr:colOff>142875</xdr:colOff>
      <xdr:row>35</xdr:row>
      <xdr:rowOff>176212</xdr:rowOff>
    </xdr:to>
    <xdr:graphicFrame macro="">
      <xdr:nvGraphicFramePr>
        <xdr:cNvPr id="5" name="Chart 4">
          <a:extLst>
            <a:ext uri="{FF2B5EF4-FFF2-40B4-BE49-F238E27FC236}">
              <a16:creationId xmlns:a16="http://schemas.microsoft.com/office/drawing/2014/main" id="{DE9529CE-B858-3580-DE99-0631DB383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40</xdr:row>
      <xdr:rowOff>176212</xdr:rowOff>
    </xdr:from>
    <xdr:to>
      <xdr:col>13</xdr:col>
      <xdr:colOff>314325</xdr:colOff>
      <xdr:row>55</xdr:row>
      <xdr:rowOff>61912</xdr:rowOff>
    </xdr:to>
    <xdr:graphicFrame macro="">
      <xdr:nvGraphicFramePr>
        <xdr:cNvPr id="6" name="Chart 5">
          <a:extLst>
            <a:ext uri="{FF2B5EF4-FFF2-40B4-BE49-F238E27FC236}">
              <a16:creationId xmlns:a16="http://schemas.microsoft.com/office/drawing/2014/main" id="{46707DB3-5DA9-B464-1EC6-F4FE10921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31750</xdr:colOff>
      <xdr:row>58</xdr:row>
      <xdr:rowOff>119062</xdr:rowOff>
    </xdr:from>
    <xdr:to>
      <xdr:col>19</xdr:col>
      <xdr:colOff>165100</xdr:colOff>
      <xdr:row>73</xdr:row>
      <xdr:rowOff>4762</xdr:rowOff>
    </xdr:to>
    <xdr:graphicFrame macro="">
      <xdr:nvGraphicFramePr>
        <xdr:cNvPr id="7" name="Chart 6">
          <a:extLst>
            <a:ext uri="{FF2B5EF4-FFF2-40B4-BE49-F238E27FC236}">
              <a16:creationId xmlns:a16="http://schemas.microsoft.com/office/drawing/2014/main" id="{6493DA39-AC2B-1996-4F43-1AD886B0A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78684</xdr:colOff>
      <xdr:row>74</xdr:row>
      <xdr:rowOff>76200</xdr:rowOff>
    </xdr:from>
    <xdr:to>
      <xdr:col>23</xdr:col>
      <xdr:colOff>-1</xdr:colOff>
      <xdr:row>90</xdr:row>
      <xdr:rowOff>10285</xdr:rowOff>
    </xdr:to>
    <xdr:graphicFrame macro="">
      <xdr:nvGraphicFramePr>
        <xdr:cNvPr id="8" name="Chart 7">
          <a:extLst>
            <a:ext uri="{FF2B5EF4-FFF2-40B4-BE49-F238E27FC236}">
              <a16:creationId xmlns:a16="http://schemas.microsoft.com/office/drawing/2014/main" id="{3AEEDD9F-1630-F672-AE0E-558217B60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234950</xdr:colOff>
      <xdr:row>2</xdr:row>
      <xdr:rowOff>6350</xdr:rowOff>
    </xdr:from>
    <xdr:to>
      <xdr:col>36</xdr:col>
      <xdr:colOff>241300</xdr:colOff>
      <xdr:row>21</xdr:row>
      <xdr:rowOff>177800</xdr:rowOff>
    </xdr:to>
    <xdr:graphicFrame macro="">
      <xdr:nvGraphicFramePr>
        <xdr:cNvPr id="2" name="Chart 1">
          <a:extLst>
            <a:ext uri="{FF2B5EF4-FFF2-40B4-BE49-F238E27FC236}">
              <a16:creationId xmlns:a16="http://schemas.microsoft.com/office/drawing/2014/main" id="{54DCF3AA-AD71-6270-FBE2-00BE19C5E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44450</xdr:colOff>
      <xdr:row>10</xdr:row>
      <xdr:rowOff>12700</xdr:rowOff>
    </xdr:from>
    <xdr:to>
      <xdr:col>38</xdr:col>
      <xdr:colOff>1981200</xdr:colOff>
      <xdr:row>22</xdr:row>
      <xdr:rowOff>82550</xdr:rowOff>
    </xdr:to>
    <xdr:graphicFrame macro="">
      <xdr:nvGraphicFramePr>
        <xdr:cNvPr id="3" name="Chart 2">
          <a:extLst>
            <a:ext uri="{FF2B5EF4-FFF2-40B4-BE49-F238E27FC236}">
              <a16:creationId xmlns:a16="http://schemas.microsoft.com/office/drawing/2014/main" id="{7B87E681-9DD0-4748-B86F-E2F387040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285750</xdr:colOff>
      <xdr:row>42</xdr:row>
      <xdr:rowOff>38100</xdr:rowOff>
    </xdr:from>
    <xdr:to>
      <xdr:col>27</xdr:col>
      <xdr:colOff>228600</xdr:colOff>
      <xdr:row>55</xdr:row>
      <xdr:rowOff>171450</xdr:rowOff>
    </xdr:to>
    <xdr:graphicFrame macro="">
      <xdr:nvGraphicFramePr>
        <xdr:cNvPr id="9" name="Chart 8">
          <a:extLst>
            <a:ext uri="{FF2B5EF4-FFF2-40B4-BE49-F238E27FC236}">
              <a16:creationId xmlns:a16="http://schemas.microsoft.com/office/drawing/2014/main" id="{FC52E1C7-BAC8-2E3D-BAAB-73AC8AC9C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31750</xdr:colOff>
      <xdr:row>56</xdr:row>
      <xdr:rowOff>171450</xdr:rowOff>
    </xdr:from>
    <xdr:to>
      <xdr:col>31</xdr:col>
      <xdr:colOff>114300</xdr:colOff>
      <xdr:row>73</xdr:row>
      <xdr:rowOff>76200</xdr:rowOff>
    </xdr:to>
    <xdr:graphicFrame macro="">
      <xdr:nvGraphicFramePr>
        <xdr:cNvPr id="12" name="Chart 11">
          <a:extLst>
            <a:ext uri="{FF2B5EF4-FFF2-40B4-BE49-F238E27FC236}">
              <a16:creationId xmlns:a16="http://schemas.microsoft.com/office/drawing/2014/main" id="{47345653-D304-DA22-8B58-1B0F7BE6A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12700</xdr:colOff>
      <xdr:row>51</xdr:row>
      <xdr:rowOff>50800</xdr:rowOff>
    </xdr:from>
    <xdr:to>
      <xdr:col>52</xdr:col>
      <xdr:colOff>76200</xdr:colOff>
      <xdr:row>73</xdr:row>
      <xdr:rowOff>165100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2A019F36-270B-DBE8-7BB3-7CF73D8161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9281100" y="9442450"/>
              <a:ext cx="10483850" cy="416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152400</xdr:colOff>
      <xdr:row>80</xdr:row>
      <xdr:rowOff>44450</xdr:rowOff>
    </xdr:from>
    <xdr:to>
      <xdr:col>31</xdr:col>
      <xdr:colOff>279400</xdr:colOff>
      <xdr:row>94</xdr:row>
      <xdr:rowOff>120650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C3D58F6-5627-3DA5-8F06-8587D771F3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4752300" y="14776450"/>
              <a:ext cx="4622800" cy="2654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609600</xdr:colOff>
      <xdr:row>31</xdr:row>
      <xdr:rowOff>160020</xdr:rowOff>
    </xdr:from>
    <xdr:to>
      <xdr:col>42</xdr:col>
      <xdr:colOff>487680</xdr:colOff>
      <xdr:row>46</xdr:row>
      <xdr:rowOff>160020</xdr:rowOff>
    </xdr:to>
    <xdr:graphicFrame macro="">
      <xdr:nvGraphicFramePr>
        <xdr:cNvPr id="15" name="Chart 14">
          <a:extLst>
            <a:ext uri="{FF2B5EF4-FFF2-40B4-BE49-F238E27FC236}">
              <a16:creationId xmlns:a16="http://schemas.microsoft.com/office/drawing/2014/main" id="{4DB88EDE-CF6F-683B-8A51-1A998BB35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990600</xdr:colOff>
      <xdr:row>33</xdr:row>
      <xdr:rowOff>160020</xdr:rowOff>
    </xdr:from>
    <xdr:to>
      <xdr:col>33</xdr:col>
      <xdr:colOff>2057400</xdr:colOff>
      <xdr:row>48</xdr:row>
      <xdr:rowOff>160020</xdr:rowOff>
    </xdr:to>
    <xdr:graphicFrame macro="">
      <xdr:nvGraphicFramePr>
        <xdr:cNvPr id="16" name="Chart 15">
          <a:extLst>
            <a:ext uri="{FF2B5EF4-FFF2-40B4-BE49-F238E27FC236}">
              <a16:creationId xmlns:a16="http://schemas.microsoft.com/office/drawing/2014/main" id="{4ED2DEC6-C1E1-A98A-A0F0-9E1B7865E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274320</xdr:colOff>
      <xdr:row>108</xdr:row>
      <xdr:rowOff>38100</xdr:rowOff>
    </xdr:from>
    <xdr:to>
      <xdr:col>35</xdr:col>
      <xdr:colOff>975360</xdr:colOff>
      <xdr:row>123</xdr:row>
      <xdr:rowOff>38100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1E969E5-B474-BC7F-41CB-5B3A5A8830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0709870" y="19926300"/>
              <a:ext cx="462534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1828800</xdr:colOff>
      <xdr:row>99</xdr:row>
      <xdr:rowOff>175260</xdr:rowOff>
    </xdr:from>
    <xdr:to>
      <xdr:col>18</xdr:col>
      <xdr:colOff>152400</xdr:colOff>
      <xdr:row>114</xdr:row>
      <xdr:rowOff>175260</xdr:rowOff>
    </xdr:to>
    <xdr:graphicFrame macro="">
      <xdr:nvGraphicFramePr>
        <xdr:cNvPr id="18" name="Chart 17">
          <a:extLst>
            <a:ext uri="{FF2B5EF4-FFF2-40B4-BE49-F238E27FC236}">
              <a16:creationId xmlns:a16="http://schemas.microsoft.com/office/drawing/2014/main" id="{E8772D3C-A191-DA2C-20B9-2280E1DF2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579120</xdr:colOff>
      <xdr:row>50</xdr:row>
      <xdr:rowOff>129540</xdr:rowOff>
    </xdr:from>
    <xdr:to>
      <xdr:col>14</xdr:col>
      <xdr:colOff>30480</xdr:colOff>
      <xdr:row>65</xdr:row>
      <xdr:rowOff>129540</xdr:rowOff>
    </xdr:to>
    <xdr:graphicFrame macro="">
      <xdr:nvGraphicFramePr>
        <xdr:cNvPr id="26" name="Chart 25">
          <a:extLst>
            <a:ext uri="{FF2B5EF4-FFF2-40B4-BE49-F238E27FC236}">
              <a16:creationId xmlns:a16="http://schemas.microsoft.com/office/drawing/2014/main" id="{2C0F90FA-B036-E754-730D-415B904BB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33</xdr:col>
      <xdr:colOff>792480</xdr:colOff>
      <xdr:row>85</xdr:row>
      <xdr:rowOff>129540</xdr:rowOff>
    </xdr:from>
    <xdr:to>
      <xdr:col>36</xdr:col>
      <xdr:colOff>1493520</xdr:colOff>
      <xdr:row>100</xdr:row>
      <xdr:rowOff>129540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20CC52D-FB75-669E-0A5C-A35634946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32567880" y="15782290"/>
              <a:ext cx="462534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411480</xdr:colOff>
      <xdr:row>105</xdr:row>
      <xdr:rowOff>129540</xdr:rowOff>
    </xdr:from>
    <xdr:to>
      <xdr:col>34</xdr:col>
      <xdr:colOff>152400</xdr:colOff>
      <xdr:row>120</xdr:row>
      <xdr:rowOff>129540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968B4515-4978-5151-4C56-3FEE71E117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9507180" y="19465290"/>
              <a:ext cx="463042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381000</xdr:colOff>
      <xdr:row>105</xdr:row>
      <xdr:rowOff>129540</xdr:rowOff>
    </xdr:from>
    <xdr:to>
      <xdr:col>34</xdr:col>
      <xdr:colOff>121920</xdr:colOff>
      <xdr:row>120</xdr:row>
      <xdr:rowOff>129540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F61D8797-5F04-9828-F329-F9F5CAC425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29476700" y="19465290"/>
              <a:ext cx="463042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0</xdr:colOff>
      <xdr:row>2</xdr:row>
      <xdr:rowOff>173181</xdr:rowOff>
    </xdr:to>
    <xdr:sp macro="" textlink="">
      <xdr:nvSpPr>
        <xdr:cNvPr id="2" name="Rectangle 1">
          <a:extLst>
            <a:ext uri="{FF2B5EF4-FFF2-40B4-BE49-F238E27FC236}">
              <a16:creationId xmlns:a16="http://schemas.microsoft.com/office/drawing/2014/main" id="{264093F5-7016-E4D8-DD81-3D2999566623}"/>
            </a:ext>
          </a:extLst>
        </xdr:cNvPr>
        <xdr:cNvSpPr/>
      </xdr:nvSpPr>
      <xdr:spPr>
        <a:xfrm>
          <a:off x="0" y="0"/>
          <a:ext cx="22028727" cy="542636"/>
        </a:xfrm>
        <a:prstGeom prst="rect">
          <a:avLst/>
        </a:prstGeom>
        <a:solidFill>
          <a:srgbClr val="93B784"/>
        </a:solidFill>
        <a:ln>
          <a:solidFill>
            <a:srgbClr val="4143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t>     </a:t>
          </a:r>
          <a:r>
            <a:rPr lang="en-US" sz="4000" b="1">
              <a:solidFill>
                <a:sysClr val="windowText" lastClr="000000"/>
              </a:solidFill>
            </a:rPr>
            <a:t>Retail Sales &amp; Customer Behaviour Dashboard</a:t>
          </a:r>
          <a:r>
            <a:rPr lang="en-US" sz="4000" b="1" baseline="0">
              <a:solidFill>
                <a:sysClr val="windowText" lastClr="000000"/>
              </a:solidFill>
            </a:rPr>
            <a:t> </a:t>
          </a:r>
          <a:endParaRPr lang="en-US" sz="4000" b="1">
            <a:solidFill>
              <a:sysClr val="windowText" lastClr="000000"/>
            </a:solidFill>
          </a:endParaRPr>
        </a:p>
      </xdr:txBody>
    </xdr:sp>
    <xdr:clientData/>
  </xdr:twoCellAnchor>
  <xdr:twoCellAnchor>
    <xdr:from>
      <xdr:col>0</xdr:col>
      <xdr:colOff>1</xdr:colOff>
      <xdr:row>15</xdr:row>
      <xdr:rowOff>142240</xdr:rowOff>
    </xdr:from>
    <xdr:to>
      <xdr:col>6</xdr:col>
      <xdr:colOff>386081</xdr:colOff>
      <xdr:row>49</xdr:row>
      <xdr:rowOff>30480</xdr:rowOff>
    </xdr:to>
    <xdr:graphicFrame macro="">
      <xdr:nvGraphicFramePr>
        <xdr:cNvPr id="7" name="Chart 6">
          <a:extLst>
            <a:ext uri="{FF2B5EF4-FFF2-40B4-BE49-F238E27FC236}">
              <a16:creationId xmlns:a16="http://schemas.microsoft.com/office/drawing/2014/main" id="{D967F35F-B115-4CC4-AFC7-AE6D3A82C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589280</xdr:colOff>
      <xdr:row>17</xdr:row>
      <xdr:rowOff>121920</xdr:rowOff>
    </xdr:from>
    <xdr:to>
      <xdr:col>16</xdr:col>
      <xdr:colOff>10160</xdr:colOff>
      <xdr:row>38</xdr:row>
      <xdr:rowOff>20320</xdr:rowOff>
    </xdr:to>
    <xdr:graphicFrame macro="">
      <xdr:nvGraphicFramePr>
        <xdr:cNvPr id="8" name="Chart 7">
          <a:extLst>
            <a:ext uri="{FF2B5EF4-FFF2-40B4-BE49-F238E27FC236}">
              <a16:creationId xmlns:a16="http://schemas.microsoft.com/office/drawing/2014/main" id="{6E5FDD19-0953-47A6-8A4A-24FC2FD6E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10160</xdr:rowOff>
    </xdr:from>
    <xdr:to>
      <xdr:col>6</xdr:col>
      <xdr:colOff>436880</xdr:colOff>
      <xdr:row>17</xdr:row>
      <xdr:rowOff>10160</xdr:rowOff>
    </xdr:to>
    <xdr:graphicFrame macro="">
      <xdr:nvGraphicFramePr>
        <xdr:cNvPr id="10" name="Chart 9">
          <a:extLst>
            <a:ext uri="{FF2B5EF4-FFF2-40B4-BE49-F238E27FC236}">
              <a16:creationId xmlns:a16="http://schemas.microsoft.com/office/drawing/2014/main" id="{F17D46E4-9292-490B-A104-D9137F1EC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80817</xdr:colOff>
      <xdr:row>0</xdr:row>
      <xdr:rowOff>177291</xdr:rowOff>
    </xdr:from>
    <xdr:to>
      <xdr:col>28</xdr:col>
      <xdr:colOff>165329</xdr:colOff>
      <xdr:row>6</xdr:row>
      <xdr:rowOff>84927</xdr:rowOff>
    </xdr:to>
    <xdr:sp macro="" textlink="'Fact Order'!BW65">
      <xdr:nvSpPr>
        <xdr:cNvPr id="16" name="Rectangle: Rounded Corners 15">
          <a:extLst>
            <a:ext uri="{FF2B5EF4-FFF2-40B4-BE49-F238E27FC236}">
              <a16:creationId xmlns:a16="http://schemas.microsoft.com/office/drawing/2014/main" id="{044804C4-48AC-41FD-AF30-D319BBCA9124}"/>
            </a:ext>
          </a:extLst>
        </xdr:cNvPr>
        <xdr:cNvSpPr/>
      </xdr:nvSpPr>
      <xdr:spPr>
        <a:xfrm>
          <a:off x="15234226" y="177291"/>
          <a:ext cx="1902921" cy="1033318"/>
        </a:xfrm>
        <a:prstGeom prst="roundRect">
          <a:avLst/>
        </a:prstGeom>
        <a:solidFill>
          <a:schemeClr val="accent6">
            <a:lumMod val="50000"/>
          </a:schemeClr>
        </a:solidFill>
        <a:ln>
          <a:solidFill>
            <a:srgbClr val="41431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2B709F-065B-4E5C-91A1-6EFF6731C4FE}" type="TxLink">
            <a:rPr lang="en-US" sz="2800" b="0" i="0" u="none" strike="noStrike">
              <a:solidFill>
                <a:schemeClr val="bg1"/>
              </a:solidFill>
              <a:latin typeface="Calibri"/>
              <a:ea typeface="Calibri"/>
              <a:cs typeface="Calibri"/>
            </a:rPr>
            <a:pPr algn="ctr"/>
            <a:t> </a:t>
          </a:fld>
          <a:endParaRPr lang="en-US" sz="2800">
            <a:solidFill>
              <a:schemeClr val="bg1"/>
            </a:solidFill>
          </a:endParaRPr>
        </a:p>
      </xdr:txBody>
    </xdr:sp>
    <xdr:clientData/>
  </xdr:twoCellAnchor>
  <xdr:oneCellAnchor>
    <xdr:from>
      <xdr:col>30</xdr:col>
      <xdr:colOff>161634</xdr:colOff>
      <xdr:row>3</xdr:row>
      <xdr:rowOff>-1</xdr:rowOff>
    </xdr:from>
    <xdr:ext cx="727364" cy="530658"/>
    <xdr:sp macro="" textlink="">
      <xdr:nvSpPr>
        <xdr:cNvPr id="17" name="TextBox 16">
          <a:extLst>
            <a:ext uri="{FF2B5EF4-FFF2-40B4-BE49-F238E27FC236}">
              <a16:creationId xmlns:a16="http://schemas.microsoft.com/office/drawing/2014/main" id="{C0580288-D90B-969A-3E25-661DC8A0B9DA}"/>
            </a:ext>
          </a:extLst>
        </xdr:cNvPr>
        <xdr:cNvSpPr txBox="1"/>
      </xdr:nvSpPr>
      <xdr:spPr>
        <a:xfrm>
          <a:off x="18518907" y="554181"/>
          <a:ext cx="7273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800">
            <a:solidFill>
              <a:schemeClr val="bg1"/>
            </a:solidFill>
          </a:endParaRPr>
        </a:p>
      </xdr:txBody>
    </xdr:sp>
    <xdr:clientData/>
  </xdr:oneCellAnchor>
  <xdr:oneCellAnchor>
    <xdr:from>
      <xdr:col>28</xdr:col>
      <xdr:colOff>346364</xdr:colOff>
      <xdr:row>1</xdr:row>
      <xdr:rowOff>34635</xdr:rowOff>
    </xdr:from>
    <xdr:ext cx="184731" cy="342786"/>
    <xdr:sp macro="" textlink="">
      <xdr:nvSpPr>
        <xdr:cNvPr id="18" name="TextBox 17">
          <a:extLst>
            <a:ext uri="{FF2B5EF4-FFF2-40B4-BE49-F238E27FC236}">
              <a16:creationId xmlns:a16="http://schemas.microsoft.com/office/drawing/2014/main" id="{914615D1-7B36-6289-EAC0-21EDF142B7C5}"/>
            </a:ext>
          </a:extLst>
        </xdr:cNvPr>
        <xdr:cNvSpPr txBox="1"/>
      </xdr:nvSpPr>
      <xdr:spPr>
        <a:xfrm>
          <a:off x="17318182" y="222249"/>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600" b="1">
            <a:solidFill>
              <a:schemeClr val="bg1"/>
            </a:solidFill>
          </a:endParaRPr>
        </a:p>
      </xdr:txBody>
    </xdr:sp>
    <xdr:clientData/>
  </xdr:oneCellAnchor>
  <xdr:oneCellAnchor>
    <xdr:from>
      <xdr:col>25</xdr:col>
      <xdr:colOff>101600</xdr:colOff>
      <xdr:row>1</xdr:row>
      <xdr:rowOff>69273</xdr:rowOff>
    </xdr:from>
    <xdr:ext cx="1838959" cy="374141"/>
    <xdr:sp macro="" textlink="">
      <xdr:nvSpPr>
        <xdr:cNvPr id="20" name="TextBox 19">
          <a:extLst>
            <a:ext uri="{FF2B5EF4-FFF2-40B4-BE49-F238E27FC236}">
              <a16:creationId xmlns:a16="http://schemas.microsoft.com/office/drawing/2014/main" id="{2BC0DA2B-1351-372A-116E-5B2252D763A7}"/>
            </a:ext>
          </a:extLst>
        </xdr:cNvPr>
        <xdr:cNvSpPr txBox="1"/>
      </xdr:nvSpPr>
      <xdr:spPr>
        <a:xfrm>
          <a:off x="15087600" y="252153"/>
          <a:ext cx="183895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a:solidFill>
                <a:schemeClr val="bg1"/>
              </a:solidFill>
            </a:rPr>
            <a:t>Revenue</a:t>
          </a:r>
        </a:p>
      </xdr:txBody>
    </xdr:sp>
    <xdr:clientData/>
  </xdr:oneCellAnchor>
  <xdr:twoCellAnchor editAs="oneCell">
    <xdr:from>
      <xdr:col>28</xdr:col>
      <xdr:colOff>193040</xdr:colOff>
      <xdr:row>13</xdr:row>
      <xdr:rowOff>111760</xdr:rowOff>
    </xdr:from>
    <xdr:to>
      <xdr:col>31</xdr:col>
      <xdr:colOff>387523</xdr:colOff>
      <xdr:row>19</xdr:row>
      <xdr:rowOff>178811</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D82A93BD-AC8C-2EDF-8720-46C8D623078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002815" y="2489200"/>
              <a:ext cx="1967348" cy="116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438266</xdr:colOff>
      <xdr:row>0</xdr:row>
      <xdr:rowOff>159295</xdr:rowOff>
    </xdr:from>
    <xdr:to>
      <xdr:col>24</xdr:col>
      <xdr:colOff>522779</xdr:colOff>
      <xdr:row>6</xdr:row>
      <xdr:rowOff>62283</xdr:rowOff>
    </xdr:to>
    <xdr:sp macro="" textlink="">
      <xdr:nvSpPr>
        <xdr:cNvPr id="13" name="Rectangle: Rounded Corners 12">
          <a:extLst>
            <a:ext uri="{FF2B5EF4-FFF2-40B4-BE49-F238E27FC236}">
              <a16:creationId xmlns:a16="http://schemas.microsoft.com/office/drawing/2014/main" id="{BA30FB82-CBB8-B7C9-5439-AE2A0C46E79B}"/>
            </a:ext>
          </a:extLst>
        </xdr:cNvPr>
        <xdr:cNvSpPr/>
      </xdr:nvSpPr>
      <xdr:spPr>
        <a:xfrm>
          <a:off x="13026506" y="159295"/>
          <a:ext cx="1882833" cy="1000268"/>
        </a:xfrm>
        <a:prstGeom prst="roundRect">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baseline="0">
              <a:solidFill>
                <a:schemeClr val="lt1"/>
              </a:solidFill>
              <a:effectLst/>
              <a:latin typeface="+mn-lt"/>
              <a:ea typeface="+mn-ea"/>
              <a:cs typeface="+mn-cs"/>
            </a:rPr>
            <a:t>No.Orders </a:t>
          </a:r>
        </a:p>
      </xdr:txBody>
    </xdr:sp>
    <xdr:clientData/>
  </xdr:twoCellAnchor>
  <xdr:oneCellAnchor>
    <xdr:from>
      <xdr:col>29</xdr:col>
      <xdr:colOff>254000</xdr:colOff>
      <xdr:row>11</xdr:row>
      <xdr:rowOff>136769</xdr:rowOff>
    </xdr:from>
    <xdr:ext cx="184731" cy="264560"/>
    <xdr:sp macro="" textlink="">
      <xdr:nvSpPr>
        <xdr:cNvPr id="6" name="TextBox 5">
          <a:extLst>
            <a:ext uri="{FF2B5EF4-FFF2-40B4-BE49-F238E27FC236}">
              <a16:creationId xmlns:a16="http://schemas.microsoft.com/office/drawing/2014/main" id="{18F64B6D-433C-BE75-1EEC-643D747ABBBB}"/>
            </a:ext>
          </a:extLst>
        </xdr:cNvPr>
        <xdr:cNvSpPr txBox="1"/>
      </xdr:nvSpPr>
      <xdr:spPr>
        <a:xfrm>
          <a:off x="17819077" y="2178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30</xdr:col>
      <xdr:colOff>78154</xdr:colOff>
      <xdr:row>11</xdr:row>
      <xdr:rowOff>107462</xdr:rowOff>
    </xdr:from>
    <xdr:ext cx="184731" cy="264560"/>
    <xdr:sp macro="" textlink="">
      <xdr:nvSpPr>
        <xdr:cNvPr id="21" name="TextBox 20">
          <a:extLst>
            <a:ext uri="{FF2B5EF4-FFF2-40B4-BE49-F238E27FC236}">
              <a16:creationId xmlns:a16="http://schemas.microsoft.com/office/drawing/2014/main" id="{8B7BB6D8-9D2F-EF2C-E2D5-221EFBD570E2}"/>
            </a:ext>
          </a:extLst>
        </xdr:cNvPr>
        <xdr:cNvSpPr txBox="1"/>
      </xdr:nvSpPr>
      <xdr:spPr>
        <a:xfrm>
          <a:off x="18248923" y="21492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25</xdr:col>
      <xdr:colOff>111760</xdr:colOff>
      <xdr:row>3</xdr:row>
      <xdr:rowOff>81280</xdr:rowOff>
    </xdr:from>
    <xdr:ext cx="1849120" cy="528320"/>
    <xdr:sp macro="" textlink="KPI!A4">
      <xdr:nvSpPr>
        <xdr:cNvPr id="4" name="TextBox 3">
          <a:extLst>
            <a:ext uri="{FF2B5EF4-FFF2-40B4-BE49-F238E27FC236}">
              <a16:creationId xmlns:a16="http://schemas.microsoft.com/office/drawing/2014/main" id="{5DB8E88F-9D17-9236-449A-67116F56A746}"/>
            </a:ext>
          </a:extLst>
        </xdr:cNvPr>
        <xdr:cNvSpPr txBox="1"/>
      </xdr:nvSpPr>
      <xdr:spPr>
        <a:xfrm>
          <a:off x="15097760" y="629920"/>
          <a:ext cx="1849120" cy="528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7F33F49-BBF4-4884-B0D9-55887A3F7F80}" type="TxLink">
            <a:rPr lang="en-US" sz="2400" b="1" i="0" u="none" strike="noStrike">
              <a:solidFill>
                <a:schemeClr val="bg1"/>
              </a:solidFill>
              <a:latin typeface="Calibri"/>
              <a:ea typeface="Calibri"/>
              <a:cs typeface="Calibri"/>
            </a:rPr>
            <a:pPr algn="ctr"/>
            <a:t>233K</a:t>
          </a:fld>
          <a:endParaRPr lang="en-US" sz="1200" b="1">
            <a:solidFill>
              <a:schemeClr val="bg1"/>
            </a:solidFill>
          </a:endParaRPr>
        </a:p>
      </xdr:txBody>
    </xdr:sp>
    <xdr:clientData/>
  </xdr:oneCellAnchor>
  <xdr:oneCellAnchor>
    <xdr:from>
      <xdr:col>21</xdr:col>
      <xdr:colOff>447040</xdr:colOff>
      <xdr:row>3</xdr:row>
      <xdr:rowOff>5386</xdr:rowOff>
    </xdr:from>
    <xdr:ext cx="1879599" cy="563573"/>
    <xdr:sp macro="" textlink="KPI!D9">
      <xdr:nvSpPr>
        <xdr:cNvPr id="28" name="TextBox 27">
          <a:extLst>
            <a:ext uri="{FF2B5EF4-FFF2-40B4-BE49-F238E27FC236}">
              <a16:creationId xmlns:a16="http://schemas.microsoft.com/office/drawing/2014/main" id="{32EEB647-04C9-A257-CC95-225D7AA7CD37}"/>
            </a:ext>
          </a:extLst>
        </xdr:cNvPr>
        <xdr:cNvSpPr txBox="1"/>
      </xdr:nvSpPr>
      <xdr:spPr>
        <a:xfrm>
          <a:off x="13035280" y="554026"/>
          <a:ext cx="1879599" cy="563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0421A090-1DFA-4FD6-B394-A19D04CDB0AA}" type="TxLink">
            <a:rPr lang="en-US" sz="2400" b="1" i="0" u="none" strike="noStrike">
              <a:solidFill>
                <a:schemeClr val="bg1"/>
              </a:solidFill>
              <a:latin typeface="Calibri"/>
              <a:ea typeface="Calibri"/>
              <a:cs typeface="Calibri"/>
            </a:rPr>
            <a:pPr algn="ctr"/>
            <a:t>4K</a:t>
          </a:fld>
          <a:endParaRPr lang="en-US" sz="1100" b="1">
            <a:solidFill>
              <a:schemeClr val="bg1"/>
            </a:solidFill>
          </a:endParaRPr>
        </a:p>
      </xdr:txBody>
    </xdr:sp>
    <xdr:clientData/>
  </xdr:oneCellAnchor>
  <xdr:twoCellAnchor>
    <xdr:from>
      <xdr:col>28</xdr:col>
      <xdr:colOff>310285</xdr:colOff>
      <xdr:row>0</xdr:row>
      <xdr:rowOff>162560</xdr:rowOff>
    </xdr:from>
    <xdr:to>
      <xdr:col>31</xdr:col>
      <xdr:colOff>394797</xdr:colOff>
      <xdr:row>6</xdr:row>
      <xdr:rowOff>113790</xdr:rowOff>
    </xdr:to>
    <xdr:sp macro="" textlink="'Fact Order'!BO52">
      <xdr:nvSpPr>
        <xdr:cNvPr id="30" name="Rectangle: Rounded Corners 29">
          <a:extLst>
            <a:ext uri="{FF2B5EF4-FFF2-40B4-BE49-F238E27FC236}">
              <a16:creationId xmlns:a16="http://schemas.microsoft.com/office/drawing/2014/main" id="{4A145B37-1D1D-405D-A95D-0732B021B333}"/>
            </a:ext>
          </a:extLst>
        </xdr:cNvPr>
        <xdr:cNvSpPr/>
      </xdr:nvSpPr>
      <xdr:spPr>
        <a:xfrm>
          <a:off x="17094605" y="162560"/>
          <a:ext cx="1882832" cy="1048510"/>
        </a:xfrm>
        <a:prstGeom prst="roundRect">
          <a:avLst/>
        </a:prstGeom>
        <a:solidFill>
          <a:schemeClr val="accent6">
            <a:lumMod val="50000"/>
          </a:schemeClr>
        </a:solidFill>
        <a:ln>
          <a:solidFill>
            <a:srgbClr val="41431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2B709F-065B-4E5C-91A1-6EFF6731C4FE}" type="TxLink">
            <a:rPr lang="en-US" sz="2800" b="0" i="0" u="none" strike="noStrike">
              <a:solidFill>
                <a:schemeClr val="bg1"/>
              </a:solidFill>
              <a:latin typeface="Calibri"/>
              <a:ea typeface="Calibri"/>
              <a:cs typeface="Calibri"/>
            </a:rPr>
            <a:pPr algn="ctr"/>
            <a:t> </a:t>
          </a:fld>
          <a:endParaRPr lang="en-US" sz="2800">
            <a:solidFill>
              <a:schemeClr val="bg1"/>
            </a:solidFill>
          </a:endParaRPr>
        </a:p>
      </xdr:txBody>
    </xdr:sp>
    <xdr:clientData/>
  </xdr:twoCellAnchor>
  <xdr:oneCellAnchor>
    <xdr:from>
      <xdr:col>28</xdr:col>
      <xdr:colOff>259773</xdr:colOff>
      <xdr:row>1</xdr:row>
      <xdr:rowOff>57726</xdr:rowOff>
    </xdr:from>
    <xdr:ext cx="1969943" cy="310285"/>
    <xdr:sp macro="" textlink="">
      <xdr:nvSpPr>
        <xdr:cNvPr id="32" name="TextBox 31">
          <a:extLst>
            <a:ext uri="{FF2B5EF4-FFF2-40B4-BE49-F238E27FC236}">
              <a16:creationId xmlns:a16="http://schemas.microsoft.com/office/drawing/2014/main" id="{624E28A2-37DD-F59C-442B-958182D97C17}"/>
            </a:ext>
          </a:extLst>
        </xdr:cNvPr>
        <xdr:cNvSpPr txBox="1"/>
      </xdr:nvSpPr>
      <xdr:spPr>
        <a:xfrm>
          <a:off x="17231591" y="245340"/>
          <a:ext cx="1969943" cy="310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bg1"/>
              </a:solidFill>
            </a:rPr>
            <a:t>Satisfied Customers</a:t>
          </a:r>
          <a:endParaRPr lang="en-US" sz="1200" b="1">
            <a:solidFill>
              <a:schemeClr val="bg1"/>
            </a:solidFill>
          </a:endParaRPr>
        </a:p>
      </xdr:txBody>
    </xdr:sp>
    <xdr:clientData/>
  </xdr:oneCellAnchor>
  <xdr:oneCellAnchor>
    <xdr:from>
      <xdr:col>28</xdr:col>
      <xdr:colOff>335280</xdr:colOff>
      <xdr:row>3</xdr:row>
      <xdr:rowOff>132080</xdr:rowOff>
    </xdr:from>
    <xdr:ext cx="1838960" cy="477520"/>
    <xdr:sp macro="" textlink="KPI!D13">
      <xdr:nvSpPr>
        <xdr:cNvPr id="33" name="TextBox 32">
          <a:extLst>
            <a:ext uri="{FF2B5EF4-FFF2-40B4-BE49-F238E27FC236}">
              <a16:creationId xmlns:a16="http://schemas.microsoft.com/office/drawing/2014/main" id="{0104EDBE-AC7F-8186-253D-7553E026DC6E}"/>
            </a:ext>
          </a:extLst>
        </xdr:cNvPr>
        <xdr:cNvSpPr txBox="1"/>
      </xdr:nvSpPr>
      <xdr:spPr>
        <a:xfrm>
          <a:off x="17119600" y="680720"/>
          <a:ext cx="1838960" cy="477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B42DDEB-9911-41E1-812C-C860701294D3}" type="TxLink">
            <a:rPr lang="en-US" sz="2400" b="1" i="0" u="none" strike="noStrike">
              <a:solidFill>
                <a:schemeClr val="bg1"/>
              </a:solidFill>
              <a:latin typeface="Calibri"/>
              <a:ea typeface="Calibri"/>
              <a:cs typeface="Calibri"/>
            </a:rPr>
            <a:pPr algn="ctr"/>
            <a:t>78%</a:t>
          </a:fld>
          <a:endParaRPr lang="en-US" sz="1200" b="1">
            <a:solidFill>
              <a:schemeClr val="bg1"/>
            </a:solidFill>
          </a:endParaRPr>
        </a:p>
      </xdr:txBody>
    </xdr:sp>
    <xdr:clientData/>
  </xdr:oneCellAnchor>
  <xdr:twoCellAnchor>
    <xdr:from>
      <xdr:col>6</xdr:col>
      <xdr:colOff>386080</xdr:colOff>
      <xdr:row>2</xdr:row>
      <xdr:rowOff>162560</xdr:rowOff>
    </xdr:from>
    <xdr:to>
      <xdr:col>6</xdr:col>
      <xdr:colOff>386080</xdr:colOff>
      <xdr:row>49</xdr:row>
      <xdr:rowOff>162560</xdr:rowOff>
    </xdr:to>
    <xdr:cxnSp macro="">
      <xdr:nvCxnSpPr>
        <xdr:cNvPr id="14" name="Straight Connector 13">
          <a:extLst>
            <a:ext uri="{FF2B5EF4-FFF2-40B4-BE49-F238E27FC236}">
              <a16:creationId xmlns:a16="http://schemas.microsoft.com/office/drawing/2014/main" id="{D642FD35-9AD2-BA5F-3165-A38F87468C39}"/>
            </a:ext>
          </a:extLst>
        </xdr:cNvPr>
        <xdr:cNvCxnSpPr/>
      </xdr:nvCxnSpPr>
      <xdr:spPr>
        <a:xfrm>
          <a:off x="3982720" y="528320"/>
          <a:ext cx="0" cy="859536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28</xdr:col>
      <xdr:colOff>193040</xdr:colOff>
      <xdr:row>26</xdr:row>
      <xdr:rowOff>127001</xdr:rowOff>
    </xdr:from>
    <xdr:to>
      <xdr:col>31</xdr:col>
      <xdr:colOff>365760</xdr:colOff>
      <xdr:row>32</xdr:row>
      <xdr:rowOff>111760</xdr:rowOff>
    </xdr:to>
    <mc:AlternateContent xmlns:mc="http://schemas.openxmlformats.org/markup-compatibility/2006" xmlns:a14="http://schemas.microsoft.com/office/drawing/2010/main">
      <mc:Choice Requires="a14">
        <xdr:graphicFrame macro="">
          <xdr:nvGraphicFramePr>
            <xdr:cNvPr id="19" name="Season">
              <a:extLst>
                <a:ext uri="{FF2B5EF4-FFF2-40B4-BE49-F238E27FC236}">
                  <a16:creationId xmlns:a16="http://schemas.microsoft.com/office/drawing/2014/main" id="{1CF8E940-D9DF-8967-7481-FA7F4DC6769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977360" y="4881881"/>
              <a:ext cx="1971040" cy="1082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243840</xdr:colOff>
      <xdr:row>2</xdr:row>
      <xdr:rowOff>162560</xdr:rowOff>
    </xdr:from>
    <xdr:to>
      <xdr:col>10</xdr:col>
      <xdr:colOff>436880</xdr:colOff>
      <xdr:row>19</xdr:row>
      <xdr:rowOff>91440</xdr:rowOff>
    </xdr:to>
    <xdr:graphicFrame macro="">
      <xdr:nvGraphicFramePr>
        <xdr:cNvPr id="24" name="Chart 23">
          <a:extLst>
            <a:ext uri="{FF2B5EF4-FFF2-40B4-BE49-F238E27FC236}">
              <a16:creationId xmlns:a16="http://schemas.microsoft.com/office/drawing/2014/main" id="{BF2FE803-F8D2-4481-85E8-CBDFB0004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518161</xdr:colOff>
      <xdr:row>3</xdr:row>
      <xdr:rowOff>20320</xdr:rowOff>
    </xdr:from>
    <xdr:to>
      <xdr:col>15</xdr:col>
      <xdr:colOff>589280</xdr:colOff>
      <xdr:row>18</xdr:row>
      <xdr:rowOff>142240</xdr:rowOff>
    </xdr:to>
    <xdr:graphicFrame macro="">
      <xdr:nvGraphicFramePr>
        <xdr:cNvPr id="27" name="Chart 26">
          <a:extLst>
            <a:ext uri="{FF2B5EF4-FFF2-40B4-BE49-F238E27FC236}">
              <a16:creationId xmlns:a16="http://schemas.microsoft.com/office/drawing/2014/main" id="{3A349889-5E89-4C75-9AAD-39F175E45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457200</xdr:colOff>
      <xdr:row>2</xdr:row>
      <xdr:rowOff>172720</xdr:rowOff>
    </xdr:from>
    <xdr:to>
      <xdr:col>15</xdr:col>
      <xdr:colOff>497840</xdr:colOff>
      <xdr:row>51</xdr:row>
      <xdr:rowOff>20320</xdr:rowOff>
    </xdr:to>
    <xdr:cxnSp macro="">
      <xdr:nvCxnSpPr>
        <xdr:cNvPr id="34" name="Straight Connector 33">
          <a:extLst>
            <a:ext uri="{FF2B5EF4-FFF2-40B4-BE49-F238E27FC236}">
              <a16:creationId xmlns:a16="http://schemas.microsoft.com/office/drawing/2014/main" id="{020D387C-8A87-5F44-5238-9C53A29B11EC}"/>
            </a:ext>
          </a:extLst>
        </xdr:cNvPr>
        <xdr:cNvCxnSpPr/>
      </xdr:nvCxnSpPr>
      <xdr:spPr>
        <a:xfrm flipH="1">
          <a:off x="9448800" y="538480"/>
          <a:ext cx="40640" cy="880872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375920</xdr:colOff>
      <xdr:row>18</xdr:row>
      <xdr:rowOff>101600</xdr:rowOff>
    </xdr:from>
    <xdr:to>
      <xdr:col>15</xdr:col>
      <xdr:colOff>487680</xdr:colOff>
      <xdr:row>18</xdr:row>
      <xdr:rowOff>101600</xdr:rowOff>
    </xdr:to>
    <xdr:cxnSp macro="">
      <xdr:nvCxnSpPr>
        <xdr:cNvPr id="40" name="Straight Connector 39">
          <a:extLst>
            <a:ext uri="{FF2B5EF4-FFF2-40B4-BE49-F238E27FC236}">
              <a16:creationId xmlns:a16="http://schemas.microsoft.com/office/drawing/2014/main" id="{5EC6B230-8C7B-9391-149E-EACDA8B276ED}"/>
            </a:ext>
          </a:extLst>
        </xdr:cNvPr>
        <xdr:cNvCxnSpPr/>
      </xdr:nvCxnSpPr>
      <xdr:spPr>
        <a:xfrm>
          <a:off x="3972560" y="3393440"/>
          <a:ext cx="5506720" cy="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396240</xdr:colOff>
      <xdr:row>18</xdr:row>
      <xdr:rowOff>40640</xdr:rowOff>
    </xdr:from>
    <xdr:to>
      <xdr:col>11</xdr:col>
      <xdr:colOff>203200</xdr:colOff>
      <xdr:row>33</xdr:row>
      <xdr:rowOff>172720</xdr:rowOff>
    </xdr:to>
    <xdr:graphicFrame macro="">
      <xdr:nvGraphicFramePr>
        <xdr:cNvPr id="43" name="Chart 42">
          <a:extLst>
            <a:ext uri="{FF2B5EF4-FFF2-40B4-BE49-F238E27FC236}">
              <a16:creationId xmlns:a16="http://schemas.microsoft.com/office/drawing/2014/main" id="{BBB266FE-566E-4FF7-9429-3CFB32228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396240</xdr:colOff>
      <xdr:row>33</xdr:row>
      <xdr:rowOff>30480</xdr:rowOff>
    </xdr:from>
    <xdr:to>
      <xdr:col>15</xdr:col>
      <xdr:colOff>467360</xdr:colOff>
      <xdr:row>33</xdr:row>
      <xdr:rowOff>30480</xdr:rowOff>
    </xdr:to>
    <xdr:cxnSp macro="">
      <xdr:nvCxnSpPr>
        <xdr:cNvPr id="46" name="Straight Connector 45">
          <a:extLst>
            <a:ext uri="{FF2B5EF4-FFF2-40B4-BE49-F238E27FC236}">
              <a16:creationId xmlns:a16="http://schemas.microsoft.com/office/drawing/2014/main" id="{3278E6EE-78EF-20E0-FC98-A5CCBD701E71}"/>
            </a:ext>
          </a:extLst>
        </xdr:cNvPr>
        <xdr:cNvCxnSpPr/>
      </xdr:nvCxnSpPr>
      <xdr:spPr>
        <a:xfrm>
          <a:off x="3992880" y="6065520"/>
          <a:ext cx="5466080" cy="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345440</xdr:colOff>
      <xdr:row>33</xdr:row>
      <xdr:rowOff>71120</xdr:rowOff>
    </xdr:from>
    <xdr:to>
      <xdr:col>11</xdr:col>
      <xdr:colOff>172721</xdr:colOff>
      <xdr:row>49</xdr:row>
      <xdr:rowOff>40640</xdr:rowOff>
    </xdr:to>
    <xdr:graphicFrame macro="">
      <xdr:nvGraphicFramePr>
        <xdr:cNvPr id="47" name="Chart 46">
          <a:extLst>
            <a:ext uri="{FF2B5EF4-FFF2-40B4-BE49-F238E27FC236}">
              <a16:creationId xmlns:a16="http://schemas.microsoft.com/office/drawing/2014/main" id="{93C6F399-AAC0-4136-86C7-FEB808AD9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365760</xdr:colOff>
      <xdr:row>33</xdr:row>
      <xdr:rowOff>60960</xdr:rowOff>
    </xdr:from>
    <xdr:to>
      <xdr:col>15</xdr:col>
      <xdr:colOff>558800</xdr:colOff>
      <xdr:row>48</xdr:row>
      <xdr:rowOff>160020</xdr:rowOff>
    </xdr:to>
    <xdr:graphicFrame macro="">
      <xdr:nvGraphicFramePr>
        <xdr:cNvPr id="53" name="Chart 52">
          <a:extLst>
            <a:ext uri="{FF2B5EF4-FFF2-40B4-BE49-F238E27FC236}">
              <a16:creationId xmlns:a16="http://schemas.microsoft.com/office/drawing/2014/main" id="{5F100DBC-3485-4BF2-8636-AF7D51D86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335280</xdr:colOff>
      <xdr:row>6</xdr:row>
      <xdr:rowOff>142240</xdr:rowOff>
    </xdr:from>
    <xdr:to>
      <xdr:col>27</xdr:col>
      <xdr:colOff>568960</xdr:colOff>
      <xdr:row>33</xdr:row>
      <xdr:rowOff>30480</xdr:rowOff>
    </xdr:to>
    <xdr:sp macro="" textlink="">
      <xdr:nvSpPr>
        <xdr:cNvPr id="54" name="Rectangle: Rounded Corners 53">
          <a:extLst>
            <a:ext uri="{FF2B5EF4-FFF2-40B4-BE49-F238E27FC236}">
              <a16:creationId xmlns:a16="http://schemas.microsoft.com/office/drawing/2014/main" id="{E5F5C160-142E-3C0C-0AA2-F828505A0904}"/>
            </a:ext>
          </a:extLst>
        </xdr:cNvPr>
        <xdr:cNvSpPr/>
      </xdr:nvSpPr>
      <xdr:spPr>
        <a:xfrm>
          <a:off x="11724640" y="1239520"/>
          <a:ext cx="5029200" cy="4826000"/>
        </a:xfrm>
        <a:prstGeom prst="round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340360</xdr:colOff>
      <xdr:row>3</xdr:row>
      <xdr:rowOff>10160</xdr:rowOff>
    </xdr:from>
    <xdr:to>
      <xdr:col>19</xdr:col>
      <xdr:colOff>330200</xdr:colOff>
      <xdr:row>18</xdr:row>
      <xdr:rowOff>10160</xdr:rowOff>
    </xdr:to>
    <xdr:graphicFrame macro="">
      <xdr:nvGraphicFramePr>
        <xdr:cNvPr id="55" name="Chart 54">
          <a:extLst>
            <a:ext uri="{FF2B5EF4-FFF2-40B4-BE49-F238E27FC236}">
              <a16:creationId xmlns:a16="http://schemas.microsoft.com/office/drawing/2014/main" id="{57C54712-5C29-4F31-B448-A7E972E87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325120</xdr:colOff>
      <xdr:row>18</xdr:row>
      <xdr:rowOff>10160</xdr:rowOff>
    </xdr:from>
    <xdr:to>
      <xdr:col>20</xdr:col>
      <xdr:colOff>497840</xdr:colOff>
      <xdr:row>33</xdr:row>
      <xdr:rowOff>132080</xdr:rowOff>
    </xdr:to>
    <xdr:graphicFrame macro="">
      <xdr:nvGraphicFramePr>
        <xdr:cNvPr id="57" name="Chart 56">
          <a:extLst>
            <a:ext uri="{FF2B5EF4-FFF2-40B4-BE49-F238E27FC236}">
              <a16:creationId xmlns:a16="http://schemas.microsoft.com/office/drawing/2014/main" id="{D161CA18-1845-4ED7-A16B-DCB30041B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28</xdr:col>
      <xdr:colOff>182880</xdr:colOff>
      <xdr:row>20</xdr:row>
      <xdr:rowOff>20320</xdr:rowOff>
    </xdr:from>
    <xdr:to>
      <xdr:col>31</xdr:col>
      <xdr:colOff>386081</xdr:colOff>
      <xdr:row>26</xdr:row>
      <xdr:rowOff>91439</xdr:rowOff>
    </xdr:to>
    <mc:AlternateContent xmlns:mc="http://schemas.openxmlformats.org/markup-compatibility/2006" xmlns:a14="http://schemas.microsoft.com/office/drawing/2010/main">
      <mc:Choice Requires="a14">
        <xdr:graphicFrame macro="">
          <xdr:nvGraphicFramePr>
            <xdr:cNvPr id="60" name="Age Group 1">
              <a:extLst>
                <a:ext uri="{FF2B5EF4-FFF2-40B4-BE49-F238E27FC236}">
                  <a16:creationId xmlns:a16="http://schemas.microsoft.com/office/drawing/2014/main" id="{3C93D1F5-64B7-4CE6-BB29-46C3E610E19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967200" y="3677920"/>
              <a:ext cx="2001521" cy="116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193040</xdr:colOff>
      <xdr:row>7</xdr:row>
      <xdr:rowOff>142240</xdr:rowOff>
    </xdr:from>
    <xdr:to>
      <xdr:col>31</xdr:col>
      <xdr:colOff>386080</xdr:colOff>
      <xdr:row>13</xdr:row>
      <xdr:rowOff>81279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D2F953E-B0FD-4D64-6CA9-CFE743EF1E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977360" y="1422400"/>
              <a:ext cx="199136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426720</xdr:colOff>
      <xdr:row>7</xdr:row>
      <xdr:rowOff>60960</xdr:rowOff>
    </xdr:from>
    <xdr:to>
      <xdr:col>27</xdr:col>
      <xdr:colOff>548640</xdr:colOff>
      <xdr:row>32</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79B17112-DCC1-4712-B317-0ECF17FF9E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129770" y="1350010"/>
              <a:ext cx="5049520" cy="46951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528320</xdr:colOff>
      <xdr:row>34</xdr:row>
      <xdr:rowOff>142240</xdr:rowOff>
    </xdr:from>
    <xdr:to>
      <xdr:col>31</xdr:col>
      <xdr:colOff>365760</xdr:colOff>
      <xdr:row>49</xdr:row>
      <xdr:rowOff>91440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F1E39DD2-FE21-464A-8659-5D9F67BEE9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767570" y="6403340"/>
              <a:ext cx="9692640" cy="2711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568960</xdr:colOff>
      <xdr:row>39</xdr:row>
      <xdr:rowOff>30480</xdr:rowOff>
    </xdr:from>
    <xdr:ext cx="184731" cy="264560"/>
    <xdr:sp macro="" textlink="">
      <xdr:nvSpPr>
        <xdr:cNvPr id="22" name="TextBox 21">
          <a:extLst>
            <a:ext uri="{FF2B5EF4-FFF2-40B4-BE49-F238E27FC236}">
              <a16:creationId xmlns:a16="http://schemas.microsoft.com/office/drawing/2014/main" id="{EDE1F07C-DD6C-A78A-259D-BE48E03F71E8}"/>
            </a:ext>
          </a:extLst>
        </xdr:cNvPr>
        <xdr:cNvSpPr txBox="1"/>
      </xdr:nvSpPr>
      <xdr:spPr>
        <a:xfrm>
          <a:off x="10759440" y="716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0324073" backgroundQuery="1" createdVersion="8" refreshedVersion="8" minRefreshableVersion="3" recordCount="0" supportSubquery="1" supportAdvancedDrill="1" xr:uid="{A3E91C9D-D790-4E3D-8C87-A987BD0DFC11}">
  <cacheSource type="external" connectionId="7"/>
  <cacheFields count="2">
    <cacheField name="[Dim_Item].[Category].[Category]" caption="Category" numFmtId="0" hierarchy="10" level="1">
      <sharedItems count="4">
        <s v="Accessories"/>
        <s v="Clothing"/>
        <s v="Footwear"/>
        <s v="Outerwear"/>
      </sharedItems>
    </cacheField>
    <cacheField name="[Measures].[Sum of Purchase Amount]" caption="Sum of Purchase Amount" numFmtId="0" hierarchy="48" level="32767"/>
  </cacheFields>
  <cacheHierarchies count="65">
    <cacheHierarchy uniqueName="[Dim_Customer].[Customer Key]" caption="Customer Key" attribute="1" defaultMemberUniqueName="[Dim_Customer].[Customer Key].[All]" allUniqueName="[Dim_Customer].[Customer Key].[All]" dimensionUniqueName="[Dim_Customer]"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2"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2"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2" memberValueDatatype="130" unbalanced="0"/>
    <cacheHierarchy uniqueName="[Dim_Item].[Color]" caption="Color" attribute="1" defaultMemberUniqueName="[Dim_Item].[Color].[All]" allUniqueName="[Dim_Item].[Color].[All]" dimensionUniqueName="[Dim_Item]" displayFolder="" count="2" memberValueDatatype="130" unbalanced="0"/>
    <cacheHierarchy uniqueName="[Dim_Location].[Location Key]" caption="Location Key" attribute="1" defaultMemberUniqueName="[Dim_Location].[Location Key].[All]" allUniqueName="[Dim_Location].[Location Key].[All]" dimensionUniqueName="[Dim_Location]" displayFolder="" count="2"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cacheHierarchy uniqueName="[Dim_Season].[Season Key]" caption="Season Key" attribute="1" defaultMemberUniqueName="[Dim_Season].[Season Key].[All]" allUniqueName="[Dim_Season].[Season 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2"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2" memberValueDatatype="20" unbalanced="0"/>
    <cacheHierarchy uniqueName="[Fact_Order].[Shipping Key]" caption="Shipping Key" attribute="1" defaultMemberUniqueName="[Fact_Order].[Shipping Key].[All]" allUniqueName="[Fact_Order].[Shipping Key].[All]" dimensionUniqueName="[Fact_Order]" displayFolder="" count="2" memberValueDatatype="20" unbalanced="0"/>
    <cacheHierarchy uniqueName="[Fact_Order].[Location Key]" caption="Location Key" attribute="1" defaultMemberUniqueName="[Fact_Order].[Location Key].[All]" allUniqueName="[Fact_Order].[Location Key].[All]" dimensionUniqueName="[Fact_Order]" displayFolder="" count="2" memberValueDatatype="20" unbalanced="0"/>
    <cacheHierarchy uniqueName="[Fact_Order].[Season Key]" caption="Season Key" attribute="1" defaultMemberUniqueName="[Fact_Order].[Season Key].[All]" allUniqueName="[Fact_Order].[Season Key].[All]" dimensionUniqueName="[Fact_Order]" displayFolder="" count="2" memberValueDatatype="20" unbalanced="0"/>
    <cacheHierarchy uniqueName="[Fact_Order].[Item Key]" caption="Item Key" attribute="1" defaultMemberUniqueName="[Fact_Order].[Item Key].[All]" allUniqueName="[Fact_Order].[Item Key].[All]" dimensionUniqueName="[Fact_Order]" displayFolder="" count="2" memberValueDatatype="20" unbalanced="0"/>
    <cacheHierarchy uniqueName="[Fact_Order].[Customer Key]" caption="Customer Key" attribute="1" defaultMemberUniqueName="[Fact_Order].[Customer Key].[All]" allUniqueName="[Fact_Order].[Customer Key].[All]" dimensionUniqueName="[Fact_Order]" displayFolder="" count="2" memberValueDatatype="2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Purchase Amount]" caption="Purchase Amount" attribute="1" defaultMemberUniqueName="[Fact_Order].[Purchase Amount].[All]" allUniqueName="[Fact_Order].[Purchase Amount].[All]" dimensionUniqueName="[Fact_Order]" displayFolder="" count="2" memberValueDatatype="20" unbalanced="0"/>
    <cacheHierarchy uniqueName="[Fact_Order].[Satisfied]" caption="Satisfied" attribute="1" defaultMemberUniqueName="[Fact_Order].[Satisfied].[All]" allUniqueName="[Fact_Order].[Satisfied].[All]" dimensionUniqueName="[Fact_Order]" displayFolder="" count="2" memberValueDatatype="20" unbalanced="0"/>
    <cacheHierarchy uniqueName="[Fact_Order].[Review Rating]" caption="Review Rating" attribute="1" defaultMemberUniqueName="[Fact_Order].[Review Rating].[All]" allUniqueName="[Fact_Order].[Review Rating].[All]" dimensionUniqueName="[Fact_Order]" displayFolder="" count="2" memberValueDatatype="5" unbalanced="0"/>
    <cacheHierarchy uniqueName="[Fact_Order].[Discount]" caption="Discount" attribute="1" defaultMemberUniqueName="[Fact_Order].[Discount].[All]" allUniqueName="[Fact_Order].[Discount].[All]" dimensionUniqueName="[Fact_Order]" displayFolder="" count="2"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249997" backgroundQuery="1" createdVersion="8" refreshedVersion="8" minRefreshableVersion="3" recordCount="0" supportSubquery="1" supportAdvancedDrill="1" xr:uid="{372AD5C0-CB97-41AE-BA0C-549DDDD96B39}">
  <cacheSource type="external" connectionId="7"/>
  <cacheFields count="2">
    <cacheField name="[Measures].[Count of Order ID]" caption="Count of Order ID" numFmtId="0" hierarchy="47"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249997" backgroundQuery="1" createdVersion="8" refreshedVersion="8" minRefreshableVersion="3" recordCount="0" supportSubquery="1" supportAdvancedDrill="1" xr:uid="{5E9242FE-6A33-4F54-BD08-D746454B7FAE}">
  <cacheSource type="external" connectionId="7"/>
  <cacheFields count="2">
    <cacheField name="[Measures].[Average of Discount]" caption="Average of Discount" numFmtId="0" hierarchy="59"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365743" backgroundQuery="1" createdVersion="8" refreshedVersion="8" minRefreshableVersion="3" recordCount="0" supportSubquery="1" supportAdvancedDrill="1" xr:uid="{DDEBAEC7-66AE-4864-9C33-03050D749F92}">
  <cacheSource type="external" connectionId="7"/>
  <cacheFields count="1">
    <cacheField name="[Dim_Item].[Category].[Category]" caption="Category" numFmtId="0" hierarchy="10" level="1">
      <sharedItems containsSemiMixedTypes="0" containsNonDate="0" containsString="0"/>
    </cacheField>
  </cacheFields>
  <cacheHierarchies count="64">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481482" backgroundQuery="1" createdVersion="8" refreshedVersion="8" minRefreshableVersion="3" recordCount="0" supportSubquery="1" supportAdvancedDrill="1" xr:uid="{34E2833D-28D1-4722-A0EA-13943A3D4D4C}">
  <cacheSource type="external" connectionId="7"/>
  <cacheFields count="2">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2"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2"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2" memberValueDatatype="130" unbalanced="0"/>
    <cacheHierarchy uniqueName="[Dim_Item].[Color]" caption="Color" attribute="1" defaultMemberUniqueName="[Dim_Item].[Color].[All]" allUniqueName="[Dim_Item].[Color].[All]" dimensionUniqueName="[Dim_Item]" displayFolder="" count="2" memberValueDatatype="130" unbalanced="0"/>
    <cacheHierarchy uniqueName="[Dim_Location].[Location Key]" caption="Location Key" attribute="1" defaultMemberUniqueName="[Dim_Location].[Location Key].[All]" allUniqueName="[Dim_Location].[Location Key].[All]" dimensionUniqueName="[Dim_Location]" displayFolder="" count="2"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cacheHierarchy uniqueName="[Dim_Season].[Season Key]" caption="Season Key" attribute="1" defaultMemberUniqueName="[Dim_Season].[Season Key].[All]" allUniqueName="[Dim_Season].[Season 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2"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2" memberValueDatatype="20" unbalanced="0"/>
    <cacheHierarchy uniqueName="[Fact_Order].[Shipping Key]" caption="Shipping Key" attribute="1" defaultMemberUniqueName="[Fact_Order].[Shipping Key].[All]" allUniqueName="[Fact_Order].[Shipping Key].[All]" dimensionUniqueName="[Fact_Order]" displayFolder="" count="2" memberValueDatatype="20" unbalanced="0"/>
    <cacheHierarchy uniqueName="[Fact_Order].[Location Key]" caption="Location Key" attribute="1" defaultMemberUniqueName="[Fact_Order].[Location Key].[All]" allUniqueName="[Fact_Order].[Location Key].[All]" dimensionUniqueName="[Fact_Order]" displayFolder="" count="2" memberValueDatatype="20" unbalanced="0"/>
    <cacheHierarchy uniqueName="[Fact_Order].[Season Key]" caption="Season Key" attribute="1" defaultMemberUniqueName="[Fact_Order].[Season Key].[All]" allUniqueName="[Fact_Order].[Season Key].[All]" dimensionUniqueName="[Fact_Order]" displayFolder="" count="2" memberValueDatatype="20" unbalanced="0"/>
    <cacheHierarchy uniqueName="[Fact_Order].[Item Key]" caption="Item Key" attribute="1" defaultMemberUniqueName="[Fact_Order].[Item Key].[All]" allUniqueName="[Fact_Order].[Item Key].[All]" dimensionUniqueName="[Fact_Order]" displayFolder="" count="2" memberValueDatatype="20" unbalanced="0"/>
    <cacheHierarchy uniqueName="[Fact_Order].[Customer Key]" caption="Customer Key" attribute="1" defaultMemberUniqueName="[Fact_Order].[Customer Key].[All]" allUniqueName="[Fact_Order].[Customer Key].[All]" dimensionUniqueName="[Fact_Order]" displayFolder="" count="2" memberValueDatatype="2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Purchase Amount]" caption="Purchase Amount" attribute="1" defaultMemberUniqueName="[Fact_Order].[Purchase Amount].[All]" allUniqueName="[Fact_Order].[Purchase Amount].[All]" dimensionUniqueName="[Fact_Order]" displayFolder="" count="2" memberValueDatatype="20" unbalanced="0"/>
    <cacheHierarchy uniqueName="[Fact_Order].[Satisfied]" caption="Satisfied" attribute="1" defaultMemberUniqueName="[Fact_Order].[Satisfied].[All]" allUniqueName="[Fact_Order].[Satisfied].[All]" dimensionUniqueName="[Fact_Order]" displayFolder="" count="2" memberValueDatatype="20" unbalanced="0"/>
    <cacheHierarchy uniqueName="[Fact_Order].[Review Rating]" caption="Review Rating" attribute="1" defaultMemberUniqueName="[Fact_Order].[Review Rating].[All]" allUniqueName="[Fact_Order].[Review Rating].[All]" dimensionUniqueName="[Fact_Order]" displayFolder="" count="2" memberValueDatatype="5" unbalanced="0"/>
    <cacheHierarchy uniqueName="[Fact_Order].[Discount]" caption="Discount" attribute="1" defaultMemberUniqueName="[Fact_Order].[Discount].[All]" allUniqueName="[Fact_Order].[Discount].[All]" dimensionUniqueName="[Fact_Order]" displayFolder="" count="2"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481482" backgroundQuery="1" createdVersion="8" refreshedVersion="8" minRefreshableVersion="3" recordCount="0" supportSubquery="1" supportAdvancedDrill="1" xr:uid="{4856953E-DBD1-414B-9F79-10B84B4AB411}">
  <cacheSource type="external" connectionId="7"/>
  <cacheFields count="1">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59722" backgroundQuery="1" createdVersion="8" refreshedVersion="8" minRefreshableVersion="3" recordCount="0" supportSubquery="1" supportAdvancedDrill="1" xr:uid="{E9514FDE-E4AA-4592-948B-F28408411606}">
  <cacheSource type="external" connectionId="7"/>
  <cacheFields count="2">
    <cacheField name="[Measures].[Average of Satisfied]" caption="Average of Satisfied" numFmtId="0" hierarchy="63"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1944443" backgroundQuery="1" createdVersion="8" refreshedVersion="8" minRefreshableVersion="3" recordCount="0" supportSubquery="1" supportAdvancedDrill="1" xr:uid="{D3ACAA49-10CD-48AF-94B2-57AC95EFC413}">
  <cacheSource type="external" connectionId="7"/>
  <cacheFields count="3">
    <cacheField name="[Dim_Item].[Category].[Category]" caption="Category" numFmtId="0" hierarchy="10" level="1">
      <sharedItems count="4">
        <s v="Accessories"/>
        <s v="Clothing"/>
        <s v="Footwear"/>
        <s v="Outerwear"/>
      </sharedItems>
    </cacheField>
    <cacheField name="[Dim_Item].[Item Purchased].[Item Purchased]" caption="Item Purchased" numFmtId="0" hierarchy="9" level="1">
      <sharedItems count="25">
        <s v="Backpack"/>
        <s v="Belt"/>
        <s v="Gloves"/>
        <s v="Handbag"/>
        <s v="Hat"/>
        <s v="Jewelry"/>
        <s v="Scarf"/>
        <s v="Sunglasses"/>
        <s v="Blouse"/>
        <s v="Dress"/>
        <s v="Hoodie"/>
        <s v="Jeans"/>
        <s v="Pants"/>
        <s v="Shirt"/>
        <s v="Shorts"/>
        <s v="Skirt"/>
        <s v="Socks"/>
        <s v="Sweater"/>
        <s v="T-shirt"/>
        <s v="Boots"/>
        <s v="Sandals"/>
        <s v="Shoes"/>
        <s v="Sneakers"/>
        <s v="Coat"/>
        <s v="Jacket"/>
      </sharedItems>
    </cacheField>
    <cacheField name="[Measures].[Sum of Purchase Amount]" caption="Sum of Purchase Amount" numFmtId="0" hierarchy="48" level="32767"/>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fieldsUsage count="2">
        <fieldUsage x="-1"/>
        <fieldUsage x="1"/>
      </fieldsUsage>
    </cacheHierarchy>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3680552" backgroundQuery="1" createdVersion="8" refreshedVersion="8" minRefreshableVersion="3" recordCount="0" supportSubquery="1" supportAdvancedDrill="1" xr:uid="{612B6DFE-61F0-4808-9412-59237256AB82}">
  <cacheSource type="external" connectionId="7"/>
  <cacheFields count="3">
    <cacheField name="[Dim_Customer].[Age Group].[Age Group]" caption="Age Group" numFmtId="0" hierarchy="3" level="1">
      <sharedItems count="4">
        <s v="Boomers"/>
        <s v="Gen X"/>
        <s v="Gen Z"/>
        <s v="Millennials"/>
      </sharedItems>
    </cacheField>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2"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2"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2" memberValueDatatype="130" unbalanced="0"/>
    <cacheHierarchy uniqueName="[Dim_Item].[Color]" caption="Color" attribute="1" defaultMemberUniqueName="[Dim_Item].[Color].[All]" allUniqueName="[Dim_Item].[Color].[All]" dimensionUniqueName="[Dim_Item]" displayFolder="" count="2" memberValueDatatype="130" unbalanced="0"/>
    <cacheHierarchy uniqueName="[Dim_Location].[Location Key]" caption="Location Key" attribute="1" defaultMemberUniqueName="[Dim_Location].[Location Key].[All]" allUniqueName="[Dim_Location].[Location Key].[All]" dimensionUniqueName="[Dim_Location]" displayFolder="" count="2"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cacheHierarchy uniqueName="[Dim_Season].[Season Key]" caption="Season Key" attribute="1" defaultMemberUniqueName="[Dim_Season].[Season Key].[All]" allUniqueName="[Dim_Season].[Season 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2"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2" memberValueDatatype="20" unbalanced="0"/>
    <cacheHierarchy uniqueName="[Fact_Order].[Shipping Key]" caption="Shipping Key" attribute="1" defaultMemberUniqueName="[Fact_Order].[Shipping Key].[All]" allUniqueName="[Fact_Order].[Shipping Key].[All]" dimensionUniqueName="[Fact_Order]" displayFolder="" count="2" memberValueDatatype="20" unbalanced="0"/>
    <cacheHierarchy uniqueName="[Fact_Order].[Location Key]" caption="Location Key" attribute="1" defaultMemberUniqueName="[Fact_Order].[Location Key].[All]" allUniqueName="[Fact_Order].[Location Key].[All]" dimensionUniqueName="[Fact_Order]" displayFolder="" count="2" memberValueDatatype="20" unbalanced="0"/>
    <cacheHierarchy uniqueName="[Fact_Order].[Season Key]" caption="Season Key" attribute="1" defaultMemberUniqueName="[Fact_Order].[Season Key].[All]" allUniqueName="[Fact_Order].[Season Key].[All]" dimensionUniqueName="[Fact_Order]" displayFolder="" count="2" memberValueDatatype="20" unbalanced="0"/>
    <cacheHierarchy uniqueName="[Fact_Order].[Item Key]" caption="Item Key" attribute="1" defaultMemberUniqueName="[Fact_Order].[Item Key].[All]" allUniqueName="[Fact_Order].[Item Key].[All]" dimensionUniqueName="[Fact_Order]" displayFolder="" count="2" memberValueDatatype="20" unbalanced="0"/>
    <cacheHierarchy uniqueName="[Fact_Order].[Customer Key]" caption="Customer Key" attribute="1" defaultMemberUniqueName="[Fact_Order].[Customer Key].[All]" allUniqueName="[Fact_Order].[Customer Key].[All]" dimensionUniqueName="[Fact_Order]" displayFolder="" count="2" memberValueDatatype="2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Purchase Amount]" caption="Purchase Amount" attribute="1" defaultMemberUniqueName="[Fact_Order].[Purchase Amount].[All]" allUniqueName="[Fact_Order].[Purchase Amount].[All]" dimensionUniqueName="[Fact_Order]" displayFolder="" count="2" memberValueDatatype="20" unbalanced="0"/>
    <cacheHierarchy uniqueName="[Fact_Order].[Satisfied]" caption="Satisfied" attribute="1" defaultMemberUniqueName="[Fact_Order].[Satisfied].[All]" allUniqueName="[Fact_Order].[Satisfied].[All]" dimensionUniqueName="[Fact_Order]" displayFolder="" count="2" memberValueDatatype="20" unbalanced="0"/>
    <cacheHierarchy uniqueName="[Fact_Order].[Review Rating]" caption="Review Rating" attribute="1" defaultMemberUniqueName="[Fact_Order].[Review Rating].[All]" allUniqueName="[Fact_Order].[Review Rating].[All]" dimensionUniqueName="[Fact_Order]" displayFolder="" count="2" memberValueDatatype="5" unbalanced="0"/>
    <cacheHierarchy uniqueName="[Fact_Order].[Discount]" caption="Discount" attribute="1" defaultMemberUniqueName="[Fact_Order].[Discount].[All]" allUniqueName="[Fact_Order].[Discount].[All]" dimensionUniqueName="[Fact_Order]" displayFolder="" count="2"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4837961" backgroundQuery="1" createdVersion="8" refreshedVersion="8" minRefreshableVersion="3" recordCount="0" supportSubquery="1" supportAdvancedDrill="1" xr:uid="{CF59884A-FE52-404A-892D-0E434911E8AF}">
  <cacheSource type="external" connectionId="7"/>
  <cacheFields count="3">
    <cacheField name="[Dim_Customer].[Gender].[Gender]" caption="Gender" numFmtId="0" hierarchy="4" level="1">
      <sharedItems count="2">
        <s v="Female"/>
        <s v="Male"/>
      </sharedItems>
    </cacheField>
    <cacheField name="[Measures].[Average of Review Rating]" caption="Average of Review Rating" numFmtId="0" hierarchy="54"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5995369" backgroundQuery="1" createdVersion="8" refreshedVersion="8" minRefreshableVersion="3" recordCount="0" supportSubquery="1" supportAdvancedDrill="1" xr:uid="{A36FD692-39DA-4533-B6B3-3CD390D3F561}">
  <cacheSource type="external" connectionId="7"/>
  <cacheFields count="3">
    <cacheField name="[Dim_Location].[Location].[Location]" caption="Location" numFmtId="0" hierarchy="14"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0"/>
      </fieldsUsage>
    </cacheHierarchy>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6689816" backgroundQuery="1" createdVersion="8" refreshedVersion="8" minRefreshableVersion="3" recordCount="0" supportSubquery="1" supportAdvancedDrill="1" xr:uid="{3095E6BD-AFCE-4E14-BA71-795B5B6C7A6B}">
  <cacheSource type="external" connectionId="7"/>
  <cacheFields count="2">
    <cacheField name="[Measures].[Average of Discount]" caption="Average of Discount" numFmtId="0" hierarchy="59"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7500001" backgroundQuery="1" createdVersion="8" refreshedVersion="8" minRefreshableVersion="3" recordCount="0" supportSubquery="1" supportAdvancedDrill="1" xr:uid="{A8285793-52E7-4FC7-9A96-FA51F98A1100}">
  <cacheSource type="external" connectionId="7"/>
  <cacheFields count="3">
    <cacheField name="[Fact_Order].[Payment Method].[Payment Method]" caption="Payment Method" numFmtId="0" hierarchy="31" level="1">
      <sharedItems count="6">
        <s v="Bank Transfer"/>
        <s v="Cash"/>
        <s v="Credit Card"/>
        <s v="Debit Card"/>
        <s v="PayPal"/>
        <s v="Venmo"/>
      </sharedItems>
    </cacheField>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fieldsUsage count="2">
        <fieldUsage x="-1"/>
        <fieldUsage x="0"/>
      </fieldsUsage>
    </cacheHierarchy>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8310186" backgroundQuery="1" createdVersion="8" refreshedVersion="8" minRefreshableVersion="3" recordCount="0" supportSubquery="1" supportAdvancedDrill="1" xr:uid="{5AC1A3A6-A60C-4200-A78B-E87640A6970C}">
  <cacheSource type="external" connectionId="7"/>
  <cacheFields count="1">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3923611" backgroundQuery="1" createdVersion="8" refreshedVersion="8" minRefreshableVersion="3" recordCount="0" supportSubquery="1" supportAdvancedDrill="1" xr:uid="{113F41C6-ACAA-476E-94BC-C93F369512C1}">
  <cacheSource type="external" connectionId="7"/>
  <cacheFields count="3">
    <cacheField name="[Dim_Item].[Category].[Category]" caption="Category" numFmtId="0" hierarchy="10" level="1">
      <sharedItems count="4">
        <s v="Accessories"/>
        <s v="Clothing"/>
        <s v="Footwear"/>
        <s v="Outerwear"/>
      </sharedItems>
    </cacheField>
    <cacheField name="[Measures].[Sum of Purchase Amount]" caption="Sum of Purchase Amount" numFmtId="0" hierarchy="48" level="32767"/>
    <cacheField name="[Dim_Customer].[Age Group].[Age Group]" caption="Age Group" numFmtId="0" hierarchy="3" level="1">
      <sharedItems count="4">
        <s v="Boomers"/>
        <s v="Gen X"/>
        <s v="Gen Z"/>
        <s v="Millennials"/>
      </sharedItems>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027778" backgroundQuery="1" createdVersion="8" refreshedVersion="8" minRefreshableVersion="3" recordCount="0" supportSubquery="1" supportAdvancedDrill="1" xr:uid="{A9A8952E-917D-4DDD-B276-4337CEAADE0F}">
  <cacheSource type="external" connectionId="7"/>
  <cacheFields count="2">
    <cacheField name="[Measures].[Distinct Count of Order ID]" caption="Distinct Count of Order ID" numFmtId="0" hierarchy="57"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1"/>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1319442" backgroundQuery="1" createdVersion="8" refreshedVersion="8" minRefreshableVersion="3" recordCount="0" supportSubquery="1" supportAdvancedDrill="1" xr:uid="{62FB5EBF-0686-4B1B-92DB-277CD6AA65D5}">
  <cacheSource type="external" connectionId="7"/>
  <cacheFields count="3">
    <cacheField name="[Dim_Customer].[Gender].[Gender]" caption="Gender" numFmtId="0" hierarchy="4" level="1">
      <sharedItems count="2">
        <s v="Female"/>
        <s v="Male"/>
      </sharedItems>
    </cacheField>
    <cacheField name="[Measures].[Average of Review Rating]" caption="Average of Review Rating" numFmtId="0" hierarchy="54"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2361112" backgroundQuery="1" createdVersion="8" refreshedVersion="8" minRefreshableVersion="3" recordCount="0" supportSubquery="1" supportAdvancedDrill="1" xr:uid="{53A135F9-93A0-4618-A6E7-296359B6E937}">
  <cacheSource type="external" connectionId="7"/>
  <cacheFields count="3">
    <cacheField name="[Dim_Item].[Color].[Color]" caption="Color" numFmtId="0" hierarchy="12" level="1">
      <sharedItems count="15">
        <s v="Brown"/>
        <s v="Charcoal"/>
        <s v="Gray"/>
        <s v="Green"/>
        <s v="Indigo"/>
        <s v="Maroon"/>
        <s v="Orange"/>
        <s v="Pink"/>
        <s v="Purple"/>
        <s v="Red"/>
        <s v="Silver"/>
        <s v="Teal"/>
        <s v="Violet"/>
        <s v="White"/>
        <s v="Yellow"/>
      </sharedItems>
    </cacheField>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2" memberValueDatatype="130" unbalanced="0">
      <fieldsUsage count="2">
        <fieldUsage x="-1"/>
        <fieldUsage x="0"/>
      </fieldsUsage>
    </cacheHierarchy>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3402774" backgroundQuery="1" createdVersion="8" refreshedVersion="8" minRefreshableVersion="3" recordCount="0" supportSubquery="1" supportAdvancedDrill="1" xr:uid="{E225E50D-61E2-4D74-9754-5D50E43D3220}">
  <cacheSource type="external" connectionId="7"/>
  <cacheFields count="4">
    <cacheField name="[Dim_Item].[Color].[Color]" caption="Color" numFmtId="0" hierarchy="12" level="1">
      <sharedItems count="15">
        <s v="Brown"/>
        <s v="Charcoal"/>
        <s v="Gray"/>
        <s v="Green"/>
        <s v="Indigo"/>
        <s v="Maroon"/>
        <s v="Orange"/>
        <s v="Pink"/>
        <s v="Purple"/>
        <s v="Red"/>
        <s v="Silver"/>
        <s v="Teal"/>
        <s v="Violet"/>
        <s v="White"/>
        <s v="Yellow"/>
      </sharedItems>
    </cacheField>
    <cacheField name="[Measures].[Sum of Purchase Amount]" caption="Sum of Purchase Amount" numFmtId="0" hierarchy="48" level="32767"/>
    <cacheField name="[Dim_Item].[Size].[Size]" caption="Size" numFmtId="0" hierarchy="11" level="1">
      <sharedItems count="4">
        <s v="Large"/>
        <s v="Medium"/>
        <s v="Small"/>
        <s v="X Large"/>
      </sharedItems>
    </cacheField>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2"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2"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3"/>
      </fieldsUsage>
    </cacheHierarchy>
    <cacheHierarchy uniqueName="[Dim_Item].[Size]" caption="Size" attribute="1" defaultMemberUniqueName="[Dim_Item].[Size].[All]" allUniqueName="[Dim_Item].[Size].[All]" dimensionUniqueName="[Dim_Item]" displayFolder="" count="2" memberValueDatatype="130" unbalanced="0">
      <fieldsUsage count="2">
        <fieldUsage x="-1"/>
        <fieldUsage x="2"/>
      </fieldsUsage>
    </cacheHierarchy>
    <cacheHierarchy uniqueName="[Dim_Item].[Color]" caption="Color" attribute="1" defaultMemberUniqueName="[Dim_Item].[Color].[All]" allUniqueName="[Dim_Item].[Color].[All]" dimensionUniqueName="[Dim_Item]" displayFolder="" count="2" memberValueDatatype="130" unbalanced="0">
      <fieldsUsage count="2">
        <fieldUsage x="-1"/>
        <fieldUsage x="0"/>
      </fieldsUsage>
    </cacheHierarchy>
    <cacheHierarchy uniqueName="[Dim_Location].[Location Key]" caption="Location Key" attribute="1" defaultMemberUniqueName="[Dim_Location].[Location Key].[All]" allUniqueName="[Dim_Location].[Location Key].[All]" dimensionUniqueName="[Dim_Location]" displayFolder="" count="2"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cacheHierarchy uniqueName="[Dim_Season].[Season Key]" caption="Season Key" attribute="1" defaultMemberUniqueName="[Dim_Season].[Season Key].[All]" allUniqueName="[Dim_Season].[Season 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2"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2" memberValueDatatype="20" unbalanced="0"/>
    <cacheHierarchy uniqueName="[Fact_Order].[Shipping Key]" caption="Shipping Key" attribute="1" defaultMemberUniqueName="[Fact_Order].[Shipping Key].[All]" allUniqueName="[Fact_Order].[Shipping Key].[All]" dimensionUniqueName="[Fact_Order]" displayFolder="" count="2" memberValueDatatype="20" unbalanced="0"/>
    <cacheHierarchy uniqueName="[Fact_Order].[Location Key]" caption="Location Key" attribute="1" defaultMemberUniqueName="[Fact_Order].[Location Key].[All]" allUniqueName="[Fact_Order].[Location Key].[All]" dimensionUniqueName="[Fact_Order]" displayFolder="" count="2" memberValueDatatype="20" unbalanced="0"/>
    <cacheHierarchy uniqueName="[Fact_Order].[Season Key]" caption="Season Key" attribute="1" defaultMemberUniqueName="[Fact_Order].[Season Key].[All]" allUniqueName="[Fact_Order].[Season Key].[All]" dimensionUniqueName="[Fact_Order]" displayFolder="" count="2" memberValueDatatype="20" unbalanced="0"/>
    <cacheHierarchy uniqueName="[Fact_Order].[Item Key]" caption="Item Key" attribute="1" defaultMemberUniqueName="[Fact_Order].[Item Key].[All]" allUniqueName="[Fact_Order].[Item Key].[All]" dimensionUniqueName="[Fact_Order]" displayFolder="" count="2" memberValueDatatype="20" unbalanced="0"/>
    <cacheHierarchy uniqueName="[Fact_Order].[Customer Key]" caption="Customer Key" attribute="1" defaultMemberUniqueName="[Fact_Order].[Customer Key].[All]" allUniqueName="[Fact_Order].[Customer Key].[All]" dimensionUniqueName="[Fact_Order]" displayFolder="" count="2" memberValueDatatype="2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Purchase Amount]" caption="Purchase Amount" attribute="1" defaultMemberUniqueName="[Fact_Order].[Purchase Amount].[All]" allUniqueName="[Fact_Order].[Purchase Amount].[All]" dimensionUniqueName="[Fact_Order]" displayFolder="" count="2" memberValueDatatype="20" unbalanced="0"/>
    <cacheHierarchy uniqueName="[Fact_Order].[Satisfied]" caption="Satisfied" attribute="1" defaultMemberUniqueName="[Fact_Order].[Satisfied].[All]" allUniqueName="[Fact_Order].[Satisfied].[All]" dimensionUniqueName="[Fact_Order]" displayFolder="" count="2" memberValueDatatype="20" unbalanced="0"/>
    <cacheHierarchy uniqueName="[Fact_Order].[Review Rating]" caption="Review Rating" attribute="1" defaultMemberUniqueName="[Fact_Order].[Review Rating].[All]" allUniqueName="[Fact_Order].[Review Rating].[All]" dimensionUniqueName="[Fact_Order]" displayFolder="" count="2" memberValueDatatype="5" unbalanced="0"/>
    <cacheHierarchy uniqueName="[Fact_Order].[Discount]" caption="Discount" attribute="1" defaultMemberUniqueName="[Fact_Order].[Discount].[All]" allUniqueName="[Fact_Order].[Discount].[All]" dimensionUniqueName="[Fact_Order]" displayFolder="" count="2"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4560183" backgroundQuery="1" createdVersion="8" refreshedVersion="8" minRefreshableVersion="3" recordCount="0" supportSubquery="1" supportAdvancedDrill="1" xr:uid="{64AC180D-E2E0-410F-AA88-60291BA25A57}">
  <cacheSource type="external" connectionId="7"/>
  <cacheFields count="3">
    <cacheField name="[Dim_Season].[Season].[Season]" caption="Season" numFmtId="0" hierarchy="16" level="1">
      <sharedItems count="4">
        <s v="Fall"/>
        <s v="Spring"/>
        <s v="Summer"/>
        <s v="Winter"/>
      </sharedItems>
    </cacheField>
    <cacheField name="[Measures].[Sum of Purchase Amount]" caption="Sum of Purchase Amount" numFmtId="0" hierarchy="48"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2" memberValueDatatype="2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2"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2" memberValueDatatype="130" unbalanced="0"/>
    <cacheHierarchy uniqueName="[Dim_Item].[Item Key]" caption="Item Key" attribute="1" defaultMemberUniqueName="[Dim_Item].[Item Key].[All]" allUniqueName="[Dim_Item].[Item Key].[All]" dimensionUniqueName="[Dim_Item]" displayFolder="" count="2"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2" memberValueDatatype="130" unbalanced="0"/>
    <cacheHierarchy uniqueName="[Dim_Item].[Color]" caption="Color" attribute="1" defaultMemberUniqueName="[Dim_Item].[Color].[All]" allUniqueName="[Dim_Item].[Color].[All]" dimensionUniqueName="[Dim_Item]" displayFolder="" count="2" memberValueDatatype="130" unbalanced="0"/>
    <cacheHierarchy uniqueName="[Dim_Location].[Location Key]" caption="Location Key" attribute="1" defaultMemberUniqueName="[Dim_Location].[Location Key].[All]" allUniqueName="[Dim_Location].[Location Key].[All]" dimensionUniqueName="[Dim_Location]" displayFolder="" count="2"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cacheHierarchy uniqueName="[Dim_Season].[Season Key]" caption="Season Key" attribute="1" defaultMemberUniqueName="[Dim_Season].[Season Key].[All]" allUniqueName="[Dim_Season].[Season 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0"/>
      </fieldsUsage>
    </cacheHierarchy>
    <cacheHierarchy uniqueName="[Dim_Shipping].[Shipping Key]" caption="Shipping Key" attribute="1" defaultMemberUniqueName="[Dim_Shipping].[Shipping Key].[All]" allUniqueName="[Dim_Shipping].[Shipping Key].[All]" dimensionUniqueName="[Dim_Shipping]" displayFolder="" count="2"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2" memberValueDatatype="20" unbalanced="0"/>
    <cacheHierarchy uniqueName="[Fact_Order].[Shipping Key]" caption="Shipping Key" attribute="1" defaultMemberUniqueName="[Fact_Order].[Shipping Key].[All]" allUniqueName="[Fact_Order].[Shipping Key].[All]" dimensionUniqueName="[Fact_Order]" displayFolder="" count="2" memberValueDatatype="20" unbalanced="0"/>
    <cacheHierarchy uniqueName="[Fact_Order].[Location Key]" caption="Location Key" attribute="1" defaultMemberUniqueName="[Fact_Order].[Location Key].[All]" allUniqueName="[Fact_Order].[Location Key].[All]" dimensionUniqueName="[Fact_Order]" displayFolder="" count="2" memberValueDatatype="20" unbalanced="0"/>
    <cacheHierarchy uniqueName="[Fact_Order].[Season Key]" caption="Season Key" attribute="1" defaultMemberUniqueName="[Fact_Order].[Season Key].[All]" allUniqueName="[Fact_Order].[Season Key].[All]" dimensionUniqueName="[Fact_Order]" displayFolder="" count="2" memberValueDatatype="20" unbalanced="0"/>
    <cacheHierarchy uniqueName="[Fact_Order].[Item Key]" caption="Item Key" attribute="1" defaultMemberUniqueName="[Fact_Order].[Item Key].[All]" allUniqueName="[Fact_Order].[Item Key].[All]" dimensionUniqueName="[Fact_Order]" displayFolder="" count="2" memberValueDatatype="20" unbalanced="0"/>
    <cacheHierarchy uniqueName="[Fact_Order].[Customer Key]" caption="Customer Key" attribute="1" defaultMemberUniqueName="[Fact_Order].[Customer Key].[All]" allUniqueName="[Fact_Order].[Customer Key].[All]" dimensionUniqueName="[Fact_Order]" displayFolder="" count="2" memberValueDatatype="2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Purchase Amount]" caption="Purchase Amount" attribute="1" defaultMemberUniqueName="[Fact_Order].[Purchase Amount].[All]" allUniqueName="[Fact_Order].[Purchase Amount].[All]" dimensionUniqueName="[Fact_Order]" displayFolder="" count="2" memberValueDatatype="20" unbalanced="0"/>
    <cacheHierarchy uniqueName="[Fact_Order].[Satisfied]" caption="Satisfied" attribute="1" defaultMemberUniqueName="[Fact_Order].[Satisfied].[All]" allUniqueName="[Fact_Order].[Satisfied].[All]" dimensionUniqueName="[Fact_Order]" displayFolder="" count="2" memberValueDatatype="20" unbalanced="0"/>
    <cacheHierarchy uniqueName="[Fact_Order].[Review Rating]" caption="Review Rating" attribute="1" defaultMemberUniqueName="[Fact_Order].[Review Rating].[All]" allUniqueName="[Fact_Order].[Review Rating].[All]" dimensionUniqueName="[Fact_Order]" displayFolder="" count="2" memberValueDatatype="5" unbalanced="0"/>
    <cacheHierarchy uniqueName="[Fact_Order].[Discount]" caption="Discount" attribute="1" defaultMemberUniqueName="[Fact_Order].[Discount].[All]" allUniqueName="[Fact_Order].[Discount].[All]" dimensionUniqueName="[Fact_Order]" displayFolder="" count="2"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cacheHierarchy uniqueName="[Range].[Age Group]" caption="Age Group" attribute="1" defaultMemberUniqueName="[Range].[Age Group].[All]" allUniqueName="[Range].[Age Group].[All]" dimensionUniqueName="[Range]" displayFolder="" count="2"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583333" backgroundQuery="1" createdVersion="8" refreshedVersion="8" minRefreshableVersion="3" recordCount="0" supportSubquery="1" supportAdvancedDrill="1" xr:uid="{2145B9B0-B7D8-4E7A-A4BB-B5F627AD7DCE}">
  <cacheSource type="external" connectionId="7"/>
  <cacheFields count="3">
    <cacheField name="[Dim_Item].[Category].[Category]" caption="Category" numFmtId="0" hierarchy="10" level="1">
      <sharedItems count="4">
        <s v="Accessories"/>
        <s v="Clothing"/>
        <s v="Footwear"/>
        <s v="Outerwear"/>
      </sharedItems>
    </cacheField>
    <cacheField name="[Measures].[Sum of Purchase Amount]" caption="Sum of Purchase Amount" numFmtId="0" hierarchy="48" level="32767"/>
    <cacheField name="[Dim_Customer].[Gender].[Gender]" caption="Gender" numFmtId="0" hierarchy="4" level="1">
      <sharedItems count="2">
        <s v="Female"/>
        <s v="Male"/>
      </sharedItems>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6875" backgroundQuery="1" createdVersion="8" refreshedVersion="8" minRefreshableVersion="3" recordCount="0" supportSubquery="1" supportAdvancedDrill="1" xr:uid="{25BB7BA3-0C6A-4B1C-A318-44BAA5CFC83E}">
  <cacheSource type="external" connectionId="7"/>
  <cacheFields count="3">
    <cacheField name="[Dim_Item].[Category].[Category]" caption="Category" numFmtId="0" hierarchy="10" level="1">
      <sharedItems count="4">
        <s v="Accessories"/>
        <s v="Clothing"/>
        <s v="Footwear"/>
        <s v="Outerwear"/>
      </sharedItems>
    </cacheField>
    <cacheField name="[Measures].[Sum of Purchase Amount]" caption="Sum of Purchase Amount" numFmtId="0" hierarchy="48" level="32767"/>
    <cacheField name="[Dim_Season].[Season].[Season]" caption="Season" numFmtId="0" hierarchy="16" level="1">
      <sharedItems count="4">
        <s v="Fall"/>
        <s v="Spring"/>
        <s v="Summer"/>
        <s v="Winter"/>
      </sharedItems>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2"/>
      </fieldsUsage>
    </cacheHierarchy>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8148147" backgroundQuery="1" createdVersion="8" refreshedVersion="8" minRefreshableVersion="3" recordCount="0" supportSubquery="1" supportAdvancedDrill="1" xr:uid="{D9B55C68-4A06-4D87-9F4F-9EC373DA49CD}">
  <cacheSource type="external" connectionId="7"/>
  <cacheFields count="3">
    <cacheField name="[Dim_Item].[Category].[Category]" caption="Category" numFmtId="0" hierarchy="10" level="1">
      <sharedItems count="4">
        <s v="Accessories"/>
        <s v="Clothing"/>
        <s v="Footwear"/>
        <s v="Outerwear"/>
      </sharedItems>
    </cacheField>
    <cacheField name="[Dim_Customer].[Age Group].[Age Group]" caption="Age Group" numFmtId="0" hierarchy="3" level="1">
      <sharedItems count="4">
        <s v="Boomers"/>
        <s v="Gen X"/>
        <s v="Gen Z"/>
        <s v="Millennials"/>
      </sharedItems>
    </cacheField>
    <cacheField name="[Measures].[Average of Review Rating]" caption="Average of Review Rating" numFmtId="0" hierarchy="54" level="32767"/>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49189816" backgroundQuery="1" createdVersion="8" refreshedVersion="8" minRefreshableVersion="3" recordCount="0" supportSubquery="1" supportAdvancedDrill="1" xr:uid="{B675E547-C084-4576-B229-1E3A5A376DF1}">
  <cacheSource type="external" connectionId="7"/>
  <cacheFields count="3">
    <cacheField name="[Dim_Customer].[Subscription Status].[Subscription Status]" caption="Subscription Status" numFmtId="0" hierarchy="5" level="1">
      <sharedItems count="2">
        <s v="No"/>
        <s v="Yes"/>
      </sharedItems>
    </cacheField>
    <cacheField name="[Measures].[Count of Order ID]" caption="Count of Order ID" numFmtId="0" hierarchy="47" level="32767"/>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fieldsUsage count="2">
        <fieldUsage x="-1"/>
        <fieldUsage x="0"/>
      </fieldsUsage>
    </cacheHierarchy>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654750347225" backgroundQuery="1" createdVersion="8" refreshedVersion="8" minRefreshableVersion="3" recordCount="0" supportSubquery="1" supportAdvancedDrill="1" xr:uid="{AC7DD7CE-FC84-49C6-A73F-E3ED64DBB3FF}">
  <cacheSource type="external" connectionId="7"/>
  <cacheFields count="3">
    <cacheField name="[Measures].[Sum of Purchase Amount]" caption="Sum of Purchase Amount" numFmtId="0" hierarchy="48" level="32767"/>
    <cacheField name="[Dim_Customer].[Gender].[Gender]" caption="Gender" numFmtId="0" hierarchy="4" level="1">
      <sharedItems count="2">
        <s v="Female"/>
        <s v="Male"/>
      </sharedItems>
    </cacheField>
    <cacheField name="[Dim_Item].[Category].[Category]" caption="Category" numFmtId="0" hierarchy="10" level="1">
      <sharedItems containsSemiMixedTypes="0" containsNonDate="0" containsString="0"/>
    </cacheField>
  </cacheFields>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2"/>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dimensions count="8">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 name="Range" uniqueName="[Range]" caption="Range"/>
  </dimensions>
  <measureGroups count="7">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 name="Range" caption="Range"/>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495715972225" backgroundQuery="1" createdVersion="3" refreshedVersion="8" minRefreshableVersion="3" recordCount="0" supportSubquery="1" supportAdvancedDrill="1" xr:uid="{8B9C0894-4C99-458E-86E6-D3798606FD03}">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cacheHierarchy uniqueName="[Dim_Item].[Category]" caption="Category" attribute="1" defaultMemberUniqueName="[Dim_Item].[Category].[All]" allUniqueName="[Dim_Item].[Category].[All]" dimensionUniqueName="[Dim_Item]" displayFolder="" count="2"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Range]" caption="__XL_Count Range" measure="1" displayFolder="" measureGroup="Rang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613030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6C45C-BB1C-4B12-A87A-CF9893814DF1}"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Y4:Z34"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2">
    <field x="0"/>
    <field x="1"/>
  </rowFields>
  <rowItems count="30">
    <i>
      <x/>
    </i>
    <i r="1">
      <x/>
    </i>
    <i r="1">
      <x v="1"/>
    </i>
    <i r="1">
      <x v="2"/>
    </i>
    <i r="1">
      <x v="3"/>
    </i>
    <i r="1">
      <x v="4"/>
    </i>
    <i r="1">
      <x v="5"/>
    </i>
    <i r="1">
      <x v="6"/>
    </i>
    <i r="1">
      <x v="7"/>
    </i>
    <i>
      <x v="1"/>
    </i>
    <i r="1">
      <x v="8"/>
    </i>
    <i r="1">
      <x v="9"/>
    </i>
    <i r="1">
      <x v="10"/>
    </i>
    <i r="1">
      <x v="11"/>
    </i>
    <i r="1">
      <x v="12"/>
    </i>
    <i r="1">
      <x v="13"/>
    </i>
    <i r="1">
      <x v="14"/>
    </i>
    <i r="1">
      <x v="15"/>
    </i>
    <i r="1">
      <x v="16"/>
    </i>
    <i r="1">
      <x v="17"/>
    </i>
    <i r="1">
      <x v="18"/>
    </i>
    <i>
      <x v="2"/>
    </i>
    <i r="1">
      <x v="19"/>
    </i>
    <i r="1">
      <x v="20"/>
    </i>
    <i r="1">
      <x v="21"/>
    </i>
    <i r="1">
      <x v="22"/>
    </i>
    <i>
      <x v="3"/>
    </i>
    <i r="1">
      <x v="23"/>
    </i>
    <i r="1">
      <x v="24"/>
    </i>
    <i t="grand">
      <x/>
    </i>
  </rowItems>
  <colItems count="1">
    <i/>
  </colItems>
  <dataFields count="1">
    <dataField name="Sum of Purchase Amount" fld="2" baseField="0" baseItem="0"/>
  </dataFields>
  <formats count="2">
    <format dxfId="9">
      <pivotArea collapsedLevelsAreSubtotals="1" fieldPosition="0">
        <references count="2">
          <reference field="0" count="1" selected="0">
            <x v="0"/>
          </reference>
          <reference field="1" count="1">
            <x v="3"/>
          </reference>
        </references>
      </pivotArea>
    </format>
    <format dxfId="8">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E97B25-5628-4631-9B8F-58021B55C3FA}" name="PivotTable24"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L99:M104" firstHeaderRow="1" firstDataRow="1" firstDataCol="1"/>
  <pivotFields count="4">
    <pivotField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Purchase Amount" fld="1" baseField="0" baseItem="0"/>
  </dataFields>
  <formats count="1">
    <format dxfId="10">
      <pivotArea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2"/>
          </reference>
        </references>
      </pivotArea>
    </chartFormat>
    <chartFormat chart="14" format="4">
      <pivotArea type="data" outline="0" fieldPosition="0">
        <references count="2">
          <reference field="4294967294" count="1" selected="0">
            <x v="0"/>
          </reference>
          <reference field="2" count="1" selected="0">
            <x v="3"/>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4AF38-6075-44C6-AAB5-0D1C8B31DBDA}" name="PivotTable8"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Y38:Z41" firstHeaderRow="1" firstDataRow="1" firstDataCol="1"/>
  <pivotFields count="3">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Count of Order ID" fld="1" subtotal="count" baseField="0" baseItem="0"/>
  </dataFields>
  <formats count="1">
    <format dxfId="11">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 chart="9" format="4">
      <pivotArea type="data" outline="0" fieldPosition="0">
        <references count="2">
          <reference field="4294967294" count="1" selected="0">
            <x v="0"/>
          </reference>
          <reference field="0" count="1" selected="0">
            <x v="1"/>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0" count="1" selected="0">
            <x v="1"/>
          </reference>
        </references>
      </pivotArea>
    </chartFormat>
    <chartFormat chart="22" format="18">
      <pivotArea type="data" outline="0" fieldPosition="0">
        <references count="2">
          <reference field="4294967294" count="1" selected="0">
            <x v="0"/>
          </reference>
          <reference field="0"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266096-A09A-4F83-BE7E-D96FEA6D41EA}" name="PivotTable1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103:D120" firstHeaderRow="1" firstDataRow="1" firstDataCol="0"/>
  <pivotFields count="1">
    <pivotField allDrilled="1" subtotalTop="0" showAll="0" dataSourceSort="1" defaultSubtotal="0" defaultAttributeDrillState="1"/>
  </pivotFields>
  <formats count="1">
    <format dxfId="12">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ECA51E-B84D-43A6-9012-4557D9BE432D}" name="PivotTable7"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77:F83"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Fields count="1">
    <field x="1"/>
  </colFields>
  <colItems count="5">
    <i>
      <x/>
    </i>
    <i>
      <x v="1"/>
    </i>
    <i>
      <x v="2"/>
    </i>
    <i>
      <x v="3"/>
    </i>
    <i t="grand">
      <x/>
    </i>
  </colItems>
  <dataFields count="1">
    <dataField name="Average of Review Rating" fld="2" subtotal="average" baseField="0" baseItem="2"/>
  </dataFields>
  <formats count="1">
    <format dxfId="13">
      <pivotArea outline="0" collapsedLevelsAreSubtotals="1" fieldPosition="0"/>
    </format>
  </formats>
  <chartFormats count="8">
    <chartFormat chart="10" format="165" series="1">
      <pivotArea type="data" outline="0" fieldPosition="0">
        <references count="1">
          <reference field="1" count="1" selected="0">
            <x v="0"/>
          </reference>
        </references>
      </pivotArea>
    </chartFormat>
    <chartFormat chart="10" format="166" series="1">
      <pivotArea type="data" outline="0" fieldPosition="0">
        <references count="1">
          <reference field="1" count="1" selected="0">
            <x v="1"/>
          </reference>
        </references>
      </pivotArea>
    </chartFormat>
    <chartFormat chart="10" format="167" series="1">
      <pivotArea type="data" outline="0" fieldPosition="0">
        <references count="1">
          <reference field="1" count="1" selected="0">
            <x v="2"/>
          </reference>
        </references>
      </pivotArea>
    </chartFormat>
    <chartFormat chart="10" format="168" series="1">
      <pivotArea type="data" outline="0" fieldPosition="0">
        <references count="1">
          <reference field="1" count="1" selected="0">
            <x v="3"/>
          </reference>
        </references>
      </pivotArea>
    </chartFormat>
    <chartFormat chart="10" format="169" series="1">
      <pivotArea type="data" outline="0" fieldPosition="0">
        <references count="2">
          <reference field="4294967294" count="1" selected="0">
            <x v="0"/>
          </reference>
          <reference field="1" count="1" selected="0">
            <x v="0"/>
          </reference>
        </references>
      </pivotArea>
    </chartFormat>
    <chartFormat chart="10" format="170" series="1">
      <pivotArea type="data" outline="0" fieldPosition="0">
        <references count="2">
          <reference field="4294967294" count="1" selected="0">
            <x v="0"/>
          </reference>
          <reference field="1" count="1" selected="0">
            <x v="1"/>
          </reference>
        </references>
      </pivotArea>
    </chartFormat>
    <chartFormat chart="10" format="171" series="1">
      <pivotArea type="data" outline="0" fieldPosition="0">
        <references count="2">
          <reference field="4294967294" count="1" selected="0">
            <x v="0"/>
          </reference>
          <reference field="1" count="1" selected="0">
            <x v="2"/>
          </reference>
        </references>
      </pivotArea>
    </chartFormat>
    <chartFormat chart="10" format="172" series="1">
      <pivotArea type="data" outline="0" fieldPosition="0">
        <references count="2">
          <reference field="4294967294" count="1" selected="0">
            <x v="0"/>
          </reference>
          <reference field="1" count="1" selected="0">
            <x v="3"/>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view Rating"/>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2A55C-5194-440D-AA6E-B46081C6FAE8}" name="PivotTable23"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Y104:Z120"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3"/>
    </i>
    <i>
      <x/>
    </i>
    <i>
      <x v="7"/>
    </i>
    <i>
      <x v="8"/>
    </i>
    <i>
      <x v="4"/>
    </i>
    <i>
      <x v="11"/>
    </i>
    <i>
      <x v="1"/>
    </i>
    <i>
      <x v="6"/>
    </i>
    <i>
      <x v="14"/>
    </i>
    <i>
      <x v="9"/>
    </i>
    <i>
      <x v="5"/>
    </i>
    <i>
      <x v="10"/>
    </i>
    <i>
      <x v="12"/>
    </i>
    <i>
      <x v="3"/>
    </i>
    <i>
      <x v="2"/>
    </i>
    <i t="grand">
      <x/>
    </i>
  </rowItems>
  <colItems count="1">
    <i/>
  </colItems>
  <dataFields count="1">
    <dataField name="Sum of Purchase Amount" fld="1" baseField="0" baseItem="0"/>
  </dataFields>
  <formats count="3">
    <format dxfId="16">
      <pivotArea outline="0" collapsedLevelsAreSubtotals="1" fieldPosition="0"/>
    </format>
    <format dxfId="15">
      <pivotArea collapsedLevelsAreSubtotals="1" fieldPosition="0">
        <references count="1">
          <reference field="0" count="0"/>
        </references>
      </pivotArea>
    </format>
    <format dxfId="14">
      <pivotArea grandRow="1"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2C827D-24BA-43AA-8B05-57369F86FE80}" name="PivotTable3"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L4:AM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urchase Amount" fld="1" baseField="0" baseItem="0"/>
  </dataFields>
  <formats count="1">
    <format dxfId="17">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0" count="1" selected="0">
            <x v="0"/>
          </reference>
        </references>
      </pivotArea>
    </chartFormat>
    <chartFormat chart="18" format="18">
      <pivotArea type="data" outline="0" fieldPosition="0">
        <references count="2">
          <reference field="4294967294" count="1" selected="0">
            <x v="0"/>
          </reference>
          <reference field="0" count="1" selected="0">
            <x v="1"/>
          </reference>
        </references>
      </pivotArea>
    </chartFormat>
    <chartFormat chart="18" format="19">
      <pivotArea type="data" outline="0" fieldPosition="0">
        <references count="2">
          <reference field="4294967294" count="1" selected="0">
            <x v="0"/>
          </reference>
          <reference field="0" count="1" selected="0">
            <x v="2"/>
          </reference>
        </references>
      </pivotArea>
    </chartFormat>
    <chartFormat chart="18" format="20">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B7BC37-ACEA-4030-86A2-61075E4847C7}" name="PivotTable22"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J44:AK47" firstHeaderRow="1" firstDataRow="1" firstDataCol="1"/>
  <pivotFields count="3">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Review Rating" fld="1" subtotal="average" baseField="0" baseItem="0" numFmtId="165"/>
  </dataFields>
  <formats count="1">
    <format dxfId="18">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D7CB32-8008-4BFD-A905-4126456402C0}" name="PivotTable1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Y59:Z6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Review Rating" fld="1" subtotal="average" baseField="0" baseItem="0" numFmtId="165"/>
  </dataFields>
  <formats count="1">
    <format dxfId="19">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0279F9-21B6-4018-AAF7-DB8D52CE619D}" name="PivotTable1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F28:AG33"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Sum of Purchase Amount" fld="1" baseField="0" baseItem="0"/>
  </dataFields>
  <formats count="1">
    <format dxfId="20">
      <pivotArea outline="0" collapsedLevelsAreSubtotals="1" fieldPosition="0"/>
    </format>
  </formats>
  <chartFormats count="10">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2"/>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5" format="3">
      <pivotArea type="data" outline="0" fieldPosition="0">
        <references count="2">
          <reference field="4294967294" count="1" selected="0">
            <x v="0"/>
          </reference>
          <reference field="0" count="1" selected="0">
            <x v="3"/>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2" format="1">
      <pivotArea type="data" outline="0" fieldPosition="0">
        <references count="2">
          <reference field="4294967294" count="1" selected="0">
            <x v="0"/>
          </reference>
          <reference field="0" count="1" selected="0">
            <x v="2"/>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3"/>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02BFB1-25DA-4BDC-BB75-4057C68BE30E}"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23:B2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i>
    <i>
      <x v="1"/>
    </i>
    <i t="grand">
      <x/>
    </i>
  </rowItems>
  <colItems count="1">
    <i/>
  </colItems>
  <dataFields count="1">
    <dataField name="Sum of Purchase Amount" fld="1" baseField="0" baseItem="0" numFmtId="164"/>
  </dataFields>
  <formats count="1">
    <format dxfId="21">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C2CEF7-D3EB-4947-85D7-2FE8CC3636CF}" name="PivotTable9"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C28:AD31" firstHeaderRow="1" firstDataRow="1" firstDataCol="1"/>
  <pivotFields count="3">
    <pivotField dataField="1" subtotalTop="0" showAll="0" defaultSubtotal="0"/>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Purchase Amount" fld="0" baseField="0" baseItem="0"/>
  </dataFields>
  <formats count="1">
    <format dxfId="22">
      <pivotArea outline="0" collapsedLevelsAreSubtotals="1" fieldPosition="0"/>
    </format>
  </formats>
  <chartFormats count="7">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9C4B46-89BD-4BD3-A979-31CB5E592924}" name="PivotTable6"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60:F66" firstHeaderRow="1" firstDataRow="2"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0"/>
  </rowFields>
  <rowItems count="5">
    <i>
      <x v="3"/>
    </i>
    <i>
      <x v="2"/>
    </i>
    <i>
      <x/>
    </i>
    <i>
      <x v="1"/>
    </i>
    <i t="grand">
      <x/>
    </i>
  </rowItems>
  <colFields count="1">
    <field x="2"/>
  </colFields>
  <colItems count="5">
    <i>
      <x v="2"/>
    </i>
    <i>
      <x v="3"/>
    </i>
    <i>
      <x v="1"/>
    </i>
    <i>
      <x/>
    </i>
    <i t="grand">
      <x/>
    </i>
  </colItems>
  <dataFields count="1">
    <dataField name="Sum of Purchase Amount" fld="1" baseField="0" baseItem="0" numFmtId="164"/>
  </dataFields>
  <formats count="1">
    <format dxfId="23">
      <pivotArea outline="0" collapsedLevelsAreSubtotals="1" fieldPosition="0"/>
    </format>
  </formats>
  <chartFormats count="30">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9" format="3" series="1">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3">
          <reference field="4294967294" count="1" selected="0">
            <x v="0"/>
          </reference>
          <reference field="0" count="1" selected="0">
            <x v="1"/>
          </reference>
          <reference field="2" count="1" selected="0">
            <x v="0"/>
          </reference>
        </references>
      </pivotArea>
    </chartFormat>
    <chartFormat chart="9"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9" format="6" series="1">
      <pivotArea type="data" outline="0" fieldPosition="0">
        <references count="3">
          <reference field="4294967294" count="1" selected="0">
            <x v="0"/>
          </reference>
          <reference field="0" count="1" selected="0">
            <x v="1"/>
          </reference>
          <reference field="2" count="1" selected="0">
            <x v="2"/>
          </reference>
        </references>
      </pivotArea>
    </chartFormat>
    <chartFormat chart="9" format="7" series="1">
      <pivotArea type="data" outline="0" fieldPosition="0">
        <references count="3">
          <reference field="4294967294" count="1" selected="0">
            <x v="0"/>
          </reference>
          <reference field="0" count="1" selected="0">
            <x v="1"/>
          </reference>
          <reference field="2" count="1" selected="0">
            <x v="3"/>
          </reference>
        </references>
      </pivotArea>
    </chartFormat>
    <chartFormat chart="9" format="8" series="1">
      <pivotArea type="data" outline="0" fieldPosition="0">
        <references count="3">
          <reference field="4294967294" count="1" selected="0">
            <x v="0"/>
          </reference>
          <reference field="0" count="1" selected="0">
            <x v="2"/>
          </reference>
          <reference field="2" count="1" selected="0">
            <x v="0"/>
          </reference>
        </references>
      </pivotArea>
    </chartFormat>
    <chartFormat chart="9" format="9" series="1">
      <pivotArea type="data" outline="0" fieldPosition="0">
        <references count="3">
          <reference field="4294967294" count="1" selected="0">
            <x v="0"/>
          </reference>
          <reference field="0" count="1" selected="0">
            <x v="2"/>
          </reference>
          <reference field="2" count="1" selected="0">
            <x v="1"/>
          </reference>
        </references>
      </pivotArea>
    </chartFormat>
    <chartFormat chart="9" format="10" series="1">
      <pivotArea type="data" outline="0" fieldPosition="0">
        <references count="3">
          <reference field="4294967294" count="1" selected="0">
            <x v="0"/>
          </reference>
          <reference field="0" count="1" selected="0">
            <x v="2"/>
          </reference>
          <reference field="2" count="1" selected="0">
            <x v="2"/>
          </reference>
        </references>
      </pivotArea>
    </chartFormat>
    <chartFormat chart="9" format="11" series="1">
      <pivotArea type="data" outline="0" fieldPosition="0">
        <references count="3">
          <reference field="4294967294" count="1" selected="0">
            <x v="0"/>
          </reference>
          <reference field="0" count="1" selected="0">
            <x v="2"/>
          </reference>
          <reference field="2" count="1" selected="0">
            <x v="3"/>
          </reference>
        </references>
      </pivotArea>
    </chartFormat>
    <chartFormat chart="9" format="12" series="1">
      <pivotArea type="data" outline="0" fieldPosition="0">
        <references count="3">
          <reference field="4294967294" count="1" selected="0">
            <x v="0"/>
          </reference>
          <reference field="0" count="1" selected="0">
            <x v="3"/>
          </reference>
          <reference field="2" count="1" selected="0">
            <x v="0"/>
          </reference>
        </references>
      </pivotArea>
    </chartFormat>
    <chartFormat chart="9" format="13" series="1">
      <pivotArea type="data" outline="0" fieldPosition="0">
        <references count="3">
          <reference field="4294967294" count="1" selected="0">
            <x v="0"/>
          </reference>
          <reference field="0" count="1" selected="0">
            <x v="3"/>
          </reference>
          <reference field="2" count="1" selected="0">
            <x v="1"/>
          </reference>
        </references>
      </pivotArea>
    </chartFormat>
    <chartFormat chart="9" format="14" series="1">
      <pivotArea type="data" outline="0" fieldPosition="0">
        <references count="3">
          <reference field="4294967294" count="1" selected="0">
            <x v="0"/>
          </reference>
          <reference field="0" count="1" selected="0">
            <x v="3"/>
          </reference>
          <reference field="2" count="1" selected="0">
            <x v="2"/>
          </reference>
        </references>
      </pivotArea>
    </chartFormat>
    <chartFormat chart="9" format="15" series="1">
      <pivotArea type="data" outline="0" fieldPosition="0">
        <references count="3">
          <reference field="4294967294" count="1" selected="0">
            <x v="0"/>
          </reference>
          <reference field="0" count="1" selected="0">
            <x v="3"/>
          </reference>
          <reference field="2" count="1" selected="0">
            <x v="3"/>
          </reference>
        </references>
      </pivotArea>
    </chartFormat>
    <chartFormat chart="9" format="16" series="1">
      <pivotArea type="data" outline="0" fieldPosition="0">
        <references count="2">
          <reference field="4294967294" count="1" selected="0">
            <x v="0"/>
          </reference>
          <reference field="2" count="1" selected="0">
            <x v="0"/>
          </reference>
        </references>
      </pivotArea>
    </chartFormat>
    <chartFormat chart="9" format="17" series="1">
      <pivotArea type="data" outline="0" fieldPosition="0">
        <references count="2">
          <reference field="4294967294" count="1" selected="0">
            <x v="0"/>
          </reference>
          <reference field="2" count="1" selected="0">
            <x v="1"/>
          </reference>
        </references>
      </pivotArea>
    </chartFormat>
    <chartFormat chart="9" format="18" series="1">
      <pivotArea type="data" outline="0" fieldPosition="0">
        <references count="2">
          <reference field="4294967294" count="1" selected="0">
            <x v="0"/>
          </reference>
          <reference field="2" count="1" selected="0">
            <x v="2"/>
          </reference>
        </references>
      </pivotArea>
    </chartFormat>
    <chartFormat chart="9" format="19" series="1">
      <pivotArea type="data" outline="0" fieldPosition="0">
        <references count="2">
          <reference field="4294967294" count="1" selected="0">
            <x v="0"/>
          </reference>
          <reference field="2" count="1" selected="0">
            <x v="3"/>
          </reference>
        </references>
      </pivotArea>
    </chartFormat>
    <chartFormat chart="16" format="0" series="1">
      <pivotArea type="data" outline="0" fieldPosition="0">
        <references count="2">
          <reference field="4294967294" count="1" selected="0">
            <x v="0"/>
          </reference>
          <reference field="2" count="1" selected="0">
            <x v="2"/>
          </reference>
        </references>
      </pivotArea>
    </chartFormat>
    <chartFormat chart="16" format="1" series="1">
      <pivotArea type="data" outline="0" fieldPosition="0">
        <references count="2">
          <reference field="4294967294" count="1" selected="0">
            <x v="0"/>
          </reference>
          <reference field="2" count="1" selected="0">
            <x v="3"/>
          </reference>
        </references>
      </pivotArea>
    </chartFormat>
    <chartFormat chart="16" format="2" series="1">
      <pivotArea type="data" outline="0" fieldPosition="0">
        <references count="2">
          <reference field="4294967294" count="1" selected="0">
            <x v="0"/>
          </reference>
          <reference field="2" count="1" selected="0">
            <x v="1"/>
          </reference>
        </references>
      </pivotArea>
    </chartFormat>
    <chartFormat chart="16" format="3" series="1">
      <pivotArea type="data" outline="0" fieldPosition="0">
        <references count="2">
          <reference field="4294967294" count="1" selected="0">
            <x v="0"/>
          </reference>
          <reference field="2" count="1" selected="0">
            <x v="0"/>
          </reference>
        </references>
      </pivotArea>
    </chartFormat>
    <chartFormat chart="16" format="4">
      <pivotArea type="data" outline="0" fieldPosition="0">
        <references count="3">
          <reference field="4294967294" count="1" selected="0">
            <x v="0"/>
          </reference>
          <reference field="0" count="1" selected="0">
            <x v="1"/>
          </reference>
          <reference field="2" count="1" selected="0">
            <x v="1"/>
          </reference>
        </references>
      </pivotArea>
    </chartFormat>
    <chartFormat chart="16" format="5">
      <pivotArea type="data" outline="0" fieldPosition="0">
        <references count="3">
          <reference field="4294967294" count="1" selected="0">
            <x v="0"/>
          </reference>
          <reference field="0" count="1" selected="0">
            <x v="1"/>
          </reference>
          <reference field="2" count="1" selected="0">
            <x v="3"/>
          </reference>
        </references>
      </pivotArea>
    </chartFormat>
    <chartFormat chart="16" format="6">
      <pivotArea type="data" outline="0" fieldPosition="0">
        <references count="3">
          <reference field="4294967294" count="1" selected="0">
            <x v="0"/>
          </reference>
          <reference field="0" count="1" selected="0">
            <x v="0"/>
          </reference>
          <reference field="2" count="1" selected="0">
            <x v="3"/>
          </reference>
        </references>
      </pivotArea>
    </chartFormat>
    <chartFormat chart="16" format="7">
      <pivotArea type="data" outline="0" fieldPosition="0">
        <references count="3">
          <reference field="4294967294" count="1" selected="0">
            <x v="0"/>
          </reference>
          <reference field="0" count="1" selected="0">
            <x v="1"/>
          </reference>
          <reference field="2" count="1" selected="0">
            <x v="0"/>
          </reference>
        </references>
      </pivotArea>
    </chartFormat>
    <chartFormat chart="16" format="8">
      <pivotArea type="data" outline="0" fieldPosition="0">
        <references count="3">
          <reference field="4294967294" count="1" selected="0">
            <x v="0"/>
          </reference>
          <reference field="0" count="1" selected="0">
            <x v="3"/>
          </reference>
          <reference field="2"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84163F-3945-477C-916C-C1DF023AA729}" name="PivotTable1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96:F9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10"/>
  </dataFields>
  <formats count="1">
    <format dxfId="24">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F47405-EB28-401D-AC11-B8F94E5EB09D}" name="PivotTable5"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42:D48" firstHeaderRow="1" firstDataRow="2"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0"/>
  </rowFields>
  <rowItems count="5">
    <i>
      <x v="3"/>
    </i>
    <i>
      <x v="2"/>
    </i>
    <i>
      <x/>
    </i>
    <i>
      <x v="1"/>
    </i>
    <i t="grand">
      <x/>
    </i>
  </rowItems>
  <colFields count="1">
    <field x="2"/>
  </colFields>
  <colItems count="3">
    <i>
      <x/>
    </i>
    <i>
      <x v="1"/>
    </i>
    <i t="grand">
      <x/>
    </i>
  </colItems>
  <dataFields count="1">
    <dataField name="Sum of Purchase Amount" fld="1" baseField="0" baseItem="0" numFmtId="164"/>
  </dataFields>
  <formats count="1">
    <format dxfId="25">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5C74F6-8A7A-4D12-BC70-3A18EFD38A25}" name="PivotTable1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G58:AH109" firstHeaderRow="1" firstDataRow="1" firstDataCol="1"/>
  <pivotFields count="3">
    <pivotField axis="axisRow"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1">
    <i>
      <x v="15"/>
    </i>
    <i>
      <x v="10"/>
    </i>
    <i>
      <x v="8"/>
    </i>
    <i>
      <x v="29"/>
    </i>
    <i>
      <x v="38"/>
    </i>
    <i>
      <x v="48"/>
    </i>
    <i>
      <x v="14"/>
    </i>
    <i>
      <x v="28"/>
    </i>
    <i>
      <x v="5"/>
    </i>
    <i>
      <x v="6"/>
    </i>
    <i>
      <x v="40"/>
    </i>
    <i>
      <x v="36"/>
    </i>
    <i>
      <x v="49"/>
    </i>
    <i>
      <x v="2"/>
    </i>
    <i>
      <x v="35"/>
    </i>
    <i>
      <x v="20"/>
    </i>
    <i>
      <x v="18"/>
    </i>
    <i>
      <x v="16"/>
    </i>
    <i>
      <x v="39"/>
    </i>
    <i>
      <x v="43"/>
    </i>
    <i>
      <x v="21"/>
    </i>
    <i>
      <x v="46"/>
    </i>
    <i>
      <x v="9"/>
    </i>
    <i>
      <x v="34"/>
    </i>
    <i>
      <x v="13"/>
    </i>
    <i>
      <x v="24"/>
    </i>
    <i>
      <x v="42"/>
    </i>
    <i>
      <x v="32"/>
    </i>
    <i>
      <x v="7"/>
    </i>
    <i>
      <x v="41"/>
    </i>
    <i>
      <x v="19"/>
    </i>
    <i>
      <x v="3"/>
    </i>
    <i>
      <x v="45"/>
    </i>
    <i>
      <x v="17"/>
    </i>
    <i>
      <x v="44"/>
    </i>
    <i>
      <x v="1"/>
    </i>
    <i>
      <x v="23"/>
    </i>
    <i>
      <x v="37"/>
    </i>
    <i>
      <x v="22"/>
    </i>
    <i>
      <x v="30"/>
    </i>
    <i>
      <x v="26"/>
    </i>
    <i>
      <x v="47"/>
    </i>
    <i>
      <x v="33"/>
    </i>
    <i>
      <x v="31"/>
    </i>
    <i>
      <x/>
    </i>
    <i>
      <x v="27"/>
    </i>
    <i>
      <x v="11"/>
    </i>
    <i>
      <x v="4"/>
    </i>
    <i>
      <x v="12"/>
    </i>
    <i>
      <x v="25"/>
    </i>
    <i t="grand">
      <x/>
    </i>
  </rowItems>
  <colItems count="1">
    <i/>
  </colItems>
  <dataFields count="1">
    <dataField name="Sum of Purchase Amount" fld="1" baseField="0" baseItem="0"/>
  </dataFields>
  <formats count="1">
    <format dxfId="26">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6A39A7-5A00-4151-B416-E6E3CD606C44}"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F9" firstHeaderRow="1" firstDataRow="2"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0"/>
  </rowFields>
  <rowItems count="5">
    <i>
      <x v="3"/>
    </i>
    <i>
      <x v="2"/>
    </i>
    <i>
      <x/>
    </i>
    <i>
      <x v="1"/>
    </i>
    <i t="grand">
      <x/>
    </i>
  </rowItems>
  <colFields count="1">
    <field x="2"/>
  </colFields>
  <colItems count="5">
    <i>
      <x v="2"/>
    </i>
    <i>
      <x/>
    </i>
    <i>
      <x v="3"/>
    </i>
    <i>
      <x v="1"/>
    </i>
    <i t="grand">
      <x/>
    </i>
  </colItems>
  <dataFields count="1">
    <dataField name="Sum of Purchase Amount" fld="1" baseField="0" baseItem="0" numFmtId="164"/>
  </dataFields>
  <formats count="1">
    <format dxfId="27">
      <pivotArea outline="0" collapsedLevelsAreSubtotals="1" fieldPosition="0"/>
    </format>
  </formats>
  <chartFormats count="9">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D5A2648-2B76-4173-99BC-A729C6EC4286}" name="PivotTable1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Y78:Y79" firstHeaderRow="1" firstDataRow="1" firstDataCol="0"/>
  <pivotFields count="3">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fld="1" baseField="0" baseItem="0"/>
  </dataFields>
  <formats count="1">
    <format dxfId="28">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9F34D2-D81B-47CF-BE98-47F7A7F7534F}" name="PivotTable2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96:A9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formats count="1">
    <format dxfId="29">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560486A-EAA4-4E10-B4F1-4AE03DAC286C}"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5:F32" firstHeaderRow="1" firstDataRow="1" firstDataCol="0"/>
  <pivotFields count="1">
    <pivotField allDrilled="1" subtotalTop="0" showAll="0" dataSourceSort="1" defaultSubtotal="0" defaultAttributeDrillState="1"/>
  </pivotFields>
  <formats count="1">
    <format dxfId="0">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490CC68-4658-4C28-8A6D-9718852BA7DD}"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numFmtId="164"/>
  </dataFields>
  <formats count="1">
    <format dxfId="1">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2780AD5-D06F-46E4-93AF-1B7B2C6574F7}" name="PivotTable1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9"/>
  </dataFields>
  <formats count="1">
    <format dxfId="2">
      <pivotArea outline="0" collapsedLevelsAreSubtotals="1"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4205FB-02AC-4B5F-BA66-3F66FAF206D2}"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fld="0" baseField="0" baseItem="0"/>
  </dataFields>
  <formats count="2">
    <format dxfId="4">
      <pivotArea outline="0" collapsedLevelsAreSubtotals="1" fieldPosition="0"/>
    </format>
    <format dxfId="3">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E642895-2718-4BAB-ADB8-027C13C5BE70}" name="PivotTable1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4:I21" firstHeaderRow="1" firstDataRow="1" firstDataCol="0"/>
  <pivotFields count="1">
    <pivotField allDrilled="1" subtotalTop="0" showAll="0" dataSourceSort="1" defaultSubtotal="0" defaultAttributeDrillState="1"/>
  </pivotFields>
  <pivotHierarchies count="64">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A863D00-2523-49DA-97B9-A891C9B43D8E}"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tisfied" fld="0" subtotal="average" baseField="0" baseItem="0" numFmtId="9"/>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6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caption="Average of Satisfi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D1E235C2-FCC1-45FE-87E5-94DCE8FDFBF4}" autoFormatId="16" applyNumberFormats="0" applyBorderFormats="0" applyFontFormats="0" applyPatternFormats="0" applyAlignmentFormats="0" applyWidthHeightFormats="0">
  <queryTableRefresh nextId="19">
    <queryTableFields count="13">
      <queryTableField id="1" name="Order Key" tableColumnId="1"/>
      <queryTableField id="7" name="Shipping Key" tableColumnId="7"/>
      <queryTableField id="8" name="Location Key" tableColumnId="8"/>
      <queryTableField id="9" name="Season Key" tableColumnId="9"/>
      <queryTableField id="10" name="Item Key" tableColumnId="10"/>
      <queryTableField id="11" name="Customer Key" tableColumnId="11"/>
      <queryTableField id="2" name="Order ID" tableColumnId="2"/>
      <queryTableField id="3" name="Purchase Amount " tableColumnId="3"/>
      <queryTableField id="18" dataBound="0" tableColumnId="14"/>
      <queryTableField id="4" name="Review Rating" tableColumnId="4"/>
      <queryTableField id="17" dataBound="0" tableColumnId="13"/>
      <queryTableField id="5" name="Discount Applied" tableColumnId="5"/>
      <queryTableField id="6" name="Payment Metho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5" xr16:uid="{B94CF399-6CDB-4237-9148-74ACF9928CA6}" autoFormatId="16" applyNumberFormats="0" applyBorderFormats="0" applyFontFormats="0" applyPatternFormats="0" applyAlignmentFormats="0" applyWidthHeightFormats="0">
  <queryTableRefresh nextId="3">
    <queryTableFields count="2">
      <queryTableField id="1" name="Shipping Key" tableColumnId="1"/>
      <queryTableField id="2" name="Shipping Typ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E989A6B9-DF14-4BE2-A662-5A6CE851765E}" autoFormatId="16" applyNumberFormats="0" applyBorderFormats="0" applyFontFormats="0" applyPatternFormats="0" applyAlignmentFormats="0" applyWidthHeightFormats="0">
  <queryTableRefresh nextId="3">
    <queryTableFields count="2">
      <queryTableField id="1" name="Location Key" tableColumnId="1"/>
      <queryTableField id="2" name="Locat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28142A89-152E-4FE2-8244-F253E8BDAB9E}" autoFormatId="16" applyNumberFormats="0" applyBorderFormats="0" applyFontFormats="0" applyPatternFormats="0" applyAlignmentFormats="0" applyWidthHeightFormats="0">
  <queryTableRefresh nextId="3">
    <queryTableFields count="2">
      <queryTableField id="1" name="Season Key" tableColumnId="1"/>
      <queryTableField id="2" name="Seas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018FB813-A04D-4421-9E89-D041B8CB075D}" autoFormatId="16" applyNumberFormats="0" applyBorderFormats="0" applyFontFormats="0" applyPatternFormats="0" applyAlignmentFormats="0" applyWidthHeightFormats="0">
  <queryTableRefresh nextId="6">
    <queryTableFields count="5">
      <queryTableField id="1" name="Item Key" tableColumnId="1"/>
      <queryTableField id="2" name="Item Purchased" tableColumnId="2"/>
      <queryTableField id="3" name="Category" tableColumnId="3"/>
      <queryTableField id="4" name="Size" tableColumnId="4"/>
      <queryTableField id="5" name="Color"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1D2046CF-AE68-44B7-BC48-2F8010F21300}" autoFormatId="16" applyNumberFormats="0" applyBorderFormats="0" applyFontFormats="0" applyPatternFormats="0" applyAlignmentFormats="0" applyWidthHeightFormats="0">
  <queryTableRefresh nextId="9">
    <queryTableFields count="8">
      <queryTableField id="1" name="Customer Key" tableColumnId="1"/>
      <queryTableField id="2" name="Customer ID" tableColumnId="2"/>
      <queryTableField id="3" name="Age" tableColumnId="3"/>
      <queryTableField id="4" name="Age Group" tableColumnId="4"/>
      <queryTableField id="5" name="Gender" tableColumnId="5"/>
      <queryTableField id="6" name="Subscription Status" tableColumnId="6"/>
      <queryTableField id="7" name="Previous Purchases" tableColumnId="7"/>
      <queryTableField id="8" name="Frequency of Purchases"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14</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2B9E05-8FB1-4002-AC05-39C3D3EBB2C8}" sourceName="[Dim_Customer].[Gender]">
  <pivotTables>
    <pivotTable tabId="9" name="PivotTable9"/>
    <pivotTable tabId="11" name="PivotTable2"/>
    <pivotTable tabId="11" name="PivotTable1"/>
    <pivotTable tabId="11" name="PivotTable6"/>
    <pivotTable tabId="11" name="PivotTable14"/>
    <pivotTable tabId="11" name="PivotTable16"/>
    <pivotTable tabId="11" name="PivotTable4"/>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s>
  <data>
    <olap pivotCacheId="613030868">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23D5DDC-E7E2-4F17-A14E-59CDD9245C37}" sourceName="[Dim_Season].[Season]">
  <pivotTables>
    <pivotTable tabId="9" name="PivotTable3"/>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4"/>
    <pivotTable tabId="9" name="PivotTable5"/>
    <pivotTable tabId="9" name="PivotTable6"/>
    <pivotTable tabId="9" name="PivotTable7"/>
    <pivotTable tabId="9" name="PivotTable8"/>
    <pivotTable tabId="9" name="PivotTable9"/>
    <pivotTable tabId="9" name="PivotTable23"/>
    <pivotTable tabId="9" name="PivotTable24"/>
  </pivotTables>
  <data>
    <olap pivotCacheId="613030868">
      <levels count="2">
        <level uniqueName="[Dim_Season].[Season].[(All)]" sourceCaption="(All)" count="0"/>
        <level uniqueName="[Dim_Season].[Season].[Season]" sourceCaption="Season" count="4">
          <ranges>
            <range startItem="0">
              <i n="[Dim_Season].[Season].&amp;[Fall]" c="Fall"/>
              <i n="[Dim_Season].[Season].&amp;[Spring]" c="Spring"/>
              <i n="[Dim_Season].[Season].&amp;[Summer]" c="Summer"/>
              <i n="[Dim_Season].[Season].&amp;[Winter]" c="Winter"/>
            </range>
          </ranges>
        </level>
      </levels>
      <selections count="1">
        <selection n="[Dim_Season].[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7E2EF5BE-BA23-4E77-8F17-FBE038B8A7CF}" sourceName="[Dim_Customer].[Age Group]">
  <pivotTables>
    <pivotTable tabId="9" name="PivotTable10"/>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s>
  <data>
    <olap pivotCacheId="613030868">
      <levels count="2">
        <level uniqueName="[Dim_Customer].[Age Group].[(All)]" sourceCaption="(All)" count="0"/>
        <level uniqueName="[Dim_Customer].[Age Group].[Age Group]" sourceCaption="Age Group" count="4">
          <ranges>
            <range startItem="0">
              <i n="[Dim_Customer].[Age Group].&amp;[Boomers]" c="Boomers"/>
              <i n="[Dim_Customer].[Age Group].&amp;[Gen X]" c="Gen X"/>
              <i n="[Dim_Customer].[Age Group].&amp;[Gen Z]" c="Gen Z"/>
              <i n="[Dim_Customer].[Age Group].&amp;[Millennials]" c="Millennials"/>
            </range>
          </ranges>
        </level>
      </levels>
      <selections count="1">
        <selection n="[Dim_Customer].[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F005B0-D7BC-4256-8C77-7C6FA5AF9021}" sourceName="[Dim_Item].[Category]">
  <pivotTables>
    <pivotTable tabId="9" name="PivotTable4"/>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5"/>
    <pivotTable tabId="9" name="PivotTable6"/>
    <pivotTable tabId="9" name="PivotTable7"/>
    <pivotTable tabId="9" name="PivotTable8"/>
    <pivotTable tabId="9" name="PivotTable9"/>
  </pivotTables>
  <data>
    <olap pivotCacheId="613030868">
      <levels count="2">
        <level uniqueName="[Dim_Item].[Category].[(All)]" sourceCaption="(All)" count="0"/>
        <level uniqueName="[Dim_Item].[Category].[Category]" sourceCaption="Category" count="4">
          <ranges>
            <range startItem="0">
              <i n="[Dim_Item].[Category].&amp;[Accessories]" c="Accessories"/>
              <i n="[Dim_Item].[Category].&amp;[Clothing]" c="Clothing"/>
              <i n="[Dim_Item].[Category].&amp;[Footwear]" c="Footwear"/>
              <i n="[Dim_Item].[Category].&amp;[Outerwear]" c="Outerwear"/>
            </range>
          </ranges>
        </level>
      </levels>
      <selections count="1">
        <selection n="[Dim_Ite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3570F2-9F7B-4A48-BD4C-983347917264}" cache="Slicer_Gender" caption="Gender" level="1" style="Slicer Style 5" rowHeight="241300"/>
  <slicer name="Season" xr10:uid="{99E03A86-3F44-4E68-BAA0-2ED87A1A376D}" cache="Slicer_Season" caption="Season" columnCount="2" level="1" style="Slicer Style 5" rowHeight="234950"/>
  <slicer name="Age Group 1" xr10:uid="{DD025B6E-6FA3-487B-AD82-892D57703830}" cache="Slicer_Age_Group1" caption="Age Group" columnCount="2" level="1" style="Slicer Style 5" rowHeight="234950"/>
  <slicer name="Category" xr10:uid="{D00592C4-C1B1-4694-A610-123D6067BD65}" cache="Slicer_Category" caption="Category" columnCount="2" level="1" style="Slicer Style 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E0306-5580-4920-A5CB-FE81670C3101}" name="Fact_Order" displayName="Fact_Order" ref="A1:M3901" tableType="queryTable" totalsRowShown="0">
  <autoFilter ref="A1:M3901" xr:uid="{201E0306-5580-4920-A5CB-FE81670C3101}"/>
  <sortState xmlns:xlrd2="http://schemas.microsoft.com/office/spreadsheetml/2017/richdata2" ref="A2:M3901">
    <sortCondition descending="1" ref="H1:H3901"/>
  </sortState>
  <tableColumns count="13">
    <tableColumn id="1" xr3:uid="{756FE5ED-3BEF-4781-B756-D2CCDBB3EE98}" uniqueName="1" name="Order Key" queryTableFieldId="1"/>
    <tableColumn id="7" xr3:uid="{591EFB1A-4D5F-4F7B-AFC1-E7F8CB89D5EA}" uniqueName="7" name="Shipping Key" queryTableFieldId="7"/>
    <tableColumn id="8" xr3:uid="{31BA2F80-1328-43B0-8F38-2F6279D1F124}" uniqueName="8" name="Location Key" queryTableFieldId="8"/>
    <tableColumn id="9" xr3:uid="{83EB6B12-9E6A-41E6-96FC-1A7B1FB628BA}" uniqueName="9" name="Season Key" queryTableFieldId="9"/>
    <tableColumn id="10" xr3:uid="{3DB51E59-0452-4B62-B6BD-45444775B1CF}" uniqueName="10" name="Item Key" queryTableFieldId="10"/>
    <tableColumn id="11" xr3:uid="{936B4D92-1835-414D-9B0E-F99EEAB5ECFA}" uniqueName="11" name="Customer Key" queryTableFieldId="11"/>
    <tableColumn id="2" xr3:uid="{195EBB1D-0A4A-45E1-B863-CC3A496AEE16}" uniqueName="2" name="Order ID" queryTableFieldId="2" dataDxfId="47"/>
    <tableColumn id="3" xr3:uid="{528C0C2B-5B58-4B3E-859A-A131AE53DB26}" uniqueName="3" name="Purchase Amount " queryTableFieldId="3" dataDxfId="46" dataCellStyle="Currency"/>
    <tableColumn id="14" xr3:uid="{51FDC7D6-6E9F-4DF8-B405-7622D3F62483}" uniqueName="14" name="Satisfied" queryTableFieldId="18" dataDxfId="45" dataCellStyle="Currency">
      <calculatedColumnFormula>IF(Fact_Order[[#This Row],[Review Rating]]&gt;3,1,0)</calculatedColumnFormula>
    </tableColumn>
    <tableColumn id="4" xr3:uid="{9D18DFE8-6CEC-42D6-B2ED-56412247FB37}" uniqueName="4" name="Review Rating" queryTableFieldId="4"/>
    <tableColumn id="13" xr3:uid="{FD7444FD-789D-4DBD-B25A-885BE611B4B2}" uniqueName="13" name="Discount" queryTableFieldId="17" dataDxfId="44">
      <calculatedColumnFormula>IF(Fact_Order[[#This Row],[Discount Applied]]="Yes", 1, 0)</calculatedColumnFormula>
    </tableColumn>
    <tableColumn id="5" xr3:uid="{A1A800BD-0782-4261-8F16-997F6A1075E1}" uniqueName="5" name="Discount Applied" queryTableFieldId="5" dataDxfId="43"/>
    <tableColumn id="6" xr3:uid="{4AB6070C-7BBC-480B-B210-111D2A275B7B}" uniqueName="6" name="Payment Method" queryTableFieldId="6"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1CDB9E-1E60-4923-B630-4D69DAE99153}" name="Dim_Shipping" displayName="Dim_Shipping" ref="A1:B7" tableType="queryTable" totalsRowShown="0">
  <autoFilter ref="A1:B7" xr:uid="{981CDB9E-1E60-4923-B630-4D69DAE99153}"/>
  <tableColumns count="2">
    <tableColumn id="1" xr3:uid="{5BDD46BA-3E68-4A51-9E48-7D717D42EF28}" uniqueName="1" name="Shipping Key" queryTableFieldId="1"/>
    <tableColumn id="2" xr3:uid="{33F1A1E1-A6E7-486B-A176-CD8F6B0A4968}" uniqueName="2" name="Shipping Type" queryTableFieldId="2"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45DF4C-288B-4AFF-AE85-75A53D1BE8D7}" name="Dim_Location" displayName="Dim_Location" ref="A1:B51" tableType="queryTable" totalsRowShown="0">
  <autoFilter ref="A1:B51" xr:uid="{5245DF4C-288B-4AFF-AE85-75A53D1BE8D7}"/>
  <tableColumns count="2">
    <tableColumn id="1" xr3:uid="{E5F89DA2-467E-43B9-AFAC-5AE5C9B4CF3A}" uniqueName="1" name="Location Key" queryTableFieldId="1"/>
    <tableColumn id="2" xr3:uid="{105601B5-0DD9-43CB-9872-F1AD12464C85}" uniqueName="2" name="Location" queryTableFieldId="2" dataDxfId="4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4B3C02-0546-4A60-BE61-49A4405F9289}" name="Dim_Season" displayName="Dim_Season" ref="A1:B5" tableType="queryTable" totalsRowShown="0">
  <autoFilter ref="A1:B5" xr:uid="{B04B3C02-0546-4A60-BE61-49A4405F9289}"/>
  <tableColumns count="2">
    <tableColumn id="1" xr3:uid="{D8D3CCDA-055F-4877-AB98-80E9F864C457}" uniqueName="1" name="Season Key" queryTableFieldId="1"/>
    <tableColumn id="2" xr3:uid="{D95CDD8E-4A95-41DD-AE6E-F4FA7B3F4ECA}" uniqueName="2" name="Season" queryTableFieldId="2" dataDxfId="3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A11C7B-8691-4933-9149-33B850701CC0}" name="Dim_Item" displayName="Dim_Item" ref="A1:E26" tableType="queryTable" totalsRowShown="0">
  <autoFilter ref="A1:E26" xr:uid="{68A11C7B-8691-4933-9149-33B850701CC0}"/>
  <tableColumns count="5">
    <tableColumn id="1" xr3:uid="{0F752949-60CA-4253-A7E4-190BA75D718C}" uniqueName="1" name="Item Key" queryTableFieldId="1"/>
    <tableColumn id="2" xr3:uid="{447346FB-C5B4-4F5E-95A4-753B2E0AA37D}" uniqueName="2" name="Item Purchased" queryTableFieldId="2" dataDxfId="38"/>
    <tableColumn id="3" xr3:uid="{19345704-4971-48F6-8FA6-22584A57DBC9}" uniqueName="3" name="Category" queryTableFieldId="3" dataDxfId="37"/>
    <tableColumn id="4" xr3:uid="{4428F57E-7991-4EB8-B63D-42481FDB8DFA}" uniqueName="4" name="Size" queryTableFieldId="4" dataDxfId="36"/>
    <tableColumn id="5" xr3:uid="{C1B19C11-2419-45E2-8F20-A275FB2400C7}" uniqueName="5" name="Color" queryTableFieldId="5" dataDxfId="3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A718C1-DF59-4E34-AE4D-E3AAF72B9D05}" name="Dim_Customer" displayName="Dim_Customer" ref="A1:H3901" tableType="queryTable" totalsRowShown="0">
  <autoFilter ref="A1:H3901" xr:uid="{0EA718C1-DF59-4E34-AE4D-E3AAF72B9D05}"/>
  <sortState xmlns:xlrd2="http://schemas.microsoft.com/office/spreadsheetml/2017/richdata2" ref="A2:H3901">
    <sortCondition descending="1" ref="G1:G3901"/>
  </sortState>
  <tableColumns count="8">
    <tableColumn id="1" xr3:uid="{5A1C6121-B2CE-427C-8C1F-11ECA5F7DDDB}" uniqueName="1" name="Customer Key" queryTableFieldId="1"/>
    <tableColumn id="2" xr3:uid="{52036BDE-EE48-4E67-BE99-1281AD81AD2A}" uniqueName="2" name="Customer ID" queryTableFieldId="2" dataDxfId="34"/>
    <tableColumn id="3" xr3:uid="{2DF5CF8E-B6AF-4EF0-9825-72698B05711D}" uniqueName="3" name="Age" queryTableFieldId="3"/>
    <tableColumn id="4" xr3:uid="{75E7A85E-DC14-42D4-B3B6-66BE65D0A5E8}" uniqueName="4" name="Age Group" queryTableFieldId="4" dataDxfId="33"/>
    <tableColumn id="5" xr3:uid="{2C0F54A7-1DE1-4F7F-8D2B-1911E16D0BAC}" uniqueName="5" name="Gender" queryTableFieldId="5" dataDxfId="32"/>
    <tableColumn id="6" xr3:uid="{062AC382-0A81-444D-A968-6387E01C64AD}" uniqueName="6" name="Subscription Status" queryTableFieldId="6" dataDxfId="31"/>
    <tableColumn id="7" xr3:uid="{FF85AAD9-DFB2-4F0B-8256-C9A9A2ECE4A6}" uniqueName="7" name="Previous Purchases" queryTableFieldId="7"/>
    <tableColumn id="8" xr3:uid="{57FB3B14-4BB2-4A02-AD83-4190ADC88BD8}" uniqueName="8" name="Frequency of Purchases" queryTableFieldId="8" dataDxfId="3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39E1-9C96-4C90-A19D-D6AB498FC73B}">
  <dimension ref="A1:P3901"/>
  <sheetViews>
    <sheetView topLeftCell="F1" zoomScaleNormal="100" workbookViewId="0">
      <selection activeCell="O6" sqref="O6"/>
    </sheetView>
  </sheetViews>
  <sheetFormatPr defaultRowHeight="14.5" x14ac:dyDescent="0.35"/>
  <cols>
    <col min="1" max="1" width="11.54296875" bestFit="1" customWidth="1"/>
    <col min="2" max="2" width="14.1796875" bestFit="1" customWidth="1"/>
    <col min="3" max="3" width="14" bestFit="1" customWidth="1"/>
    <col min="4" max="4" width="12.81640625" bestFit="1" customWidth="1"/>
    <col min="5" max="5" width="10.81640625" bestFit="1" customWidth="1"/>
    <col min="6" max="6" width="14.81640625" bestFit="1" customWidth="1"/>
    <col min="7" max="7" width="10.1796875" bestFit="1" customWidth="1"/>
    <col min="8" max="8" width="18.81640625" style="7" bestFit="1" customWidth="1"/>
    <col min="9" max="9" width="18.81640625" style="13" customWidth="1"/>
    <col min="10" max="10" width="15" bestFit="1" customWidth="1"/>
    <col min="11" max="11" width="15" customWidth="1"/>
    <col min="12" max="12" width="17.54296875" bestFit="1" customWidth="1"/>
    <col min="13" max="13" width="18.1796875" customWidth="1"/>
    <col min="15" max="15" width="13.1796875" bestFit="1" customWidth="1"/>
    <col min="16" max="16" width="9.36328125" bestFit="1" customWidth="1"/>
  </cols>
  <sheetData>
    <row r="1" spans="1:16" x14ac:dyDescent="0.35">
      <c r="A1" t="s">
        <v>0</v>
      </c>
      <c r="B1" t="s">
        <v>7944</v>
      </c>
      <c r="C1" t="s">
        <v>7892</v>
      </c>
      <c r="D1" t="s">
        <v>7886</v>
      </c>
      <c r="E1" t="s">
        <v>7833</v>
      </c>
      <c r="F1" t="s">
        <v>3914</v>
      </c>
      <c r="G1" t="s">
        <v>1</v>
      </c>
      <c r="H1" s="7" t="s">
        <v>2</v>
      </c>
      <c r="I1" s="13" t="s">
        <v>7965</v>
      </c>
      <c r="J1" t="s">
        <v>3</v>
      </c>
      <c r="K1" t="s">
        <v>7963</v>
      </c>
      <c r="L1" t="s">
        <v>4</v>
      </c>
      <c r="M1" t="s">
        <v>5</v>
      </c>
    </row>
    <row r="2" spans="1:16" x14ac:dyDescent="0.35">
      <c r="A2">
        <v>47</v>
      </c>
      <c r="B2">
        <v>2</v>
      </c>
      <c r="C2">
        <v>31</v>
      </c>
      <c r="D2">
        <v>2</v>
      </c>
      <c r="E2">
        <v>8</v>
      </c>
      <c r="F2">
        <v>43</v>
      </c>
      <c r="G2" t="s">
        <v>55</v>
      </c>
      <c r="H2" s="7">
        <v>100</v>
      </c>
      <c r="I2" s="13">
        <f>IF(Fact_Order[[#This Row],[Review Rating]]&gt;3,1,0)</f>
        <v>1</v>
      </c>
      <c r="J2">
        <v>4.0999999999999996</v>
      </c>
      <c r="K2">
        <f>IF(Fact_Order[[#This Row],[Discount Applied]]="Yes", 1, 0)</f>
        <v>1</v>
      </c>
      <c r="L2" t="s">
        <v>7</v>
      </c>
      <c r="M2" t="s">
        <v>14</v>
      </c>
      <c r="O2" t="s">
        <v>7961</v>
      </c>
    </row>
    <row r="3" spans="1:16" x14ac:dyDescent="0.35">
      <c r="A3">
        <v>96</v>
      </c>
      <c r="B3">
        <v>2</v>
      </c>
      <c r="C3">
        <v>10</v>
      </c>
      <c r="D3">
        <v>4</v>
      </c>
      <c r="E3">
        <v>5</v>
      </c>
      <c r="F3">
        <v>96</v>
      </c>
      <c r="G3" t="s">
        <v>108</v>
      </c>
      <c r="H3" s="7">
        <v>100</v>
      </c>
      <c r="I3" s="13">
        <f>IF(Fact_Order[[#This Row],[Review Rating]]&gt;3,1,0)</f>
        <v>1</v>
      </c>
      <c r="J3">
        <v>3.8</v>
      </c>
      <c r="K3">
        <f>IF(Fact_Order[[#This Row],[Discount Applied]]="Yes", 1, 0)</f>
        <v>1</v>
      </c>
      <c r="L3" t="s">
        <v>7</v>
      </c>
      <c r="M3" t="s">
        <v>14</v>
      </c>
      <c r="O3">
        <f>COUNTIF(J:J,"&gt;3")</f>
        <v>3053</v>
      </c>
      <c r="P3" s="8">
        <f>(O3/3900)*100</f>
        <v>78.282051282051285</v>
      </c>
    </row>
    <row r="4" spans="1:16" x14ac:dyDescent="0.35">
      <c r="A4">
        <v>194</v>
      </c>
      <c r="B4">
        <v>4</v>
      </c>
      <c r="C4">
        <v>26</v>
      </c>
      <c r="D4">
        <v>4</v>
      </c>
      <c r="E4">
        <v>23</v>
      </c>
      <c r="F4">
        <v>194</v>
      </c>
      <c r="G4" t="s">
        <v>206</v>
      </c>
      <c r="H4" s="7">
        <v>100</v>
      </c>
      <c r="I4" s="13">
        <f>IF(Fact_Order[[#This Row],[Review Rating]]&gt;3,1,0)</f>
        <v>0</v>
      </c>
      <c r="J4">
        <v>3</v>
      </c>
      <c r="K4">
        <f>IF(Fact_Order[[#This Row],[Discount Applied]]="Yes", 1, 0)</f>
        <v>1</v>
      </c>
      <c r="L4" t="s">
        <v>7</v>
      </c>
      <c r="M4" t="s">
        <v>8</v>
      </c>
    </row>
    <row r="5" spans="1:16" x14ac:dyDescent="0.35">
      <c r="A5">
        <v>205</v>
      </c>
      <c r="B5">
        <v>6</v>
      </c>
      <c r="C5">
        <v>29</v>
      </c>
      <c r="D5">
        <v>4</v>
      </c>
      <c r="E5">
        <v>5</v>
      </c>
      <c r="F5">
        <v>205</v>
      </c>
      <c r="G5" t="s">
        <v>217</v>
      </c>
      <c r="H5" s="7">
        <v>100</v>
      </c>
      <c r="I5" s="13">
        <f>IF(Fact_Order[[#This Row],[Review Rating]]&gt;3,1,0)</f>
        <v>1</v>
      </c>
      <c r="J5">
        <v>4</v>
      </c>
      <c r="K5">
        <f>IF(Fact_Order[[#This Row],[Discount Applied]]="Yes", 1, 0)</f>
        <v>1</v>
      </c>
      <c r="L5" t="s">
        <v>7</v>
      </c>
      <c r="M5" t="s">
        <v>10</v>
      </c>
      <c r="O5" t="s">
        <v>7960</v>
      </c>
    </row>
    <row r="6" spans="1:16" x14ac:dyDescent="0.35">
      <c r="A6">
        <v>244</v>
      </c>
      <c r="B6">
        <v>5</v>
      </c>
      <c r="C6">
        <v>1</v>
      </c>
      <c r="D6">
        <v>1</v>
      </c>
      <c r="E6">
        <v>17</v>
      </c>
      <c r="F6">
        <v>244</v>
      </c>
      <c r="G6" t="s">
        <v>256</v>
      </c>
      <c r="H6" s="7">
        <v>100</v>
      </c>
      <c r="I6" s="13">
        <f>IF(Fact_Order[[#This Row],[Review Rating]]&gt;3,1,0)</f>
        <v>0</v>
      </c>
      <c r="J6">
        <v>2.8</v>
      </c>
      <c r="K6">
        <f>IF(Fact_Order[[#This Row],[Discount Applied]]="Yes", 1, 0)</f>
        <v>1</v>
      </c>
      <c r="L6" t="s">
        <v>7</v>
      </c>
      <c r="M6" t="s">
        <v>27</v>
      </c>
      <c r="O6" s="7">
        <f>SUM(Fact_Order[[Purchase Amount ]])</f>
        <v>233081</v>
      </c>
    </row>
    <row r="7" spans="1:16" x14ac:dyDescent="0.35">
      <c r="A7">
        <v>249</v>
      </c>
      <c r="B7">
        <v>1</v>
      </c>
      <c r="C7">
        <v>39</v>
      </c>
      <c r="D7">
        <v>1</v>
      </c>
      <c r="E7">
        <v>23</v>
      </c>
      <c r="F7">
        <v>249</v>
      </c>
      <c r="G7" t="s">
        <v>261</v>
      </c>
      <c r="H7" s="7">
        <v>100</v>
      </c>
      <c r="I7" s="13">
        <f>IF(Fact_Order[[#This Row],[Review Rating]]&gt;3,1,0)</f>
        <v>1</v>
      </c>
      <c r="J7">
        <v>4.8</v>
      </c>
      <c r="K7">
        <f>IF(Fact_Order[[#This Row],[Discount Applied]]="Yes", 1, 0)</f>
        <v>1</v>
      </c>
      <c r="L7" t="s">
        <v>7</v>
      </c>
      <c r="M7" t="s">
        <v>14</v>
      </c>
    </row>
    <row r="8" spans="1:16" x14ac:dyDescent="0.35">
      <c r="A8">
        <v>456</v>
      </c>
      <c r="B8">
        <v>6</v>
      </c>
      <c r="C8">
        <v>41</v>
      </c>
      <c r="D8">
        <v>4</v>
      </c>
      <c r="E8">
        <v>1</v>
      </c>
      <c r="F8">
        <v>456</v>
      </c>
      <c r="G8" t="s">
        <v>468</v>
      </c>
      <c r="H8" s="7">
        <v>100</v>
      </c>
      <c r="I8" s="13">
        <f>IF(Fact_Order[[#This Row],[Review Rating]]&gt;3,1,0)</f>
        <v>1</v>
      </c>
      <c r="J8">
        <v>3.6</v>
      </c>
      <c r="K8">
        <f>IF(Fact_Order[[#This Row],[Discount Applied]]="Yes", 1, 0)</f>
        <v>1</v>
      </c>
      <c r="L8" t="s">
        <v>7</v>
      </c>
      <c r="M8" t="s">
        <v>27</v>
      </c>
    </row>
    <row r="9" spans="1:16" x14ac:dyDescent="0.35">
      <c r="A9">
        <v>519</v>
      </c>
      <c r="B9">
        <v>3</v>
      </c>
      <c r="C9">
        <v>5</v>
      </c>
      <c r="D9">
        <v>4</v>
      </c>
      <c r="E9">
        <v>1</v>
      </c>
      <c r="F9">
        <v>519</v>
      </c>
      <c r="G9" t="s">
        <v>531</v>
      </c>
      <c r="H9" s="7">
        <v>100</v>
      </c>
      <c r="I9" s="13">
        <f>IF(Fact_Order[[#This Row],[Review Rating]]&gt;3,1,0)</f>
        <v>0</v>
      </c>
      <c r="J9">
        <v>2.9</v>
      </c>
      <c r="K9">
        <f>IF(Fact_Order[[#This Row],[Discount Applied]]="Yes", 1, 0)</f>
        <v>1</v>
      </c>
      <c r="L9" t="s">
        <v>7</v>
      </c>
      <c r="M9" t="s">
        <v>8</v>
      </c>
    </row>
    <row r="10" spans="1:16" x14ac:dyDescent="0.35">
      <c r="A10">
        <v>582</v>
      </c>
      <c r="B10">
        <v>6</v>
      </c>
      <c r="C10">
        <v>45</v>
      </c>
      <c r="D10">
        <v>1</v>
      </c>
      <c r="E10">
        <v>2</v>
      </c>
      <c r="F10">
        <v>582</v>
      </c>
      <c r="G10" t="s">
        <v>594</v>
      </c>
      <c r="H10" s="7">
        <v>100</v>
      </c>
      <c r="I10" s="13">
        <f>IF(Fact_Order[[#This Row],[Review Rating]]&gt;3,1,0)</f>
        <v>0</v>
      </c>
      <c r="J10">
        <v>2.7</v>
      </c>
      <c r="K10">
        <f>IF(Fact_Order[[#This Row],[Discount Applied]]="Yes", 1, 0)</f>
        <v>1</v>
      </c>
      <c r="L10" t="s">
        <v>7</v>
      </c>
      <c r="M10" t="s">
        <v>22</v>
      </c>
    </row>
    <row r="11" spans="1:16" x14ac:dyDescent="0.35">
      <c r="A11">
        <v>616</v>
      </c>
      <c r="B11">
        <v>3</v>
      </c>
      <c r="C11">
        <v>34</v>
      </c>
      <c r="D11">
        <v>3</v>
      </c>
      <c r="E11">
        <v>4</v>
      </c>
      <c r="F11">
        <v>616</v>
      </c>
      <c r="G11" t="s">
        <v>628</v>
      </c>
      <c r="H11" s="7">
        <v>100</v>
      </c>
      <c r="I11" s="13">
        <f>IF(Fact_Order[[#This Row],[Review Rating]]&gt;3,1,0)</f>
        <v>0</v>
      </c>
      <c r="J11">
        <v>2.6</v>
      </c>
      <c r="K11">
        <f>IF(Fact_Order[[#This Row],[Discount Applied]]="Yes", 1, 0)</f>
        <v>1</v>
      </c>
      <c r="L11" t="s">
        <v>7</v>
      </c>
      <c r="M11" t="s">
        <v>8</v>
      </c>
    </row>
    <row r="12" spans="1:16" x14ac:dyDescent="0.35">
      <c r="A12">
        <v>770</v>
      </c>
      <c r="B12">
        <v>6</v>
      </c>
      <c r="C12">
        <v>13</v>
      </c>
      <c r="D12">
        <v>2</v>
      </c>
      <c r="E12">
        <v>21</v>
      </c>
      <c r="F12">
        <v>770</v>
      </c>
      <c r="G12" t="s">
        <v>782</v>
      </c>
      <c r="H12" s="7">
        <v>100</v>
      </c>
      <c r="I12" s="13">
        <f>IF(Fact_Order[[#This Row],[Review Rating]]&gt;3,1,0)</f>
        <v>1</v>
      </c>
      <c r="J12">
        <v>4.3</v>
      </c>
      <c r="K12">
        <f>IF(Fact_Order[[#This Row],[Discount Applied]]="Yes", 1, 0)</f>
        <v>1</v>
      </c>
      <c r="L12" t="s">
        <v>7</v>
      </c>
      <c r="M12" t="s">
        <v>14</v>
      </c>
    </row>
    <row r="13" spans="1:16" x14ac:dyDescent="0.35">
      <c r="A13">
        <v>862</v>
      </c>
      <c r="B13">
        <v>5</v>
      </c>
      <c r="C13">
        <v>42</v>
      </c>
      <c r="D13">
        <v>2</v>
      </c>
      <c r="E13">
        <v>12</v>
      </c>
      <c r="F13">
        <v>862</v>
      </c>
      <c r="G13" t="s">
        <v>874</v>
      </c>
      <c r="H13" s="7">
        <v>100</v>
      </c>
      <c r="I13" s="13">
        <f>IF(Fact_Order[[#This Row],[Review Rating]]&gt;3,1,0)</f>
        <v>1</v>
      </c>
      <c r="J13">
        <v>3.3</v>
      </c>
      <c r="K13">
        <f>IF(Fact_Order[[#This Row],[Discount Applied]]="Yes", 1, 0)</f>
        <v>1</v>
      </c>
      <c r="L13" t="s">
        <v>7</v>
      </c>
      <c r="M13" t="s">
        <v>12</v>
      </c>
    </row>
    <row r="14" spans="1:16" x14ac:dyDescent="0.35">
      <c r="A14">
        <v>1209</v>
      </c>
      <c r="B14">
        <v>5</v>
      </c>
      <c r="C14">
        <v>49</v>
      </c>
      <c r="D14">
        <v>1</v>
      </c>
      <c r="E14">
        <v>24</v>
      </c>
      <c r="F14">
        <v>1209</v>
      </c>
      <c r="G14" t="s">
        <v>1221</v>
      </c>
      <c r="H14" s="7">
        <v>100</v>
      </c>
      <c r="I14" s="13">
        <f>IF(Fact_Order[[#This Row],[Review Rating]]&gt;3,1,0)</f>
        <v>0</v>
      </c>
      <c r="J14">
        <v>2.9</v>
      </c>
      <c r="K14">
        <f>IF(Fact_Order[[#This Row],[Discount Applied]]="Yes", 1, 0)</f>
        <v>1</v>
      </c>
      <c r="L14" t="s">
        <v>7</v>
      </c>
      <c r="M14" t="s">
        <v>27</v>
      </c>
    </row>
    <row r="15" spans="1:16" x14ac:dyDescent="0.35">
      <c r="A15">
        <v>1301</v>
      </c>
      <c r="B15">
        <v>3</v>
      </c>
      <c r="C15">
        <v>9</v>
      </c>
      <c r="D15">
        <v>2</v>
      </c>
      <c r="E15">
        <v>18</v>
      </c>
      <c r="F15">
        <v>1301</v>
      </c>
      <c r="G15" t="s">
        <v>1313</v>
      </c>
      <c r="H15" s="7">
        <v>100</v>
      </c>
      <c r="I15" s="13">
        <f>IF(Fact_Order[[#This Row],[Review Rating]]&gt;3,1,0)</f>
        <v>1</v>
      </c>
      <c r="J15">
        <v>4.5</v>
      </c>
      <c r="K15">
        <f>IF(Fact_Order[[#This Row],[Discount Applied]]="Yes", 1, 0)</f>
        <v>1</v>
      </c>
      <c r="L15" t="s">
        <v>7</v>
      </c>
      <c r="M15" t="s">
        <v>12</v>
      </c>
    </row>
    <row r="16" spans="1:16" x14ac:dyDescent="0.35">
      <c r="A16">
        <v>1406</v>
      </c>
      <c r="B16">
        <v>6</v>
      </c>
      <c r="C16">
        <v>14</v>
      </c>
      <c r="D16">
        <v>1</v>
      </c>
      <c r="E16">
        <v>21</v>
      </c>
      <c r="F16">
        <v>1406</v>
      </c>
      <c r="G16" t="s">
        <v>1418</v>
      </c>
      <c r="H16" s="7">
        <v>100</v>
      </c>
      <c r="I16" s="13">
        <f>IF(Fact_Order[[#This Row],[Review Rating]]&gt;3,1,0)</f>
        <v>0</v>
      </c>
      <c r="J16">
        <v>2.7</v>
      </c>
      <c r="K16">
        <f>IF(Fact_Order[[#This Row],[Discount Applied]]="Yes", 1, 0)</f>
        <v>1</v>
      </c>
      <c r="L16" t="s">
        <v>7</v>
      </c>
      <c r="M16" t="s">
        <v>12</v>
      </c>
    </row>
    <row r="17" spans="1:13" x14ac:dyDescent="0.35">
      <c r="A17">
        <v>1413</v>
      </c>
      <c r="B17">
        <v>5</v>
      </c>
      <c r="C17">
        <v>50</v>
      </c>
      <c r="D17">
        <v>3</v>
      </c>
      <c r="E17">
        <v>7</v>
      </c>
      <c r="F17">
        <v>1413</v>
      </c>
      <c r="G17" t="s">
        <v>1425</v>
      </c>
      <c r="H17" s="7">
        <v>100</v>
      </c>
      <c r="I17" s="13">
        <f>IF(Fact_Order[[#This Row],[Review Rating]]&gt;3,1,0)</f>
        <v>0</v>
      </c>
      <c r="J17">
        <v>2.6</v>
      </c>
      <c r="K17">
        <f>IF(Fact_Order[[#This Row],[Discount Applied]]="Yes", 1, 0)</f>
        <v>1</v>
      </c>
      <c r="L17" t="s">
        <v>7</v>
      </c>
      <c r="M17" t="s">
        <v>8</v>
      </c>
    </row>
    <row r="18" spans="1:13" x14ac:dyDescent="0.35">
      <c r="A18">
        <v>1422</v>
      </c>
      <c r="B18">
        <v>4</v>
      </c>
      <c r="C18">
        <v>39</v>
      </c>
      <c r="D18">
        <v>2</v>
      </c>
      <c r="E18">
        <v>11</v>
      </c>
      <c r="F18">
        <v>1422</v>
      </c>
      <c r="G18" t="s">
        <v>1434</v>
      </c>
      <c r="H18" s="7">
        <v>100</v>
      </c>
      <c r="I18" s="13">
        <f>IF(Fact_Order[[#This Row],[Review Rating]]&gt;3,1,0)</f>
        <v>0</v>
      </c>
      <c r="J18">
        <v>3</v>
      </c>
      <c r="K18">
        <f>IF(Fact_Order[[#This Row],[Discount Applied]]="Yes", 1, 0)</f>
        <v>1</v>
      </c>
      <c r="L18" t="s">
        <v>7</v>
      </c>
      <c r="M18" t="s">
        <v>22</v>
      </c>
    </row>
    <row r="19" spans="1:13" x14ac:dyDescent="0.35">
      <c r="A19">
        <v>1457</v>
      </c>
      <c r="B19">
        <v>6</v>
      </c>
      <c r="C19">
        <v>7</v>
      </c>
      <c r="D19">
        <v>2</v>
      </c>
      <c r="E19">
        <v>8</v>
      </c>
      <c r="F19">
        <v>1457</v>
      </c>
      <c r="G19" t="s">
        <v>1469</v>
      </c>
      <c r="H19" s="7">
        <v>100</v>
      </c>
      <c r="I19" s="13">
        <f>IF(Fact_Order[[#This Row],[Review Rating]]&gt;3,1,0)</f>
        <v>0</v>
      </c>
      <c r="J19">
        <v>2.7</v>
      </c>
      <c r="K19">
        <f>IF(Fact_Order[[#This Row],[Discount Applied]]="Yes", 1, 0)</f>
        <v>1</v>
      </c>
      <c r="L19" t="s">
        <v>7</v>
      </c>
      <c r="M19" t="s">
        <v>14</v>
      </c>
    </row>
    <row r="20" spans="1:13" x14ac:dyDescent="0.35">
      <c r="A20">
        <v>1480</v>
      </c>
      <c r="B20">
        <v>4</v>
      </c>
      <c r="C20">
        <v>48</v>
      </c>
      <c r="D20">
        <v>2</v>
      </c>
      <c r="E20">
        <v>8</v>
      </c>
      <c r="F20">
        <v>1480</v>
      </c>
      <c r="G20" t="s">
        <v>1492</v>
      </c>
      <c r="H20" s="7">
        <v>100</v>
      </c>
      <c r="I20" s="13">
        <f>IF(Fact_Order[[#This Row],[Review Rating]]&gt;3,1,0)</f>
        <v>1</v>
      </c>
      <c r="J20">
        <v>4</v>
      </c>
      <c r="K20">
        <f>IF(Fact_Order[[#This Row],[Discount Applied]]="Yes", 1, 0)</f>
        <v>1</v>
      </c>
      <c r="L20" t="s">
        <v>7</v>
      </c>
      <c r="M20" t="s">
        <v>22</v>
      </c>
    </row>
    <row r="21" spans="1:13" x14ac:dyDescent="0.35">
      <c r="A21">
        <v>1592</v>
      </c>
      <c r="B21">
        <v>3</v>
      </c>
      <c r="C21">
        <v>46</v>
      </c>
      <c r="D21">
        <v>1</v>
      </c>
      <c r="E21">
        <v>12</v>
      </c>
      <c r="F21">
        <v>1592</v>
      </c>
      <c r="G21" t="s">
        <v>1604</v>
      </c>
      <c r="H21" s="7">
        <v>100</v>
      </c>
      <c r="I21" s="13">
        <f>IF(Fact_Order[[#This Row],[Review Rating]]&gt;3,1,0)</f>
        <v>0</v>
      </c>
      <c r="J21">
        <v>2.9</v>
      </c>
      <c r="K21">
        <f>IF(Fact_Order[[#This Row],[Discount Applied]]="Yes", 1, 0)</f>
        <v>1</v>
      </c>
      <c r="L21" t="s">
        <v>7</v>
      </c>
      <c r="M21" t="s">
        <v>14</v>
      </c>
    </row>
    <row r="22" spans="1:13" x14ac:dyDescent="0.35">
      <c r="A22">
        <v>1848</v>
      </c>
      <c r="B22">
        <v>2</v>
      </c>
      <c r="C22">
        <v>29</v>
      </c>
      <c r="D22">
        <v>3</v>
      </c>
      <c r="E22">
        <v>4</v>
      </c>
      <c r="F22">
        <v>1848</v>
      </c>
      <c r="G22" t="s">
        <v>1861</v>
      </c>
      <c r="H22" s="7">
        <v>100</v>
      </c>
      <c r="I22" s="13">
        <f>IF(Fact_Order[[#This Row],[Review Rating]]&gt;3,1,0)</f>
        <v>1</v>
      </c>
      <c r="J22">
        <v>4.4000000000000004</v>
      </c>
      <c r="K22">
        <f>IF(Fact_Order[[#This Row],[Discount Applied]]="Yes", 1, 0)</f>
        <v>0</v>
      </c>
      <c r="L22" t="s">
        <v>1691</v>
      </c>
      <c r="M22" t="s">
        <v>12</v>
      </c>
    </row>
    <row r="23" spans="1:13" x14ac:dyDescent="0.35">
      <c r="A23">
        <v>2072</v>
      </c>
      <c r="B23">
        <v>6</v>
      </c>
      <c r="C23">
        <v>37</v>
      </c>
      <c r="D23">
        <v>4</v>
      </c>
      <c r="E23">
        <v>15</v>
      </c>
      <c r="F23">
        <v>2072</v>
      </c>
      <c r="G23" t="s">
        <v>2085</v>
      </c>
      <c r="H23" s="7">
        <v>100</v>
      </c>
      <c r="I23" s="13">
        <f>IF(Fact_Order[[#This Row],[Review Rating]]&gt;3,1,0)</f>
        <v>1</v>
      </c>
      <c r="J23">
        <v>4.8</v>
      </c>
      <c r="K23">
        <f>IF(Fact_Order[[#This Row],[Discount Applied]]="Yes", 1, 0)</f>
        <v>0</v>
      </c>
      <c r="L23" t="s">
        <v>1691</v>
      </c>
      <c r="M23" t="s">
        <v>14</v>
      </c>
    </row>
    <row r="24" spans="1:13" x14ac:dyDescent="0.35">
      <c r="A24">
        <v>2215</v>
      </c>
      <c r="B24">
        <v>4</v>
      </c>
      <c r="C24">
        <v>38</v>
      </c>
      <c r="D24">
        <v>4</v>
      </c>
      <c r="E24">
        <v>23</v>
      </c>
      <c r="F24">
        <v>2215</v>
      </c>
      <c r="G24" t="s">
        <v>2228</v>
      </c>
      <c r="H24" s="7">
        <v>100</v>
      </c>
      <c r="I24" s="13">
        <f>IF(Fact_Order[[#This Row],[Review Rating]]&gt;3,1,0)</f>
        <v>1</v>
      </c>
      <c r="J24">
        <v>4.0999999999999996</v>
      </c>
      <c r="K24">
        <f>IF(Fact_Order[[#This Row],[Discount Applied]]="Yes", 1, 0)</f>
        <v>0</v>
      </c>
      <c r="L24" t="s">
        <v>1691</v>
      </c>
      <c r="M24" t="s">
        <v>27</v>
      </c>
    </row>
    <row r="25" spans="1:13" x14ac:dyDescent="0.35">
      <c r="A25">
        <v>2286</v>
      </c>
      <c r="B25">
        <v>5</v>
      </c>
      <c r="C25">
        <v>50</v>
      </c>
      <c r="D25">
        <v>3</v>
      </c>
      <c r="E25">
        <v>23</v>
      </c>
      <c r="F25">
        <v>2286</v>
      </c>
      <c r="G25" t="s">
        <v>2299</v>
      </c>
      <c r="H25" s="7">
        <v>100</v>
      </c>
      <c r="I25" s="13">
        <f>IF(Fact_Order[[#This Row],[Review Rating]]&gt;3,1,0)</f>
        <v>1</v>
      </c>
      <c r="J25">
        <v>4.5999999999999996</v>
      </c>
      <c r="K25">
        <f>IF(Fact_Order[[#This Row],[Discount Applied]]="Yes", 1, 0)</f>
        <v>0</v>
      </c>
      <c r="L25" t="s">
        <v>1691</v>
      </c>
      <c r="M25" t="s">
        <v>14</v>
      </c>
    </row>
    <row r="26" spans="1:13" x14ac:dyDescent="0.35">
      <c r="A26">
        <v>2431</v>
      </c>
      <c r="B26">
        <v>1</v>
      </c>
      <c r="C26">
        <v>26</v>
      </c>
      <c r="D26">
        <v>3</v>
      </c>
      <c r="E26">
        <v>15</v>
      </c>
      <c r="F26">
        <v>2431</v>
      </c>
      <c r="G26" t="s">
        <v>2444</v>
      </c>
      <c r="H26" s="7">
        <v>100</v>
      </c>
      <c r="I26" s="13">
        <f>IF(Fact_Order[[#This Row],[Review Rating]]&gt;3,1,0)</f>
        <v>1</v>
      </c>
      <c r="J26">
        <v>4.3</v>
      </c>
      <c r="K26">
        <f>IF(Fact_Order[[#This Row],[Discount Applied]]="Yes", 1, 0)</f>
        <v>0</v>
      </c>
      <c r="L26" t="s">
        <v>1691</v>
      </c>
      <c r="M26" t="s">
        <v>10</v>
      </c>
    </row>
    <row r="27" spans="1:13" x14ac:dyDescent="0.35">
      <c r="A27">
        <v>2803</v>
      </c>
      <c r="B27">
        <v>6</v>
      </c>
      <c r="C27">
        <v>12</v>
      </c>
      <c r="D27">
        <v>4</v>
      </c>
      <c r="E27">
        <v>8</v>
      </c>
      <c r="F27">
        <v>2803</v>
      </c>
      <c r="G27" t="s">
        <v>2816</v>
      </c>
      <c r="H27" s="7">
        <v>100</v>
      </c>
      <c r="I27" s="13">
        <f>IF(Fact_Order[[#This Row],[Review Rating]]&gt;3,1,0)</f>
        <v>1</v>
      </c>
      <c r="J27">
        <v>3.1</v>
      </c>
      <c r="K27">
        <f>IF(Fact_Order[[#This Row],[Discount Applied]]="Yes", 1, 0)</f>
        <v>0</v>
      </c>
      <c r="L27" t="s">
        <v>1691</v>
      </c>
      <c r="M27" t="s">
        <v>12</v>
      </c>
    </row>
    <row r="28" spans="1:13" x14ac:dyDescent="0.35">
      <c r="A28">
        <v>2808</v>
      </c>
      <c r="B28">
        <v>5</v>
      </c>
      <c r="C28">
        <v>34</v>
      </c>
      <c r="D28">
        <v>2</v>
      </c>
      <c r="E28">
        <v>16</v>
      </c>
      <c r="F28">
        <v>2808</v>
      </c>
      <c r="G28" t="s">
        <v>2821</v>
      </c>
      <c r="H28" s="7">
        <v>100</v>
      </c>
      <c r="I28" s="13">
        <f>IF(Fact_Order[[#This Row],[Review Rating]]&gt;3,1,0)</f>
        <v>1</v>
      </c>
      <c r="J28">
        <v>4.4000000000000004</v>
      </c>
      <c r="K28">
        <f>IF(Fact_Order[[#This Row],[Discount Applied]]="Yes", 1, 0)</f>
        <v>0</v>
      </c>
      <c r="L28" t="s">
        <v>1691</v>
      </c>
      <c r="M28" t="s">
        <v>27</v>
      </c>
    </row>
    <row r="29" spans="1:13" x14ac:dyDescent="0.35">
      <c r="A29">
        <v>2843</v>
      </c>
      <c r="B29">
        <v>4</v>
      </c>
      <c r="C29">
        <v>29</v>
      </c>
      <c r="D29">
        <v>4</v>
      </c>
      <c r="E29">
        <v>8</v>
      </c>
      <c r="F29">
        <v>2843</v>
      </c>
      <c r="G29" t="s">
        <v>2856</v>
      </c>
      <c r="H29" s="7">
        <v>100</v>
      </c>
      <c r="I29" s="13">
        <f>IF(Fact_Order[[#This Row],[Review Rating]]&gt;3,1,0)</f>
        <v>1</v>
      </c>
      <c r="J29">
        <v>4.3</v>
      </c>
      <c r="K29">
        <f>IF(Fact_Order[[#This Row],[Discount Applied]]="Yes", 1, 0)</f>
        <v>0</v>
      </c>
      <c r="L29" t="s">
        <v>1691</v>
      </c>
      <c r="M29" t="s">
        <v>27</v>
      </c>
    </row>
    <row r="30" spans="1:13" x14ac:dyDescent="0.35">
      <c r="A30">
        <v>2959</v>
      </c>
      <c r="B30">
        <v>4</v>
      </c>
      <c r="C30">
        <v>32</v>
      </c>
      <c r="D30">
        <v>3</v>
      </c>
      <c r="E30">
        <v>12</v>
      </c>
      <c r="F30">
        <v>2959</v>
      </c>
      <c r="G30" t="s">
        <v>2972</v>
      </c>
      <c r="H30" s="7">
        <v>100</v>
      </c>
      <c r="I30" s="13">
        <f>IF(Fact_Order[[#This Row],[Review Rating]]&gt;3,1,0)</f>
        <v>1</v>
      </c>
      <c r="J30">
        <v>4.5</v>
      </c>
      <c r="K30">
        <f>IF(Fact_Order[[#This Row],[Discount Applied]]="Yes", 1, 0)</f>
        <v>0</v>
      </c>
      <c r="L30" t="s">
        <v>1691</v>
      </c>
      <c r="M30" t="s">
        <v>14</v>
      </c>
    </row>
    <row r="31" spans="1:13" x14ac:dyDescent="0.35">
      <c r="A31">
        <v>2972</v>
      </c>
      <c r="B31">
        <v>3</v>
      </c>
      <c r="C31">
        <v>41</v>
      </c>
      <c r="D31">
        <v>4</v>
      </c>
      <c r="E31">
        <v>9</v>
      </c>
      <c r="F31">
        <v>2972</v>
      </c>
      <c r="G31" t="s">
        <v>2985</v>
      </c>
      <c r="H31" s="7">
        <v>100</v>
      </c>
      <c r="I31" s="13">
        <f>IF(Fact_Order[[#This Row],[Review Rating]]&gt;3,1,0)</f>
        <v>1</v>
      </c>
      <c r="J31">
        <v>3.9</v>
      </c>
      <c r="K31">
        <f>IF(Fact_Order[[#This Row],[Discount Applied]]="Yes", 1, 0)</f>
        <v>0</v>
      </c>
      <c r="L31" t="s">
        <v>1691</v>
      </c>
      <c r="M31" t="s">
        <v>14</v>
      </c>
    </row>
    <row r="32" spans="1:13" x14ac:dyDescent="0.35">
      <c r="A32">
        <v>2995</v>
      </c>
      <c r="B32">
        <v>6</v>
      </c>
      <c r="C32">
        <v>23</v>
      </c>
      <c r="D32">
        <v>1</v>
      </c>
      <c r="E32">
        <v>2</v>
      </c>
      <c r="F32">
        <v>2995</v>
      </c>
      <c r="G32" t="s">
        <v>3008</v>
      </c>
      <c r="H32" s="7">
        <v>100</v>
      </c>
      <c r="I32" s="13">
        <f>IF(Fact_Order[[#This Row],[Review Rating]]&gt;3,1,0)</f>
        <v>1</v>
      </c>
      <c r="J32">
        <v>3.5</v>
      </c>
      <c r="K32">
        <f>IF(Fact_Order[[#This Row],[Discount Applied]]="Yes", 1, 0)</f>
        <v>0</v>
      </c>
      <c r="L32" t="s">
        <v>1691</v>
      </c>
      <c r="M32" t="s">
        <v>22</v>
      </c>
    </row>
    <row r="33" spans="1:13" x14ac:dyDescent="0.35">
      <c r="A33">
        <v>3029</v>
      </c>
      <c r="B33">
        <v>2</v>
      </c>
      <c r="C33">
        <v>19</v>
      </c>
      <c r="D33">
        <v>3</v>
      </c>
      <c r="E33">
        <v>11</v>
      </c>
      <c r="F33">
        <v>3029</v>
      </c>
      <c r="G33" t="s">
        <v>3042</v>
      </c>
      <c r="H33" s="7">
        <v>100</v>
      </c>
      <c r="I33" s="13">
        <f>IF(Fact_Order[[#This Row],[Review Rating]]&gt;3,1,0)</f>
        <v>0</v>
      </c>
      <c r="J33">
        <v>3</v>
      </c>
      <c r="K33">
        <f>IF(Fact_Order[[#This Row],[Discount Applied]]="Yes", 1, 0)</f>
        <v>0</v>
      </c>
      <c r="L33" t="s">
        <v>1691</v>
      </c>
      <c r="M33" t="s">
        <v>14</v>
      </c>
    </row>
    <row r="34" spans="1:13" x14ac:dyDescent="0.35">
      <c r="A34">
        <v>3266</v>
      </c>
      <c r="B34">
        <v>1</v>
      </c>
      <c r="C34">
        <v>16</v>
      </c>
      <c r="D34">
        <v>1</v>
      </c>
      <c r="E34">
        <v>13</v>
      </c>
      <c r="F34">
        <v>3266</v>
      </c>
      <c r="G34" t="s">
        <v>3279</v>
      </c>
      <c r="H34" s="7">
        <v>100</v>
      </c>
      <c r="I34" s="13">
        <f>IF(Fact_Order[[#This Row],[Review Rating]]&gt;3,1,0)</f>
        <v>1</v>
      </c>
      <c r="J34">
        <v>3.2</v>
      </c>
      <c r="K34">
        <f>IF(Fact_Order[[#This Row],[Discount Applied]]="Yes", 1, 0)</f>
        <v>0</v>
      </c>
      <c r="L34" t="s">
        <v>1691</v>
      </c>
      <c r="M34" t="s">
        <v>12</v>
      </c>
    </row>
    <row r="35" spans="1:13" x14ac:dyDescent="0.35">
      <c r="A35">
        <v>3322</v>
      </c>
      <c r="B35">
        <v>3</v>
      </c>
      <c r="C35">
        <v>2</v>
      </c>
      <c r="D35">
        <v>1</v>
      </c>
      <c r="E35">
        <v>8</v>
      </c>
      <c r="F35">
        <v>3322</v>
      </c>
      <c r="G35" t="s">
        <v>3335</v>
      </c>
      <c r="H35" s="7">
        <v>100</v>
      </c>
      <c r="I35" s="13">
        <f>IF(Fact_Order[[#This Row],[Review Rating]]&gt;3,1,0)</f>
        <v>1</v>
      </c>
      <c r="J35">
        <v>4.3</v>
      </c>
      <c r="K35">
        <f>IF(Fact_Order[[#This Row],[Discount Applied]]="Yes", 1, 0)</f>
        <v>0</v>
      </c>
      <c r="L35" t="s">
        <v>1691</v>
      </c>
      <c r="M35" t="s">
        <v>8</v>
      </c>
    </row>
    <row r="36" spans="1:13" x14ac:dyDescent="0.35">
      <c r="A36">
        <v>3726</v>
      </c>
      <c r="B36">
        <v>3</v>
      </c>
      <c r="C36">
        <v>20</v>
      </c>
      <c r="D36">
        <v>1</v>
      </c>
      <c r="E36">
        <v>11</v>
      </c>
      <c r="F36">
        <v>3726</v>
      </c>
      <c r="G36" t="s">
        <v>3739</v>
      </c>
      <c r="H36" s="7">
        <v>100</v>
      </c>
      <c r="I36" s="13">
        <f>IF(Fact_Order[[#This Row],[Review Rating]]&gt;3,1,0)</f>
        <v>1</v>
      </c>
      <c r="J36">
        <v>4.4000000000000004</v>
      </c>
      <c r="K36">
        <f>IF(Fact_Order[[#This Row],[Discount Applied]]="Yes", 1, 0)</f>
        <v>0</v>
      </c>
      <c r="L36" t="s">
        <v>1691</v>
      </c>
      <c r="M36" t="s">
        <v>14</v>
      </c>
    </row>
    <row r="37" spans="1:13" x14ac:dyDescent="0.35">
      <c r="A37">
        <v>3838</v>
      </c>
      <c r="B37">
        <v>2</v>
      </c>
      <c r="C37">
        <v>36</v>
      </c>
      <c r="D37">
        <v>2</v>
      </c>
      <c r="E37">
        <v>16</v>
      </c>
      <c r="F37">
        <v>3838</v>
      </c>
      <c r="G37" t="s">
        <v>3851</v>
      </c>
      <c r="H37" s="7">
        <v>100</v>
      </c>
      <c r="I37" s="13">
        <f>IF(Fact_Order[[#This Row],[Review Rating]]&gt;3,1,0)</f>
        <v>1</v>
      </c>
      <c r="J37">
        <v>4.8</v>
      </c>
      <c r="K37">
        <f>IF(Fact_Order[[#This Row],[Discount Applied]]="Yes", 1, 0)</f>
        <v>0</v>
      </c>
      <c r="L37" t="s">
        <v>1691</v>
      </c>
      <c r="M37" t="s">
        <v>22</v>
      </c>
    </row>
    <row r="38" spans="1:13" x14ac:dyDescent="0.35">
      <c r="A38">
        <v>92</v>
      </c>
      <c r="B38">
        <v>4</v>
      </c>
      <c r="C38">
        <v>37</v>
      </c>
      <c r="D38">
        <v>1</v>
      </c>
      <c r="E38">
        <v>19</v>
      </c>
      <c r="F38">
        <v>92</v>
      </c>
      <c r="G38" t="s">
        <v>104</v>
      </c>
      <c r="H38" s="7">
        <v>99</v>
      </c>
      <c r="I38" s="13">
        <f>IF(Fact_Order[[#This Row],[Review Rating]]&gt;3,1,0)</f>
        <v>1</v>
      </c>
      <c r="J38">
        <v>4.5999999999999996</v>
      </c>
      <c r="K38">
        <f>IF(Fact_Order[[#This Row],[Discount Applied]]="Yes", 1, 0)</f>
        <v>1</v>
      </c>
      <c r="L38" t="s">
        <v>7</v>
      </c>
      <c r="M38" t="s">
        <v>12</v>
      </c>
    </row>
    <row r="39" spans="1:13" x14ac:dyDescent="0.35">
      <c r="A39">
        <v>293</v>
      </c>
      <c r="B39">
        <v>2</v>
      </c>
      <c r="C39">
        <v>41</v>
      </c>
      <c r="D39">
        <v>2</v>
      </c>
      <c r="E39">
        <v>10</v>
      </c>
      <c r="F39">
        <v>293</v>
      </c>
      <c r="G39" t="s">
        <v>305</v>
      </c>
      <c r="H39" s="7">
        <v>99</v>
      </c>
      <c r="I39" s="13">
        <f>IF(Fact_Order[[#This Row],[Review Rating]]&gt;3,1,0)</f>
        <v>1</v>
      </c>
      <c r="J39">
        <v>4.7</v>
      </c>
      <c r="K39">
        <f>IF(Fact_Order[[#This Row],[Discount Applied]]="Yes", 1, 0)</f>
        <v>1</v>
      </c>
      <c r="L39" t="s">
        <v>7</v>
      </c>
      <c r="M39" t="s">
        <v>10</v>
      </c>
    </row>
    <row r="40" spans="1:13" x14ac:dyDescent="0.35">
      <c r="A40">
        <v>414</v>
      </c>
      <c r="B40">
        <v>2</v>
      </c>
      <c r="C40">
        <v>23</v>
      </c>
      <c r="D40">
        <v>3</v>
      </c>
      <c r="E40">
        <v>17</v>
      </c>
      <c r="F40">
        <v>414</v>
      </c>
      <c r="G40" t="s">
        <v>426</v>
      </c>
      <c r="H40" s="7">
        <v>99</v>
      </c>
      <c r="I40" s="13">
        <f>IF(Fact_Order[[#This Row],[Review Rating]]&gt;3,1,0)</f>
        <v>1</v>
      </c>
      <c r="J40">
        <v>4.5999999999999996</v>
      </c>
      <c r="K40">
        <f>IF(Fact_Order[[#This Row],[Discount Applied]]="Yes", 1, 0)</f>
        <v>1</v>
      </c>
      <c r="L40" t="s">
        <v>7</v>
      </c>
      <c r="M40" t="s">
        <v>10</v>
      </c>
    </row>
    <row r="41" spans="1:13" x14ac:dyDescent="0.35">
      <c r="A41">
        <v>458</v>
      </c>
      <c r="B41">
        <v>3</v>
      </c>
      <c r="C41">
        <v>4</v>
      </c>
      <c r="D41">
        <v>2</v>
      </c>
      <c r="E41">
        <v>25</v>
      </c>
      <c r="F41">
        <v>458</v>
      </c>
      <c r="G41" t="s">
        <v>470</v>
      </c>
      <c r="H41" s="7">
        <v>99</v>
      </c>
      <c r="I41" s="13">
        <f>IF(Fact_Order[[#This Row],[Review Rating]]&gt;3,1,0)</f>
        <v>1</v>
      </c>
      <c r="J41">
        <v>4.9000000000000004</v>
      </c>
      <c r="K41">
        <f>IF(Fact_Order[[#This Row],[Discount Applied]]="Yes", 1, 0)</f>
        <v>1</v>
      </c>
      <c r="L41" t="s">
        <v>7</v>
      </c>
      <c r="M41" t="s">
        <v>27</v>
      </c>
    </row>
    <row r="42" spans="1:13" x14ac:dyDescent="0.35">
      <c r="A42">
        <v>500</v>
      </c>
      <c r="B42">
        <v>1</v>
      </c>
      <c r="C42">
        <v>4</v>
      </c>
      <c r="D42">
        <v>1</v>
      </c>
      <c r="E42">
        <v>10</v>
      </c>
      <c r="F42">
        <v>500</v>
      </c>
      <c r="G42" t="s">
        <v>512</v>
      </c>
      <c r="H42" s="7">
        <v>99</v>
      </c>
      <c r="I42" s="13">
        <f>IF(Fact_Order[[#This Row],[Review Rating]]&gt;3,1,0)</f>
        <v>1</v>
      </c>
      <c r="J42">
        <v>4.8</v>
      </c>
      <c r="K42">
        <f>IF(Fact_Order[[#This Row],[Discount Applied]]="Yes", 1, 0)</f>
        <v>1</v>
      </c>
      <c r="L42" t="s">
        <v>7</v>
      </c>
      <c r="M42" t="s">
        <v>14</v>
      </c>
    </row>
    <row r="43" spans="1:13" x14ac:dyDescent="0.35">
      <c r="A43">
        <v>564</v>
      </c>
      <c r="B43">
        <v>4</v>
      </c>
      <c r="C43">
        <v>38</v>
      </c>
      <c r="D43">
        <v>4</v>
      </c>
      <c r="E43">
        <v>10</v>
      </c>
      <c r="F43">
        <v>564</v>
      </c>
      <c r="G43" t="s">
        <v>576</v>
      </c>
      <c r="H43" s="7">
        <v>99</v>
      </c>
      <c r="I43" s="13">
        <f>IF(Fact_Order[[#This Row],[Review Rating]]&gt;3,1,0)</f>
        <v>1</v>
      </c>
      <c r="J43">
        <v>4.4000000000000004</v>
      </c>
      <c r="K43">
        <f>IF(Fact_Order[[#This Row],[Discount Applied]]="Yes", 1, 0)</f>
        <v>1</v>
      </c>
      <c r="L43" t="s">
        <v>7</v>
      </c>
      <c r="M43" t="s">
        <v>27</v>
      </c>
    </row>
    <row r="44" spans="1:13" x14ac:dyDescent="0.35">
      <c r="A44">
        <v>571</v>
      </c>
      <c r="B44">
        <v>4</v>
      </c>
      <c r="C44">
        <v>45</v>
      </c>
      <c r="D44">
        <v>4</v>
      </c>
      <c r="E44">
        <v>18</v>
      </c>
      <c r="F44">
        <v>571</v>
      </c>
      <c r="G44" t="s">
        <v>583</v>
      </c>
      <c r="H44" s="7">
        <v>99</v>
      </c>
      <c r="I44" s="13">
        <f>IF(Fact_Order[[#This Row],[Review Rating]]&gt;3,1,0)</f>
        <v>1</v>
      </c>
      <c r="J44">
        <v>4.0999999999999996</v>
      </c>
      <c r="K44">
        <f>IF(Fact_Order[[#This Row],[Discount Applied]]="Yes", 1, 0)</f>
        <v>1</v>
      </c>
      <c r="L44" t="s">
        <v>7</v>
      </c>
      <c r="M44" t="s">
        <v>10</v>
      </c>
    </row>
    <row r="45" spans="1:13" x14ac:dyDescent="0.35">
      <c r="A45">
        <v>757</v>
      </c>
      <c r="B45">
        <v>4</v>
      </c>
      <c r="C45">
        <v>7</v>
      </c>
      <c r="D45">
        <v>3</v>
      </c>
      <c r="E45">
        <v>23</v>
      </c>
      <c r="F45">
        <v>757</v>
      </c>
      <c r="G45" t="s">
        <v>769</v>
      </c>
      <c r="H45" s="7">
        <v>99</v>
      </c>
      <c r="I45" s="13">
        <f>IF(Fact_Order[[#This Row],[Review Rating]]&gt;3,1,0)</f>
        <v>1</v>
      </c>
      <c r="J45">
        <v>4.8</v>
      </c>
      <c r="K45">
        <f>IF(Fact_Order[[#This Row],[Discount Applied]]="Yes", 1, 0)</f>
        <v>1</v>
      </c>
      <c r="L45" t="s">
        <v>7</v>
      </c>
      <c r="M45" t="s">
        <v>10</v>
      </c>
    </row>
    <row r="46" spans="1:13" x14ac:dyDescent="0.35">
      <c r="A46">
        <v>766</v>
      </c>
      <c r="B46">
        <v>6</v>
      </c>
      <c r="C46">
        <v>30</v>
      </c>
      <c r="D46">
        <v>3</v>
      </c>
      <c r="E46">
        <v>5</v>
      </c>
      <c r="F46">
        <v>766</v>
      </c>
      <c r="G46" t="s">
        <v>778</v>
      </c>
      <c r="H46" s="7">
        <v>99</v>
      </c>
      <c r="I46" s="13">
        <f>IF(Fact_Order[[#This Row],[Review Rating]]&gt;3,1,0)</f>
        <v>0</v>
      </c>
      <c r="J46">
        <v>3</v>
      </c>
      <c r="K46">
        <f>IF(Fact_Order[[#This Row],[Discount Applied]]="Yes", 1, 0)</f>
        <v>1</v>
      </c>
      <c r="L46" t="s">
        <v>7</v>
      </c>
      <c r="M46" t="s">
        <v>10</v>
      </c>
    </row>
    <row r="47" spans="1:13" x14ac:dyDescent="0.35">
      <c r="A47">
        <v>886</v>
      </c>
      <c r="B47">
        <v>2</v>
      </c>
      <c r="C47">
        <v>32</v>
      </c>
      <c r="D47">
        <v>4</v>
      </c>
      <c r="E47">
        <v>11</v>
      </c>
      <c r="F47">
        <v>886</v>
      </c>
      <c r="G47" t="s">
        <v>898</v>
      </c>
      <c r="H47" s="7">
        <v>99</v>
      </c>
      <c r="I47" s="13">
        <f>IF(Fact_Order[[#This Row],[Review Rating]]&gt;3,1,0)</f>
        <v>1</v>
      </c>
      <c r="J47">
        <v>4.4000000000000004</v>
      </c>
      <c r="K47">
        <f>IF(Fact_Order[[#This Row],[Discount Applied]]="Yes", 1, 0)</f>
        <v>1</v>
      </c>
      <c r="L47" t="s">
        <v>7</v>
      </c>
      <c r="M47" t="s">
        <v>27</v>
      </c>
    </row>
    <row r="48" spans="1:13" x14ac:dyDescent="0.35">
      <c r="A48">
        <v>905</v>
      </c>
      <c r="B48">
        <v>2</v>
      </c>
      <c r="C48">
        <v>30</v>
      </c>
      <c r="D48">
        <v>2</v>
      </c>
      <c r="E48">
        <v>18</v>
      </c>
      <c r="F48">
        <v>905</v>
      </c>
      <c r="G48" t="s">
        <v>917</v>
      </c>
      <c r="H48" s="7">
        <v>99</v>
      </c>
      <c r="I48" s="13">
        <f>IF(Fact_Order[[#This Row],[Review Rating]]&gt;3,1,0)</f>
        <v>0</v>
      </c>
      <c r="J48">
        <v>2.9</v>
      </c>
      <c r="K48">
        <f>IF(Fact_Order[[#This Row],[Discount Applied]]="Yes", 1, 0)</f>
        <v>1</v>
      </c>
      <c r="L48" t="s">
        <v>7</v>
      </c>
      <c r="M48" t="s">
        <v>14</v>
      </c>
    </row>
    <row r="49" spans="1:13" x14ac:dyDescent="0.35">
      <c r="A49">
        <v>909</v>
      </c>
      <c r="B49">
        <v>2</v>
      </c>
      <c r="C49">
        <v>33</v>
      </c>
      <c r="D49">
        <v>1</v>
      </c>
      <c r="E49">
        <v>13</v>
      </c>
      <c r="F49">
        <v>909</v>
      </c>
      <c r="G49" t="s">
        <v>921</v>
      </c>
      <c r="H49" s="7">
        <v>99</v>
      </c>
      <c r="I49" s="13">
        <f>IF(Fact_Order[[#This Row],[Review Rating]]&gt;3,1,0)</f>
        <v>1</v>
      </c>
      <c r="J49">
        <v>3.6</v>
      </c>
      <c r="K49">
        <f>IF(Fact_Order[[#This Row],[Discount Applied]]="Yes", 1, 0)</f>
        <v>1</v>
      </c>
      <c r="L49" t="s">
        <v>7</v>
      </c>
      <c r="M49" t="s">
        <v>14</v>
      </c>
    </row>
    <row r="50" spans="1:13" x14ac:dyDescent="0.35">
      <c r="A50">
        <v>957</v>
      </c>
      <c r="B50">
        <v>5</v>
      </c>
      <c r="C50">
        <v>17</v>
      </c>
      <c r="D50">
        <v>2</v>
      </c>
      <c r="E50">
        <v>6</v>
      </c>
      <c r="F50">
        <v>957</v>
      </c>
      <c r="G50" t="s">
        <v>969</v>
      </c>
      <c r="H50" s="7">
        <v>99</v>
      </c>
      <c r="I50" s="13">
        <f>IF(Fact_Order[[#This Row],[Review Rating]]&gt;3,1,0)</f>
        <v>0</v>
      </c>
      <c r="J50">
        <v>2.9</v>
      </c>
      <c r="K50">
        <f>IF(Fact_Order[[#This Row],[Discount Applied]]="Yes", 1, 0)</f>
        <v>1</v>
      </c>
      <c r="L50" t="s">
        <v>7</v>
      </c>
      <c r="M50" t="s">
        <v>27</v>
      </c>
    </row>
    <row r="51" spans="1:13" x14ac:dyDescent="0.35">
      <c r="A51">
        <v>960</v>
      </c>
      <c r="B51">
        <v>4</v>
      </c>
      <c r="C51">
        <v>23</v>
      </c>
      <c r="D51">
        <v>2</v>
      </c>
      <c r="E51">
        <v>12</v>
      </c>
      <c r="F51">
        <v>960</v>
      </c>
      <c r="G51" t="s">
        <v>972</v>
      </c>
      <c r="H51" s="7">
        <v>99</v>
      </c>
      <c r="I51" s="13">
        <f>IF(Fact_Order[[#This Row],[Review Rating]]&gt;3,1,0)</f>
        <v>0</v>
      </c>
      <c r="J51">
        <v>2.6</v>
      </c>
      <c r="K51">
        <f>IF(Fact_Order[[#This Row],[Discount Applied]]="Yes", 1, 0)</f>
        <v>1</v>
      </c>
      <c r="L51" t="s">
        <v>7</v>
      </c>
      <c r="M51" t="s">
        <v>10</v>
      </c>
    </row>
    <row r="52" spans="1:13" x14ac:dyDescent="0.35">
      <c r="A52">
        <v>993</v>
      </c>
      <c r="B52">
        <v>1</v>
      </c>
      <c r="C52">
        <v>8</v>
      </c>
      <c r="D52">
        <v>1</v>
      </c>
      <c r="E52">
        <v>15</v>
      </c>
      <c r="F52">
        <v>993</v>
      </c>
      <c r="G52" t="s">
        <v>1005</v>
      </c>
      <c r="H52" s="7">
        <v>99</v>
      </c>
      <c r="I52" s="13">
        <f>IF(Fact_Order[[#This Row],[Review Rating]]&gt;3,1,0)</f>
        <v>1</v>
      </c>
      <c r="J52">
        <v>4.5999999999999996</v>
      </c>
      <c r="K52">
        <f>IF(Fact_Order[[#This Row],[Discount Applied]]="Yes", 1, 0)</f>
        <v>1</v>
      </c>
      <c r="L52" t="s">
        <v>7</v>
      </c>
      <c r="M52" t="s">
        <v>27</v>
      </c>
    </row>
    <row r="53" spans="1:13" x14ac:dyDescent="0.35">
      <c r="A53">
        <v>1206</v>
      </c>
      <c r="B53">
        <v>4</v>
      </c>
      <c r="C53">
        <v>19</v>
      </c>
      <c r="D53">
        <v>2</v>
      </c>
      <c r="E53">
        <v>9</v>
      </c>
      <c r="F53">
        <v>1206</v>
      </c>
      <c r="G53" t="s">
        <v>1218</v>
      </c>
      <c r="H53" s="7">
        <v>99</v>
      </c>
      <c r="I53" s="13">
        <f>IF(Fact_Order[[#This Row],[Review Rating]]&gt;3,1,0)</f>
        <v>1</v>
      </c>
      <c r="J53">
        <v>3.5</v>
      </c>
      <c r="K53">
        <f>IF(Fact_Order[[#This Row],[Discount Applied]]="Yes", 1, 0)</f>
        <v>1</v>
      </c>
      <c r="L53" t="s">
        <v>7</v>
      </c>
      <c r="M53" t="s">
        <v>22</v>
      </c>
    </row>
    <row r="54" spans="1:13" x14ac:dyDescent="0.35">
      <c r="A54">
        <v>1235</v>
      </c>
      <c r="B54">
        <v>6</v>
      </c>
      <c r="C54">
        <v>33</v>
      </c>
      <c r="D54">
        <v>4</v>
      </c>
      <c r="E54">
        <v>25</v>
      </c>
      <c r="F54">
        <v>1235</v>
      </c>
      <c r="G54" t="s">
        <v>1247</v>
      </c>
      <c r="H54" s="7">
        <v>99</v>
      </c>
      <c r="I54" s="13">
        <f>IF(Fact_Order[[#This Row],[Review Rating]]&gt;3,1,0)</f>
        <v>1</v>
      </c>
      <c r="J54">
        <v>4.0999999999999996</v>
      </c>
      <c r="K54">
        <f>IF(Fact_Order[[#This Row],[Discount Applied]]="Yes", 1, 0)</f>
        <v>1</v>
      </c>
      <c r="L54" t="s">
        <v>7</v>
      </c>
      <c r="M54" t="s">
        <v>22</v>
      </c>
    </row>
    <row r="55" spans="1:13" x14ac:dyDescent="0.35">
      <c r="A55">
        <v>1248</v>
      </c>
      <c r="B55">
        <v>1</v>
      </c>
      <c r="C55">
        <v>42</v>
      </c>
      <c r="D55">
        <v>2</v>
      </c>
      <c r="E55">
        <v>18</v>
      </c>
      <c r="F55">
        <v>1248</v>
      </c>
      <c r="G55" t="s">
        <v>1260</v>
      </c>
      <c r="H55" s="7">
        <v>99</v>
      </c>
      <c r="I55" s="13">
        <f>IF(Fact_Order[[#This Row],[Review Rating]]&gt;3,1,0)</f>
        <v>1</v>
      </c>
      <c r="J55">
        <v>3.5</v>
      </c>
      <c r="K55">
        <f>IF(Fact_Order[[#This Row],[Discount Applied]]="Yes", 1, 0)</f>
        <v>1</v>
      </c>
      <c r="L55" t="s">
        <v>7</v>
      </c>
      <c r="M55" t="s">
        <v>8</v>
      </c>
    </row>
    <row r="56" spans="1:13" x14ac:dyDescent="0.35">
      <c r="A56">
        <v>1286</v>
      </c>
      <c r="B56">
        <v>3</v>
      </c>
      <c r="C56">
        <v>18</v>
      </c>
      <c r="D56">
        <v>4</v>
      </c>
      <c r="E56">
        <v>25</v>
      </c>
      <c r="F56">
        <v>1286</v>
      </c>
      <c r="G56" t="s">
        <v>1298</v>
      </c>
      <c r="H56" s="7">
        <v>99</v>
      </c>
      <c r="I56" s="13">
        <f>IF(Fact_Order[[#This Row],[Review Rating]]&gt;3,1,0)</f>
        <v>1</v>
      </c>
      <c r="J56">
        <v>3.5</v>
      </c>
      <c r="K56">
        <f>IF(Fact_Order[[#This Row],[Discount Applied]]="Yes", 1, 0)</f>
        <v>1</v>
      </c>
      <c r="L56" t="s">
        <v>7</v>
      </c>
      <c r="M56" t="s">
        <v>22</v>
      </c>
    </row>
    <row r="57" spans="1:13" x14ac:dyDescent="0.35">
      <c r="A57">
        <v>1567</v>
      </c>
      <c r="B57">
        <v>2</v>
      </c>
      <c r="C57">
        <v>6</v>
      </c>
      <c r="D57">
        <v>1</v>
      </c>
      <c r="E57">
        <v>5</v>
      </c>
      <c r="F57">
        <v>1567</v>
      </c>
      <c r="G57" t="s">
        <v>1579</v>
      </c>
      <c r="H57" s="7">
        <v>99</v>
      </c>
      <c r="I57" s="13">
        <f>IF(Fact_Order[[#This Row],[Review Rating]]&gt;3,1,0)</f>
        <v>0</v>
      </c>
      <c r="J57">
        <v>3</v>
      </c>
      <c r="K57">
        <f>IF(Fact_Order[[#This Row],[Discount Applied]]="Yes", 1, 0)</f>
        <v>1</v>
      </c>
      <c r="L57" t="s">
        <v>7</v>
      </c>
      <c r="M57" t="s">
        <v>10</v>
      </c>
    </row>
    <row r="58" spans="1:13" x14ac:dyDescent="0.35">
      <c r="A58">
        <v>1588</v>
      </c>
      <c r="B58">
        <v>2</v>
      </c>
      <c r="C58">
        <v>16</v>
      </c>
      <c r="D58">
        <v>3</v>
      </c>
      <c r="E58">
        <v>21</v>
      </c>
      <c r="F58">
        <v>1588</v>
      </c>
      <c r="G58" t="s">
        <v>1600</v>
      </c>
      <c r="H58" s="7">
        <v>99</v>
      </c>
      <c r="I58" s="13">
        <f>IF(Fact_Order[[#This Row],[Review Rating]]&gt;3,1,0)</f>
        <v>1</v>
      </c>
      <c r="J58">
        <v>3.5</v>
      </c>
      <c r="K58">
        <f>IF(Fact_Order[[#This Row],[Discount Applied]]="Yes", 1, 0)</f>
        <v>1</v>
      </c>
      <c r="L58" t="s">
        <v>7</v>
      </c>
      <c r="M58" t="s">
        <v>12</v>
      </c>
    </row>
    <row r="59" spans="1:13" x14ac:dyDescent="0.35">
      <c r="A59">
        <v>1810</v>
      </c>
      <c r="B59">
        <v>2</v>
      </c>
      <c r="C59">
        <v>30</v>
      </c>
      <c r="D59">
        <v>4</v>
      </c>
      <c r="E59">
        <v>22</v>
      </c>
      <c r="F59">
        <v>1810</v>
      </c>
      <c r="G59" t="s">
        <v>1823</v>
      </c>
      <c r="H59" s="7">
        <v>99</v>
      </c>
      <c r="I59" s="13">
        <f>IF(Fact_Order[[#This Row],[Review Rating]]&gt;3,1,0)</f>
        <v>1</v>
      </c>
      <c r="J59">
        <v>3.4</v>
      </c>
      <c r="K59">
        <f>IF(Fact_Order[[#This Row],[Discount Applied]]="Yes", 1, 0)</f>
        <v>0</v>
      </c>
      <c r="L59" t="s">
        <v>1691</v>
      </c>
      <c r="M59" t="s">
        <v>27</v>
      </c>
    </row>
    <row r="60" spans="1:13" x14ac:dyDescent="0.35">
      <c r="A60">
        <v>1871</v>
      </c>
      <c r="B60">
        <v>6</v>
      </c>
      <c r="C60">
        <v>6</v>
      </c>
      <c r="D60">
        <v>2</v>
      </c>
      <c r="E60">
        <v>1</v>
      </c>
      <c r="F60">
        <v>1871</v>
      </c>
      <c r="G60" t="s">
        <v>1884</v>
      </c>
      <c r="H60" s="7">
        <v>99</v>
      </c>
      <c r="I60" s="13">
        <f>IF(Fact_Order[[#This Row],[Review Rating]]&gt;3,1,0)</f>
        <v>1</v>
      </c>
      <c r="J60">
        <v>4.3</v>
      </c>
      <c r="K60">
        <f>IF(Fact_Order[[#This Row],[Discount Applied]]="Yes", 1, 0)</f>
        <v>0</v>
      </c>
      <c r="L60" t="s">
        <v>1691</v>
      </c>
      <c r="M60" t="s">
        <v>27</v>
      </c>
    </row>
    <row r="61" spans="1:13" x14ac:dyDescent="0.35">
      <c r="A61">
        <v>1942</v>
      </c>
      <c r="B61">
        <v>4</v>
      </c>
      <c r="C61">
        <v>35</v>
      </c>
      <c r="D61">
        <v>1</v>
      </c>
      <c r="E61">
        <v>10</v>
      </c>
      <c r="F61">
        <v>1942</v>
      </c>
      <c r="G61" t="s">
        <v>1955</v>
      </c>
      <c r="H61" s="7">
        <v>99</v>
      </c>
      <c r="I61" s="13">
        <f>IF(Fact_Order[[#This Row],[Review Rating]]&gt;3,1,0)</f>
        <v>1</v>
      </c>
      <c r="J61">
        <v>3.3</v>
      </c>
      <c r="K61">
        <f>IF(Fact_Order[[#This Row],[Discount Applied]]="Yes", 1, 0)</f>
        <v>0</v>
      </c>
      <c r="L61" t="s">
        <v>1691</v>
      </c>
      <c r="M61" t="s">
        <v>12</v>
      </c>
    </row>
    <row r="62" spans="1:13" x14ac:dyDescent="0.35">
      <c r="A62">
        <v>2010</v>
      </c>
      <c r="B62">
        <v>3</v>
      </c>
      <c r="C62">
        <v>16</v>
      </c>
      <c r="D62">
        <v>3</v>
      </c>
      <c r="E62">
        <v>24</v>
      </c>
      <c r="F62">
        <v>2010</v>
      </c>
      <c r="G62" t="s">
        <v>2023</v>
      </c>
      <c r="H62" s="7">
        <v>99</v>
      </c>
      <c r="I62" s="13">
        <f>IF(Fact_Order[[#This Row],[Review Rating]]&gt;3,1,0)</f>
        <v>1</v>
      </c>
      <c r="J62">
        <v>3.8</v>
      </c>
      <c r="K62">
        <f>IF(Fact_Order[[#This Row],[Discount Applied]]="Yes", 1, 0)</f>
        <v>0</v>
      </c>
      <c r="L62" t="s">
        <v>1691</v>
      </c>
      <c r="M62" t="s">
        <v>8</v>
      </c>
    </row>
    <row r="63" spans="1:13" x14ac:dyDescent="0.35">
      <c r="A63">
        <v>2065</v>
      </c>
      <c r="B63">
        <v>5</v>
      </c>
      <c r="C63">
        <v>11</v>
      </c>
      <c r="D63">
        <v>3</v>
      </c>
      <c r="E63">
        <v>10</v>
      </c>
      <c r="F63">
        <v>2065</v>
      </c>
      <c r="G63" t="s">
        <v>2078</v>
      </c>
      <c r="H63" s="7">
        <v>99</v>
      </c>
      <c r="I63" s="13">
        <f>IF(Fact_Order[[#This Row],[Review Rating]]&gt;3,1,0)</f>
        <v>1</v>
      </c>
      <c r="J63">
        <v>4</v>
      </c>
      <c r="K63">
        <f>IF(Fact_Order[[#This Row],[Discount Applied]]="Yes", 1, 0)</f>
        <v>0</v>
      </c>
      <c r="L63" t="s">
        <v>1691</v>
      </c>
      <c r="M63" t="s">
        <v>22</v>
      </c>
    </row>
    <row r="64" spans="1:13" x14ac:dyDescent="0.35">
      <c r="A64">
        <v>2183</v>
      </c>
      <c r="B64">
        <v>6</v>
      </c>
      <c r="C64">
        <v>36</v>
      </c>
      <c r="D64">
        <v>1</v>
      </c>
      <c r="E64">
        <v>1</v>
      </c>
      <c r="F64">
        <v>2183</v>
      </c>
      <c r="G64" t="s">
        <v>2196</v>
      </c>
      <c r="H64" s="7">
        <v>99</v>
      </c>
      <c r="I64" s="13">
        <f>IF(Fact_Order[[#This Row],[Review Rating]]&gt;3,1,0)</f>
        <v>0</v>
      </c>
      <c r="J64">
        <v>2.7</v>
      </c>
      <c r="K64">
        <f>IF(Fact_Order[[#This Row],[Discount Applied]]="Yes", 1, 0)</f>
        <v>0</v>
      </c>
      <c r="L64" t="s">
        <v>1691</v>
      </c>
      <c r="M64" t="s">
        <v>8</v>
      </c>
    </row>
    <row r="65" spans="1:13" x14ac:dyDescent="0.35">
      <c r="A65">
        <v>2272</v>
      </c>
      <c r="B65">
        <v>2</v>
      </c>
      <c r="C65">
        <v>30</v>
      </c>
      <c r="D65">
        <v>3</v>
      </c>
      <c r="E65">
        <v>11</v>
      </c>
      <c r="F65">
        <v>2272</v>
      </c>
      <c r="G65" t="s">
        <v>2285</v>
      </c>
      <c r="H65" s="7">
        <v>99</v>
      </c>
      <c r="I65" s="13">
        <f>IF(Fact_Order[[#This Row],[Review Rating]]&gt;3,1,0)</f>
        <v>1</v>
      </c>
      <c r="J65">
        <v>3.4</v>
      </c>
      <c r="K65">
        <f>IF(Fact_Order[[#This Row],[Discount Applied]]="Yes", 1, 0)</f>
        <v>0</v>
      </c>
      <c r="L65" t="s">
        <v>1691</v>
      </c>
      <c r="M65" t="s">
        <v>14</v>
      </c>
    </row>
    <row r="66" spans="1:13" x14ac:dyDescent="0.35">
      <c r="A66">
        <v>2463</v>
      </c>
      <c r="B66">
        <v>4</v>
      </c>
      <c r="C66">
        <v>10</v>
      </c>
      <c r="D66">
        <v>2</v>
      </c>
      <c r="E66">
        <v>14</v>
      </c>
      <c r="F66">
        <v>2463</v>
      </c>
      <c r="G66" t="s">
        <v>2476</v>
      </c>
      <c r="H66" s="7">
        <v>99</v>
      </c>
      <c r="I66" s="13">
        <f>IF(Fact_Order[[#This Row],[Review Rating]]&gt;3,1,0)</f>
        <v>1</v>
      </c>
      <c r="J66">
        <v>4.3</v>
      </c>
      <c r="K66">
        <f>IF(Fact_Order[[#This Row],[Discount Applied]]="Yes", 1, 0)</f>
        <v>0</v>
      </c>
      <c r="L66" t="s">
        <v>1691</v>
      </c>
      <c r="M66" t="s">
        <v>22</v>
      </c>
    </row>
    <row r="67" spans="1:13" x14ac:dyDescent="0.35">
      <c r="A67">
        <v>2600</v>
      </c>
      <c r="B67">
        <v>1</v>
      </c>
      <c r="C67">
        <v>35</v>
      </c>
      <c r="D67">
        <v>1</v>
      </c>
      <c r="E67">
        <v>17</v>
      </c>
      <c r="F67">
        <v>2600</v>
      </c>
      <c r="G67" t="s">
        <v>2613</v>
      </c>
      <c r="H67" s="7">
        <v>99</v>
      </c>
      <c r="I67" s="13">
        <f>IF(Fact_Order[[#This Row],[Review Rating]]&gt;3,1,0)</f>
        <v>1</v>
      </c>
      <c r="J67">
        <v>3.4</v>
      </c>
      <c r="K67">
        <f>IF(Fact_Order[[#This Row],[Discount Applied]]="Yes", 1, 0)</f>
        <v>0</v>
      </c>
      <c r="L67" t="s">
        <v>1691</v>
      </c>
      <c r="M67" t="s">
        <v>12</v>
      </c>
    </row>
    <row r="68" spans="1:13" x14ac:dyDescent="0.35">
      <c r="A68">
        <v>2612</v>
      </c>
      <c r="B68">
        <v>5</v>
      </c>
      <c r="C68">
        <v>50</v>
      </c>
      <c r="D68">
        <v>4</v>
      </c>
      <c r="E68">
        <v>15</v>
      </c>
      <c r="F68">
        <v>2612</v>
      </c>
      <c r="G68" t="s">
        <v>2625</v>
      </c>
      <c r="H68" s="7">
        <v>99</v>
      </c>
      <c r="I68" s="13">
        <f>IF(Fact_Order[[#This Row],[Review Rating]]&gt;3,1,0)</f>
        <v>1</v>
      </c>
      <c r="J68">
        <v>4.2</v>
      </c>
      <c r="K68">
        <f>IF(Fact_Order[[#This Row],[Discount Applied]]="Yes", 1, 0)</f>
        <v>0</v>
      </c>
      <c r="L68" t="s">
        <v>1691</v>
      </c>
      <c r="M68" t="s">
        <v>10</v>
      </c>
    </row>
    <row r="69" spans="1:13" x14ac:dyDescent="0.35">
      <c r="A69">
        <v>2726</v>
      </c>
      <c r="B69">
        <v>2</v>
      </c>
      <c r="C69">
        <v>17</v>
      </c>
      <c r="D69">
        <v>3</v>
      </c>
      <c r="E69">
        <v>22</v>
      </c>
      <c r="F69">
        <v>2726</v>
      </c>
      <c r="G69" t="s">
        <v>2739</v>
      </c>
      <c r="H69" s="7">
        <v>99</v>
      </c>
      <c r="I69" s="13">
        <f>IF(Fact_Order[[#This Row],[Review Rating]]&gt;3,1,0)</f>
        <v>0</v>
      </c>
      <c r="J69">
        <v>2.7</v>
      </c>
      <c r="K69">
        <f>IF(Fact_Order[[#This Row],[Discount Applied]]="Yes", 1, 0)</f>
        <v>0</v>
      </c>
      <c r="L69" t="s">
        <v>1691</v>
      </c>
      <c r="M69" t="s">
        <v>27</v>
      </c>
    </row>
    <row r="70" spans="1:13" x14ac:dyDescent="0.35">
      <c r="A70">
        <v>2952</v>
      </c>
      <c r="B70">
        <v>2</v>
      </c>
      <c r="C70">
        <v>11</v>
      </c>
      <c r="D70">
        <v>4</v>
      </c>
      <c r="E70">
        <v>19</v>
      </c>
      <c r="F70">
        <v>2952</v>
      </c>
      <c r="G70" t="s">
        <v>2965</v>
      </c>
      <c r="H70" s="7">
        <v>99</v>
      </c>
      <c r="I70" s="13">
        <f>IF(Fact_Order[[#This Row],[Review Rating]]&gt;3,1,0)</f>
        <v>1</v>
      </c>
      <c r="J70">
        <v>4.5999999999999996</v>
      </c>
      <c r="K70">
        <f>IF(Fact_Order[[#This Row],[Discount Applied]]="Yes", 1, 0)</f>
        <v>0</v>
      </c>
      <c r="L70" t="s">
        <v>1691</v>
      </c>
      <c r="M70" t="s">
        <v>10</v>
      </c>
    </row>
    <row r="71" spans="1:13" x14ac:dyDescent="0.35">
      <c r="A71">
        <v>2975</v>
      </c>
      <c r="B71">
        <v>6</v>
      </c>
      <c r="C71">
        <v>31</v>
      </c>
      <c r="D71">
        <v>3</v>
      </c>
      <c r="E71">
        <v>5</v>
      </c>
      <c r="F71">
        <v>2975</v>
      </c>
      <c r="G71" t="s">
        <v>2988</v>
      </c>
      <c r="H71" s="7">
        <v>99</v>
      </c>
      <c r="I71" s="13">
        <f>IF(Fact_Order[[#This Row],[Review Rating]]&gt;3,1,0)</f>
        <v>1</v>
      </c>
      <c r="J71">
        <v>4.0999999999999996</v>
      </c>
      <c r="K71">
        <f>IF(Fact_Order[[#This Row],[Discount Applied]]="Yes", 1, 0)</f>
        <v>0</v>
      </c>
      <c r="L71" t="s">
        <v>1691</v>
      </c>
      <c r="M71" t="s">
        <v>12</v>
      </c>
    </row>
    <row r="72" spans="1:13" x14ac:dyDescent="0.35">
      <c r="A72">
        <v>3007</v>
      </c>
      <c r="B72">
        <v>6</v>
      </c>
      <c r="C72">
        <v>41</v>
      </c>
      <c r="D72">
        <v>3</v>
      </c>
      <c r="E72">
        <v>11</v>
      </c>
      <c r="F72">
        <v>3007</v>
      </c>
      <c r="G72" t="s">
        <v>3020</v>
      </c>
      <c r="H72" s="7">
        <v>99</v>
      </c>
      <c r="I72" s="13">
        <f>IF(Fact_Order[[#This Row],[Review Rating]]&gt;3,1,0)</f>
        <v>1</v>
      </c>
      <c r="J72">
        <v>3.7</v>
      </c>
      <c r="K72">
        <f>IF(Fact_Order[[#This Row],[Discount Applied]]="Yes", 1, 0)</f>
        <v>0</v>
      </c>
      <c r="L72" t="s">
        <v>1691</v>
      </c>
      <c r="M72" t="s">
        <v>8</v>
      </c>
    </row>
    <row r="73" spans="1:13" x14ac:dyDescent="0.35">
      <c r="A73">
        <v>3083</v>
      </c>
      <c r="B73">
        <v>3</v>
      </c>
      <c r="C73">
        <v>41</v>
      </c>
      <c r="D73">
        <v>2</v>
      </c>
      <c r="E73">
        <v>18</v>
      </c>
      <c r="F73">
        <v>3083</v>
      </c>
      <c r="G73" t="s">
        <v>3096</v>
      </c>
      <c r="H73" s="7">
        <v>99</v>
      </c>
      <c r="I73" s="13">
        <f>IF(Fact_Order[[#This Row],[Review Rating]]&gt;3,1,0)</f>
        <v>1</v>
      </c>
      <c r="J73">
        <v>4</v>
      </c>
      <c r="K73">
        <f>IF(Fact_Order[[#This Row],[Discount Applied]]="Yes", 1, 0)</f>
        <v>0</v>
      </c>
      <c r="L73" t="s">
        <v>1691</v>
      </c>
      <c r="M73" t="s">
        <v>22</v>
      </c>
    </row>
    <row r="74" spans="1:13" x14ac:dyDescent="0.35">
      <c r="A74">
        <v>3148</v>
      </c>
      <c r="B74">
        <v>1</v>
      </c>
      <c r="C74">
        <v>26</v>
      </c>
      <c r="D74">
        <v>1</v>
      </c>
      <c r="E74">
        <v>2</v>
      </c>
      <c r="F74">
        <v>3148</v>
      </c>
      <c r="G74" t="s">
        <v>3161</v>
      </c>
      <c r="H74" s="7">
        <v>99</v>
      </c>
      <c r="I74" s="13">
        <f>IF(Fact_Order[[#This Row],[Review Rating]]&gt;3,1,0)</f>
        <v>1</v>
      </c>
      <c r="J74">
        <v>4.3</v>
      </c>
      <c r="K74">
        <f>IF(Fact_Order[[#This Row],[Discount Applied]]="Yes", 1, 0)</f>
        <v>0</v>
      </c>
      <c r="L74" t="s">
        <v>1691</v>
      </c>
      <c r="M74" t="s">
        <v>12</v>
      </c>
    </row>
    <row r="75" spans="1:13" x14ac:dyDescent="0.35">
      <c r="A75">
        <v>3194</v>
      </c>
      <c r="B75">
        <v>1</v>
      </c>
      <c r="C75">
        <v>42</v>
      </c>
      <c r="D75">
        <v>1</v>
      </c>
      <c r="E75">
        <v>25</v>
      </c>
      <c r="F75">
        <v>3194</v>
      </c>
      <c r="G75" t="s">
        <v>3207</v>
      </c>
      <c r="H75" s="7">
        <v>99</v>
      </c>
      <c r="I75" s="13">
        <f>IF(Fact_Order[[#This Row],[Review Rating]]&gt;3,1,0)</f>
        <v>1</v>
      </c>
      <c r="J75">
        <v>4</v>
      </c>
      <c r="K75">
        <f>IF(Fact_Order[[#This Row],[Discount Applied]]="Yes", 1, 0)</f>
        <v>0</v>
      </c>
      <c r="L75" t="s">
        <v>1691</v>
      </c>
      <c r="M75" t="s">
        <v>12</v>
      </c>
    </row>
    <row r="76" spans="1:13" x14ac:dyDescent="0.35">
      <c r="A76">
        <v>3244</v>
      </c>
      <c r="B76">
        <v>6</v>
      </c>
      <c r="C76">
        <v>38</v>
      </c>
      <c r="D76">
        <v>3</v>
      </c>
      <c r="E76">
        <v>16</v>
      </c>
      <c r="F76">
        <v>3244</v>
      </c>
      <c r="G76" t="s">
        <v>3257</v>
      </c>
      <c r="H76" s="7">
        <v>99</v>
      </c>
      <c r="I76" s="13">
        <f>IF(Fact_Order[[#This Row],[Review Rating]]&gt;3,1,0)</f>
        <v>1</v>
      </c>
      <c r="J76">
        <v>5</v>
      </c>
      <c r="K76">
        <f>IF(Fact_Order[[#This Row],[Discount Applied]]="Yes", 1, 0)</f>
        <v>0</v>
      </c>
      <c r="L76" t="s">
        <v>1691</v>
      </c>
      <c r="M76" t="s">
        <v>22</v>
      </c>
    </row>
    <row r="77" spans="1:13" x14ac:dyDescent="0.35">
      <c r="A77">
        <v>3273</v>
      </c>
      <c r="B77">
        <v>3</v>
      </c>
      <c r="C77">
        <v>22</v>
      </c>
      <c r="D77">
        <v>1</v>
      </c>
      <c r="E77">
        <v>10</v>
      </c>
      <c r="F77">
        <v>3273</v>
      </c>
      <c r="G77" t="s">
        <v>3286</v>
      </c>
      <c r="H77" s="7">
        <v>99</v>
      </c>
      <c r="I77" s="13">
        <f>IF(Fact_Order[[#This Row],[Review Rating]]&gt;3,1,0)</f>
        <v>1</v>
      </c>
      <c r="J77">
        <v>3.1</v>
      </c>
      <c r="K77">
        <f>IF(Fact_Order[[#This Row],[Discount Applied]]="Yes", 1, 0)</f>
        <v>0</v>
      </c>
      <c r="L77" t="s">
        <v>1691</v>
      </c>
      <c r="M77" t="s">
        <v>14</v>
      </c>
    </row>
    <row r="78" spans="1:13" x14ac:dyDescent="0.35">
      <c r="A78">
        <v>3277</v>
      </c>
      <c r="B78">
        <v>6</v>
      </c>
      <c r="C78">
        <v>46</v>
      </c>
      <c r="D78">
        <v>3</v>
      </c>
      <c r="E78">
        <v>19</v>
      </c>
      <c r="F78">
        <v>3277</v>
      </c>
      <c r="G78" t="s">
        <v>3290</v>
      </c>
      <c r="H78" s="7">
        <v>99</v>
      </c>
      <c r="I78" s="13">
        <f>IF(Fact_Order[[#This Row],[Review Rating]]&gt;3,1,0)</f>
        <v>1</v>
      </c>
      <c r="J78">
        <v>4</v>
      </c>
      <c r="K78">
        <f>IF(Fact_Order[[#This Row],[Discount Applied]]="Yes", 1, 0)</f>
        <v>0</v>
      </c>
      <c r="L78" t="s">
        <v>1691</v>
      </c>
      <c r="M78" t="s">
        <v>14</v>
      </c>
    </row>
    <row r="79" spans="1:13" x14ac:dyDescent="0.35">
      <c r="A79">
        <v>3340</v>
      </c>
      <c r="B79">
        <v>6</v>
      </c>
      <c r="C79">
        <v>44</v>
      </c>
      <c r="D79">
        <v>4</v>
      </c>
      <c r="E79">
        <v>25</v>
      </c>
      <c r="F79">
        <v>3340</v>
      </c>
      <c r="G79" t="s">
        <v>3353</v>
      </c>
      <c r="H79" s="7">
        <v>99</v>
      </c>
      <c r="I79" s="13">
        <f>IF(Fact_Order[[#This Row],[Review Rating]]&gt;3,1,0)</f>
        <v>1</v>
      </c>
      <c r="J79">
        <v>3.6</v>
      </c>
      <c r="K79">
        <f>IF(Fact_Order[[#This Row],[Discount Applied]]="Yes", 1, 0)</f>
        <v>0</v>
      </c>
      <c r="L79" t="s">
        <v>1691</v>
      </c>
      <c r="M79" t="s">
        <v>10</v>
      </c>
    </row>
    <row r="80" spans="1:13" x14ac:dyDescent="0.35">
      <c r="A80">
        <v>3347</v>
      </c>
      <c r="B80">
        <v>1</v>
      </c>
      <c r="C80">
        <v>20</v>
      </c>
      <c r="D80">
        <v>3</v>
      </c>
      <c r="E80">
        <v>3</v>
      </c>
      <c r="F80">
        <v>3347</v>
      </c>
      <c r="G80" t="s">
        <v>3360</v>
      </c>
      <c r="H80" s="7">
        <v>99</v>
      </c>
      <c r="I80" s="13">
        <f>IF(Fact_Order[[#This Row],[Review Rating]]&gt;3,1,0)</f>
        <v>1</v>
      </c>
      <c r="J80">
        <v>3.4</v>
      </c>
      <c r="K80">
        <f>IF(Fact_Order[[#This Row],[Discount Applied]]="Yes", 1, 0)</f>
        <v>0</v>
      </c>
      <c r="L80" t="s">
        <v>1691</v>
      </c>
      <c r="M80" t="s">
        <v>8</v>
      </c>
    </row>
    <row r="81" spans="1:13" x14ac:dyDescent="0.35">
      <c r="A81">
        <v>3372</v>
      </c>
      <c r="B81">
        <v>3</v>
      </c>
      <c r="C81">
        <v>25</v>
      </c>
      <c r="D81">
        <v>1</v>
      </c>
      <c r="E81">
        <v>16</v>
      </c>
      <c r="F81">
        <v>3372</v>
      </c>
      <c r="G81" t="s">
        <v>3385</v>
      </c>
      <c r="H81" s="7">
        <v>99</v>
      </c>
      <c r="I81" s="13">
        <f>IF(Fact_Order[[#This Row],[Review Rating]]&gt;3,1,0)</f>
        <v>1</v>
      </c>
      <c r="J81">
        <v>4</v>
      </c>
      <c r="K81">
        <f>IF(Fact_Order[[#This Row],[Discount Applied]]="Yes", 1, 0)</f>
        <v>0</v>
      </c>
      <c r="L81" t="s">
        <v>1691</v>
      </c>
      <c r="M81" t="s">
        <v>14</v>
      </c>
    </row>
    <row r="82" spans="1:13" x14ac:dyDescent="0.35">
      <c r="A82">
        <v>3477</v>
      </c>
      <c r="B82">
        <v>2</v>
      </c>
      <c r="C82">
        <v>37</v>
      </c>
      <c r="D82">
        <v>3</v>
      </c>
      <c r="E82">
        <v>24</v>
      </c>
      <c r="F82">
        <v>3477</v>
      </c>
      <c r="G82" t="s">
        <v>3490</v>
      </c>
      <c r="H82" s="7">
        <v>99</v>
      </c>
      <c r="I82" s="13">
        <f>IF(Fact_Order[[#This Row],[Review Rating]]&gt;3,1,0)</f>
        <v>1</v>
      </c>
      <c r="J82">
        <v>3.2</v>
      </c>
      <c r="K82">
        <f>IF(Fact_Order[[#This Row],[Discount Applied]]="Yes", 1, 0)</f>
        <v>0</v>
      </c>
      <c r="L82" t="s">
        <v>1691</v>
      </c>
      <c r="M82" t="s">
        <v>10</v>
      </c>
    </row>
    <row r="83" spans="1:13" x14ac:dyDescent="0.35">
      <c r="A83">
        <v>3527</v>
      </c>
      <c r="B83">
        <v>1</v>
      </c>
      <c r="C83">
        <v>3</v>
      </c>
      <c r="D83">
        <v>2</v>
      </c>
      <c r="E83">
        <v>2</v>
      </c>
      <c r="F83">
        <v>3527</v>
      </c>
      <c r="G83" t="s">
        <v>3540</v>
      </c>
      <c r="H83" s="7">
        <v>99</v>
      </c>
      <c r="I83" s="13">
        <f>IF(Fact_Order[[#This Row],[Review Rating]]&gt;3,1,0)</f>
        <v>1</v>
      </c>
      <c r="J83">
        <v>3.8</v>
      </c>
      <c r="K83">
        <f>IF(Fact_Order[[#This Row],[Discount Applied]]="Yes", 1, 0)</f>
        <v>0</v>
      </c>
      <c r="L83" t="s">
        <v>1691</v>
      </c>
      <c r="M83" t="s">
        <v>14</v>
      </c>
    </row>
    <row r="84" spans="1:13" x14ac:dyDescent="0.35">
      <c r="A84">
        <v>3554</v>
      </c>
      <c r="B84">
        <v>2</v>
      </c>
      <c r="C84">
        <v>47</v>
      </c>
      <c r="D84">
        <v>2</v>
      </c>
      <c r="E84">
        <v>10</v>
      </c>
      <c r="F84">
        <v>3554</v>
      </c>
      <c r="G84" t="s">
        <v>3567</v>
      </c>
      <c r="H84" s="7">
        <v>99</v>
      </c>
      <c r="I84" s="13">
        <f>IF(Fact_Order[[#This Row],[Review Rating]]&gt;3,1,0)</f>
        <v>1</v>
      </c>
      <c r="J84">
        <v>4.9000000000000004</v>
      </c>
      <c r="K84">
        <f>IF(Fact_Order[[#This Row],[Discount Applied]]="Yes", 1, 0)</f>
        <v>0</v>
      </c>
      <c r="L84" t="s">
        <v>1691</v>
      </c>
      <c r="M84" t="s">
        <v>22</v>
      </c>
    </row>
    <row r="85" spans="1:13" x14ac:dyDescent="0.35">
      <c r="A85">
        <v>3626</v>
      </c>
      <c r="B85">
        <v>1</v>
      </c>
      <c r="C85">
        <v>27</v>
      </c>
      <c r="D85">
        <v>1</v>
      </c>
      <c r="E85">
        <v>19</v>
      </c>
      <c r="F85">
        <v>3626</v>
      </c>
      <c r="G85" t="s">
        <v>3639</v>
      </c>
      <c r="H85" s="7">
        <v>99</v>
      </c>
      <c r="I85" s="13">
        <f>IF(Fact_Order[[#This Row],[Review Rating]]&gt;3,1,0)</f>
        <v>1</v>
      </c>
      <c r="J85">
        <v>4.4000000000000004</v>
      </c>
      <c r="K85">
        <f>IF(Fact_Order[[#This Row],[Discount Applied]]="Yes", 1, 0)</f>
        <v>0</v>
      </c>
      <c r="L85" t="s">
        <v>1691</v>
      </c>
      <c r="M85" t="s">
        <v>14</v>
      </c>
    </row>
    <row r="86" spans="1:13" x14ac:dyDescent="0.35">
      <c r="A86">
        <v>3747</v>
      </c>
      <c r="B86">
        <v>3</v>
      </c>
      <c r="C86">
        <v>38</v>
      </c>
      <c r="D86">
        <v>3</v>
      </c>
      <c r="E86">
        <v>8</v>
      </c>
      <c r="F86">
        <v>3747</v>
      </c>
      <c r="G86" t="s">
        <v>3760</v>
      </c>
      <c r="H86" s="7">
        <v>99</v>
      </c>
      <c r="I86" s="13">
        <f>IF(Fact_Order[[#This Row],[Review Rating]]&gt;3,1,0)</f>
        <v>0</v>
      </c>
      <c r="J86">
        <v>2.6</v>
      </c>
      <c r="K86">
        <f>IF(Fact_Order[[#This Row],[Discount Applied]]="Yes", 1, 0)</f>
        <v>0</v>
      </c>
      <c r="L86" t="s">
        <v>1691</v>
      </c>
      <c r="M86" t="s">
        <v>14</v>
      </c>
    </row>
    <row r="87" spans="1:13" x14ac:dyDescent="0.35">
      <c r="A87">
        <v>3782</v>
      </c>
      <c r="B87">
        <v>4</v>
      </c>
      <c r="C87">
        <v>31</v>
      </c>
      <c r="D87">
        <v>1</v>
      </c>
      <c r="E87">
        <v>24</v>
      </c>
      <c r="F87">
        <v>3782</v>
      </c>
      <c r="G87" t="s">
        <v>3795</v>
      </c>
      <c r="H87" s="7">
        <v>99</v>
      </c>
      <c r="I87" s="13">
        <f>IF(Fact_Order[[#This Row],[Review Rating]]&gt;3,1,0)</f>
        <v>1</v>
      </c>
      <c r="J87">
        <v>3.7</v>
      </c>
      <c r="K87">
        <f>IF(Fact_Order[[#This Row],[Discount Applied]]="Yes", 1, 0)</f>
        <v>0</v>
      </c>
      <c r="L87" t="s">
        <v>1691</v>
      </c>
      <c r="M87" t="s">
        <v>14</v>
      </c>
    </row>
    <row r="88" spans="1:13" x14ac:dyDescent="0.35">
      <c r="A88">
        <v>3820</v>
      </c>
      <c r="B88">
        <v>1</v>
      </c>
      <c r="C88">
        <v>11</v>
      </c>
      <c r="D88">
        <v>2</v>
      </c>
      <c r="E88">
        <v>14</v>
      </c>
      <c r="F88">
        <v>3820</v>
      </c>
      <c r="G88" t="s">
        <v>3833</v>
      </c>
      <c r="H88" s="7">
        <v>99</v>
      </c>
      <c r="I88" s="13">
        <f>IF(Fact_Order[[#This Row],[Review Rating]]&gt;3,1,0)</f>
        <v>0</v>
      </c>
      <c r="J88">
        <v>2.9</v>
      </c>
      <c r="K88">
        <f>IF(Fact_Order[[#This Row],[Discount Applied]]="Yes", 1, 0)</f>
        <v>0</v>
      </c>
      <c r="L88" t="s">
        <v>1691</v>
      </c>
      <c r="M88" t="s">
        <v>10</v>
      </c>
    </row>
    <row r="89" spans="1:13" x14ac:dyDescent="0.35">
      <c r="A89">
        <v>3865</v>
      </c>
      <c r="B89">
        <v>1</v>
      </c>
      <c r="C89">
        <v>6</v>
      </c>
      <c r="D89">
        <v>1</v>
      </c>
      <c r="E89">
        <v>18</v>
      </c>
      <c r="F89">
        <v>3865</v>
      </c>
      <c r="G89" t="s">
        <v>3878</v>
      </c>
      <c r="H89" s="7">
        <v>99</v>
      </c>
      <c r="I89" s="13">
        <f>IF(Fact_Order[[#This Row],[Review Rating]]&gt;3,1,0)</f>
        <v>1</v>
      </c>
      <c r="J89">
        <v>4.9000000000000004</v>
      </c>
      <c r="K89">
        <f>IF(Fact_Order[[#This Row],[Discount Applied]]="Yes", 1, 0)</f>
        <v>0</v>
      </c>
      <c r="L89" t="s">
        <v>1691</v>
      </c>
      <c r="M89" t="s">
        <v>27</v>
      </c>
    </row>
    <row r="90" spans="1:13" x14ac:dyDescent="0.35">
      <c r="A90">
        <v>101</v>
      </c>
      <c r="B90">
        <v>1</v>
      </c>
      <c r="C90">
        <v>46</v>
      </c>
      <c r="D90">
        <v>4</v>
      </c>
      <c r="E90">
        <v>13</v>
      </c>
      <c r="F90">
        <v>101</v>
      </c>
      <c r="G90" t="s">
        <v>113</v>
      </c>
      <c r="H90" s="7">
        <v>98</v>
      </c>
      <c r="I90" s="13">
        <f>IF(Fact_Order[[#This Row],[Review Rating]]&gt;3,1,0)</f>
        <v>0</v>
      </c>
      <c r="J90">
        <v>2.7</v>
      </c>
      <c r="K90">
        <f>IF(Fact_Order[[#This Row],[Discount Applied]]="Yes", 1, 0)</f>
        <v>1</v>
      </c>
      <c r="L90" t="s">
        <v>7</v>
      </c>
      <c r="M90" t="s">
        <v>10</v>
      </c>
    </row>
    <row r="91" spans="1:13" x14ac:dyDescent="0.35">
      <c r="A91">
        <v>155</v>
      </c>
      <c r="B91">
        <v>3</v>
      </c>
      <c r="C91">
        <v>20</v>
      </c>
      <c r="D91">
        <v>4</v>
      </c>
      <c r="E91">
        <v>11</v>
      </c>
      <c r="F91">
        <v>155</v>
      </c>
      <c r="G91" t="s">
        <v>167</v>
      </c>
      <c r="H91" s="7">
        <v>98</v>
      </c>
      <c r="I91" s="13">
        <f>IF(Fact_Order[[#This Row],[Review Rating]]&gt;3,1,0)</f>
        <v>1</v>
      </c>
      <c r="J91">
        <v>3.6</v>
      </c>
      <c r="K91">
        <f>IF(Fact_Order[[#This Row],[Discount Applied]]="Yes", 1, 0)</f>
        <v>1</v>
      </c>
      <c r="L91" t="s">
        <v>7</v>
      </c>
      <c r="M91" t="s">
        <v>8</v>
      </c>
    </row>
    <row r="92" spans="1:13" x14ac:dyDescent="0.35">
      <c r="A92">
        <v>301</v>
      </c>
      <c r="B92">
        <v>6</v>
      </c>
      <c r="C92">
        <v>45</v>
      </c>
      <c r="D92">
        <v>2</v>
      </c>
      <c r="E92">
        <v>20</v>
      </c>
      <c r="F92">
        <v>301</v>
      </c>
      <c r="G92" t="s">
        <v>313</v>
      </c>
      <c r="H92" s="7">
        <v>98</v>
      </c>
      <c r="I92" s="13">
        <f>IF(Fact_Order[[#This Row],[Review Rating]]&gt;3,1,0)</f>
        <v>1</v>
      </c>
      <c r="J92">
        <v>4.4000000000000004</v>
      </c>
      <c r="K92">
        <f>IF(Fact_Order[[#This Row],[Discount Applied]]="Yes", 1, 0)</f>
        <v>1</v>
      </c>
      <c r="L92" t="s">
        <v>7</v>
      </c>
      <c r="M92" t="s">
        <v>14</v>
      </c>
    </row>
    <row r="93" spans="1:13" x14ac:dyDescent="0.35">
      <c r="A93">
        <v>332</v>
      </c>
      <c r="B93">
        <v>6</v>
      </c>
      <c r="C93">
        <v>21</v>
      </c>
      <c r="D93">
        <v>4</v>
      </c>
      <c r="E93">
        <v>6</v>
      </c>
      <c r="F93">
        <v>332</v>
      </c>
      <c r="G93" t="s">
        <v>344</v>
      </c>
      <c r="H93" s="7">
        <v>98</v>
      </c>
      <c r="I93" s="13">
        <f>IF(Fact_Order[[#This Row],[Review Rating]]&gt;3,1,0)</f>
        <v>1</v>
      </c>
      <c r="J93">
        <v>3.3</v>
      </c>
      <c r="K93">
        <f>IF(Fact_Order[[#This Row],[Discount Applied]]="Yes", 1, 0)</f>
        <v>1</v>
      </c>
      <c r="L93" t="s">
        <v>7</v>
      </c>
      <c r="M93" t="s">
        <v>14</v>
      </c>
    </row>
    <row r="94" spans="1:13" x14ac:dyDescent="0.35">
      <c r="A94">
        <v>544</v>
      </c>
      <c r="B94">
        <v>1</v>
      </c>
      <c r="C94">
        <v>16</v>
      </c>
      <c r="D94">
        <v>2</v>
      </c>
      <c r="E94">
        <v>12</v>
      </c>
      <c r="F94">
        <v>544</v>
      </c>
      <c r="G94" t="s">
        <v>556</v>
      </c>
      <c r="H94" s="7">
        <v>98</v>
      </c>
      <c r="I94" s="13">
        <f>IF(Fact_Order[[#This Row],[Review Rating]]&gt;3,1,0)</f>
        <v>1</v>
      </c>
      <c r="J94">
        <v>4.3</v>
      </c>
      <c r="K94">
        <f>IF(Fact_Order[[#This Row],[Discount Applied]]="Yes", 1, 0)</f>
        <v>1</v>
      </c>
      <c r="L94" t="s">
        <v>7</v>
      </c>
      <c r="M94" t="s">
        <v>12</v>
      </c>
    </row>
    <row r="95" spans="1:13" x14ac:dyDescent="0.35">
      <c r="A95">
        <v>663</v>
      </c>
      <c r="B95">
        <v>1</v>
      </c>
      <c r="C95">
        <v>27</v>
      </c>
      <c r="D95">
        <v>4</v>
      </c>
      <c r="E95">
        <v>25</v>
      </c>
      <c r="F95">
        <v>663</v>
      </c>
      <c r="G95" t="s">
        <v>675</v>
      </c>
      <c r="H95" s="7">
        <v>98</v>
      </c>
      <c r="I95" s="13">
        <f>IF(Fact_Order[[#This Row],[Review Rating]]&gt;3,1,0)</f>
        <v>0</v>
      </c>
      <c r="J95">
        <v>2.8</v>
      </c>
      <c r="K95">
        <f>IF(Fact_Order[[#This Row],[Discount Applied]]="Yes", 1, 0)</f>
        <v>1</v>
      </c>
      <c r="L95" t="s">
        <v>7</v>
      </c>
      <c r="M95" t="s">
        <v>8</v>
      </c>
    </row>
    <row r="96" spans="1:13" x14ac:dyDescent="0.35">
      <c r="A96">
        <v>901</v>
      </c>
      <c r="B96">
        <v>2</v>
      </c>
      <c r="C96">
        <v>9</v>
      </c>
      <c r="D96">
        <v>4</v>
      </c>
      <c r="E96">
        <v>20</v>
      </c>
      <c r="F96">
        <v>901</v>
      </c>
      <c r="G96" t="s">
        <v>913</v>
      </c>
      <c r="H96" s="7">
        <v>98</v>
      </c>
      <c r="I96" s="13">
        <f>IF(Fact_Order[[#This Row],[Review Rating]]&gt;3,1,0)</f>
        <v>1</v>
      </c>
      <c r="J96">
        <v>3.3</v>
      </c>
      <c r="K96">
        <f>IF(Fact_Order[[#This Row],[Discount Applied]]="Yes", 1, 0)</f>
        <v>1</v>
      </c>
      <c r="L96" t="s">
        <v>7</v>
      </c>
      <c r="M96" t="s">
        <v>22</v>
      </c>
    </row>
    <row r="97" spans="1:13" x14ac:dyDescent="0.35">
      <c r="A97">
        <v>981</v>
      </c>
      <c r="B97">
        <v>2</v>
      </c>
      <c r="C97">
        <v>34</v>
      </c>
      <c r="D97">
        <v>2</v>
      </c>
      <c r="E97">
        <v>24</v>
      </c>
      <c r="F97">
        <v>981</v>
      </c>
      <c r="G97" t="s">
        <v>993</v>
      </c>
      <c r="H97" s="7">
        <v>98</v>
      </c>
      <c r="I97" s="13">
        <f>IF(Fact_Order[[#This Row],[Review Rating]]&gt;3,1,0)</f>
        <v>1</v>
      </c>
      <c r="J97">
        <v>4</v>
      </c>
      <c r="K97">
        <f>IF(Fact_Order[[#This Row],[Discount Applied]]="Yes", 1, 0)</f>
        <v>1</v>
      </c>
      <c r="L97" t="s">
        <v>7</v>
      </c>
      <c r="M97" t="s">
        <v>14</v>
      </c>
    </row>
    <row r="98" spans="1:13" x14ac:dyDescent="0.35">
      <c r="A98">
        <v>1099</v>
      </c>
      <c r="B98">
        <v>3</v>
      </c>
      <c r="C98">
        <v>38</v>
      </c>
      <c r="D98">
        <v>2</v>
      </c>
      <c r="E98">
        <v>9</v>
      </c>
      <c r="F98">
        <v>1099</v>
      </c>
      <c r="G98" t="s">
        <v>1111</v>
      </c>
      <c r="H98" s="7">
        <v>98</v>
      </c>
      <c r="I98" s="13">
        <f>IF(Fact_Order[[#This Row],[Review Rating]]&gt;3,1,0)</f>
        <v>1</v>
      </c>
      <c r="J98">
        <v>3.6</v>
      </c>
      <c r="K98">
        <f>IF(Fact_Order[[#This Row],[Discount Applied]]="Yes", 1, 0)</f>
        <v>1</v>
      </c>
      <c r="L98" t="s">
        <v>7</v>
      </c>
      <c r="M98" t="s">
        <v>12</v>
      </c>
    </row>
    <row r="99" spans="1:13" x14ac:dyDescent="0.35">
      <c r="A99">
        <v>1133</v>
      </c>
      <c r="B99">
        <v>6</v>
      </c>
      <c r="C99">
        <v>18</v>
      </c>
      <c r="D99">
        <v>2</v>
      </c>
      <c r="E99">
        <v>16</v>
      </c>
      <c r="F99">
        <v>1133</v>
      </c>
      <c r="G99" t="s">
        <v>1145</v>
      </c>
      <c r="H99" s="7">
        <v>98</v>
      </c>
      <c r="I99" s="13">
        <f>IF(Fact_Order[[#This Row],[Review Rating]]&gt;3,1,0)</f>
        <v>1</v>
      </c>
      <c r="J99">
        <v>4.3</v>
      </c>
      <c r="K99">
        <f>IF(Fact_Order[[#This Row],[Discount Applied]]="Yes", 1, 0)</f>
        <v>1</v>
      </c>
      <c r="L99" t="s">
        <v>7</v>
      </c>
      <c r="M99" t="s">
        <v>10</v>
      </c>
    </row>
    <row r="100" spans="1:13" x14ac:dyDescent="0.35">
      <c r="A100">
        <v>1271</v>
      </c>
      <c r="B100">
        <v>4</v>
      </c>
      <c r="C100">
        <v>9</v>
      </c>
      <c r="D100">
        <v>4</v>
      </c>
      <c r="E100">
        <v>16</v>
      </c>
      <c r="F100">
        <v>1271</v>
      </c>
      <c r="G100" t="s">
        <v>1283</v>
      </c>
      <c r="H100" s="7">
        <v>98</v>
      </c>
      <c r="I100" s="13">
        <f>IF(Fact_Order[[#This Row],[Review Rating]]&gt;3,1,0)</f>
        <v>1</v>
      </c>
      <c r="J100">
        <v>3.3</v>
      </c>
      <c r="K100">
        <f>IF(Fact_Order[[#This Row],[Discount Applied]]="Yes", 1, 0)</f>
        <v>1</v>
      </c>
      <c r="L100" t="s">
        <v>7</v>
      </c>
      <c r="M100" t="s">
        <v>10</v>
      </c>
    </row>
    <row r="101" spans="1:13" x14ac:dyDescent="0.35">
      <c r="A101">
        <v>1279</v>
      </c>
      <c r="B101">
        <v>3</v>
      </c>
      <c r="C101">
        <v>41</v>
      </c>
      <c r="D101">
        <v>4</v>
      </c>
      <c r="E101">
        <v>7</v>
      </c>
      <c r="F101">
        <v>1279</v>
      </c>
      <c r="G101" t="s">
        <v>1291</v>
      </c>
      <c r="H101" s="7">
        <v>98</v>
      </c>
      <c r="I101" s="13">
        <f>IF(Fact_Order[[#This Row],[Review Rating]]&gt;3,1,0)</f>
        <v>0</v>
      </c>
      <c r="J101">
        <v>2.8</v>
      </c>
      <c r="K101">
        <f>IF(Fact_Order[[#This Row],[Discount Applied]]="Yes", 1, 0)</f>
        <v>1</v>
      </c>
      <c r="L101" t="s">
        <v>7</v>
      </c>
      <c r="M101" t="s">
        <v>8</v>
      </c>
    </row>
    <row r="102" spans="1:13" x14ac:dyDescent="0.35">
      <c r="A102">
        <v>1470</v>
      </c>
      <c r="B102">
        <v>4</v>
      </c>
      <c r="C102">
        <v>17</v>
      </c>
      <c r="D102">
        <v>1</v>
      </c>
      <c r="E102">
        <v>17</v>
      </c>
      <c r="F102">
        <v>1470</v>
      </c>
      <c r="G102" t="s">
        <v>1482</v>
      </c>
      <c r="H102" s="7">
        <v>98</v>
      </c>
      <c r="I102" s="13">
        <f>IF(Fact_Order[[#This Row],[Review Rating]]&gt;3,1,0)</f>
        <v>1</v>
      </c>
      <c r="J102">
        <v>4.4000000000000004</v>
      </c>
      <c r="K102">
        <f>IF(Fact_Order[[#This Row],[Discount Applied]]="Yes", 1, 0)</f>
        <v>1</v>
      </c>
      <c r="L102" t="s">
        <v>7</v>
      </c>
      <c r="M102" t="s">
        <v>14</v>
      </c>
    </row>
    <row r="103" spans="1:13" x14ac:dyDescent="0.35">
      <c r="A103">
        <v>1497</v>
      </c>
      <c r="B103">
        <v>4</v>
      </c>
      <c r="C103">
        <v>38</v>
      </c>
      <c r="D103">
        <v>1</v>
      </c>
      <c r="E103">
        <v>18</v>
      </c>
      <c r="F103">
        <v>1497</v>
      </c>
      <c r="G103" t="s">
        <v>1509</v>
      </c>
      <c r="H103" s="7">
        <v>98</v>
      </c>
      <c r="I103" s="13">
        <f>IF(Fact_Order[[#This Row],[Review Rating]]&gt;3,1,0)</f>
        <v>1</v>
      </c>
      <c r="J103">
        <v>5</v>
      </c>
      <c r="K103">
        <f>IF(Fact_Order[[#This Row],[Discount Applied]]="Yes", 1, 0)</f>
        <v>1</v>
      </c>
      <c r="L103" t="s">
        <v>7</v>
      </c>
      <c r="M103" t="s">
        <v>8</v>
      </c>
    </row>
    <row r="104" spans="1:13" x14ac:dyDescent="0.35">
      <c r="A104">
        <v>1604</v>
      </c>
      <c r="B104">
        <v>3</v>
      </c>
      <c r="C104">
        <v>45</v>
      </c>
      <c r="D104">
        <v>3</v>
      </c>
      <c r="E104">
        <v>7</v>
      </c>
      <c r="F104">
        <v>1604</v>
      </c>
      <c r="G104" t="s">
        <v>1616</v>
      </c>
      <c r="H104" s="7">
        <v>98</v>
      </c>
      <c r="I104" s="13">
        <f>IF(Fact_Order[[#This Row],[Review Rating]]&gt;3,1,0)</f>
        <v>1</v>
      </c>
      <c r="J104">
        <v>4.3</v>
      </c>
      <c r="K104">
        <f>IF(Fact_Order[[#This Row],[Discount Applied]]="Yes", 1, 0)</f>
        <v>1</v>
      </c>
      <c r="L104" t="s">
        <v>7</v>
      </c>
      <c r="M104" t="s">
        <v>27</v>
      </c>
    </row>
    <row r="105" spans="1:13" x14ac:dyDescent="0.35">
      <c r="A105">
        <v>1735</v>
      </c>
      <c r="B105">
        <v>3</v>
      </c>
      <c r="C105">
        <v>10</v>
      </c>
      <c r="D105">
        <v>2</v>
      </c>
      <c r="E105">
        <v>3</v>
      </c>
      <c r="F105">
        <v>1735</v>
      </c>
      <c r="G105" t="s">
        <v>1748</v>
      </c>
      <c r="H105" s="7">
        <v>98</v>
      </c>
      <c r="I105" s="13">
        <f>IF(Fact_Order[[#This Row],[Review Rating]]&gt;3,1,0)</f>
        <v>1</v>
      </c>
      <c r="J105">
        <v>3.1</v>
      </c>
      <c r="K105">
        <f>IF(Fact_Order[[#This Row],[Discount Applied]]="Yes", 1, 0)</f>
        <v>0</v>
      </c>
      <c r="L105" t="s">
        <v>1691</v>
      </c>
      <c r="M105" t="s">
        <v>14</v>
      </c>
    </row>
    <row r="106" spans="1:13" x14ac:dyDescent="0.35">
      <c r="A106">
        <v>1738</v>
      </c>
      <c r="B106">
        <v>6</v>
      </c>
      <c r="C106">
        <v>32</v>
      </c>
      <c r="D106">
        <v>3</v>
      </c>
      <c r="E106">
        <v>17</v>
      </c>
      <c r="F106">
        <v>1738</v>
      </c>
      <c r="G106" t="s">
        <v>1751</v>
      </c>
      <c r="H106" s="7">
        <v>98</v>
      </c>
      <c r="I106" s="13">
        <f>IF(Fact_Order[[#This Row],[Review Rating]]&gt;3,1,0)</f>
        <v>1</v>
      </c>
      <c r="J106">
        <v>4.2</v>
      </c>
      <c r="K106">
        <f>IF(Fact_Order[[#This Row],[Discount Applied]]="Yes", 1, 0)</f>
        <v>0</v>
      </c>
      <c r="L106" t="s">
        <v>1691</v>
      </c>
      <c r="M106" t="s">
        <v>8</v>
      </c>
    </row>
    <row r="107" spans="1:13" x14ac:dyDescent="0.35">
      <c r="A107">
        <v>1740</v>
      </c>
      <c r="B107">
        <v>1</v>
      </c>
      <c r="C107">
        <v>47</v>
      </c>
      <c r="D107">
        <v>1</v>
      </c>
      <c r="E107">
        <v>17</v>
      </c>
      <c r="F107">
        <v>1740</v>
      </c>
      <c r="G107" t="s">
        <v>1753</v>
      </c>
      <c r="H107" s="7">
        <v>98</v>
      </c>
      <c r="I107" s="13">
        <f>IF(Fact_Order[[#This Row],[Review Rating]]&gt;3,1,0)</f>
        <v>1</v>
      </c>
      <c r="J107">
        <v>4.2</v>
      </c>
      <c r="K107">
        <f>IF(Fact_Order[[#This Row],[Discount Applied]]="Yes", 1, 0)</f>
        <v>0</v>
      </c>
      <c r="L107" t="s">
        <v>1691</v>
      </c>
      <c r="M107" t="s">
        <v>10</v>
      </c>
    </row>
    <row r="108" spans="1:13" x14ac:dyDescent="0.35">
      <c r="A108">
        <v>1792</v>
      </c>
      <c r="B108">
        <v>6</v>
      </c>
      <c r="C108">
        <v>7</v>
      </c>
      <c r="D108">
        <v>1</v>
      </c>
      <c r="E108">
        <v>3</v>
      </c>
      <c r="F108">
        <v>1792</v>
      </c>
      <c r="G108" t="s">
        <v>1805</v>
      </c>
      <c r="H108" s="7">
        <v>98</v>
      </c>
      <c r="I108" s="13">
        <f>IF(Fact_Order[[#This Row],[Review Rating]]&gt;3,1,0)</f>
        <v>1</v>
      </c>
      <c r="J108">
        <v>4</v>
      </c>
      <c r="K108">
        <f>IF(Fact_Order[[#This Row],[Discount Applied]]="Yes", 1, 0)</f>
        <v>0</v>
      </c>
      <c r="L108" t="s">
        <v>1691</v>
      </c>
      <c r="M108" t="s">
        <v>10</v>
      </c>
    </row>
    <row r="109" spans="1:13" x14ac:dyDescent="0.35">
      <c r="A109">
        <v>1841</v>
      </c>
      <c r="B109">
        <v>6</v>
      </c>
      <c r="C109">
        <v>6</v>
      </c>
      <c r="D109">
        <v>1</v>
      </c>
      <c r="E109">
        <v>4</v>
      </c>
      <c r="F109">
        <v>1841</v>
      </c>
      <c r="G109" t="s">
        <v>1854</v>
      </c>
      <c r="H109" s="7">
        <v>98</v>
      </c>
      <c r="I109" s="13">
        <f>IF(Fact_Order[[#This Row],[Review Rating]]&gt;3,1,0)</f>
        <v>0</v>
      </c>
      <c r="J109">
        <v>2.6</v>
      </c>
      <c r="K109">
        <f>IF(Fact_Order[[#This Row],[Discount Applied]]="Yes", 1, 0)</f>
        <v>0</v>
      </c>
      <c r="L109" t="s">
        <v>1691</v>
      </c>
      <c r="M109" t="s">
        <v>22</v>
      </c>
    </row>
    <row r="110" spans="1:13" x14ac:dyDescent="0.35">
      <c r="A110">
        <v>1980</v>
      </c>
      <c r="B110">
        <v>6</v>
      </c>
      <c r="C110">
        <v>31</v>
      </c>
      <c r="D110">
        <v>2</v>
      </c>
      <c r="E110">
        <v>3</v>
      </c>
      <c r="F110">
        <v>1980</v>
      </c>
      <c r="G110" t="s">
        <v>1993</v>
      </c>
      <c r="H110" s="7">
        <v>98</v>
      </c>
      <c r="I110" s="13">
        <f>IF(Fact_Order[[#This Row],[Review Rating]]&gt;3,1,0)</f>
        <v>0</v>
      </c>
      <c r="J110">
        <v>2.8</v>
      </c>
      <c r="K110">
        <f>IF(Fact_Order[[#This Row],[Discount Applied]]="Yes", 1, 0)</f>
        <v>0</v>
      </c>
      <c r="L110" t="s">
        <v>1691</v>
      </c>
      <c r="M110" t="s">
        <v>27</v>
      </c>
    </row>
    <row r="111" spans="1:13" x14ac:dyDescent="0.35">
      <c r="A111">
        <v>1993</v>
      </c>
      <c r="B111">
        <v>5</v>
      </c>
      <c r="C111">
        <v>33</v>
      </c>
      <c r="D111">
        <v>1</v>
      </c>
      <c r="E111">
        <v>16</v>
      </c>
      <c r="F111">
        <v>1993</v>
      </c>
      <c r="G111" t="s">
        <v>2006</v>
      </c>
      <c r="H111" s="7">
        <v>98</v>
      </c>
      <c r="I111" s="13">
        <f>IF(Fact_Order[[#This Row],[Review Rating]]&gt;3,1,0)</f>
        <v>1</v>
      </c>
      <c r="J111">
        <v>4.9000000000000004</v>
      </c>
      <c r="K111">
        <f>IF(Fact_Order[[#This Row],[Discount Applied]]="Yes", 1, 0)</f>
        <v>0</v>
      </c>
      <c r="L111" t="s">
        <v>1691</v>
      </c>
      <c r="M111" t="s">
        <v>8</v>
      </c>
    </row>
    <row r="112" spans="1:13" x14ac:dyDescent="0.35">
      <c r="A112">
        <v>2059</v>
      </c>
      <c r="B112">
        <v>6</v>
      </c>
      <c r="C112">
        <v>48</v>
      </c>
      <c r="D112">
        <v>1</v>
      </c>
      <c r="E112">
        <v>6</v>
      </c>
      <c r="F112">
        <v>2059</v>
      </c>
      <c r="G112" t="s">
        <v>2072</v>
      </c>
      <c r="H112" s="7">
        <v>98</v>
      </c>
      <c r="I112" s="13">
        <f>IF(Fact_Order[[#This Row],[Review Rating]]&gt;3,1,0)</f>
        <v>1</v>
      </c>
      <c r="J112">
        <v>3.3</v>
      </c>
      <c r="K112">
        <f>IF(Fact_Order[[#This Row],[Discount Applied]]="Yes", 1, 0)</f>
        <v>0</v>
      </c>
      <c r="L112" t="s">
        <v>1691</v>
      </c>
      <c r="M112" t="s">
        <v>22</v>
      </c>
    </row>
    <row r="113" spans="1:13" x14ac:dyDescent="0.35">
      <c r="A113">
        <v>2121</v>
      </c>
      <c r="B113">
        <v>3</v>
      </c>
      <c r="C113">
        <v>10</v>
      </c>
      <c r="D113">
        <v>4</v>
      </c>
      <c r="E113">
        <v>19</v>
      </c>
      <c r="F113">
        <v>2121</v>
      </c>
      <c r="G113" t="s">
        <v>2134</v>
      </c>
      <c r="H113" s="7">
        <v>98</v>
      </c>
      <c r="I113" s="13">
        <f>IF(Fact_Order[[#This Row],[Review Rating]]&gt;3,1,0)</f>
        <v>1</v>
      </c>
      <c r="J113">
        <v>3.1</v>
      </c>
      <c r="K113">
        <f>IF(Fact_Order[[#This Row],[Discount Applied]]="Yes", 1, 0)</f>
        <v>0</v>
      </c>
      <c r="L113" t="s">
        <v>1691</v>
      </c>
      <c r="M113" t="s">
        <v>14</v>
      </c>
    </row>
    <row r="114" spans="1:13" x14ac:dyDescent="0.35">
      <c r="A114">
        <v>2142</v>
      </c>
      <c r="B114">
        <v>5</v>
      </c>
      <c r="C114">
        <v>1</v>
      </c>
      <c r="D114">
        <v>1</v>
      </c>
      <c r="E114">
        <v>11</v>
      </c>
      <c r="F114">
        <v>2142</v>
      </c>
      <c r="G114" t="s">
        <v>2155</v>
      </c>
      <c r="H114" s="7">
        <v>98</v>
      </c>
      <c r="I114" s="13">
        <f>IF(Fact_Order[[#This Row],[Review Rating]]&gt;3,1,0)</f>
        <v>1</v>
      </c>
      <c r="J114">
        <v>4.0999999999999996</v>
      </c>
      <c r="K114">
        <f>IF(Fact_Order[[#This Row],[Discount Applied]]="Yes", 1, 0)</f>
        <v>0</v>
      </c>
      <c r="L114" t="s">
        <v>1691</v>
      </c>
      <c r="M114" t="s">
        <v>14</v>
      </c>
    </row>
    <row r="115" spans="1:13" x14ac:dyDescent="0.35">
      <c r="A115">
        <v>2172</v>
      </c>
      <c r="B115">
        <v>6</v>
      </c>
      <c r="C115">
        <v>10</v>
      </c>
      <c r="D115">
        <v>3</v>
      </c>
      <c r="E115">
        <v>7</v>
      </c>
      <c r="F115">
        <v>2172</v>
      </c>
      <c r="G115" t="s">
        <v>2185</v>
      </c>
      <c r="H115" s="7">
        <v>98</v>
      </c>
      <c r="I115" s="13">
        <f>IF(Fact_Order[[#This Row],[Review Rating]]&gt;3,1,0)</f>
        <v>1</v>
      </c>
      <c r="J115">
        <v>4.5999999999999996</v>
      </c>
      <c r="K115">
        <f>IF(Fact_Order[[#This Row],[Discount Applied]]="Yes", 1, 0)</f>
        <v>0</v>
      </c>
      <c r="L115" t="s">
        <v>1691</v>
      </c>
      <c r="M115" t="s">
        <v>10</v>
      </c>
    </row>
    <row r="116" spans="1:13" x14ac:dyDescent="0.35">
      <c r="A116">
        <v>2179</v>
      </c>
      <c r="B116">
        <v>4</v>
      </c>
      <c r="C116">
        <v>21</v>
      </c>
      <c r="D116">
        <v>3</v>
      </c>
      <c r="E116">
        <v>17</v>
      </c>
      <c r="F116">
        <v>2179</v>
      </c>
      <c r="G116" t="s">
        <v>2192</v>
      </c>
      <c r="H116" s="7">
        <v>98</v>
      </c>
      <c r="I116" s="13">
        <f>IF(Fact_Order[[#This Row],[Review Rating]]&gt;3,1,0)</f>
        <v>1</v>
      </c>
      <c r="J116">
        <v>4.7</v>
      </c>
      <c r="K116">
        <f>IF(Fact_Order[[#This Row],[Discount Applied]]="Yes", 1, 0)</f>
        <v>0</v>
      </c>
      <c r="L116" t="s">
        <v>1691</v>
      </c>
      <c r="M116" t="s">
        <v>8</v>
      </c>
    </row>
    <row r="117" spans="1:13" x14ac:dyDescent="0.35">
      <c r="A117">
        <v>2456</v>
      </c>
      <c r="B117">
        <v>1</v>
      </c>
      <c r="C117">
        <v>30</v>
      </c>
      <c r="D117">
        <v>2</v>
      </c>
      <c r="E117">
        <v>23</v>
      </c>
      <c r="F117">
        <v>2456</v>
      </c>
      <c r="G117" t="s">
        <v>2469</v>
      </c>
      <c r="H117" s="7">
        <v>98</v>
      </c>
      <c r="I117" s="13">
        <f>IF(Fact_Order[[#This Row],[Review Rating]]&gt;3,1,0)</f>
        <v>1</v>
      </c>
      <c r="J117">
        <v>3.4</v>
      </c>
      <c r="K117">
        <f>IF(Fact_Order[[#This Row],[Discount Applied]]="Yes", 1, 0)</f>
        <v>0</v>
      </c>
      <c r="L117" t="s">
        <v>1691</v>
      </c>
      <c r="M117" t="s">
        <v>10</v>
      </c>
    </row>
    <row r="118" spans="1:13" x14ac:dyDescent="0.35">
      <c r="A118">
        <v>2474</v>
      </c>
      <c r="B118">
        <v>3</v>
      </c>
      <c r="C118">
        <v>11</v>
      </c>
      <c r="D118">
        <v>1</v>
      </c>
      <c r="E118">
        <v>21</v>
      </c>
      <c r="F118">
        <v>2474</v>
      </c>
      <c r="G118" t="s">
        <v>2487</v>
      </c>
      <c r="H118" s="7">
        <v>98</v>
      </c>
      <c r="I118" s="13">
        <f>IF(Fact_Order[[#This Row],[Review Rating]]&gt;3,1,0)</f>
        <v>0</v>
      </c>
      <c r="J118">
        <v>2.6</v>
      </c>
      <c r="K118">
        <f>IF(Fact_Order[[#This Row],[Discount Applied]]="Yes", 1, 0)</f>
        <v>0</v>
      </c>
      <c r="L118" t="s">
        <v>1691</v>
      </c>
      <c r="M118" t="s">
        <v>10</v>
      </c>
    </row>
    <row r="119" spans="1:13" x14ac:dyDescent="0.35">
      <c r="A119">
        <v>2480</v>
      </c>
      <c r="B119">
        <v>4</v>
      </c>
      <c r="C119">
        <v>24</v>
      </c>
      <c r="D119">
        <v>4</v>
      </c>
      <c r="E119">
        <v>11</v>
      </c>
      <c r="F119">
        <v>2480</v>
      </c>
      <c r="G119" t="s">
        <v>2493</v>
      </c>
      <c r="H119" s="7">
        <v>98</v>
      </c>
      <c r="I119" s="13">
        <f>IF(Fact_Order[[#This Row],[Review Rating]]&gt;3,1,0)</f>
        <v>1</v>
      </c>
      <c r="J119">
        <v>4.2</v>
      </c>
      <c r="K119">
        <f>IF(Fact_Order[[#This Row],[Discount Applied]]="Yes", 1, 0)</f>
        <v>0</v>
      </c>
      <c r="L119" t="s">
        <v>1691</v>
      </c>
      <c r="M119" t="s">
        <v>12</v>
      </c>
    </row>
    <row r="120" spans="1:13" x14ac:dyDescent="0.35">
      <c r="A120">
        <v>2531</v>
      </c>
      <c r="B120">
        <v>2</v>
      </c>
      <c r="C120">
        <v>3</v>
      </c>
      <c r="D120">
        <v>2</v>
      </c>
      <c r="E120">
        <v>12</v>
      </c>
      <c r="F120">
        <v>2531</v>
      </c>
      <c r="G120" t="s">
        <v>2544</v>
      </c>
      <c r="H120" s="7">
        <v>98</v>
      </c>
      <c r="I120" s="13">
        <f>IF(Fact_Order[[#This Row],[Review Rating]]&gt;3,1,0)</f>
        <v>1</v>
      </c>
      <c r="J120">
        <v>3.6</v>
      </c>
      <c r="K120">
        <f>IF(Fact_Order[[#This Row],[Discount Applied]]="Yes", 1, 0)</f>
        <v>0</v>
      </c>
      <c r="L120" t="s">
        <v>1691</v>
      </c>
      <c r="M120" t="s">
        <v>27</v>
      </c>
    </row>
    <row r="121" spans="1:13" x14ac:dyDescent="0.35">
      <c r="A121">
        <v>2569</v>
      </c>
      <c r="B121">
        <v>1</v>
      </c>
      <c r="C121">
        <v>22</v>
      </c>
      <c r="D121">
        <v>1</v>
      </c>
      <c r="E121">
        <v>18</v>
      </c>
      <c r="F121">
        <v>2569</v>
      </c>
      <c r="G121" t="s">
        <v>2582</v>
      </c>
      <c r="H121" s="7">
        <v>98</v>
      </c>
      <c r="I121" s="13">
        <f>IF(Fact_Order[[#This Row],[Review Rating]]&gt;3,1,0)</f>
        <v>1</v>
      </c>
      <c r="J121">
        <v>4.3</v>
      </c>
      <c r="K121">
        <f>IF(Fact_Order[[#This Row],[Discount Applied]]="Yes", 1, 0)</f>
        <v>0</v>
      </c>
      <c r="L121" t="s">
        <v>1691</v>
      </c>
      <c r="M121" t="s">
        <v>14</v>
      </c>
    </row>
    <row r="122" spans="1:13" x14ac:dyDescent="0.35">
      <c r="A122">
        <v>2583</v>
      </c>
      <c r="B122">
        <v>5</v>
      </c>
      <c r="C122">
        <v>46</v>
      </c>
      <c r="D122">
        <v>4</v>
      </c>
      <c r="E122">
        <v>11</v>
      </c>
      <c r="F122">
        <v>2583</v>
      </c>
      <c r="G122" t="s">
        <v>2596</v>
      </c>
      <c r="H122" s="7">
        <v>98</v>
      </c>
      <c r="I122" s="13">
        <f>IF(Fact_Order[[#This Row],[Review Rating]]&gt;3,1,0)</f>
        <v>1</v>
      </c>
      <c r="J122">
        <v>3.6</v>
      </c>
      <c r="K122">
        <f>IF(Fact_Order[[#This Row],[Discount Applied]]="Yes", 1, 0)</f>
        <v>0</v>
      </c>
      <c r="L122" t="s">
        <v>1691</v>
      </c>
      <c r="M122" t="s">
        <v>8</v>
      </c>
    </row>
    <row r="123" spans="1:13" x14ac:dyDescent="0.35">
      <c r="A123">
        <v>2607</v>
      </c>
      <c r="B123">
        <v>4</v>
      </c>
      <c r="C123">
        <v>23</v>
      </c>
      <c r="D123">
        <v>2</v>
      </c>
      <c r="E123">
        <v>10</v>
      </c>
      <c r="F123">
        <v>2607</v>
      </c>
      <c r="G123" t="s">
        <v>2620</v>
      </c>
      <c r="H123" s="7">
        <v>98</v>
      </c>
      <c r="I123" s="13">
        <f>IF(Fact_Order[[#This Row],[Review Rating]]&gt;3,1,0)</f>
        <v>1</v>
      </c>
      <c r="J123">
        <v>4.7</v>
      </c>
      <c r="K123">
        <f>IF(Fact_Order[[#This Row],[Discount Applied]]="Yes", 1, 0)</f>
        <v>0</v>
      </c>
      <c r="L123" t="s">
        <v>1691</v>
      </c>
      <c r="M123" t="s">
        <v>22</v>
      </c>
    </row>
    <row r="124" spans="1:13" x14ac:dyDescent="0.35">
      <c r="A124">
        <v>2663</v>
      </c>
      <c r="B124">
        <v>5</v>
      </c>
      <c r="C124">
        <v>44</v>
      </c>
      <c r="D124">
        <v>3</v>
      </c>
      <c r="E124">
        <v>12</v>
      </c>
      <c r="F124">
        <v>2663</v>
      </c>
      <c r="G124" t="s">
        <v>2676</v>
      </c>
      <c r="H124" s="7">
        <v>98</v>
      </c>
      <c r="I124" s="13">
        <f>IF(Fact_Order[[#This Row],[Review Rating]]&gt;3,1,0)</f>
        <v>0</v>
      </c>
      <c r="J124">
        <v>2.8</v>
      </c>
      <c r="K124">
        <f>IF(Fact_Order[[#This Row],[Discount Applied]]="Yes", 1, 0)</f>
        <v>0</v>
      </c>
      <c r="L124" t="s">
        <v>1691</v>
      </c>
      <c r="M124" t="s">
        <v>14</v>
      </c>
    </row>
    <row r="125" spans="1:13" x14ac:dyDescent="0.35">
      <c r="A125">
        <v>2746</v>
      </c>
      <c r="B125">
        <v>4</v>
      </c>
      <c r="C125">
        <v>50</v>
      </c>
      <c r="D125">
        <v>3</v>
      </c>
      <c r="E125">
        <v>24</v>
      </c>
      <c r="F125">
        <v>2746</v>
      </c>
      <c r="G125" t="s">
        <v>2759</v>
      </c>
      <c r="H125" s="7">
        <v>98</v>
      </c>
      <c r="I125" s="13">
        <f>IF(Fact_Order[[#This Row],[Review Rating]]&gt;3,1,0)</f>
        <v>1</v>
      </c>
      <c r="J125">
        <v>4.0999999999999996</v>
      </c>
      <c r="K125">
        <f>IF(Fact_Order[[#This Row],[Discount Applied]]="Yes", 1, 0)</f>
        <v>0</v>
      </c>
      <c r="L125" t="s">
        <v>1691</v>
      </c>
      <c r="M125" t="s">
        <v>14</v>
      </c>
    </row>
    <row r="126" spans="1:13" x14ac:dyDescent="0.35">
      <c r="A126">
        <v>2749</v>
      </c>
      <c r="B126">
        <v>2</v>
      </c>
      <c r="C126">
        <v>42</v>
      </c>
      <c r="D126">
        <v>2</v>
      </c>
      <c r="E126">
        <v>15</v>
      </c>
      <c r="F126">
        <v>2749</v>
      </c>
      <c r="G126" t="s">
        <v>2762</v>
      </c>
      <c r="H126" s="7">
        <v>98</v>
      </c>
      <c r="I126" s="13">
        <f>IF(Fact_Order[[#This Row],[Review Rating]]&gt;3,1,0)</f>
        <v>0</v>
      </c>
      <c r="J126">
        <v>3</v>
      </c>
      <c r="K126">
        <f>IF(Fact_Order[[#This Row],[Discount Applied]]="Yes", 1, 0)</f>
        <v>0</v>
      </c>
      <c r="L126" t="s">
        <v>1691</v>
      </c>
      <c r="M126" t="s">
        <v>8</v>
      </c>
    </row>
    <row r="127" spans="1:13" x14ac:dyDescent="0.35">
      <c r="A127">
        <v>2758</v>
      </c>
      <c r="B127">
        <v>3</v>
      </c>
      <c r="C127">
        <v>13</v>
      </c>
      <c r="D127">
        <v>4</v>
      </c>
      <c r="E127">
        <v>20</v>
      </c>
      <c r="F127">
        <v>2758</v>
      </c>
      <c r="G127" t="s">
        <v>2771</v>
      </c>
      <c r="H127" s="7">
        <v>98</v>
      </c>
      <c r="I127" s="13">
        <f>IF(Fact_Order[[#This Row],[Review Rating]]&gt;3,1,0)</f>
        <v>1</v>
      </c>
      <c r="J127">
        <v>4.3</v>
      </c>
      <c r="K127">
        <f>IF(Fact_Order[[#This Row],[Discount Applied]]="Yes", 1, 0)</f>
        <v>0</v>
      </c>
      <c r="L127" t="s">
        <v>1691</v>
      </c>
      <c r="M127" t="s">
        <v>8</v>
      </c>
    </row>
    <row r="128" spans="1:13" x14ac:dyDescent="0.35">
      <c r="A128">
        <v>2759</v>
      </c>
      <c r="B128">
        <v>4</v>
      </c>
      <c r="C128">
        <v>27</v>
      </c>
      <c r="D128">
        <v>3</v>
      </c>
      <c r="E128">
        <v>1</v>
      </c>
      <c r="F128">
        <v>2759</v>
      </c>
      <c r="G128" t="s">
        <v>2772</v>
      </c>
      <c r="H128" s="7">
        <v>98</v>
      </c>
      <c r="I128" s="13">
        <f>IF(Fact_Order[[#This Row],[Review Rating]]&gt;3,1,0)</f>
        <v>1</v>
      </c>
      <c r="J128">
        <v>3.2</v>
      </c>
      <c r="K128">
        <f>IF(Fact_Order[[#This Row],[Discount Applied]]="Yes", 1, 0)</f>
        <v>0</v>
      </c>
      <c r="L128" t="s">
        <v>1691</v>
      </c>
      <c r="M128" t="s">
        <v>22</v>
      </c>
    </row>
    <row r="129" spans="1:13" x14ac:dyDescent="0.35">
      <c r="A129">
        <v>2774</v>
      </c>
      <c r="B129">
        <v>1</v>
      </c>
      <c r="C129">
        <v>29</v>
      </c>
      <c r="D129">
        <v>2</v>
      </c>
      <c r="E129">
        <v>14</v>
      </c>
      <c r="F129">
        <v>2774</v>
      </c>
      <c r="G129" t="s">
        <v>2787</v>
      </c>
      <c r="H129" s="7">
        <v>98</v>
      </c>
      <c r="I129" s="13">
        <f>IF(Fact_Order[[#This Row],[Review Rating]]&gt;3,1,0)</f>
        <v>1</v>
      </c>
      <c r="J129">
        <v>4.5999999999999996</v>
      </c>
      <c r="K129">
        <f>IF(Fact_Order[[#This Row],[Discount Applied]]="Yes", 1, 0)</f>
        <v>0</v>
      </c>
      <c r="L129" t="s">
        <v>1691</v>
      </c>
      <c r="M129" t="s">
        <v>22</v>
      </c>
    </row>
    <row r="130" spans="1:13" x14ac:dyDescent="0.35">
      <c r="A130">
        <v>2810</v>
      </c>
      <c r="B130">
        <v>4</v>
      </c>
      <c r="C130">
        <v>11</v>
      </c>
      <c r="D130">
        <v>3</v>
      </c>
      <c r="E130">
        <v>7</v>
      </c>
      <c r="F130">
        <v>2810</v>
      </c>
      <c r="G130" t="s">
        <v>2823</v>
      </c>
      <c r="H130" s="7">
        <v>98</v>
      </c>
      <c r="I130" s="13">
        <f>IF(Fact_Order[[#This Row],[Review Rating]]&gt;3,1,0)</f>
        <v>0</v>
      </c>
      <c r="J130">
        <v>3</v>
      </c>
      <c r="K130">
        <f>IF(Fact_Order[[#This Row],[Discount Applied]]="Yes", 1, 0)</f>
        <v>0</v>
      </c>
      <c r="L130" t="s">
        <v>1691</v>
      </c>
      <c r="M130" t="s">
        <v>27</v>
      </c>
    </row>
    <row r="131" spans="1:13" x14ac:dyDescent="0.35">
      <c r="A131">
        <v>3044</v>
      </c>
      <c r="B131">
        <v>6</v>
      </c>
      <c r="C131">
        <v>27</v>
      </c>
      <c r="D131">
        <v>4</v>
      </c>
      <c r="E131">
        <v>23</v>
      </c>
      <c r="F131">
        <v>3044</v>
      </c>
      <c r="G131" t="s">
        <v>3057</v>
      </c>
      <c r="H131" s="7">
        <v>98</v>
      </c>
      <c r="I131" s="13">
        <f>IF(Fact_Order[[#This Row],[Review Rating]]&gt;3,1,0)</f>
        <v>0</v>
      </c>
      <c r="J131">
        <v>2.6</v>
      </c>
      <c r="K131">
        <f>IF(Fact_Order[[#This Row],[Discount Applied]]="Yes", 1, 0)</f>
        <v>0</v>
      </c>
      <c r="L131" t="s">
        <v>1691</v>
      </c>
      <c r="M131" t="s">
        <v>12</v>
      </c>
    </row>
    <row r="132" spans="1:13" x14ac:dyDescent="0.35">
      <c r="A132">
        <v>3073</v>
      </c>
      <c r="B132">
        <v>4</v>
      </c>
      <c r="C132">
        <v>15</v>
      </c>
      <c r="D132">
        <v>2</v>
      </c>
      <c r="E132">
        <v>17</v>
      </c>
      <c r="F132">
        <v>3073</v>
      </c>
      <c r="G132" t="s">
        <v>3086</v>
      </c>
      <c r="H132" s="7">
        <v>98</v>
      </c>
      <c r="I132" s="13">
        <f>IF(Fact_Order[[#This Row],[Review Rating]]&gt;3,1,0)</f>
        <v>1</v>
      </c>
      <c r="J132">
        <v>3.1</v>
      </c>
      <c r="K132">
        <f>IF(Fact_Order[[#This Row],[Discount Applied]]="Yes", 1, 0)</f>
        <v>0</v>
      </c>
      <c r="L132" t="s">
        <v>1691</v>
      </c>
      <c r="M132" t="s">
        <v>14</v>
      </c>
    </row>
    <row r="133" spans="1:13" x14ac:dyDescent="0.35">
      <c r="A133">
        <v>3100</v>
      </c>
      <c r="B133">
        <v>2</v>
      </c>
      <c r="C133">
        <v>50</v>
      </c>
      <c r="D133">
        <v>4</v>
      </c>
      <c r="E133">
        <v>6</v>
      </c>
      <c r="F133">
        <v>3100</v>
      </c>
      <c r="G133" t="s">
        <v>3113</v>
      </c>
      <c r="H133" s="7">
        <v>98</v>
      </c>
      <c r="I133" s="13">
        <f>IF(Fact_Order[[#This Row],[Review Rating]]&gt;3,1,0)</f>
        <v>0</v>
      </c>
      <c r="J133">
        <v>2.9</v>
      </c>
      <c r="K133">
        <f>IF(Fact_Order[[#This Row],[Discount Applied]]="Yes", 1, 0)</f>
        <v>0</v>
      </c>
      <c r="L133" t="s">
        <v>1691</v>
      </c>
      <c r="M133" t="s">
        <v>22</v>
      </c>
    </row>
    <row r="134" spans="1:13" x14ac:dyDescent="0.35">
      <c r="A134">
        <v>3226</v>
      </c>
      <c r="B134">
        <v>6</v>
      </c>
      <c r="C134">
        <v>14</v>
      </c>
      <c r="D134">
        <v>4</v>
      </c>
      <c r="E134">
        <v>1</v>
      </c>
      <c r="F134">
        <v>3226</v>
      </c>
      <c r="G134" t="s">
        <v>3239</v>
      </c>
      <c r="H134" s="7">
        <v>98</v>
      </c>
      <c r="I134" s="13">
        <f>IF(Fact_Order[[#This Row],[Review Rating]]&gt;3,1,0)</f>
        <v>0</v>
      </c>
      <c r="J134">
        <v>3</v>
      </c>
      <c r="K134">
        <f>IF(Fact_Order[[#This Row],[Discount Applied]]="Yes", 1, 0)</f>
        <v>0</v>
      </c>
      <c r="L134" t="s">
        <v>1691</v>
      </c>
      <c r="M134" t="s">
        <v>12</v>
      </c>
    </row>
    <row r="135" spans="1:13" x14ac:dyDescent="0.35">
      <c r="A135">
        <v>3247</v>
      </c>
      <c r="B135">
        <v>6</v>
      </c>
      <c r="C135">
        <v>50</v>
      </c>
      <c r="D135">
        <v>3</v>
      </c>
      <c r="E135">
        <v>5</v>
      </c>
      <c r="F135">
        <v>3247</v>
      </c>
      <c r="G135" t="s">
        <v>3260</v>
      </c>
      <c r="H135" s="7">
        <v>98</v>
      </c>
      <c r="I135" s="13">
        <f>IF(Fact_Order[[#This Row],[Review Rating]]&gt;3,1,0)</f>
        <v>0</v>
      </c>
      <c r="J135">
        <v>2.9</v>
      </c>
      <c r="K135">
        <f>IF(Fact_Order[[#This Row],[Discount Applied]]="Yes", 1, 0)</f>
        <v>0</v>
      </c>
      <c r="L135" t="s">
        <v>1691</v>
      </c>
      <c r="M135" t="s">
        <v>10</v>
      </c>
    </row>
    <row r="136" spans="1:13" x14ac:dyDescent="0.35">
      <c r="A136">
        <v>3258</v>
      </c>
      <c r="B136">
        <v>1</v>
      </c>
      <c r="C136">
        <v>47</v>
      </c>
      <c r="D136">
        <v>4</v>
      </c>
      <c r="E136">
        <v>6</v>
      </c>
      <c r="F136">
        <v>3258</v>
      </c>
      <c r="G136" t="s">
        <v>3271</v>
      </c>
      <c r="H136" s="7">
        <v>98</v>
      </c>
      <c r="I136" s="13">
        <f>IF(Fact_Order[[#This Row],[Review Rating]]&gt;3,1,0)</f>
        <v>1</v>
      </c>
      <c r="J136">
        <v>3.3</v>
      </c>
      <c r="K136">
        <f>IF(Fact_Order[[#This Row],[Discount Applied]]="Yes", 1, 0)</f>
        <v>0</v>
      </c>
      <c r="L136" t="s">
        <v>1691</v>
      </c>
      <c r="M136" t="s">
        <v>8</v>
      </c>
    </row>
    <row r="137" spans="1:13" x14ac:dyDescent="0.35">
      <c r="A137">
        <v>3376</v>
      </c>
      <c r="B137">
        <v>1</v>
      </c>
      <c r="C137">
        <v>40</v>
      </c>
      <c r="D137">
        <v>4</v>
      </c>
      <c r="E137">
        <v>24</v>
      </c>
      <c r="F137">
        <v>3376</v>
      </c>
      <c r="G137" t="s">
        <v>3389</v>
      </c>
      <c r="H137" s="7">
        <v>98</v>
      </c>
      <c r="I137" s="13">
        <f>IF(Fact_Order[[#This Row],[Review Rating]]&gt;3,1,0)</f>
        <v>1</v>
      </c>
      <c r="J137">
        <v>4.9000000000000004</v>
      </c>
      <c r="K137">
        <f>IF(Fact_Order[[#This Row],[Discount Applied]]="Yes", 1, 0)</f>
        <v>0</v>
      </c>
      <c r="L137" t="s">
        <v>1691</v>
      </c>
      <c r="M137" t="s">
        <v>12</v>
      </c>
    </row>
    <row r="138" spans="1:13" x14ac:dyDescent="0.35">
      <c r="A138">
        <v>3395</v>
      </c>
      <c r="B138">
        <v>6</v>
      </c>
      <c r="C138">
        <v>35</v>
      </c>
      <c r="D138">
        <v>2</v>
      </c>
      <c r="E138">
        <v>4</v>
      </c>
      <c r="F138">
        <v>3395</v>
      </c>
      <c r="G138" t="s">
        <v>3408</v>
      </c>
      <c r="H138" s="7">
        <v>98</v>
      </c>
      <c r="I138" s="13">
        <f>IF(Fact_Order[[#This Row],[Review Rating]]&gt;3,1,0)</f>
        <v>1</v>
      </c>
      <c r="J138">
        <v>4.2</v>
      </c>
      <c r="K138">
        <f>IF(Fact_Order[[#This Row],[Discount Applied]]="Yes", 1, 0)</f>
        <v>0</v>
      </c>
      <c r="L138" t="s">
        <v>1691</v>
      </c>
      <c r="M138" t="s">
        <v>14</v>
      </c>
    </row>
    <row r="139" spans="1:13" x14ac:dyDescent="0.35">
      <c r="A139">
        <v>3534</v>
      </c>
      <c r="B139">
        <v>4</v>
      </c>
      <c r="C139">
        <v>22</v>
      </c>
      <c r="D139">
        <v>4</v>
      </c>
      <c r="E139">
        <v>5</v>
      </c>
      <c r="F139">
        <v>3534</v>
      </c>
      <c r="G139" t="s">
        <v>3547</v>
      </c>
      <c r="H139" s="7">
        <v>98</v>
      </c>
      <c r="I139" s="13">
        <f>IF(Fact_Order[[#This Row],[Review Rating]]&gt;3,1,0)</f>
        <v>1</v>
      </c>
      <c r="J139">
        <v>4.7</v>
      </c>
      <c r="K139">
        <f>IF(Fact_Order[[#This Row],[Discount Applied]]="Yes", 1, 0)</f>
        <v>0</v>
      </c>
      <c r="L139" t="s">
        <v>1691</v>
      </c>
      <c r="M139" t="s">
        <v>8</v>
      </c>
    </row>
    <row r="140" spans="1:13" x14ac:dyDescent="0.35">
      <c r="A140">
        <v>3627</v>
      </c>
      <c r="B140">
        <v>1</v>
      </c>
      <c r="C140">
        <v>17</v>
      </c>
      <c r="D140">
        <v>4</v>
      </c>
      <c r="E140">
        <v>1</v>
      </c>
      <c r="F140">
        <v>3627</v>
      </c>
      <c r="G140" t="s">
        <v>3640</v>
      </c>
      <c r="H140" s="7">
        <v>98</v>
      </c>
      <c r="I140" s="13">
        <f>IF(Fact_Order[[#This Row],[Review Rating]]&gt;3,1,0)</f>
        <v>1</v>
      </c>
      <c r="J140">
        <v>3.5</v>
      </c>
      <c r="K140">
        <f>IF(Fact_Order[[#This Row],[Discount Applied]]="Yes", 1, 0)</f>
        <v>0</v>
      </c>
      <c r="L140" t="s">
        <v>1691</v>
      </c>
      <c r="M140" t="s">
        <v>8</v>
      </c>
    </row>
    <row r="141" spans="1:13" x14ac:dyDescent="0.35">
      <c r="A141">
        <v>3655</v>
      </c>
      <c r="B141">
        <v>3</v>
      </c>
      <c r="C141">
        <v>11</v>
      </c>
      <c r="D141">
        <v>1</v>
      </c>
      <c r="E141">
        <v>17</v>
      </c>
      <c r="F141">
        <v>3655</v>
      </c>
      <c r="G141" t="s">
        <v>3668</v>
      </c>
      <c r="H141" s="7">
        <v>98</v>
      </c>
      <c r="I141" s="13">
        <f>IF(Fact_Order[[#This Row],[Review Rating]]&gt;3,1,0)</f>
        <v>1</v>
      </c>
      <c r="J141">
        <v>3.3</v>
      </c>
      <c r="K141">
        <f>IF(Fact_Order[[#This Row],[Discount Applied]]="Yes", 1, 0)</f>
        <v>0</v>
      </c>
      <c r="L141" t="s">
        <v>1691</v>
      </c>
      <c r="M141" t="s">
        <v>12</v>
      </c>
    </row>
    <row r="142" spans="1:13" x14ac:dyDescent="0.35">
      <c r="A142">
        <v>19</v>
      </c>
      <c r="B142">
        <v>1</v>
      </c>
      <c r="C142">
        <v>9</v>
      </c>
      <c r="D142">
        <v>3</v>
      </c>
      <c r="E142">
        <v>8</v>
      </c>
      <c r="F142">
        <v>9</v>
      </c>
      <c r="G142" t="s">
        <v>19</v>
      </c>
      <c r="H142" s="7">
        <v>97</v>
      </c>
      <c r="I142" s="13">
        <f>IF(Fact_Order[[#This Row],[Review Rating]]&gt;3,1,0)</f>
        <v>0</v>
      </c>
      <c r="J142">
        <v>2.6</v>
      </c>
      <c r="K142">
        <f>IF(Fact_Order[[#This Row],[Discount Applied]]="Yes", 1, 0)</f>
        <v>1</v>
      </c>
      <c r="L142" t="s">
        <v>7</v>
      </c>
      <c r="M142" t="s">
        <v>8</v>
      </c>
    </row>
    <row r="143" spans="1:13" x14ac:dyDescent="0.35">
      <c r="A143">
        <v>210</v>
      </c>
      <c r="B143">
        <v>6</v>
      </c>
      <c r="C143">
        <v>47</v>
      </c>
      <c r="D143">
        <v>1</v>
      </c>
      <c r="E143">
        <v>4</v>
      </c>
      <c r="F143">
        <v>210</v>
      </c>
      <c r="G143" t="s">
        <v>222</v>
      </c>
      <c r="H143" s="7">
        <v>97</v>
      </c>
      <c r="I143" s="13">
        <f>IF(Fact_Order[[#This Row],[Review Rating]]&gt;3,1,0)</f>
        <v>1</v>
      </c>
      <c r="J143">
        <v>3.2</v>
      </c>
      <c r="K143">
        <f>IF(Fact_Order[[#This Row],[Discount Applied]]="Yes", 1, 0)</f>
        <v>1</v>
      </c>
      <c r="L143" t="s">
        <v>7</v>
      </c>
      <c r="M143" t="s">
        <v>10</v>
      </c>
    </row>
    <row r="144" spans="1:13" x14ac:dyDescent="0.35">
      <c r="A144">
        <v>455</v>
      </c>
      <c r="B144">
        <v>3</v>
      </c>
      <c r="C144">
        <v>33</v>
      </c>
      <c r="D144">
        <v>3</v>
      </c>
      <c r="E144">
        <v>15</v>
      </c>
      <c r="F144">
        <v>455</v>
      </c>
      <c r="G144" t="s">
        <v>467</v>
      </c>
      <c r="H144" s="7">
        <v>97</v>
      </c>
      <c r="I144" s="13">
        <f>IF(Fact_Order[[#This Row],[Review Rating]]&gt;3,1,0)</f>
        <v>1</v>
      </c>
      <c r="J144">
        <v>3.2</v>
      </c>
      <c r="K144">
        <f>IF(Fact_Order[[#This Row],[Discount Applied]]="Yes", 1, 0)</f>
        <v>1</v>
      </c>
      <c r="L144" t="s">
        <v>7</v>
      </c>
      <c r="M144" t="s">
        <v>10</v>
      </c>
    </row>
    <row r="145" spans="1:13" x14ac:dyDescent="0.35">
      <c r="A145">
        <v>573</v>
      </c>
      <c r="B145">
        <v>3</v>
      </c>
      <c r="C145">
        <v>37</v>
      </c>
      <c r="D145">
        <v>3</v>
      </c>
      <c r="E145">
        <v>19</v>
      </c>
      <c r="F145">
        <v>573</v>
      </c>
      <c r="G145" t="s">
        <v>585</v>
      </c>
      <c r="H145" s="7">
        <v>97</v>
      </c>
      <c r="I145" s="13">
        <f>IF(Fact_Order[[#This Row],[Review Rating]]&gt;3,1,0)</f>
        <v>1</v>
      </c>
      <c r="J145">
        <v>4.5999999999999996</v>
      </c>
      <c r="K145">
        <f>IF(Fact_Order[[#This Row],[Discount Applied]]="Yes", 1, 0)</f>
        <v>1</v>
      </c>
      <c r="L145" t="s">
        <v>7</v>
      </c>
      <c r="M145" t="s">
        <v>22</v>
      </c>
    </row>
    <row r="146" spans="1:13" x14ac:dyDescent="0.35">
      <c r="A146">
        <v>728</v>
      </c>
      <c r="B146">
        <v>3</v>
      </c>
      <c r="C146">
        <v>11</v>
      </c>
      <c r="D146">
        <v>1</v>
      </c>
      <c r="E146">
        <v>2</v>
      </c>
      <c r="F146">
        <v>728</v>
      </c>
      <c r="G146" t="s">
        <v>740</v>
      </c>
      <c r="H146" s="7">
        <v>97</v>
      </c>
      <c r="I146" s="13">
        <f>IF(Fact_Order[[#This Row],[Review Rating]]&gt;3,1,0)</f>
        <v>1</v>
      </c>
      <c r="J146">
        <v>4.8</v>
      </c>
      <c r="K146">
        <f>IF(Fact_Order[[#This Row],[Discount Applied]]="Yes", 1, 0)</f>
        <v>1</v>
      </c>
      <c r="L146" t="s">
        <v>7</v>
      </c>
      <c r="M146" t="s">
        <v>8</v>
      </c>
    </row>
    <row r="147" spans="1:13" x14ac:dyDescent="0.35">
      <c r="A147">
        <v>939</v>
      </c>
      <c r="B147">
        <v>2</v>
      </c>
      <c r="C147">
        <v>49</v>
      </c>
      <c r="D147">
        <v>4</v>
      </c>
      <c r="E147">
        <v>1</v>
      </c>
      <c r="F147">
        <v>939</v>
      </c>
      <c r="G147" t="s">
        <v>951</v>
      </c>
      <c r="H147" s="7">
        <v>97</v>
      </c>
      <c r="I147" s="13">
        <f>IF(Fact_Order[[#This Row],[Review Rating]]&gt;3,1,0)</f>
        <v>1</v>
      </c>
      <c r="J147">
        <v>4.8</v>
      </c>
      <c r="K147">
        <f>IF(Fact_Order[[#This Row],[Discount Applied]]="Yes", 1, 0)</f>
        <v>1</v>
      </c>
      <c r="L147" t="s">
        <v>7</v>
      </c>
      <c r="M147" t="s">
        <v>27</v>
      </c>
    </row>
    <row r="148" spans="1:13" x14ac:dyDescent="0.35">
      <c r="A148">
        <v>945</v>
      </c>
      <c r="B148">
        <v>1</v>
      </c>
      <c r="C148">
        <v>28</v>
      </c>
      <c r="D148">
        <v>2</v>
      </c>
      <c r="E148">
        <v>23</v>
      </c>
      <c r="F148">
        <v>945</v>
      </c>
      <c r="G148" t="s">
        <v>957</v>
      </c>
      <c r="H148" s="7">
        <v>97</v>
      </c>
      <c r="I148" s="13">
        <f>IF(Fact_Order[[#This Row],[Review Rating]]&gt;3,1,0)</f>
        <v>1</v>
      </c>
      <c r="J148">
        <v>4.8</v>
      </c>
      <c r="K148">
        <f>IF(Fact_Order[[#This Row],[Discount Applied]]="Yes", 1, 0)</f>
        <v>1</v>
      </c>
      <c r="L148" t="s">
        <v>7</v>
      </c>
      <c r="M148" t="s">
        <v>10</v>
      </c>
    </row>
    <row r="149" spans="1:13" x14ac:dyDescent="0.35">
      <c r="A149">
        <v>992</v>
      </c>
      <c r="B149">
        <v>4</v>
      </c>
      <c r="C149">
        <v>49</v>
      </c>
      <c r="D149">
        <v>2</v>
      </c>
      <c r="E149">
        <v>7</v>
      </c>
      <c r="F149">
        <v>992</v>
      </c>
      <c r="G149" t="s">
        <v>1004</v>
      </c>
      <c r="H149" s="7">
        <v>97</v>
      </c>
      <c r="I149" s="13">
        <f>IF(Fact_Order[[#This Row],[Review Rating]]&gt;3,1,0)</f>
        <v>0</v>
      </c>
      <c r="J149">
        <v>2.7</v>
      </c>
      <c r="K149">
        <f>IF(Fact_Order[[#This Row],[Discount Applied]]="Yes", 1, 0)</f>
        <v>1</v>
      </c>
      <c r="L149" t="s">
        <v>7</v>
      </c>
      <c r="M149" t="s">
        <v>22</v>
      </c>
    </row>
    <row r="150" spans="1:13" x14ac:dyDescent="0.35">
      <c r="A150">
        <v>1015</v>
      </c>
      <c r="B150">
        <v>4</v>
      </c>
      <c r="C150">
        <v>32</v>
      </c>
      <c r="D150">
        <v>3</v>
      </c>
      <c r="E150">
        <v>10</v>
      </c>
      <c r="F150">
        <v>1015</v>
      </c>
      <c r="G150" t="s">
        <v>1027</v>
      </c>
      <c r="H150" s="7">
        <v>97</v>
      </c>
      <c r="I150" s="13">
        <f>IF(Fact_Order[[#This Row],[Review Rating]]&gt;3,1,0)</f>
        <v>0</v>
      </c>
      <c r="J150">
        <v>3</v>
      </c>
      <c r="K150">
        <f>IF(Fact_Order[[#This Row],[Discount Applied]]="Yes", 1, 0)</f>
        <v>1</v>
      </c>
      <c r="L150" t="s">
        <v>7</v>
      </c>
      <c r="M150" t="s">
        <v>27</v>
      </c>
    </row>
    <row r="151" spans="1:13" x14ac:dyDescent="0.35">
      <c r="A151">
        <v>1084</v>
      </c>
      <c r="B151">
        <v>6</v>
      </c>
      <c r="C151">
        <v>48</v>
      </c>
      <c r="D151">
        <v>3</v>
      </c>
      <c r="E151">
        <v>22</v>
      </c>
      <c r="F151">
        <v>1084</v>
      </c>
      <c r="G151" t="s">
        <v>1096</v>
      </c>
      <c r="H151" s="7">
        <v>97</v>
      </c>
      <c r="I151" s="13">
        <f>IF(Fact_Order[[#This Row],[Review Rating]]&gt;3,1,0)</f>
        <v>1</v>
      </c>
      <c r="J151">
        <v>3.3</v>
      </c>
      <c r="K151">
        <f>IF(Fact_Order[[#This Row],[Discount Applied]]="Yes", 1, 0)</f>
        <v>1</v>
      </c>
      <c r="L151" t="s">
        <v>7</v>
      </c>
      <c r="M151" t="s">
        <v>10</v>
      </c>
    </row>
    <row r="152" spans="1:13" x14ac:dyDescent="0.35">
      <c r="A152">
        <v>1110</v>
      </c>
      <c r="B152">
        <v>3</v>
      </c>
      <c r="C152">
        <v>20</v>
      </c>
      <c r="D152">
        <v>1</v>
      </c>
      <c r="E152">
        <v>16</v>
      </c>
      <c r="F152">
        <v>1110</v>
      </c>
      <c r="G152" t="s">
        <v>1122</v>
      </c>
      <c r="H152" s="7">
        <v>97</v>
      </c>
      <c r="I152" s="13">
        <f>IF(Fact_Order[[#This Row],[Review Rating]]&gt;3,1,0)</f>
        <v>1</v>
      </c>
      <c r="J152">
        <v>4.9000000000000004</v>
      </c>
      <c r="K152">
        <f>IF(Fact_Order[[#This Row],[Discount Applied]]="Yes", 1, 0)</f>
        <v>1</v>
      </c>
      <c r="L152" t="s">
        <v>7</v>
      </c>
      <c r="M152" t="s">
        <v>8</v>
      </c>
    </row>
    <row r="153" spans="1:13" x14ac:dyDescent="0.35">
      <c r="A153">
        <v>1190</v>
      </c>
      <c r="B153">
        <v>2</v>
      </c>
      <c r="C153">
        <v>11</v>
      </c>
      <c r="D153">
        <v>3</v>
      </c>
      <c r="E153">
        <v>6</v>
      </c>
      <c r="F153">
        <v>1190</v>
      </c>
      <c r="G153" t="s">
        <v>1202</v>
      </c>
      <c r="H153" s="7">
        <v>97</v>
      </c>
      <c r="I153" s="13">
        <f>IF(Fact_Order[[#This Row],[Review Rating]]&gt;3,1,0)</f>
        <v>1</v>
      </c>
      <c r="J153">
        <v>4.9000000000000004</v>
      </c>
      <c r="K153">
        <f>IF(Fact_Order[[#This Row],[Discount Applied]]="Yes", 1, 0)</f>
        <v>1</v>
      </c>
      <c r="L153" t="s">
        <v>7</v>
      </c>
      <c r="M153" t="s">
        <v>27</v>
      </c>
    </row>
    <row r="154" spans="1:13" x14ac:dyDescent="0.35">
      <c r="A154">
        <v>1226</v>
      </c>
      <c r="B154">
        <v>2</v>
      </c>
      <c r="C154">
        <v>18</v>
      </c>
      <c r="D154">
        <v>4</v>
      </c>
      <c r="E154">
        <v>25</v>
      </c>
      <c r="F154">
        <v>1226</v>
      </c>
      <c r="G154" t="s">
        <v>1238</v>
      </c>
      <c r="H154" s="7">
        <v>97</v>
      </c>
      <c r="I154" s="13">
        <f>IF(Fact_Order[[#This Row],[Review Rating]]&gt;3,1,0)</f>
        <v>0</v>
      </c>
      <c r="J154">
        <v>2.6</v>
      </c>
      <c r="K154">
        <f>IF(Fact_Order[[#This Row],[Discount Applied]]="Yes", 1, 0)</f>
        <v>1</v>
      </c>
      <c r="L154" t="s">
        <v>7</v>
      </c>
      <c r="M154" t="s">
        <v>27</v>
      </c>
    </row>
    <row r="155" spans="1:13" x14ac:dyDescent="0.35">
      <c r="A155">
        <v>1278</v>
      </c>
      <c r="B155">
        <v>1</v>
      </c>
      <c r="C155">
        <v>4</v>
      </c>
      <c r="D155">
        <v>2</v>
      </c>
      <c r="E155">
        <v>1</v>
      </c>
      <c r="F155">
        <v>1278</v>
      </c>
      <c r="G155" t="s">
        <v>1290</v>
      </c>
      <c r="H155" s="7">
        <v>97</v>
      </c>
      <c r="I155" s="13">
        <f>IF(Fact_Order[[#This Row],[Review Rating]]&gt;3,1,0)</f>
        <v>1</v>
      </c>
      <c r="J155">
        <v>5</v>
      </c>
      <c r="K155">
        <f>IF(Fact_Order[[#This Row],[Discount Applied]]="Yes", 1, 0)</f>
        <v>1</v>
      </c>
      <c r="L155" t="s">
        <v>7</v>
      </c>
      <c r="M155" t="s">
        <v>8</v>
      </c>
    </row>
    <row r="156" spans="1:13" x14ac:dyDescent="0.35">
      <c r="A156">
        <v>1329</v>
      </c>
      <c r="B156">
        <v>4</v>
      </c>
      <c r="C156">
        <v>4</v>
      </c>
      <c r="D156">
        <v>1</v>
      </c>
      <c r="E156">
        <v>2</v>
      </c>
      <c r="F156">
        <v>1329</v>
      </c>
      <c r="G156" t="s">
        <v>1341</v>
      </c>
      <c r="H156" s="7">
        <v>97</v>
      </c>
      <c r="I156" s="13">
        <f>IF(Fact_Order[[#This Row],[Review Rating]]&gt;3,1,0)</f>
        <v>1</v>
      </c>
      <c r="J156">
        <v>3.7</v>
      </c>
      <c r="K156">
        <f>IF(Fact_Order[[#This Row],[Discount Applied]]="Yes", 1, 0)</f>
        <v>1</v>
      </c>
      <c r="L156" t="s">
        <v>7</v>
      </c>
      <c r="M156" t="s">
        <v>22</v>
      </c>
    </row>
    <row r="157" spans="1:13" x14ac:dyDescent="0.35">
      <c r="A157">
        <v>1375</v>
      </c>
      <c r="B157">
        <v>2</v>
      </c>
      <c r="C157">
        <v>15</v>
      </c>
      <c r="D157">
        <v>4</v>
      </c>
      <c r="E157">
        <v>9</v>
      </c>
      <c r="F157">
        <v>1375</v>
      </c>
      <c r="G157" t="s">
        <v>1387</v>
      </c>
      <c r="H157" s="7">
        <v>97</v>
      </c>
      <c r="I157" s="13">
        <f>IF(Fact_Order[[#This Row],[Review Rating]]&gt;3,1,0)</f>
        <v>0</v>
      </c>
      <c r="J157">
        <v>2.7</v>
      </c>
      <c r="K157">
        <f>IF(Fact_Order[[#This Row],[Discount Applied]]="Yes", 1, 0)</f>
        <v>1</v>
      </c>
      <c r="L157" t="s">
        <v>7</v>
      </c>
      <c r="M157" t="s">
        <v>22</v>
      </c>
    </row>
    <row r="158" spans="1:13" x14ac:dyDescent="0.35">
      <c r="A158">
        <v>1429</v>
      </c>
      <c r="B158">
        <v>1</v>
      </c>
      <c r="C158">
        <v>26</v>
      </c>
      <c r="D158">
        <v>3</v>
      </c>
      <c r="E158">
        <v>1</v>
      </c>
      <c r="F158">
        <v>1429</v>
      </c>
      <c r="G158" t="s">
        <v>1441</v>
      </c>
      <c r="H158" s="7">
        <v>97</v>
      </c>
      <c r="I158" s="13">
        <f>IF(Fact_Order[[#This Row],[Review Rating]]&gt;3,1,0)</f>
        <v>1</v>
      </c>
      <c r="J158">
        <v>4.9000000000000004</v>
      </c>
      <c r="K158">
        <f>IF(Fact_Order[[#This Row],[Discount Applied]]="Yes", 1, 0)</f>
        <v>1</v>
      </c>
      <c r="L158" t="s">
        <v>7</v>
      </c>
      <c r="M158" t="s">
        <v>14</v>
      </c>
    </row>
    <row r="159" spans="1:13" x14ac:dyDescent="0.35">
      <c r="A159">
        <v>1438</v>
      </c>
      <c r="B159">
        <v>2</v>
      </c>
      <c r="C159">
        <v>7</v>
      </c>
      <c r="D159">
        <v>1</v>
      </c>
      <c r="E159">
        <v>24</v>
      </c>
      <c r="F159">
        <v>1438</v>
      </c>
      <c r="G159" t="s">
        <v>1450</v>
      </c>
      <c r="H159" s="7">
        <v>97</v>
      </c>
      <c r="I159" s="13">
        <f>IF(Fact_Order[[#This Row],[Review Rating]]&gt;3,1,0)</f>
        <v>1</v>
      </c>
      <c r="J159">
        <v>4.2</v>
      </c>
      <c r="K159">
        <f>IF(Fact_Order[[#This Row],[Discount Applied]]="Yes", 1, 0)</f>
        <v>1</v>
      </c>
      <c r="L159" t="s">
        <v>7</v>
      </c>
      <c r="M159" t="s">
        <v>10</v>
      </c>
    </row>
    <row r="160" spans="1:13" x14ac:dyDescent="0.35">
      <c r="A160">
        <v>1579</v>
      </c>
      <c r="B160">
        <v>5</v>
      </c>
      <c r="C160">
        <v>19</v>
      </c>
      <c r="D160">
        <v>1</v>
      </c>
      <c r="E160">
        <v>14</v>
      </c>
      <c r="F160">
        <v>1579</v>
      </c>
      <c r="G160" t="s">
        <v>1591</v>
      </c>
      <c r="H160" s="7">
        <v>97</v>
      </c>
      <c r="I160" s="13">
        <f>IF(Fact_Order[[#This Row],[Review Rating]]&gt;3,1,0)</f>
        <v>1</v>
      </c>
      <c r="J160">
        <v>4.9000000000000004</v>
      </c>
      <c r="K160">
        <f>IF(Fact_Order[[#This Row],[Discount Applied]]="Yes", 1, 0)</f>
        <v>1</v>
      </c>
      <c r="L160" t="s">
        <v>7</v>
      </c>
      <c r="M160" t="s">
        <v>14</v>
      </c>
    </row>
    <row r="161" spans="1:13" x14ac:dyDescent="0.35">
      <c r="A161">
        <v>1683</v>
      </c>
      <c r="B161">
        <v>5</v>
      </c>
      <c r="C161">
        <v>15</v>
      </c>
      <c r="D161">
        <v>4</v>
      </c>
      <c r="E161">
        <v>21</v>
      </c>
      <c r="F161">
        <v>1683</v>
      </c>
      <c r="G161" t="s">
        <v>1696</v>
      </c>
      <c r="H161" s="7">
        <v>97</v>
      </c>
      <c r="I161" s="13">
        <f>IF(Fact_Order[[#This Row],[Review Rating]]&gt;3,1,0)</f>
        <v>1</v>
      </c>
      <c r="J161">
        <v>4.9000000000000004</v>
      </c>
      <c r="K161">
        <f>IF(Fact_Order[[#This Row],[Discount Applied]]="Yes", 1, 0)</f>
        <v>0</v>
      </c>
      <c r="L161" t="s">
        <v>1691</v>
      </c>
      <c r="M161" t="s">
        <v>12</v>
      </c>
    </row>
    <row r="162" spans="1:13" x14ac:dyDescent="0.35">
      <c r="A162">
        <v>1804</v>
      </c>
      <c r="B162">
        <v>2</v>
      </c>
      <c r="C162">
        <v>14</v>
      </c>
      <c r="D162">
        <v>3</v>
      </c>
      <c r="E162">
        <v>5</v>
      </c>
      <c r="F162">
        <v>1804</v>
      </c>
      <c r="G162" t="s">
        <v>1817</v>
      </c>
      <c r="H162" s="7">
        <v>97</v>
      </c>
      <c r="I162" s="13">
        <f>IF(Fact_Order[[#This Row],[Review Rating]]&gt;3,1,0)</f>
        <v>1</v>
      </c>
      <c r="J162">
        <v>3.5</v>
      </c>
      <c r="K162">
        <f>IF(Fact_Order[[#This Row],[Discount Applied]]="Yes", 1, 0)</f>
        <v>0</v>
      </c>
      <c r="L162" t="s">
        <v>1691</v>
      </c>
      <c r="M162" t="s">
        <v>8</v>
      </c>
    </row>
    <row r="163" spans="1:13" x14ac:dyDescent="0.35">
      <c r="A163">
        <v>1898</v>
      </c>
      <c r="B163">
        <v>2</v>
      </c>
      <c r="C163">
        <v>30</v>
      </c>
      <c r="D163">
        <v>1</v>
      </c>
      <c r="E163">
        <v>13</v>
      </c>
      <c r="F163">
        <v>1898</v>
      </c>
      <c r="G163" t="s">
        <v>1911</v>
      </c>
      <c r="H163" s="7">
        <v>97</v>
      </c>
      <c r="I163" s="13">
        <f>IF(Fact_Order[[#This Row],[Review Rating]]&gt;3,1,0)</f>
        <v>0</v>
      </c>
      <c r="J163">
        <v>2.9</v>
      </c>
      <c r="K163">
        <f>IF(Fact_Order[[#This Row],[Discount Applied]]="Yes", 1, 0)</f>
        <v>0</v>
      </c>
      <c r="L163" t="s">
        <v>1691</v>
      </c>
      <c r="M163" t="s">
        <v>27</v>
      </c>
    </row>
    <row r="164" spans="1:13" x14ac:dyDescent="0.35">
      <c r="A164">
        <v>1899</v>
      </c>
      <c r="B164">
        <v>3</v>
      </c>
      <c r="C164">
        <v>22</v>
      </c>
      <c r="D164">
        <v>4</v>
      </c>
      <c r="E164">
        <v>14</v>
      </c>
      <c r="F164">
        <v>1899</v>
      </c>
      <c r="G164" t="s">
        <v>1912</v>
      </c>
      <c r="H164" s="7">
        <v>97</v>
      </c>
      <c r="I164" s="13">
        <f>IF(Fact_Order[[#This Row],[Review Rating]]&gt;3,1,0)</f>
        <v>1</v>
      </c>
      <c r="J164">
        <v>3.5</v>
      </c>
      <c r="K164">
        <f>IF(Fact_Order[[#This Row],[Discount Applied]]="Yes", 1, 0)</f>
        <v>0</v>
      </c>
      <c r="L164" t="s">
        <v>1691</v>
      </c>
      <c r="M164" t="s">
        <v>8</v>
      </c>
    </row>
    <row r="165" spans="1:13" x14ac:dyDescent="0.35">
      <c r="A165">
        <v>1915</v>
      </c>
      <c r="B165">
        <v>4</v>
      </c>
      <c r="C165">
        <v>30</v>
      </c>
      <c r="D165">
        <v>4</v>
      </c>
      <c r="E165">
        <v>7</v>
      </c>
      <c r="F165">
        <v>1915</v>
      </c>
      <c r="G165" t="s">
        <v>1928</v>
      </c>
      <c r="H165" s="7">
        <v>97</v>
      </c>
      <c r="I165" s="13">
        <f>IF(Fact_Order[[#This Row],[Review Rating]]&gt;3,1,0)</f>
        <v>1</v>
      </c>
      <c r="J165">
        <v>3.4</v>
      </c>
      <c r="K165">
        <f>IF(Fact_Order[[#This Row],[Discount Applied]]="Yes", 1, 0)</f>
        <v>0</v>
      </c>
      <c r="L165" t="s">
        <v>1691</v>
      </c>
      <c r="M165" t="s">
        <v>12</v>
      </c>
    </row>
    <row r="166" spans="1:13" x14ac:dyDescent="0.35">
      <c r="A166">
        <v>1984</v>
      </c>
      <c r="B166">
        <v>3</v>
      </c>
      <c r="C166">
        <v>43</v>
      </c>
      <c r="D166">
        <v>3</v>
      </c>
      <c r="E166">
        <v>19</v>
      </c>
      <c r="F166">
        <v>1984</v>
      </c>
      <c r="G166" t="s">
        <v>1997</v>
      </c>
      <c r="H166" s="7">
        <v>97</v>
      </c>
      <c r="I166" s="13">
        <f>IF(Fact_Order[[#This Row],[Review Rating]]&gt;3,1,0)</f>
        <v>0</v>
      </c>
      <c r="J166">
        <v>2.6</v>
      </c>
      <c r="K166">
        <f>IF(Fact_Order[[#This Row],[Discount Applied]]="Yes", 1, 0)</f>
        <v>0</v>
      </c>
      <c r="L166" t="s">
        <v>1691</v>
      </c>
      <c r="M166" t="s">
        <v>27</v>
      </c>
    </row>
    <row r="167" spans="1:13" x14ac:dyDescent="0.35">
      <c r="A167">
        <v>1986</v>
      </c>
      <c r="B167">
        <v>5</v>
      </c>
      <c r="C167">
        <v>31</v>
      </c>
      <c r="D167">
        <v>2</v>
      </c>
      <c r="E167">
        <v>25</v>
      </c>
      <c r="F167">
        <v>1986</v>
      </c>
      <c r="G167" t="s">
        <v>1999</v>
      </c>
      <c r="H167" s="7">
        <v>97</v>
      </c>
      <c r="I167" s="13">
        <f>IF(Fact_Order[[#This Row],[Review Rating]]&gt;3,1,0)</f>
        <v>1</v>
      </c>
      <c r="J167">
        <v>3.9</v>
      </c>
      <c r="K167">
        <f>IF(Fact_Order[[#This Row],[Discount Applied]]="Yes", 1, 0)</f>
        <v>0</v>
      </c>
      <c r="L167" t="s">
        <v>1691</v>
      </c>
      <c r="M167" t="s">
        <v>12</v>
      </c>
    </row>
    <row r="168" spans="1:13" x14ac:dyDescent="0.35">
      <c r="A168">
        <v>2007</v>
      </c>
      <c r="B168">
        <v>1</v>
      </c>
      <c r="C168">
        <v>36</v>
      </c>
      <c r="D168">
        <v>4</v>
      </c>
      <c r="E168">
        <v>19</v>
      </c>
      <c r="F168">
        <v>2007</v>
      </c>
      <c r="G168" t="s">
        <v>2020</v>
      </c>
      <c r="H168" s="7">
        <v>97</v>
      </c>
      <c r="I168" s="13">
        <f>IF(Fact_Order[[#This Row],[Review Rating]]&gt;3,1,0)</f>
        <v>1</v>
      </c>
      <c r="J168">
        <v>4.4000000000000004</v>
      </c>
      <c r="K168">
        <f>IF(Fact_Order[[#This Row],[Discount Applied]]="Yes", 1, 0)</f>
        <v>0</v>
      </c>
      <c r="L168" t="s">
        <v>1691</v>
      </c>
      <c r="M168" t="s">
        <v>12</v>
      </c>
    </row>
    <row r="169" spans="1:13" x14ac:dyDescent="0.35">
      <c r="A169">
        <v>2019</v>
      </c>
      <c r="B169">
        <v>6</v>
      </c>
      <c r="C169">
        <v>11</v>
      </c>
      <c r="D169">
        <v>4</v>
      </c>
      <c r="E169">
        <v>22</v>
      </c>
      <c r="F169">
        <v>2019</v>
      </c>
      <c r="G169" t="s">
        <v>2032</v>
      </c>
      <c r="H169" s="7">
        <v>97</v>
      </c>
      <c r="I169" s="13">
        <f>IF(Fact_Order[[#This Row],[Review Rating]]&gt;3,1,0)</f>
        <v>1</v>
      </c>
      <c r="J169">
        <v>4.5</v>
      </c>
      <c r="K169">
        <f>IF(Fact_Order[[#This Row],[Discount Applied]]="Yes", 1, 0)</f>
        <v>0</v>
      </c>
      <c r="L169" t="s">
        <v>1691</v>
      </c>
      <c r="M169" t="s">
        <v>22</v>
      </c>
    </row>
    <row r="170" spans="1:13" x14ac:dyDescent="0.35">
      <c r="A170">
        <v>2092</v>
      </c>
      <c r="B170">
        <v>3</v>
      </c>
      <c r="C170">
        <v>48</v>
      </c>
      <c r="D170">
        <v>4</v>
      </c>
      <c r="E170">
        <v>3</v>
      </c>
      <c r="F170">
        <v>2092</v>
      </c>
      <c r="G170" t="s">
        <v>2105</v>
      </c>
      <c r="H170" s="7">
        <v>97</v>
      </c>
      <c r="I170" s="13">
        <f>IF(Fact_Order[[#This Row],[Review Rating]]&gt;3,1,0)</f>
        <v>0</v>
      </c>
      <c r="J170">
        <v>3</v>
      </c>
      <c r="K170">
        <f>IF(Fact_Order[[#This Row],[Discount Applied]]="Yes", 1, 0)</f>
        <v>0</v>
      </c>
      <c r="L170" t="s">
        <v>1691</v>
      </c>
      <c r="M170" t="s">
        <v>22</v>
      </c>
    </row>
    <row r="171" spans="1:13" x14ac:dyDescent="0.35">
      <c r="A171">
        <v>2174</v>
      </c>
      <c r="B171">
        <v>5</v>
      </c>
      <c r="C171">
        <v>13</v>
      </c>
      <c r="D171">
        <v>3</v>
      </c>
      <c r="E171">
        <v>25</v>
      </c>
      <c r="F171">
        <v>2174</v>
      </c>
      <c r="G171" t="s">
        <v>2187</v>
      </c>
      <c r="H171" s="7">
        <v>97</v>
      </c>
      <c r="I171" s="13">
        <f>IF(Fact_Order[[#This Row],[Review Rating]]&gt;3,1,0)</f>
        <v>1</v>
      </c>
      <c r="J171">
        <v>5</v>
      </c>
      <c r="K171">
        <f>IF(Fact_Order[[#This Row],[Discount Applied]]="Yes", 1, 0)</f>
        <v>0</v>
      </c>
      <c r="L171" t="s">
        <v>1691</v>
      </c>
      <c r="M171" t="s">
        <v>8</v>
      </c>
    </row>
    <row r="172" spans="1:13" x14ac:dyDescent="0.35">
      <c r="A172">
        <v>2230</v>
      </c>
      <c r="B172">
        <v>1</v>
      </c>
      <c r="C172">
        <v>47</v>
      </c>
      <c r="D172">
        <v>4</v>
      </c>
      <c r="E172">
        <v>14</v>
      </c>
      <c r="F172">
        <v>2230</v>
      </c>
      <c r="G172" t="s">
        <v>2243</v>
      </c>
      <c r="H172" s="7">
        <v>97</v>
      </c>
      <c r="I172" s="13">
        <f>IF(Fact_Order[[#This Row],[Review Rating]]&gt;3,1,0)</f>
        <v>1</v>
      </c>
      <c r="J172">
        <v>3.9</v>
      </c>
      <c r="K172">
        <f>IF(Fact_Order[[#This Row],[Discount Applied]]="Yes", 1, 0)</f>
        <v>0</v>
      </c>
      <c r="L172" t="s">
        <v>1691</v>
      </c>
      <c r="M172" t="s">
        <v>8</v>
      </c>
    </row>
    <row r="173" spans="1:13" x14ac:dyDescent="0.35">
      <c r="A173">
        <v>2283</v>
      </c>
      <c r="B173">
        <v>5</v>
      </c>
      <c r="C173">
        <v>38</v>
      </c>
      <c r="D173">
        <v>4</v>
      </c>
      <c r="E173">
        <v>5</v>
      </c>
      <c r="F173">
        <v>2283</v>
      </c>
      <c r="G173" t="s">
        <v>2296</v>
      </c>
      <c r="H173" s="7">
        <v>97</v>
      </c>
      <c r="I173" s="13">
        <f>IF(Fact_Order[[#This Row],[Review Rating]]&gt;3,1,0)</f>
        <v>1</v>
      </c>
      <c r="J173">
        <v>4.2</v>
      </c>
      <c r="K173">
        <f>IF(Fact_Order[[#This Row],[Discount Applied]]="Yes", 1, 0)</f>
        <v>0</v>
      </c>
      <c r="L173" t="s">
        <v>1691</v>
      </c>
      <c r="M173" t="s">
        <v>12</v>
      </c>
    </row>
    <row r="174" spans="1:13" x14ac:dyDescent="0.35">
      <c r="A174">
        <v>2330</v>
      </c>
      <c r="B174">
        <v>2</v>
      </c>
      <c r="C174">
        <v>44</v>
      </c>
      <c r="D174">
        <v>2</v>
      </c>
      <c r="E174">
        <v>20</v>
      </c>
      <c r="F174">
        <v>2330</v>
      </c>
      <c r="G174" t="s">
        <v>2343</v>
      </c>
      <c r="H174" s="7">
        <v>97</v>
      </c>
      <c r="I174" s="13">
        <f>IF(Fact_Order[[#This Row],[Review Rating]]&gt;3,1,0)</f>
        <v>1</v>
      </c>
      <c r="J174">
        <v>4.8</v>
      </c>
      <c r="K174">
        <f>IF(Fact_Order[[#This Row],[Discount Applied]]="Yes", 1, 0)</f>
        <v>0</v>
      </c>
      <c r="L174" t="s">
        <v>1691</v>
      </c>
      <c r="M174" t="s">
        <v>22</v>
      </c>
    </row>
    <row r="175" spans="1:13" x14ac:dyDescent="0.35">
      <c r="A175">
        <v>2394</v>
      </c>
      <c r="B175">
        <v>5</v>
      </c>
      <c r="C175">
        <v>8</v>
      </c>
      <c r="D175">
        <v>1</v>
      </c>
      <c r="E175">
        <v>21</v>
      </c>
      <c r="F175">
        <v>2394</v>
      </c>
      <c r="G175" t="s">
        <v>2407</v>
      </c>
      <c r="H175" s="7">
        <v>97</v>
      </c>
      <c r="I175" s="13">
        <f>IF(Fact_Order[[#This Row],[Review Rating]]&gt;3,1,0)</f>
        <v>1</v>
      </c>
      <c r="J175">
        <v>5</v>
      </c>
      <c r="K175">
        <f>IF(Fact_Order[[#This Row],[Discount Applied]]="Yes", 1, 0)</f>
        <v>0</v>
      </c>
      <c r="L175" t="s">
        <v>1691</v>
      </c>
      <c r="M175" t="s">
        <v>14</v>
      </c>
    </row>
    <row r="176" spans="1:13" x14ac:dyDescent="0.35">
      <c r="A176">
        <v>2406</v>
      </c>
      <c r="B176">
        <v>4</v>
      </c>
      <c r="C176">
        <v>19</v>
      </c>
      <c r="D176">
        <v>4</v>
      </c>
      <c r="E176">
        <v>3</v>
      </c>
      <c r="F176">
        <v>2406</v>
      </c>
      <c r="G176" t="s">
        <v>2419</v>
      </c>
      <c r="H176" s="7">
        <v>97</v>
      </c>
      <c r="I176" s="13">
        <f>IF(Fact_Order[[#This Row],[Review Rating]]&gt;3,1,0)</f>
        <v>1</v>
      </c>
      <c r="J176">
        <v>5</v>
      </c>
      <c r="K176">
        <f>IF(Fact_Order[[#This Row],[Discount Applied]]="Yes", 1, 0)</f>
        <v>0</v>
      </c>
      <c r="L176" t="s">
        <v>1691</v>
      </c>
      <c r="M176" t="s">
        <v>27</v>
      </c>
    </row>
    <row r="177" spans="1:13" x14ac:dyDescent="0.35">
      <c r="A177">
        <v>2485</v>
      </c>
      <c r="B177">
        <v>5</v>
      </c>
      <c r="C177">
        <v>14</v>
      </c>
      <c r="D177">
        <v>3</v>
      </c>
      <c r="E177">
        <v>16</v>
      </c>
      <c r="F177">
        <v>2485</v>
      </c>
      <c r="G177" t="s">
        <v>2498</v>
      </c>
      <c r="H177" s="7">
        <v>97</v>
      </c>
      <c r="I177" s="13">
        <f>IF(Fact_Order[[#This Row],[Review Rating]]&gt;3,1,0)</f>
        <v>1</v>
      </c>
      <c r="J177">
        <v>4.8</v>
      </c>
      <c r="K177">
        <f>IF(Fact_Order[[#This Row],[Discount Applied]]="Yes", 1, 0)</f>
        <v>0</v>
      </c>
      <c r="L177" t="s">
        <v>1691</v>
      </c>
      <c r="M177" t="s">
        <v>10</v>
      </c>
    </row>
    <row r="178" spans="1:13" x14ac:dyDescent="0.35">
      <c r="A178">
        <v>2548</v>
      </c>
      <c r="B178">
        <v>5</v>
      </c>
      <c r="C178">
        <v>17</v>
      </c>
      <c r="D178">
        <v>3</v>
      </c>
      <c r="E178">
        <v>15</v>
      </c>
      <c r="F178">
        <v>2548</v>
      </c>
      <c r="G178" t="s">
        <v>2561</v>
      </c>
      <c r="H178" s="7">
        <v>97</v>
      </c>
      <c r="I178" s="13">
        <f>IF(Fact_Order[[#This Row],[Review Rating]]&gt;3,1,0)</f>
        <v>1</v>
      </c>
      <c r="J178">
        <v>3.2</v>
      </c>
      <c r="K178">
        <f>IF(Fact_Order[[#This Row],[Discount Applied]]="Yes", 1, 0)</f>
        <v>0</v>
      </c>
      <c r="L178" t="s">
        <v>1691</v>
      </c>
      <c r="M178" t="s">
        <v>10</v>
      </c>
    </row>
    <row r="179" spans="1:13" x14ac:dyDescent="0.35">
      <c r="A179">
        <v>2618</v>
      </c>
      <c r="B179">
        <v>4</v>
      </c>
      <c r="C179">
        <v>38</v>
      </c>
      <c r="D179">
        <v>2</v>
      </c>
      <c r="E179">
        <v>7</v>
      </c>
      <c r="F179">
        <v>2618</v>
      </c>
      <c r="G179" t="s">
        <v>2631</v>
      </c>
      <c r="H179" s="7">
        <v>97</v>
      </c>
      <c r="I179" s="13">
        <f>IF(Fact_Order[[#This Row],[Review Rating]]&gt;3,1,0)</f>
        <v>1</v>
      </c>
      <c r="J179">
        <v>4.8</v>
      </c>
      <c r="K179">
        <f>IF(Fact_Order[[#This Row],[Discount Applied]]="Yes", 1, 0)</f>
        <v>0</v>
      </c>
      <c r="L179" t="s">
        <v>1691</v>
      </c>
      <c r="M179" t="s">
        <v>22</v>
      </c>
    </row>
    <row r="180" spans="1:13" x14ac:dyDescent="0.35">
      <c r="A180">
        <v>2756</v>
      </c>
      <c r="B180">
        <v>6</v>
      </c>
      <c r="C180">
        <v>23</v>
      </c>
      <c r="D180">
        <v>1</v>
      </c>
      <c r="E180">
        <v>23</v>
      </c>
      <c r="F180">
        <v>2756</v>
      </c>
      <c r="G180" t="s">
        <v>2769</v>
      </c>
      <c r="H180" s="7">
        <v>97</v>
      </c>
      <c r="I180" s="13">
        <f>IF(Fact_Order[[#This Row],[Review Rating]]&gt;3,1,0)</f>
        <v>1</v>
      </c>
      <c r="J180">
        <v>3.3</v>
      </c>
      <c r="K180">
        <f>IF(Fact_Order[[#This Row],[Discount Applied]]="Yes", 1, 0)</f>
        <v>0</v>
      </c>
      <c r="L180" t="s">
        <v>1691</v>
      </c>
      <c r="M180" t="s">
        <v>12</v>
      </c>
    </row>
    <row r="181" spans="1:13" x14ac:dyDescent="0.35">
      <c r="A181">
        <v>2806</v>
      </c>
      <c r="B181">
        <v>4</v>
      </c>
      <c r="C181">
        <v>23</v>
      </c>
      <c r="D181">
        <v>4</v>
      </c>
      <c r="E181">
        <v>13</v>
      </c>
      <c r="F181">
        <v>2806</v>
      </c>
      <c r="G181" t="s">
        <v>2819</v>
      </c>
      <c r="H181" s="7">
        <v>97</v>
      </c>
      <c r="I181" s="13">
        <f>IF(Fact_Order[[#This Row],[Review Rating]]&gt;3,1,0)</f>
        <v>1</v>
      </c>
      <c r="J181">
        <v>4.3</v>
      </c>
      <c r="K181">
        <f>IF(Fact_Order[[#This Row],[Discount Applied]]="Yes", 1, 0)</f>
        <v>0</v>
      </c>
      <c r="L181" t="s">
        <v>1691</v>
      </c>
      <c r="M181" t="s">
        <v>10</v>
      </c>
    </row>
    <row r="182" spans="1:13" x14ac:dyDescent="0.35">
      <c r="A182">
        <v>2866</v>
      </c>
      <c r="B182">
        <v>2</v>
      </c>
      <c r="C182">
        <v>19</v>
      </c>
      <c r="D182">
        <v>4</v>
      </c>
      <c r="E182">
        <v>12</v>
      </c>
      <c r="F182">
        <v>2866</v>
      </c>
      <c r="G182" t="s">
        <v>2879</v>
      </c>
      <c r="H182" s="7">
        <v>97</v>
      </c>
      <c r="I182" s="13">
        <f>IF(Fact_Order[[#This Row],[Review Rating]]&gt;3,1,0)</f>
        <v>1</v>
      </c>
      <c r="J182">
        <v>3.7</v>
      </c>
      <c r="K182">
        <f>IF(Fact_Order[[#This Row],[Discount Applied]]="Yes", 1, 0)</f>
        <v>0</v>
      </c>
      <c r="L182" t="s">
        <v>1691</v>
      </c>
      <c r="M182" t="s">
        <v>10</v>
      </c>
    </row>
    <row r="183" spans="1:13" x14ac:dyDescent="0.35">
      <c r="A183">
        <v>2964</v>
      </c>
      <c r="B183">
        <v>2</v>
      </c>
      <c r="C183">
        <v>2</v>
      </c>
      <c r="D183">
        <v>2</v>
      </c>
      <c r="E183">
        <v>24</v>
      </c>
      <c r="F183">
        <v>2964</v>
      </c>
      <c r="G183" t="s">
        <v>2977</v>
      </c>
      <c r="H183" s="7">
        <v>97</v>
      </c>
      <c r="I183" s="13">
        <f>IF(Fact_Order[[#This Row],[Review Rating]]&gt;3,1,0)</f>
        <v>1</v>
      </c>
      <c r="J183">
        <v>3.6</v>
      </c>
      <c r="K183">
        <f>IF(Fact_Order[[#This Row],[Discount Applied]]="Yes", 1, 0)</f>
        <v>0</v>
      </c>
      <c r="L183" t="s">
        <v>1691</v>
      </c>
      <c r="M183" t="s">
        <v>12</v>
      </c>
    </row>
    <row r="184" spans="1:13" x14ac:dyDescent="0.35">
      <c r="A184">
        <v>2977</v>
      </c>
      <c r="B184">
        <v>1</v>
      </c>
      <c r="C184">
        <v>44</v>
      </c>
      <c r="D184">
        <v>3</v>
      </c>
      <c r="E184">
        <v>8</v>
      </c>
      <c r="F184">
        <v>2977</v>
      </c>
      <c r="G184" t="s">
        <v>2990</v>
      </c>
      <c r="H184" s="7">
        <v>97</v>
      </c>
      <c r="I184" s="13">
        <f>IF(Fact_Order[[#This Row],[Review Rating]]&gt;3,1,0)</f>
        <v>0</v>
      </c>
      <c r="J184">
        <v>2.8</v>
      </c>
      <c r="K184">
        <f>IF(Fact_Order[[#This Row],[Discount Applied]]="Yes", 1, 0)</f>
        <v>0</v>
      </c>
      <c r="L184" t="s">
        <v>1691</v>
      </c>
      <c r="M184" t="s">
        <v>10</v>
      </c>
    </row>
    <row r="185" spans="1:13" x14ac:dyDescent="0.35">
      <c r="A185">
        <v>3113</v>
      </c>
      <c r="B185">
        <v>1</v>
      </c>
      <c r="C185">
        <v>22</v>
      </c>
      <c r="D185">
        <v>4</v>
      </c>
      <c r="E185">
        <v>1</v>
      </c>
      <c r="F185">
        <v>3113</v>
      </c>
      <c r="G185" t="s">
        <v>3126</v>
      </c>
      <c r="H185" s="7">
        <v>97</v>
      </c>
      <c r="I185" s="13">
        <f>IF(Fact_Order[[#This Row],[Review Rating]]&gt;3,1,0)</f>
        <v>1</v>
      </c>
      <c r="J185">
        <v>3.8</v>
      </c>
      <c r="K185">
        <f>IF(Fact_Order[[#This Row],[Discount Applied]]="Yes", 1, 0)</f>
        <v>0</v>
      </c>
      <c r="L185" t="s">
        <v>1691</v>
      </c>
      <c r="M185" t="s">
        <v>8</v>
      </c>
    </row>
    <row r="186" spans="1:13" x14ac:dyDescent="0.35">
      <c r="A186">
        <v>3119</v>
      </c>
      <c r="B186">
        <v>4</v>
      </c>
      <c r="C186">
        <v>42</v>
      </c>
      <c r="D186">
        <v>3</v>
      </c>
      <c r="E186">
        <v>7</v>
      </c>
      <c r="F186">
        <v>3119</v>
      </c>
      <c r="G186" t="s">
        <v>3132</v>
      </c>
      <c r="H186" s="7">
        <v>97</v>
      </c>
      <c r="I186" s="13">
        <f>IF(Fact_Order[[#This Row],[Review Rating]]&gt;3,1,0)</f>
        <v>1</v>
      </c>
      <c r="J186">
        <v>4.7</v>
      </c>
      <c r="K186">
        <f>IF(Fact_Order[[#This Row],[Discount Applied]]="Yes", 1, 0)</f>
        <v>0</v>
      </c>
      <c r="L186" t="s">
        <v>1691</v>
      </c>
      <c r="M186" t="s">
        <v>27</v>
      </c>
    </row>
    <row r="187" spans="1:13" x14ac:dyDescent="0.35">
      <c r="A187">
        <v>3133</v>
      </c>
      <c r="B187">
        <v>1</v>
      </c>
      <c r="C187">
        <v>50</v>
      </c>
      <c r="D187">
        <v>3</v>
      </c>
      <c r="E187">
        <v>2</v>
      </c>
      <c r="F187">
        <v>3133</v>
      </c>
      <c r="G187" t="s">
        <v>3146</v>
      </c>
      <c r="H187" s="7">
        <v>97</v>
      </c>
      <c r="I187" s="13">
        <f>IF(Fact_Order[[#This Row],[Review Rating]]&gt;3,1,0)</f>
        <v>1</v>
      </c>
      <c r="J187">
        <v>4.2</v>
      </c>
      <c r="K187">
        <f>IF(Fact_Order[[#This Row],[Discount Applied]]="Yes", 1, 0)</f>
        <v>0</v>
      </c>
      <c r="L187" t="s">
        <v>1691</v>
      </c>
      <c r="M187" t="s">
        <v>10</v>
      </c>
    </row>
    <row r="188" spans="1:13" x14ac:dyDescent="0.35">
      <c r="A188">
        <v>3183</v>
      </c>
      <c r="B188">
        <v>2</v>
      </c>
      <c r="C188">
        <v>43</v>
      </c>
      <c r="D188">
        <v>4</v>
      </c>
      <c r="E188">
        <v>13</v>
      </c>
      <c r="F188">
        <v>3183</v>
      </c>
      <c r="G188" t="s">
        <v>3196</v>
      </c>
      <c r="H188" s="7">
        <v>97</v>
      </c>
      <c r="I188" s="13">
        <f>IF(Fact_Order[[#This Row],[Review Rating]]&gt;3,1,0)</f>
        <v>1</v>
      </c>
      <c r="J188">
        <v>3.6</v>
      </c>
      <c r="K188">
        <f>IF(Fact_Order[[#This Row],[Discount Applied]]="Yes", 1, 0)</f>
        <v>0</v>
      </c>
      <c r="L188" t="s">
        <v>1691</v>
      </c>
      <c r="M188" t="s">
        <v>12</v>
      </c>
    </row>
    <row r="189" spans="1:13" x14ac:dyDescent="0.35">
      <c r="A189">
        <v>3232</v>
      </c>
      <c r="B189">
        <v>2</v>
      </c>
      <c r="C189">
        <v>23</v>
      </c>
      <c r="D189">
        <v>1</v>
      </c>
      <c r="E189">
        <v>10</v>
      </c>
      <c r="F189">
        <v>3232</v>
      </c>
      <c r="G189" t="s">
        <v>3245</v>
      </c>
      <c r="H189" s="7">
        <v>97</v>
      </c>
      <c r="I189" s="13">
        <f>IF(Fact_Order[[#This Row],[Review Rating]]&gt;3,1,0)</f>
        <v>1</v>
      </c>
      <c r="J189">
        <v>4.4000000000000004</v>
      </c>
      <c r="K189">
        <f>IF(Fact_Order[[#This Row],[Discount Applied]]="Yes", 1, 0)</f>
        <v>0</v>
      </c>
      <c r="L189" t="s">
        <v>1691</v>
      </c>
      <c r="M189" t="s">
        <v>12</v>
      </c>
    </row>
    <row r="190" spans="1:13" x14ac:dyDescent="0.35">
      <c r="A190">
        <v>3269</v>
      </c>
      <c r="B190">
        <v>2</v>
      </c>
      <c r="C190">
        <v>11</v>
      </c>
      <c r="D190">
        <v>4</v>
      </c>
      <c r="E190">
        <v>11</v>
      </c>
      <c r="F190">
        <v>3269</v>
      </c>
      <c r="G190" t="s">
        <v>3282</v>
      </c>
      <c r="H190" s="7">
        <v>97</v>
      </c>
      <c r="I190" s="13">
        <f>IF(Fact_Order[[#This Row],[Review Rating]]&gt;3,1,0)</f>
        <v>0</v>
      </c>
      <c r="J190">
        <v>2.8</v>
      </c>
      <c r="K190">
        <f>IF(Fact_Order[[#This Row],[Discount Applied]]="Yes", 1, 0)</f>
        <v>0</v>
      </c>
      <c r="L190" t="s">
        <v>1691</v>
      </c>
      <c r="M190" t="s">
        <v>22</v>
      </c>
    </row>
    <row r="191" spans="1:13" x14ac:dyDescent="0.35">
      <c r="A191">
        <v>3326</v>
      </c>
      <c r="B191">
        <v>5</v>
      </c>
      <c r="C191">
        <v>30</v>
      </c>
      <c r="D191">
        <v>4</v>
      </c>
      <c r="E191">
        <v>4</v>
      </c>
      <c r="F191">
        <v>3326</v>
      </c>
      <c r="G191" t="s">
        <v>3339</v>
      </c>
      <c r="H191" s="7">
        <v>97</v>
      </c>
      <c r="I191" s="13">
        <f>IF(Fact_Order[[#This Row],[Review Rating]]&gt;3,1,0)</f>
        <v>1</v>
      </c>
      <c r="J191">
        <v>3.7</v>
      </c>
      <c r="K191">
        <f>IF(Fact_Order[[#This Row],[Discount Applied]]="Yes", 1, 0)</f>
        <v>0</v>
      </c>
      <c r="L191" t="s">
        <v>1691</v>
      </c>
      <c r="M191" t="s">
        <v>8</v>
      </c>
    </row>
    <row r="192" spans="1:13" x14ac:dyDescent="0.35">
      <c r="A192">
        <v>3519</v>
      </c>
      <c r="B192">
        <v>4</v>
      </c>
      <c r="C192">
        <v>25</v>
      </c>
      <c r="D192">
        <v>2</v>
      </c>
      <c r="E192">
        <v>6</v>
      </c>
      <c r="F192">
        <v>3519</v>
      </c>
      <c r="G192" t="s">
        <v>3532</v>
      </c>
      <c r="H192" s="7">
        <v>97</v>
      </c>
      <c r="I192" s="13">
        <f>IF(Fact_Order[[#This Row],[Review Rating]]&gt;3,1,0)</f>
        <v>1</v>
      </c>
      <c r="J192">
        <v>4.2</v>
      </c>
      <c r="K192">
        <f>IF(Fact_Order[[#This Row],[Discount Applied]]="Yes", 1, 0)</f>
        <v>0</v>
      </c>
      <c r="L192" t="s">
        <v>1691</v>
      </c>
      <c r="M192" t="s">
        <v>14</v>
      </c>
    </row>
    <row r="193" spans="1:13" x14ac:dyDescent="0.35">
      <c r="A193">
        <v>3528</v>
      </c>
      <c r="B193">
        <v>2</v>
      </c>
      <c r="C193">
        <v>48</v>
      </c>
      <c r="D193">
        <v>2</v>
      </c>
      <c r="E193">
        <v>1</v>
      </c>
      <c r="F193">
        <v>3528</v>
      </c>
      <c r="G193" t="s">
        <v>3541</v>
      </c>
      <c r="H193" s="7">
        <v>97</v>
      </c>
      <c r="I193" s="13">
        <f>IF(Fact_Order[[#This Row],[Review Rating]]&gt;3,1,0)</f>
        <v>1</v>
      </c>
      <c r="J193">
        <v>4.7</v>
      </c>
      <c r="K193">
        <f>IF(Fact_Order[[#This Row],[Discount Applied]]="Yes", 1, 0)</f>
        <v>0</v>
      </c>
      <c r="L193" t="s">
        <v>1691</v>
      </c>
      <c r="M193" t="s">
        <v>10</v>
      </c>
    </row>
    <row r="194" spans="1:13" x14ac:dyDescent="0.35">
      <c r="A194">
        <v>3571</v>
      </c>
      <c r="B194">
        <v>4</v>
      </c>
      <c r="C194">
        <v>8</v>
      </c>
      <c r="D194">
        <v>1</v>
      </c>
      <c r="E194">
        <v>11</v>
      </c>
      <c r="F194">
        <v>3571</v>
      </c>
      <c r="G194" t="s">
        <v>3584</v>
      </c>
      <c r="H194" s="7">
        <v>97</v>
      </c>
      <c r="I194" s="13">
        <f>IF(Fact_Order[[#This Row],[Review Rating]]&gt;3,1,0)</f>
        <v>1</v>
      </c>
      <c r="J194">
        <v>4.7</v>
      </c>
      <c r="K194">
        <f>IF(Fact_Order[[#This Row],[Discount Applied]]="Yes", 1, 0)</f>
        <v>0</v>
      </c>
      <c r="L194" t="s">
        <v>1691</v>
      </c>
      <c r="M194" t="s">
        <v>27</v>
      </c>
    </row>
    <row r="195" spans="1:13" x14ac:dyDescent="0.35">
      <c r="A195">
        <v>3752</v>
      </c>
      <c r="B195">
        <v>2</v>
      </c>
      <c r="C195">
        <v>16</v>
      </c>
      <c r="D195">
        <v>4</v>
      </c>
      <c r="E195">
        <v>17</v>
      </c>
      <c r="F195">
        <v>3752</v>
      </c>
      <c r="G195" t="s">
        <v>3765</v>
      </c>
      <c r="H195" s="7">
        <v>97</v>
      </c>
      <c r="I195" s="13">
        <f>IF(Fact_Order[[#This Row],[Review Rating]]&gt;3,1,0)</f>
        <v>1</v>
      </c>
      <c r="J195">
        <v>4.2</v>
      </c>
      <c r="K195">
        <f>IF(Fact_Order[[#This Row],[Discount Applied]]="Yes", 1, 0)</f>
        <v>0</v>
      </c>
      <c r="L195" t="s">
        <v>1691</v>
      </c>
      <c r="M195" t="s">
        <v>12</v>
      </c>
    </row>
    <row r="196" spans="1:13" x14ac:dyDescent="0.35">
      <c r="A196">
        <v>3872</v>
      </c>
      <c r="B196">
        <v>5</v>
      </c>
      <c r="C196">
        <v>47</v>
      </c>
      <c r="D196">
        <v>4</v>
      </c>
      <c r="E196">
        <v>18</v>
      </c>
      <c r="F196">
        <v>3872</v>
      </c>
      <c r="G196" t="s">
        <v>3885</v>
      </c>
      <c r="H196" s="7">
        <v>97</v>
      </c>
      <c r="I196" s="13">
        <f>IF(Fact_Order[[#This Row],[Review Rating]]&gt;3,1,0)</f>
        <v>1</v>
      </c>
      <c r="J196">
        <v>4.0999999999999996</v>
      </c>
      <c r="K196">
        <f>IF(Fact_Order[[#This Row],[Discount Applied]]="Yes", 1, 0)</f>
        <v>0</v>
      </c>
      <c r="L196" t="s">
        <v>1691</v>
      </c>
      <c r="M196" t="s">
        <v>22</v>
      </c>
    </row>
    <row r="197" spans="1:13" x14ac:dyDescent="0.35">
      <c r="A197">
        <v>80</v>
      </c>
      <c r="B197">
        <v>5</v>
      </c>
      <c r="C197">
        <v>45</v>
      </c>
      <c r="D197">
        <v>1</v>
      </c>
      <c r="E197">
        <v>15</v>
      </c>
      <c r="F197">
        <v>80</v>
      </c>
      <c r="G197" t="s">
        <v>92</v>
      </c>
      <c r="H197" s="7">
        <v>96</v>
      </c>
      <c r="I197" s="13">
        <f>IF(Fact_Order[[#This Row],[Review Rating]]&gt;3,1,0)</f>
        <v>0</v>
      </c>
      <c r="J197">
        <v>2.6</v>
      </c>
      <c r="K197">
        <f>IF(Fact_Order[[#This Row],[Discount Applied]]="Yes", 1, 0)</f>
        <v>1</v>
      </c>
      <c r="L197" t="s">
        <v>7</v>
      </c>
      <c r="M197" t="s">
        <v>22</v>
      </c>
    </row>
    <row r="198" spans="1:13" x14ac:dyDescent="0.35">
      <c r="A198">
        <v>82</v>
      </c>
      <c r="B198">
        <v>1</v>
      </c>
      <c r="C198">
        <v>42</v>
      </c>
      <c r="D198">
        <v>3</v>
      </c>
      <c r="E198">
        <v>10</v>
      </c>
      <c r="F198">
        <v>82</v>
      </c>
      <c r="G198" t="s">
        <v>94</v>
      </c>
      <c r="H198" s="7">
        <v>96</v>
      </c>
      <c r="I198" s="13">
        <f>IF(Fact_Order[[#This Row],[Review Rating]]&gt;3,1,0)</f>
        <v>0</v>
      </c>
      <c r="J198">
        <v>2.6</v>
      </c>
      <c r="K198">
        <f>IF(Fact_Order[[#This Row],[Discount Applied]]="Yes", 1, 0)</f>
        <v>1</v>
      </c>
      <c r="L198" t="s">
        <v>7</v>
      </c>
      <c r="M198" t="s">
        <v>12</v>
      </c>
    </row>
    <row r="199" spans="1:13" x14ac:dyDescent="0.35">
      <c r="A199">
        <v>106</v>
      </c>
      <c r="B199">
        <v>3</v>
      </c>
      <c r="C199">
        <v>15</v>
      </c>
      <c r="D199">
        <v>4</v>
      </c>
      <c r="E199">
        <v>22</v>
      </c>
      <c r="F199">
        <v>106</v>
      </c>
      <c r="G199" t="s">
        <v>118</v>
      </c>
      <c r="H199" s="7">
        <v>96</v>
      </c>
      <c r="I199" s="13">
        <f>IF(Fact_Order[[#This Row],[Review Rating]]&gt;3,1,0)</f>
        <v>1</v>
      </c>
      <c r="J199">
        <v>3.6</v>
      </c>
      <c r="K199">
        <f>IF(Fact_Order[[#This Row],[Discount Applied]]="Yes", 1, 0)</f>
        <v>1</v>
      </c>
      <c r="L199" t="s">
        <v>7</v>
      </c>
      <c r="M199" t="s">
        <v>22</v>
      </c>
    </row>
    <row r="200" spans="1:13" x14ac:dyDescent="0.35">
      <c r="A200">
        <v>151</v>
      </c>
      <c r="B200">
        <v>4</v>
      </c>
      <c r="C200">
        <v>19</v>
      </c>
      <c r="D200">
        <v>4</v>
      </c>
      <c r="E200">
        <v>24</v>
      </c>
      <c r="F200">
        <v>151</v>
      </c>
      <c r="G200" t="s">
        <v>163</v>
      </c>
      <c r="H200" s="7">
        <v>96</v>
      </c>
      <c r="I200" s="13">
        <f>IF(Fact_Order[[#This Row],[Review Rating]]&gt;3,1,0)</f>
        <v>1</v>
      </c>
      <c r="J200">
        <v>4.9000000000000004</v>
      </c>
      <c r="K200">
        <f>IF(Fact_Order[[#This Row],[Discount Applied]]="Yes", 1, 0)</f>
        <v>1</v>
      </c>
      <c r="L200" t="s">
        <v>7</v>
      </c>
      <c r="M200" t="s">
        <v>27</v>
      </c>
    </row>
    <row r="201" spans="1:13" x14ac:dyDescent="0.35">
      <c r="A201">
        <v>183</v>
      </c>
      <c r="B201">
        <v>6</v>
      </c>
      <c r="C201">
        <v>16</v>
      </c>
      <c r="D201">
        <v>3</v>
      </c>
      <c r="E201">
        <v>25</v>
      </c>
      <c r="F201">
        <v>183</v>
      </c>
      <c r="G201" t="s">
        <v>195</v>
      </c>
      <c r="H201" s="7">
        <v>96</v>
      </c>
      <c r="I201" s="13">
        <f>IF(Fact_Order[[#This Row],[Review Rating]]&gt;3,1,0)</f>
        <v>0</v>
      </c>
      <c r="J201">
        <v>2.8</v>
      </c>
      <c r="K201">
        <f>IF(Fact_Order[[#This Row],[Discount Applied]]="Yes", 1, 0)</f>
        <v>1</v>
      </c>
      <c r="L201" t="s">
        <v>7</v>
      </c>
      <c r="M201" t="s">
        <v>27</v>
      </c>
    </row>
    <row r="202" spans="1:13" x14ac:dyDescent="0.35">
      <c r="A202">
        <v>362</v>
      </c>
      <c r="B202">
        <v>2</v>
      </c>
      <c r="C202">
        <v>23</v>
      </c>
      <c r="D202">
        <v>2</v>
      </c>
      <c r="E202">
        <v>18</v>
      </c>
      <c r="F202">
        <v>362</v>
      </c>
      <c r="G202" t="s">
        <v>374</v>
      </c>
      <c r="H202" s="7">
        <v>96</v>
      </c>
      <c r="I202" s="13">
        <f>IF(Fact_Order[[#This Row],[Review Rating]]&gt;3,1,0)</f>
        <v>0</v>
      </c>
      <c r="J202">
        <v>2.6</v>
      </c>
      <c r="K202">
        <f>IF(Fact_Order[[#This Row],[Discount Applied]]="Yes", 1, 0)</f>
        <v>1</v>
      </c>
      <c r="L202" t="s">
        <v>7</v>
      </c>
      <c r="M202" t="s">
        <v>10</v>
      </c>
    </row>
    <row r="203" spans="1:13" x14ac:dyDescent="0.35">
      <c r="A203">
        <v>457</v>
      </c>
      <c r="B203">
        <v>5</v>
      </c>
      <c r="C203">
        <v>18</v>
      </c>
      <c r="D203">
        <v>4</v>
      </c>
      <c r="E203">
        <v>1</v>
      </c>
      <c r="F203">
        <v>457</v>
      </c>
      <c r="G203" t="s">
        <v>469</v>
      </c>
      <c r="H203" s="7">
        <v>96</v>
      </c>
      <c r="I203" s="13">
        <f>IF(Fact_Order[[#This Row],[Review Rating]]&gt;3,1,0)</f>
        <v>1</v>
      </c>
      <c r="J203">
        <v>4</v>
      </c>
      <c r="K203">
        <f>IF(Fact_Order[[#This Row],[Discount Applied]]="Yes", 1, 0)</f>
        <v>1</v>
      </c>
      <c r="L203" t="s">
        <v>7</v>
      </c>
      <c r="M203" t="s">
        <v>12</v>
      </c>
    </row>
    <row r="204" spans="1:13" x14ac:dyDescent="0.35">
      <c r="A204">
        <v>809</v>
      </c>
      <c r="B204">
        <v>3</v>
      </c>
      <c r="C204">
        <v>49</v>
      </c>
      <c r="D204">
        <v>4</v>
      </c>
      <c r="E204">
        <v>10</v>
      </c>
      <c r="F204">
        <v>809</v>
      </c>
      <c r="G204" t="s">
        <v>821</v>
      </c>
      <c r="H204" s="7">
        <v>96</v>
      </c>
      <c r="I204" s="13">
        <f>IF(Fact_Order[[#This Row],[Review Rating]]&gt;3,1,0)</f>
        <v>1</v>
      </c>
      <c r="J204">
        <v>4.5999999999999996</v>
      </c>
      <c r="K204">
        <f>IF(Fact_Order[[#This Row],[Discount Applied]]="Yes", 1, 0)</f>
        <v>1</v>
      </c>
      <c r="L204" t="s">
        <v>7</v>
      </c>
      <c r="M204" t="s">
        <v>10</v>
      </c>
    </row>
    <row r="205" spans="1:13" x14ac:dyDescent="0.35">
      <c r="A205">
        <v>987</v>
      </c>
      <c r="B205">
        <v>6</v>
      </c>
      <c r="C205">
        <v>40</v>
      </c>
      <c r="D205">
        <v>2</v>
      </c>
      <c r="E205">
        <v>19</v>
      </c>
      <c r="F205">
        <v>987</v>
      </c>
      <c r="G205" t="s">
        <v>999</v>
      </c>
      <c r="H205" s="7">
        <v>96</v>
      </c>
      <c r="I205" s="13">
        <f>IF(Fact_Order[[#This Row],[Review Rating]]&gt;3,1,0)</f>
        <v>1</v>
      </c>
      <c r="J205">
        <v>4.5</v>
      </c>
      <c r="K205">
        <f>IF(Fact_Order[[#This Row],[Discount Applied]]="Yes", 1, 0)</f>
        <v>1</v>
      </c>
      <c r="L205" t="s">
        <v>7</v>
      </c>
      <c r="M205" t="s">
        <v>22</v>
      </c>
    </row>
    <row r="206" spans="1:13" x14ac:dyDescent="0.35">
      <c r="A206">
        <v>1055</v>
      </c>
      <c r="B206">
        <v>1</v>
      </c>
      <c r="C206">
        <v>11</v>
      </c>
      <c r="D206">
        <v>1</v>
      </c>
      <c r="E206">
        <v>7</v>
      </c>
      <c r="F206">
        <v>1055</v>
      </c>
      <c r="G206" t="s">
        <v>1067</v>
      </c>
      <c r="H206" s="7">
        <v>96</v>
      </c>
      <c r="I206" s="13">
        <f>IF(Fact_Order[[#This Row],[Review Rating]]&gt;3,1,0)</f>
        <v>1</v>
      </c>
      <c r="J206">
        <v>4.9000000000000004</v>
      </c>
      <c r="K206">
        <f>IF(Fact_Order[[#This Row],[Discount Applied]]="Yes", 1, 0)</f>
        <v>1</v>
      </c>
      <c r="L206" t="s">
        <v>7</v>
      </c>
      <c r="M206" t="s">
        <v>14</v>
      </c>
    </row>
    <row r="207" spans="1:13" x14ac:dyDescent="0.35">
      <c r="A207">
        <v>1067</v>
      </c>
      <c r="B207">
        <v>6</v>
      </c>
      <c r="C207">
        <v>17</v>
      </c>
      <c r="D207">
        <v>1</v>
      </c>
      <c r="E207">
        <v>8</v>
      </c>
      <c r="F207">
        <v>1067</v>
      </c>
      <c r="G207" t="s">
        <v>1079</v>
      </c>
      <c r="H207" s="7">
        <v>96</v>
      </c>
      <c r="I207" s="13">
        <f>IF(Fact_Order[[#This Row],[Review Rating]]&gt;3,1,0)</f>
        <v>1</v>
      </c>
      <c r="J207">
        <v>4</v>
      </c>
      <c r="K207">
        <f>IF(Fact_Order[[#This Row],[Discount Applied]]="Yes", 1, 0)</f>
        <v>1</v>
      </c>
      <c r="L207" t="s">
        <v>7</v>
      </c>
      <c r="M207" t="s">
        <v>14</v>
      </c>
    </row>
    <row r="208" spans="1:13" x14ac:dyDescent="0.35">
      <c r="A208">
        <v>1074</v>
      </c>
      <c r="B208">
        <v>6</v>
      </c>
      <c r="C208">
        <v>19</v>
      </c>
      <c r="D208">
        <v>2</v>
      </c>
      <c r="E208">
        <v>19</v>
      </c>
      <c r="F208">
        <v>1074</v>
      </c>
      <c r="G208" t="s">
        <v>1086</v>
      </c>
      <c r="H208" s="7">
        <v>96</v>
      </c>
      <c r="I208" s="13">
        <f>IF(Fact_Order[[#This Row],[Review Rating]]&gt;3,1,0)</f>
        <v>1</v>
      </c>
      <c r="J208">
        <v>4</v>
      </c>
      <c r="K208">
        <f>IF(Fact_Order[[#This Row],[Discount Applied]]="Yes", 1, 0)</f>
        <v>1</v>
      </c>
      <c r="L208" t="s">
        <v>7</v>
      </c>
      <c r="M208" t="s">
        <v>12</v>
      </c>
    </row>
    <row r="209" spans="1:13" x14ac:dyDescent="0.35">
      <c r="A209">
        <v>1107</v>
      </c>
      <c r="B209">
        <v>6</v>
      </c>
      <c r="C209">
        <v>47</v>
      </c>
      <c r="D209">
        <v>1</v>
      </c>
      <c r="E209">
        <v>12</v>
      </c>
      <c r="F209">
        <v>1107</v>
      </c>
      <c r="G209" t="s">
        <v>1119</v>
      </c>
      <c r="H209" s="7">
        <v>96</v>
      </c>
      <c r="I209" s="13">
        <f>IF(Fact_Order[[#This Row],[Review Rating]]&gt;3,1,0)</f>
        <v>1</v>
      </c>
      <c r="J209">
        <v>3.6</v>
      </c>
      <c r="K209">
        <f>IF(Fact_Order[[#This Row],[Discount Applied]]="Yes", 1, 0)</f>
        <v>1</v>
      </c>
      <c r="L209" t="s">
        <v>7</v>
      </c>
      <c r="M209" t="s">
        <v>8</v>
      </c>
    </row>
    <row r="210" spans="1:13" x14ac:dyDescent="0.35">
      <c r="A210">
        <v>1117</v>
      </c>
      <c r="B210">
        <v>1</v>
      </c>
      <c r="C210">
        <v>12</v>
      </c>
      <c r="D210">
        <v>1</v>
      </c>
      <c r="E210">
        <v>22</v>
      </c>
      <c r="F210">
        <v>1117</v>
      </c>
      <c r="G210" t="s">
        <v>1129</v>
      </c>
      <c r="H210" s="7">
        <v>96</v>
      </c>
      <c r="I210" s="13">
        <f>IF(Fact_Order[[#This Row],[Review Rating]]&gt;3,1,0)</f>
        <v>1</v>
      </c>
      <c r="J210">
        <v>4.2</v>
      </c>
      <c r="K210">
        <f>IF(Fact_Order[[#This Row],[Discount Applied]]="Yes", 1, 0)</f>
        <v>1</v>
      </c>
      <c r="L210" t="s">
        <v>7</v>
      </c>
      <c r="M210" t="s">
        <v>14</v>
      </c>
    </row>
    <row r="211" spans="1:13" x14ac:dyDescent="0.35">
      <c r="A211">
        <v>1165</v>
      </c>
      <c r="B211">
        <v>4</v>
      </c>
      <c r="C211">
        <v>7</v>
      </c>
      <c r="D211">
        <v>1</v>
      </c>
      <c r="E211">
        <v>11</v>
      </c>
      <c r="F211">
        <v>1165</v>
      </c>
      <c r="G211" t="s">
        <v>1177</v>
      </c>
      <c r="H211" s="7">
        <v>96</v>
      </c>
      <c r="I211" s="13">
        <f>IF(Fact_Order[[#This Row],[Review Rating]]&gt;3,1,0)</f>
        <v>1</v>
      </c>
      <c r="J211">
        <v>4.2</v>
      </c>
      <c r="K211">
        <f>IF(Fact_Order[[#This Row],[Discount Applied]]="Yes", 1, 0)</f>
        <v>1</v>
      </c>
      <c r="L211" t="s">
        <v>7</v>
      </c>
      <c r="M211" t="s">
        <v>14</v>
      </c>
    </row>
    <row r="212" spans="1:13" x14ac:dyDescent="0.35">
      <c r="A212">
        <v>1182</v>
      </c>
      <c r="B212">
        <v>2</v>
      </c>
      <c r="C212">
        <v>15</v>
      </c>
      <c r="D212">
        <v>3</v>
      </c>
      <c r="E212">
        <v>7</v>
      </c>
      <c r="F212">
        <v>1182</v>
      </c>
      <c r="G212" t="s">
        <v>1194</v>
      </c>
      <c r="H212" s="7">
        <v>96</v>
      </c>
      <c r="I212" s="13">
        <f>IF(Fact_Order[[#This Row],[Review Rating]]&gt;3,1,0)</f>
        <v>1</v>
      </c>
      <c r="J212">
        <v>3.5</v>
      </c>
      <c r="K212">
        <f>IF(Fact_Order[[#This Row],[Discount Applied]]="Yes", 1, 0)</f>
        <v>1</v>
      </c>
      <c r="L212" t="s">
        <v>7</v>
      </c>
      <c r="M212" t="s">
        <v>22</v>
      </c>
    </row>
    <row r="213" spans="1:13" x14ac:dyDescent="0.35">
      <c r="A213">
        <v>1385</v>
      </c>
      <c r="B213">
        <v>4</v>
      </c>
      <c r="C213">
        <v>30</v>
      </c>
      <c r="D213">
        <v>4</v>
      </c>
      <c r="E213">
        <v>5</v>
      </c>
      <c r="F213">
        <v>1385</v>
      </c>
      <c r="G213" t="s">
        <v>1397</v>
      </c>
      <c r="H213" s="7">
        <v>96</v>
      </c>
      <c r="I213" s="13">
        <f>IF(Fact_Order[[#This Row],[Review Rating]]&gt;3,1,0)</f>
        <v>1</v>
      </c>
      <c r="J213">
        <v>4.5999999999999996</v>
      </c>
      <c r="K213">
        <f>IF(Fact_Order[[#This Row],[Discount Applied]]="Yes", 1, 0)</f>
        <v>1</v>
      </c>
      <c r="L213" t="s">
        <v>7</v>
      </c>
      <c r="M213" t="s">
        <v>22</v>
      </c>
    </row>
    <row r="214" spans="1:13" x14ac:dyDescent="0.35">
      <c r="A214">
        <v>1719</v>
      </c>
      <c r="B214">
        <v>5</v>
      </c>
      <c r="C214">
        <v>34</v>
      </c>
      <c r="D214">
        <v>1</v>
      </c>
      <c r="E214">
        <v>18</v>
      </c>
      <c r="F214">
        <v>1719</v>
      </c>
      <c r="G214" t="s">
        <v>1732</v>
      </c>
      <c r="H214" s="7">
        <v>96</v>
      </c>
      <c r="I214" s="13">
        <f>IF(Fact_Order[[#This Row],[Review Rating]]&gt;3,1,0)</f>
        <v>1</v>
      </c>
      <c r="J214">
        <v>3.4</v>
      </c>
      <c r="K214">
        <f>IF(Fact_Order[[#This Row],[Discount Applied]]="Yes", 1, 0)</f>
        <v>0</v>
      </c>
      <c r="L214" t="s">
        <v>1691</v>
      </c>
      <c r="M214" t="s">
        <v>14</v>
      </c>
    </row>
    <row r="215" spans="1:13" x14ac:dyDescent="0.35">
      <c r="A215">
        <v>1803</v>
      </c>
      <c r="B215">
        <v>6</v>
      </c>
      <c r="C215">
        <v>4</v>
      </c>
      <c r="D215">
        <v>1</v>
      </c>
      <c r="E215">
        <v>7</v>
      </c>
      <c r="F215">
        <v>1803</v>
      </c>
      <c r="G215" t="s">
        <v>1816</v>
      </c>
      <c r="H215" s="7">
        <v>96</v>
      </c>
      <c r="I215" s="13">
        <f>IF(Fact_Order[[#This Row],[Review Rating]]&gt;3,1,0)</f>
        <v>0</v>
      </c>
      <c r="J215">
        <v>2.6</v>
      </c>
      <c r="K215">
        <f>IF(Fact_Order[[#This Row],[Discount Applied]]="Yes", 1, 0)</f>
        <v>0</v>
      </c>
      <c r="L215" t="s">
        <v>1691</v>
      </c>
      <c r="M215" t="s">
        <v>8</v>
      </c>
    </row>
    <row r="216" spans="1:13" x14ac:dyDescent="0.35">
      <c r="A216">
        <v>1830</v>
      </c>
      <c r="B216">
        <v>5</v>
      </c>
      <c r="C216">
        <v>5</v>
      </c>
      <c r="D216">
        <v>2</v>
      </c>
      <c r="E216">
        <v>20</v>
      </c>
      <c r="F216">
        <v>1830</v>
      </c>
      <c r="G216" t="s">
        <v>1843</v>
      </c>
      <c r="H216" s="7">
        <v>96</v>
      </c>
      <c r="I216" s="13">
        <f>IF(Fact_Order[[#This Row],[Review Rating]]&gt;3,1,0)</f>
        <v>1</v>
      </c>
      <c r="J216">
        <v>4.9000000000000004</v>
      </c>
      <c r="K216">
        <f>IF(Fact_Order[[#This Row],[Discount Applied]]="Yes", 1, 0)</f>
        <v>0</v>
      </c>
      <c r="L216" t="s">
        <v>1691</v>
      </c>
      <c r="M216" t="s">
        <v>12</v>
      </c>
    </row>
    <row r="217" spans="1:13" x14ac:dyDescent="0.35">
      <c r="A217">
        <v>1872</v>
      </c>
      <c r="B217">
        <v>4</v>
      </c>
      <c r="C217">
        <v>27</v>
      </c>
      <c r="D217">
        <v>4</v>
      </c>
      <c r="E217">
        <v>3</v>
      </c>
      <c r="F217">
        <v>1872</v>
      </c>
      <c r="G217" t="s">
        <v>1885</v>
      </c>
      <c r="H217" s="7">
        <v>96</v>
      </c>
      <c r="I217" s="13">
        <f>IF(Fact_Order[[#This Row],[Review Rating]]&gt;3,1,0)</f>
        <v>0</v>
      </c>
      <c r="J217">
        <v>2.7</v>
      </c>
      <c r="K217">
        <f>IF(Fact_Order[[#This Row],[Discount Applied]]="Yes", 1, 0)</f>
        <v>0</v>
      </c>
      <c r="L217" t="s">
        <v>1691</v>
      </c>
      <c r="M217" t="s">
        <v>10</v>
      </c>
    </row>
    <row r="218" spans="1:13" x14ac:dyDescent="0.35">
      <c r="A218">
        <v>1994</v>
      </c>
      <c r="B218">
        <v>1</v>
      </c>
      <c r="C218">
        <v>11</v>
      </c>
      <c r="D218">
        <v>2</v>
      </c>
      <c r="E218">
        <v>1</v>
      </c>
      <c r="F218">
        <v>1994</v>
      </c>
      <c r="G218" t="s">
        <v>2007</v>
      </c>
      <c r="H218" s="7">
        <v>96</v>
      </c>
      <c r="I218" s="13">
        <f>IF(Fact_Order[[#This Row],[Review Rating]]&gt;3,1,0)</f>
        <v>1</v>
      </c>
      <c r="J218">
        <v>5</v>
      </c>
      <c r="K218">
        <f>IF(Fact_Order[[#This Row],[Discount Applied]]="Yes", 1, 0)</f>
        <v>0</v>
      </c>
      <c r="L218" t="s">
        <v>1691</v>
      </c>
      <c r="M218" t="s">
        <v>10</v>
      </c>
    </row>
    <row r="219" spans="1:13" x14ac:dyDescent="0.35">
      <c r="A219">
        <v>2051</v>
      </c>
      <c r="B219">
        <v>6</v>
      </c>
      <c r="C219">
        <v>17</v>
      </c>
      <c r="D219">
        <v>3</v>
      </c>
      <c r="E219">
        <v>20</v>
      </c>
      <c r="F219">
        <v>2051</v>
      </c>
      <c r="G219" t="s">
        <v>2064</v>
      </c>
      <c r="H219" s="7">
        <v>96</v>
      </c>
      <c r="I219" s="13">
        <f>IF(Fact_Order[[#This Row],[Review Rating]]&gt;3,1,0)</f>
        <v>1</v>
      </c>
      <c r="J219">
        <v>3.4</v>
      </c>
      <c r="K219">
        <f>IF(Fact_Order[[#This Row],[Discount Applied]]="Yes", 1, 0)</f>
        <v>0</v>
      </c>
      <c r="L219" t="s">
        <v>1691</v>
      </c>
      <c r="M219" t="s">
        <v>27</v>
      </c>
    </row>
    <row r="220" spans="1:13" x14ac:dyDescent="0.35">
      <c r="A220">
        <v>2216</v>
      </c>
      <c r="B220">
        <v>1</v>
      </c>
      <c r="C220">
        <v>9</v>
      </c>
      <c r="D220">
        <v>1</v>
      </c>
      <c r="E220">
        <v>4</v>
      </c>
      <c r="F220">
        <v>2216</v>
      </c>
      <c r="G220" t="s">
        <v>2229</v>
      </c>
      <c r="H220" s="7">
        <v>96</v>
      </c>
      <c r="I220" s="13">
        <f>IF(Fact_Order[[#This Row],[Review Rating]]&gt;3,1,0)</f>
        <v>0</v>
      </c>
      <c r="J220">
        <v>2.7</v>
      </c>
      <c r="K220">
        <f>IF(Fact_Order[[#This Row],[Discount Applied]]="Yes", 1, 0)</f>
        <v>0</v>
      </c>
      <c r="L220" t="s">
        <v>1691</v>
      </c>
      <c r="M220" t="s">
        <v>12</v>
      </c>
    </row>
    <row r="221" spans="1:13" x14ac:dyDescent="0.35">
      <c r="A221">
        <v>2240</v>
      </c>
      <c r="B221">
        <v>5</v>
      </c>
      <c r="C221">
        <v>16</v>
      </c>
      <c r="D221">
        <v>3</v>
      </c>
      <c r="E221">
        <v>17</v>
      </c>
      <c r="F221">
        <v>2240</v>
      </c>
      <c r="G221" t="s">
        <v>2253</v>
      </c>
      <c r="H221" s="7">
        <v>96</v>
      </c>
      <c r="I221" s="13">
        <f>IF(Fact_Order[[#This Row],[Review Rating]]&gt;3,1,0)</f>
        <v>1</v>
      </c>
      <c r="J221">
        <v>3.8</v>
      </c>
      <c r="K221">
        <f>IF(Fact_Order[[#This Row],[Discount Applied]]="Yes", 1, 0)</f>
        <v>0</v>
      </c>
      <c r="L221" t="s">
        <v>1691</v>
      </c>
      <c r="M221" t="s">
        <v>12</v>
      </c>
    </row>
    <row r="222" spans="1:13" x14ac:dyDescent="0.35">
      <c r="A222">
        <v>2247</v>
      </c>
      <c r="B222">
        <v>6</v>
      </c>
      <c r="C222">
        <v>12</v>
      </c>
      <c r="D222">
        <v>4</v>
      </c>
      <c r="E222">
        <v>15</v>
      </c>
      <c r="F222">
        <v>2247</v>
      </c>
      <c r="G222" t="s">
        <v>2260</v>
      </c>
      <c r="H222" s="7">
        <v>96</v>
      </c>
      <c r="I222" s="13">
        <f>IF(Fact_Order[[#This Row],[Review Rating]]&gt;3,1,0)</f>
        <v>1</v>
      </c>
      <c r="J222">
        <v>4.3</v>
      </c>
      <c r="K222">
        <f>IF(Fact_Order[[#This Row],[Discount Applied]]="Yes", 1, 0)</f>
        <v>0</v>
      </c>
      <c r="L222" t="s">
        <v>1691</v>
      </c>
      <c r="M222" t="s">
        <v>14</v>
      </c>
    </row>
    <row r="223" spans="1:13" x14ac:dyDescent="0.35">
      <c r="A223">
        <v>2253</v>
      </c>
      <c r="B223">
        <v>1</v>
      </c>
      <c r="C223">
        <v>44</v>
      </c>
      <c r="D223">
        <v>3</v>
      </c>
      <c r="E223">
        <v>10</v>
      </c>
      <c r="F223">
        <v>2253</v>
      </c>
      <c r="G223" t="s">
        <v>2266</v>
      </c>
      <c r="H223" s="7">
        <v>96</v>
      </c>
      <c r="I223" s="13">
        <f>IF(Fact_Order[[#This Row],[Review Rating]]&gt;3,1,0)</f>
        <v>1</v>
      </c>
      <c r="J223">
        <v>3.9</v>
      </c>
      <c r="K223">
        <f>IF(Fact_Order[[#This Row],[Discount Applied]]="Yes", 1, 0)</f>
        <v>0</v>
      </c>
      <c r="L223" t="s">
        <v>1691</v>
      </c>
      <c r="M223" t="s">
        <v>22</v>
      </c>
    </row>
    <row r="224" spans="1:13" x14ac:dyDescent="0.35">
      <c r="A224">
        <v>2260</v>
      </c>
      <c r="B224">
        <v>2</v>
      </c>
      <c r="C224">
        <v>21</v>
      </c>
      <c r="D224">
        <v>2</v>
      </c>
      <c r="E224">
        <v>3</v>
      </c>
      <c r="F224">
        <v>2260</v>
      </c>
      <c r="G224" t="s">
        <v>2273</v>
      </c>
      <c r="H224" s="7">
        <v>96</v>
      </c>
      <c r="I224" s="13">
        <f>IF(Fact_Order[[#This Row],[Review Rating]]&gt;3,1,0)</f>
        <v>1</v>
      </c>
      <c r="J224">
        <v>3.3</v>
      </c>
      <c r="K224">
        <f>IF(Fact_Order[[#This Row],[Discount Applied]]="Yes", 1, 0)</f>
        <v>0</v>
      </c>
      <c r="L224" t="s">
        <v>1691</v>
      </c>
      <c r="M224" t="s">
        <v>10</v>
      </c>
    </row>
    <row r="225" spans="1:13" x14ac:dyDescent="0.35">
      <c r="A225">
        <v>2274</v>
      </c>
      <c r="B225">
        <v>1</v>
      </c>
      <c r="C225">
        <v>36</v>
      </c>
      <c r="D225">
        <v>1</v>
      </c>
      <c r="E225">
        <v>8</v>
      </c>
      <c r="F225">
        <v>2274</v>
      </c>
      <c r="G225" t="s">
        <v>2287</v>
      </c>
      <c r="H225" s="7">
        <v>96</v>
      </c>
      <c r="I225" s="13">
        <f>IF(Fact_Order[[#This Row],[Review Rating]]&gt;3,1,0)</f>
        <v>1</v>
      </c>
      <c r="J225">
        <v>4.8</v>
      </c>
      <c r="K225">
        <f>IF(Fact_Order[[#This Row],[Discount Applied]]="Yes", 1, 0)</f>
        <v>0</v>
      </c>
      <c r="L225" t="s">
        <v>1691</v>
      </c>
      <c r="M225" t="s">
        <v>14</v>
      </c>
    </row>
    <row r="226" spans="1:13" x14ac:dyDescent="0.35">
      <c r="A226">
        <v>2308</v>
      </c>
      <c r="B226">
        <v>3</v>
      </c>
      <c r="C226">
        <v>10</v>
      </c>
      <c r="D226">
        <v>4</v>
      </c>
      <c r="E226">
        <v>12</v>
      </c>
      <c r="F226">
        <v>2308</v>
      </c>
      <c r="G226" t="s">
        <v>2321</v>
      </c>
      <c r="H226" s="7">
        <v>96</v>
      </c>
      <c r="I226" s="13">
        <f>IF(Fact_Order[[#This Row],[Review Rating]]&gt;3,1,0)</f>
        <v>1</v>
      </c>
      <c r="J226">
        <v>3.5</v>
      </c>
      <c r="K226">
        <f>IF(Fact_Order[[#This Row],[Discount Applied]]="Yes", 1, 0)</f>
        <v>0</v>
      </c>
      <c r="L226" t="s">
        <v>1691</v>
      </c>
      <c r="M226" t="s">
        <v>27</v>
      </c>
    </row>
    <row r="227" spans="1:13" x14ac:dyDescent="0.35">
      <c r="A227">
        <v>2412</v>
      </c>
      <c r="B227">
        <v>2</v>
      </c>
      <c r="C227">
        <v>42</v>
      </c>
      <c r="D227">
        <v>3</v>
      </c>
      <c r="E227">
        <v>16</v>
      </c>
      <c r="F227">
        <v>2412</v>
      </c>
      <c r="G227" t="s">
        <v>2425</v>
      </c>
      <c r="H227" s="7">
        <v>96</v>
      </c>
      <c r="I227" s="13">
        <f>IF(Fact_Order[[#This Row],[Review Rating]]&gt;3,1,0)</f>
        <v>0</v>
      </c>
      <c r="J227">
        <v>2.7</v>
      </c>
      <c r="K227">
        <f>IF(Fact_Order[[#This Row],[Discount Applied]]="Yes", 1, 0)</f>
        <v>0</v>
      </c>
      <c r="L227" t="s">
        <v>1691</v>
      </c>
      <c r="M227" t="s">
        <v>10</v>
      </c>
    </row>
    <row r="228" spans="1:13" x14ac:dyDescent="0.35">
      <c r="A228">
        <v>2446</v>
      </c>
      <c r="B228">
        <v>6</v>
      </c>
      <c r="C228">
        <v>31</v>
      </c>
      <c r="D228">
        <v>3</v>
      </c>
      <c r="E228">
        <v>19</v>
      </c>
      <c r="F228">
        <v>2446</v>
      </c>
      <c r="G228" t="s">
        <v>2459</v>
      </c>
      <c r="H228" s="7">
        <v>96</v>
      </c>
      <c r="I228" s="13">
        <f>IF(Fact_Order[[#This Row],[Review Rating]]&gt;3,1,0)</f>
        <v>1</v>
      </c>
      <c r="J228">
        <v>4.0999999999999996</v>
      </c>
      <c r="K228">
        <f>IF(Fact_Order[[#This Row],[Discount Applied]]="Yes", 1, 0)</f>
        <v>0</v>
      </c>
      <c r="L228" t="s">
        <v>1691</v>
      </c>
      <c r="M228" t="s">
        <v>10</v>
      </c>
    </row>
    <row r="229" spans="1:13" x14ac:dyDescent="0.35">
      <c r="A229">
        <v>2484</v>
      </c>
      <c r="B229">
        <v>4</v>
      </c>
      <c r="C229">
        <v>29</v>
      </c>
      <c r="D229">
        <v>4</v>
      </c>
      <c r="E229">
        <v>12</v>
      </c>
      <c r="F229">
        <v>2484</v>
      </c>
      <c r="G229" t="s">
        <v>2497</v>
      </c>
      <c r="H229" s="7">
        <v>96</v>
      </c>
      <c r="I229" s="13">
        <f>IF(Fact_Order[[#This Row],[Review Rating]]&gt;3,1,0)</f>
        <v>0</v>
      </c>
      <c r="J229">
        <v>2.9</v>
      </c>
      <c r="K229">
        <f>IF(Fact_Order[[#This Row],[Discount Applied]]="Yes", 1, 0)</f>
        <v>0</v>
      </c>
      <c r="L229" t="s">
        <v>1691</v>
      </c>
      <c r="M229" t="s">
        <v>27</v>
      </c>
    </row>
    <row r="230" spans="1:13" x14ac:dyDescent="0.35">
      <c r="A230">
        <v>2493</v>
      </c>
      <c r="B230">
        <v>3</v>
      </c>
      <c r="C230">
        <v>46</v>
      </c>
      <c r="D230">
        <v>3</v>
      </c>
      <c r="E230">
        <v>13</v>
      </c>
      <c r="F230">
        <v>2493</v>
      </c>
      <c r="G230" t="s">
        <v>2506</v>
      </c>
      <c r="H230" s="7">
        <v>96</v>
      </c>
      <c r="I230" s="13">
        <f>IF(Fact_Order[[#This Row],[Review Rating]]&gt;3,1,0)</f>
        <v>1</v>
      </c>
      <c r="J230">
        <v>4.0999999999999996</v>
      </c>
      <c r="K230">
        <f>IF(Fact_Order[[#This Row],[Discount Applied]]="Yes", 1, 0)</f>
        <v>0</v>
      </c>
      <c r="L230" t="s">
        <v>1691</v>
      </c>
      <c r="M230" t="s">
        <v>22</v>
      </c>
    </row>
    <row r="231" spans="1:13" x14ac:dyDescent="0.35">
      <c r="A231">
        <v>2576</v>
      </c>
      <c r="B231">
        <v>1</v>
      </c>
      <c r="C231">
        <v>47</v>
      </c>
      <c r="D231">
        <v>4</v>
      </c>
      <c r="E231">
        <v>7</v>
      </c>
      <c r="F231">
        <v>2576</v>
      </c>
      <c r="G231" t="s">
        <v>2589</v>
      </c>
      <c r="H231" s="7">
        <v>96</v>
      </c>
      <c r="I231" s="13">
        <f>IF(Fact_Order[[#This Row],[Review Rating]]&gt;3,1,0)</f>
        <v>1</v>
      </c>
      <c r="J231">
        <v>4</v>
      </c>
      <c r="K231">
        <f>IF(Fact_Order[[#This Row],[Discount Applied]]="Yes", 1, 0)</f>
        <v>0</v>
      </c>
      <c r="L231" t="s">
        <v>1691</v>
      </c>
      <c r="M231" t="s">
        <v>14</v>
      </c>
    </row>
    <row r="232" spans="1:13" x14ac:dyDescent="0.35">
      <c r="A232">
        <v>2662</v>
      </c>
      <c r="B232">
        <v>1</v>
      </c>
      <c r="C232">
        <v>50</v>
      </c>
      <c r="D232">
        <v>4</v>
      </c>
      <c r="E232">
        <v>24</v>
      </c>
      <c r="F232">
        <v>2662</v>
      </c>
      <c r="G232" t="s">
        <v>2675</v>
      </c>
      <c r="H232" s="7">
        <v>96</v>
      </c>
      <c r="I232" s="13">
        <f>IF(Fact_Order[[#This Row],[Review Rating]]&gt;3,1,0)</f>
        <v>1</v>
      </c>
      <c r="J232">
        <v>4.8</v>
      </c>
      <c r="K232">
        <f>IF(Fact_Order[[#This Row],[Discount Applied]]="Yes", 1, 0)</f>
        <v>0</v>
      </c>
      <c r="L232" t="s">
        <v>1691</v>
      </c>
      <c r="M232" t="s">
        <v>22</v>
      </c>
    </row>
    <row r="233" spans="1:13" x14ac:dyDescent="0.35">
      <c r="A233">
        <v>2700</v>
      </c>
      <c r="B233">
        <v>5</v>
      </c>
      <c r="C233">
        <v>41</v>
      </c>
      <c r="D233">
        <v>4</v>
      </c>
      <c r="E233">
        <v>24</v>
      </c>
      <c r="F233">
        <v>2700</v>
      </c>
      <c r="G233" t="s">
        <v>2713</v>
      </c>
      <c r="H233" s="7">
        <v>96</v>
      </c>
      <c r="I233" s="13">
        <f>IF(Fact_Order[[#This Row],[Review Rating]]&gt;3,1,0)</f>
        <v>1</v>
      </c>
      <c r="J233">
        <v>3.6</v>
      </c>
      <c r="K233">
        <f>IF(Fact_Order[[#This Row],[Discount Applied]]="Yes", 1, 0)</f>
        <v>0</v>
      </c>
      <c r="L233" t="s">
        <v>1691</v>
      </c>
      <c r="M233" t="s">
        <v>27</v>
      </c>
    </row>
    <row r="234" spans="1:13" x14ac:dyDescent="0.35">
      <c r="A234">
        <v>2828</v>
      </c>
      <c r="B234">
        <v>3</v>
      </c>
      <c r="C234">
        <v>49</v>
      </c>
      <c r="D234">
        <v>4</v>
      </c>
      <c r="E234">
        <v>1</v>
      </c>
      <c r="F234">
        <v>2828</v>
      </c>
      <c r="G234" t="s">
        <v>2841</v>
      </c>
      <c r="H234" s="7">
        <v>96</v>
      </c>
      <c r="I234" s="13">
        <f>IF(Fact_Order[[#This Row],[Review Rating]]&gt;3,1,0)</f>
        <v>1</v>
      </c>
      <c r="J234">
        <v>3.1</v>
      </c>
      <c r="K234">
        <f>IF(Fact_Order[[#This Row],[Discount Applied]]="Yes", 1, 0)</f>
        <v>0</v>
      </c>
      <c r="L234" t="s">
        <v>1691</v>
      </c>
      <c r="M234" t="s">
        <v>22</v>
      </c>
    </row>
    <row r="235" spans="1:13" x14ac:dyDescent="0.35">
      <c r="A235">
        <v>2996</v>
      </c>
      <c r="B235">
        <v>4</v>
      </c>
      <c r="C235">
        <v>42</v>
      </c>
      <c r="D235">
        <v>3</v>
      </c>
      <c r="E235">
        <v>3</v>
      </c>
      <c r="F235">
        <v>2996</v>
      </c>
      <c r="G235" t="s">
        <v>3009</v>
      </c>
      <c r="H235" s="7">
        <v>96</v>
      </c>
      <c r="I235" s="13">
        <f>IF(Fact_Order[[#This Row],[Review Rating]]&gt;3,1,0)</f>
        <v>0</v>
      </c>
      <c r="J235">
        <v>2.5</v>
      </c>
      <c r="K235">
        <f>IF(Fact_Order[[#This Row],[Discount Applied]]="Yes", 1, 0)</f>
        <v>0</v>
      </c>
      <c r="L235" t="s">
        <v>1691</v>
      </c>
      <c r="M235" t="s">
        <v>27</v>
      </c>
    </row>
    <row r="236" spans="1:13" x14ac:dyDescent="0.35">
      <c r="A236">
        <v>3063</v>
      </c>
      <c r="B236">
        <v>4</v>
      </c>
      <c r="C236">
        <v>19</v>
      </c>
      <c r="D236">
        <v>4</v>
      </c>
      <c r="E236">
        <v>22</v>
      </c>
      <c r="F236">
        <v>3063</v>
      </c>
      <c r="G236" t="s">
        <v>3076</v>
      </c>
      <c r="H236" s="7">
        <v>96</v>
      </c>
      <c r="I236" s="13">
        <f>IF(Fact_Order[[#This Row],[Review Rating]]&gt;3,1,0)</f>
        <v>1</v>
      </c>
      <c r="J236">
        <v>3.3</v>
      </c>
      <c r="K236">
        <f>IF(Fact_Order[[#This Row],[Discount Applied]]="Yes", 1, 0)</f>
        <v>0</v>
      </c>
      <c r="L236" t="s">
        <v>1691</v>
      </c>
      <c r="M236" t="s">
        <v>14</v>
      </c>
    </row>
    <row r="237" spans="1:13" x14ac:dyDescent="0.35">
      <c r="A237">
        <v>3235</v>
      </c>
      <c r="B237">
        <v>5</v>
      </c>
      <c r="C237">
        <v>48</v>
      </c>
      <c r="D237">
        <v>1</v>
      </c>
      <c r="E237">
        <v>17</v>
      </c>
      <c r="F237">
        <v>3235</v>
      </c>
      <c r="G237" t="s">
        <v>3248</v>
      </c>
      <c r="H237" s="7">
        <v>96</v>
      </c>
      <c r="I237" s="13">
        <f>IF(Fact_Order[[#This Row],[Review Rating]]&gt;3,1,0)</f>
        <v>0</v>
      </c>
      <c r="J237">
        <v>2.5</v>
      </c>
      <c r="K237">
        <f>IF(Fact_Order[[#This Row],[Discount Applied]]="Yes", 1, 0)</f>
        <v>0</v>
      </c>
      <c r="L237" t="s">
        <v>1691</v>
      </c>
      <c r="M237" t="s">
        <v>27</v>
      </c>
    </row>
    <row r="238" spans="1:13" x14ac:dyDescent="0.35">
      <c r="A238">
        <v>3331</v>
      </c>
      <c r="B238">
        <v>5</v>
      </c>
      <c r="C238">
        <v>10</v>
      </c>
      <c r="D238">
        <v>2</v>
      </c>
      <c r="E238">
        <v>5</v>
      </c>
      <c r="F238">
        <v>3331</v>
      </c>
      <c r="G238" t="s">
        <v>3344</v>
      </c>
      <c r="H238" s="7">
        <v>96</v>
      </c>
      <c r="I238" s="13">
        <f>IF(Fact_Order[[#This Row],[Review Rating]]&gt;3,1,0)</f>
        <v>1</v>
      </c>
      <c r="J238">
        <v>3.2</v>
      </c>
      <c r="K238">
        <f>IF(Fact_Order[[#This Row],[Discount Applied]]="Yes", 1, 0)</f>
        <v>0</v>
      </c>
      <c r="L238" t="s">
        <v>1691</v>
      </c>
      <c r="M238" t="s">
        <v>22</v>
      </c>
    </row>
    <row r="239" spans="1:13" x14ac:dyDescent="0.35">
      <c r="A239">
        <v>3353</v>
      </c>
      <c r="B239">
        <v>3</v>
      </c>
      <c r="C239">
        <v>48</v>
      </c>
      <c r="D239">
        <v>3</v>
      </c>
      <c r="E239">
        <v>23</v>
      </c>
      <c r="F239">
        <v>3353</v>
      </c>
      <c r="G239" t="s">
        <v>3366</v>
      </c>
      <c r="H239" s="7">
        <v>96</v>
      </c>
      <c r="I239" s="13">
        <f>IF(Fact_Order[[#This Row],[Review Rating]]&gt;3,1,0)</f>
        <v>0</v>
      </c>
      <c r="J239">
        <v>2.9</v>
      </c>
      <c r="K239">
        <f>IF(Fact_Order[[#This Row],[Discount Applied]]="Yes", 1, 0)</f>
        <v>0</v>
      </c>
      <c r="L239" t="s">
        <v>1691</v>
      </c>
      <c r="M239" t="s">
        <v>22</v>
      </c>
    </row>
    <row r="240" spans="1:13" x14ac:dyDescent="0.35">
      <c r="A240">
        <v>3430</v>
      </c>
      <c r="B240">
        <v>1</v>
      </c>
      <c r="C240">
        <v>30</v>
      </c>
      <c r="D240">
        <v>1</v>
      </c>
      <c r="E240">
        <v>12</v>
      </c>
      <c r="F240">
        <v>3430</v>
      </c>
      <c r="G240" t="s">
        <v>3443</v>
      </c>
      <c r="H240" s="7">
        <v>96</v>
      </c>
      <c r="I240" s="13">
        <f>IF(Fact_Order[[#This Row],[Review Rating]]&gt;3,1,0)</f>
        <v>1</v>
      </c>
      <c r="J240">
        <v>4.5999999999999996</v>
      </c>
      <c r="K240">
        <f>IF(Fact_Order[[#This Row],[Discount Applied]]="Yes", 1, 0)</f>
        <v>0</v>
      </c>
      <c r="L240" t="s">
        <v>1691</v>
      </c>
      <c r="M240" t="s">
        <v>27</v>
      </c>
    </row>
    <row r="241" spans="1:13" x14ac:dyDescent="0.35">
      <c r="A241">
        <v>3442</v>
      </c>
      <c r="B241">
        <v>4</v>
      </c>
      <c r="C241">
        <v>31</v>
      </c>
      <c r="D241">
        <v>4</v>
      </c>
      <c r="E241">
        <v>2</v>
      </c>
      <c r="F241">
        <v>3442</v>
      </c>
      <c r="G241" t="s">
        <v>3455</v>
      </c>
      <c r="H241" s="7">
        <v>96</v>
      </c>
      <c r="I241" s="13">
        <f>IF(Fact_Order[[#This Row],[Review Rating]]&gt;3,1,0)</f>
        <v>1</v>
      </c>
      <c r="J241">
        <v>4.0999999999999996</v>
      </c>
      <c r="K241">
        <f>IF(Fact_Order[[#This Row],[Discount Applied]]="Yes", 1, 0)</f>
        <v>0</v>
      </c>
      <c r="L241" t="s">
        <v>1691</v>
      </c>
      <c r="M241" t="s">
        <v>12</v>
      </c>
    </row>
    <row r="242" spans="1:13" x14ac:dyDescent="0.35">
      <c r="A242">
        <v>3504</v>
      </c>
      <c r="B242">
        <v>2</v>
      </c>
      <c r="C242">
        <v>44</v>
      </c>
      <c r="D242">
        <v>2</v>
      </c>
      <c r="E242">
        <v>6</v>
      </c>
      <c r="F242">
        <v>3504</v>
      </c>
      <c r="G242" t="s">
        <v>3517</v>
      </c>
      <c r="H242" s="7">
        <v>96</v>
      </c>
      <c r="I242" s="13">
        <f>IF(Fact_Order[[#This Row],[Review Rating]]&gt;3,1,0)</f>
        <v>1</v>
      </c>
      <c r="J242">
        <v>3.9</v>
      </c>
      <c r="K242">
        <f>IF(Fact_Order[[#This Row],[Discount Applied]]="Yes", 1, 0)</f>
        <v>0</v>
      </c>
      <c r="L242" t="s">
        <v>1691</v>
      </c>
      <c r="M242" t="s">
        <v>10</v>
      </c>
    </row>
    <row r="243" spans="1:13" x14ac:dyDescent="0.35">
      <c r="A243">
        <v>3511</v>
      </c>
      <c r="B243">
        <v>5</v>
      </c>
      <c r="C243">
        <v>39</v>
      </c>
      <c r="D243">
        <v>4</v>
      </c>
      <c r="E243">
        <v>5</v>
      </c>
      <c r="F243">
        <v>3511</v>
      </c>
      <c r="G243" t="s">
        <v>3524</v>
      </c>
      <c r="H243" s="7">
        <v>96</v>
      </c>
      <c r="I243" s="13">
        <f>IF(Fact_Order[[#This Row],[Review Rating]]&gt;3,1,0)</f>
        <v>1</v>
      </c>
      <c r="J243">
        <v>4.9000000000000004</v>
      </c>
      <c r="K243">
        <f>IF(Fact_Order[[#This Row],[Discount Applied]]="Yes", 1, 0)</f>
        <v>0</v>
      </c>
      <c r="L243" t="s">
        <v>1691</v>
      </c>
      <c r="M243" t="s">
        <v>8</v>
      </c>
    </row>
    <row r="244" spans="1:13" x14ac:dyDescent="0.35">
      <c r="A244">
        <v>3561</v>
      </c>
      <c r="B244">
        <v>1</v>
      </c>
      <c r="C244">
        <v>24</v>
      </c>
      <c r="D244">
        <v>4</v>
      </c>
      <c r="E244">
        <v>21</v>
      </c>
      <c r="F244">
        <v>3561</v>
      </c>
      <c r="G244" t="s">
        <v>3574</v>
      </c>
      <c r="H244" s="7">
        <v>96</v>
      </c>
      <c r="I244" s="13">
        <f>IF(Fact_Order[[#This Row],[Review Rating]]&gt;3,1,0)</f>
        <v>1</v>
      </c>
      <c r="J244">
        <v>3.5</v>
      </c>
      <c r="K244">
        <f>IF(Fact_Order[[#This Row],[Discount Applied]]="Yes", 1, 0)</f>
        <v>0</v>
      </c>
      <c r="L244" t="s">
        <v>1691</v>
      </c>
      <c r="M244" t="s">
        <v>12</v>
      </c>
    </row>
    <row r="245" spans="1:13" x14ac:dyDescent="0.35">
      <c r="A245">
        <v>3644</v>
      </c>
      <c r="B245">
        <v>4</v>
      </c>
      <c r="C245">
        <v>31</v>
      </c>
      <c r="D245">
        <v>4</v>
      </c>
      <c r="E245">
        <v>19</v>
      </c>
      <c r="F245">
        <v>3644</v>
      </c>
      <c r="G245" t="s">
        <v>3657</v>
      </c>
      <c r="H245" s="7">
        <v>96</v>
      </c>
      <c r="I245" s="13">
        <f>IF(Fact_Order[[#This Row],[Review Rating]]&gt;3,1,0)</f>
        <v>1</v>
      </c>
      <c r="J245">
        <v>3.2</v>
      </c>
      <c r="K245">
        <f>IF(Fact_Order[[#This Row],[Discount Applied]]="Yes", 1, 0)</f>
        <v>0</v>
      </c>
      <c r="L245" t="s">
        <v>1691</v>
      </c>
      <c r="M245" t="s">
        <v>27</v>
      </c>
    </row>
    <row r="246" spans="1:13" x14ac:dyDescent="0.35">
      <c r="A246">
        <v>3709</v>
      </c>
      <c r="B246">
        <v>1</v>
      </c>
      <c r="C246">
        <v>37</v>
      </c>
      <c r="D246">
        <v>4</v>
      </c>
      <c r="E246">
        <v>16</v>
      </c>
      <c r="F246">
        <v>3709</v>
      </c>
      <c r="G246" t="s">
        <v>3722</v>
      </c>
      <c r="H246" s="7">
        <v>96</v>
      </c>
      <c r="I246" s="13">
        <f>IF(Fact_Order[[#This Row],[Review Rating]]&gt;3,1,0)</f>
        <v>1</v>
      </c>
      <c r="J246">
        <v>4.9000000000000004</v>
      </c>
      <c r="K246">
        <f>IF(Fact_Order[[#This Row],[Discount Applied]]="Yes", 1, 0)</f>
        <v>0</v>
      </c>
      <c r="L246" t="s">
        <v>1691</v>
      </c>
      <c r="M246" t="s">
        <v>14</v>
      </c>
    </row>
    <row r="247" spans="1:13" x14ac:dyDescent="0.35">
      <c r="A247">
        <v>3741</v>
      </c>
      <c r="B247">
        <v>6</v>
      </c>
      <c r="C247">
        <v>42</v>
      </c>
      <c r="D247">
        <v>3</v>
      </c>
      <c r="E247">
        <v>14</v>
      </c>
      <c r="F247">
        <v>3741</v>
      </c>
      <c r="G247" t="s">
        <v>3754</v>
      </c>
      <c r="H247" s="7">
        <v>96</v>
      </c>
      <c r="I247" s="13">
        <f>IF(Fact_Order[[#This Row],[Review Rating]]&gt;3,1,0)</f>
        <v>0</v>
      </c>
      <c r="J247">
        <v>2.6</v>
      </c>
      <c r="K247">
        <f>IF(Fact_Order[[#This Row],[Discount Applied]]="Yes", 1, 0)</f>
        <v>0</v>
      </c>
      <c r="L247" t="s">
        <v>1691</v>
      </c>
      <c r="M247" t="s">
        <v>27</v>
      </c>
    </row>
    <row r="248" spans="1:13" x14ac:dyDescent="0.35">
      <c r="A248">
        <v>3742</v>
      </c>
      <c r="B248">
        <v>5</v>
      </c>
      <c r="C248">
        <v>29</v>
      </c>
      <c r="D248">
        <v>2</v>
      </c>
      <c r="E248">
        <v>6</v>
      </c>
      <c r="F248">
        <v>3742</v>
      </c>
      <c r="G248" t="s">
        <v>3755</v>
      </c>
      <c r="H248" s="7">
        <v>96</v>
      </c>
      <c r="I248" s="13">
        <f>IF(Fact_Order[[#This Row],[Review Rating]]&gt;3,1,0)</f>
        <v>1</v>
      </c>
      <c r="J248">
        <v>3.2</v>
      </c>
      <c r="K248">
        <f>IF(Fact_Order[[#This Row],[Discount Applied]]="Yes", 1, 0)</f>
        <v>0</v>
      </c>
      <c r="L248" t="s">
        <v>1691</v>
      </c>
      <c r="M248" t="s">
        <v>27</v>
      </c>
    </row>
    <row r="249" spans="1:13" x14ac:dyDescent="0.35">
      <c r="A249">
        <v>3878</v>
      </c>
      <c r="B249">
        <v>3</v>
      </c>
      <c r="C249">
        <v>23</v>
      </c>
      <c r="D249">
        <v>2</v>
      </c>
      <c r="E249">
        <v>16</v>
      </c>
      <c r="F249">
        <v>3878</v>
      </c>
      <c r="G249" t="s">
        <v>3891</v>
      </c>
      <c r="H249" s="7">
        <v>96</v>
      </c>
      <c r="I249" s="13">
        <f>IF(Fact_Order[[#This Row],[Review Rating]]&gt;3,1,0)</f>
        <v>1</v>
      </c>
      <c r="J249">
        <v>4.2</v>
      </c>
      <c r="K249">
        <f>IF(Fact_Order[[#This Row],[Discount Applied]]="Yes", 1, 0)</f>
        <v>0</v>
      </c>
      <c r="L249" t="s">
        <v>1691</v>
      </c>
      <c r="M249" t="s">
        <v>27</v>
      </c>
    </row>
    <row r="250" spans="1:13" x14ac:dyDescent="0.35">
      <c r="A250">
        <v>86</v>
      </c>
      <c r="B250">
        <v>3</v>
      </c>
      <c r="C250">
        <v>36</v>
      </c>
      <c r="D250">
        <v>1</v>
      </c>
      <c r="E250">
        <v>13</v>
      </c>
      <c r="F250">
        <v>86</v>
      </c>
      <c r="G250" t="s">
        <v>98</v>
      </c>
      <c r="H250" s="7">
        <v>95</v>
      </c>
      <c r="I250" s="13">
        <f>IF(Fact_Order[[#This Row],[Review Rating]]&gt;3,1,0)</f>
        <v>1</v>
      </c>
      <c r="J250">
        <v>4.5</v>
      </c>
      <c r="K250">
        <f>IF(Fact_Order[[#This Row],[Discount Applied]]="Yes", 1, 0)</f>
        <v>1</v>
      </c>
      <c r="L250" t="s">
        <v>7</v>
      </c>
      <c r="M250" t="s">
        <v>27</v>
      </c>
    </row>
    <row r="251" spans="1:13" x14ac:dyDescent="0.35">
      <c r="A251">
        <v>115</v>
      </c>
      <c r="B251">
        <v>6</v>
      </c>
      <c r="C251">
        <v>3</v>
      </c>
      <c r="D251">
        <v>3</v>
      </c>
      <c r="E251">
        <v>8</v>
      </c>
      <c r="F251">
        <v>115</v>
      </c>
      <c r="G251" t="s">
        <v>127</v>
      </c>
      <c r="H251" s="7">
        <v>95</v>
      </c>
      <c r="I251" s="13">
        <f>IF(Fact_Order[[#This Row],[Review Rating]]&gt;3,1,0)</f>
        <v>1</v>
      </c>
      <c r="J251">
        <v>3.7</v>
      </c>
      <c r="K251">
        <f>IF(Fact_Order[[#This Row],[Discount Applied]]="Yes", 1, 0)</f>
        <v>1</v>
      </c>
      <c r="L251" t="s">
        <v>7</v>
      </c>
      <c r="M251" t="s">
        <v>10</v>
      </c>
    </row>
    <row r="252" spans="1:13" x14ac:dyDescent="0.35">
      <c r="A252">
        <v>140</v>
      </c>
      <c r="B252">
        <v>6</v>
      </c>
      <c r="C252">
        <v>21</v>
      </c>
      <c r="D252">
        <v>4</v>
      </c>
      <c r="E252">
        <v>8</v>
      </c>
      <c r="F252">
        <v>140</v>
      </c>
      <c r="G252" t="s">
        <v>152</v>
      </c>
      <c r="H252" s="7">
        <v>95</v>
      </c>
      <c r="I252" s="13">
        <f>IF(Fact_Order[[#This Row],[Review Rating]]&gt;3,1,0)</f>
        <v>1</v>
      </c>
      <c r="J252">
        <v>3.8</v>
      </c>
      <c r="K252">
        <f>IF(Fact_Order[[#This Row],[Discount Applied]]="Yes", 1, 0)</f>
        <v>1</v>
      </c>
      <c r="L252" t="s">
        <v>7</v>
      </c>
      <c r="M252" t="s">
        <v>8</v>
      </c>
    </row>
    <row r="253" spans="1:13" x14ac:dyDescent="0.35">
      <c r="A253">
        <v>146</v>
      </c>
      <c r="B253">
        <v>4</v>
      </c>
      <c r="C253">
        <v>10</v>
      </c>
      <c r="D253">
        <v>4</v>
      </c>
      <c r="E253">
        <v>17</v>
      </c>
      <c r="F253">
        <v>146</v>
      </c>
      <c r="G253" t="s">
        <v>158</v>
      </c>
      <c r="H253" s="7">
        <v>95</v>
      </c>
      <c r="I253" s="13">
        <f>IF(Fact_Order[[#This Row],[Review Rating]]&gt;3,1,0)</f>
        <v>1</v>
      </c>
      <c r="J253">
        <v>4.5</v>
      </c>
      <c r="K253">
        <f>IF(Fact_Order[[#This Row],[Discount Applied]]="Yes", 1, 0)</f>
        <v>1</v>
      </c>
      <c r="L253" t="s">
        <v>7</v>
      </c>
      <c r="M253" t="s">
        <v>27</v>
      </c>
    </row>
    <row r="254" spans="1:13" x14ac:dyDescent="0.35">
      <c r="A254">
        <v>279</v>
      </c>
      <c r="B254">
        <v>1</v>
      </c>
      <c r="C254">
        <v>12</v>
      </c>
      <c r="D254">
        <v>2</v>
      </c>
      <c r="E254">
        <v>2</v>
      </c>
      <c r="F254">
        <v>279</v>
      </c>
      <c r="G254" t="s">
        <v>291</v>
      </c>
      <c r="H254" s="7">
        <v>95</v>
      </c>
      <c r="I254" s="13">
        <f>IF(Fact_Order[[#This Row],[Review Rating]]&gt;3,1,0)</f>
        <v>1</v>
      </c>
      <c r="J254">
        <v>3.7</v>
      </c>
      <c r="K254">
        <f>IF(Fact_Order[[#This Row],[Discount Applied]]="Yes", 1, 0)</f>
        <v>1</v>
      </c>
      <c r="L254" t="s">
        <v>7</v>
      </c>
      <c r="M254" t="s">
        <v>27</v>
      </c>
    </row>
    <row r="255" spans="1:13" x14ac:dyDescent="0.35">
      <c r="A255">
        <v>302</v>
      </c>
      <c r="B255">
        <v>4</v>
      </c>
      <c r="C255">
        <v>39</v>
      </c>
      <c r="D255">
        <v>2</v>
      </c>
      <c r="E255">
        <v>12</v>
      </c>
      <c r="F255">
        <v>302</v>
      </c>
      <c r="G255" t="s">
        <v>314</v>
      </c>
      <c r="H255" s="7">
        <v>95</v>
      </c>
      <c r="I255" s="13">
        <f>IF(Fact_Order[[#This Row],[Review Rating]]&gt;3,1,0)</f>
        <v>1</v>
      </c>
      <c r="J255">
        <v>3.8</v>
      </c>
      <c r="K255">
        <f>IF(Fact_Order[[#This Row],[Discount Applied]]="Yes", 1, 0)</f>
        <v>1</v>
      </c>
      <c r="L255" t="s">
        <v>7</v>
      </c>
      <c r="M255" t="s">
        <v>12</v>
      </c>
    </row>
    <row r="256" spans="1:13" x14ac:dyDescent="0.35">
      <c r="A256">
        <v>323</v>
      </c>
      <c r="B256">
        <v>4</v>
      </c>
      <c r="C256">
        <v>31</v>
      </c>
      <c r="D256">
        <v>1</v>
      </c>
      <c r="E256">
        <v>23</v>
      </c>
      <c r="F256">
        <v>323</v>
      </c>
      <c r="G256" t="s">
        <v>335</v>
      </c>
      <c r="H256" s="7">
        <v>95</v>
      </c>
      <c r="I256" s="13">
        <f>IF(Fact_Order[[#This Row],[Review Rating]]&gt;3,1,0)</f>
        <v>0</v>
      </c>
      <c r="J256">
        <v>3</v>
      </c>
      <c r="K256">
        <f>IF(Fact_Order[[#This Row],[Discount Applied]]="Yes", 1, 0)</f>
        <v>1</v>
      </c>
      <c r="L256" t="s">
        <v>7</v>
      </c>
      <c r="M256" t="s">
        <v>12</v>
      </c>
    </row>
    <row r="257" spans="1:13" x14ac:dyDescent="0.35">
      <c r="A257">
        <v>680</v>
      </c>
      <c r="B257">
        <v>1</v>
      </c>
      <c r="C257">
        <v>50</v>
      </c>
      <c r="D257">
        <v>4</v>
      </c>
      <c r="E257">
        <v>4</v>
      </c>
      <c r="F257">
        <v>680</v>
      </c>
      <c r="G257" t="s">
        <v>692</v>
      </c>
      <c r="H257" s="7">
        <v>95</v>
      </c>
      <c r="I257" s="13">
        <f>IF(Fact_Order[[#This Row],[Review Rating]]&gt;3,1,0)</f>
        <v>1</v>
      </c>
      <c r="J257">
        <v>3.4</v>
      </c>
      <c r="K257">
        <f>IF(Fact_Order[[#This Row],[Discount Applied]]="Yes", 1, 0)</f>
        <v>1</v>
      </c>
      <c r="L257" t="s">
        <v>7</v>
      </c>
      <c r="M257" t="s">
        <v>8</v>
      </c>
    </row>
    <row r="258" spans="1:13" x14ac:dyDescent="0.35">
      <c r="A258">
        <v>693</v>
      </c>
      <c r="B258">
        <v>5</v>
      </c>
      <c r="C258">
        <v>26</v>
      </c>
      <c r="D258">
        <v>2</v>
      </c>
      <c r="E258">
        <v>13</v>
      </c>
      <c r="F258">
        <v>693</v>
      </c>
      <c r="G258" t="s">
        <v>705</v>
      </c>
      <c r="H258" s="7">
        <v>95</v>
      </c>
      <c r="I258" s="13">
        <f>IF(Fact_Order[[#This Row],[Review Rating]]&gt;3,1,0)</f>
        <v>1</v>
      </c>
      <c r="J258">
        <v>4</v>
      </c>
      <c r="K258">
        <f>IF(Fact_Order[[#This Row],[Discount Applied]]="Yes", 1, 0)</f>
        <v>1</v>
      </c>
      <c r="L258" t="s">
        <v>7</v>
      </c>
      <c r="M258" t="s">
        <v>27</v>
      </c>
    </row>
    <row r="259" spans="1:13" x14ac:dyDescent="0.35">
      <c r="A259">
        <v>751</v>
      </c>
      <c r="B259">
        <v>2</v>
      </c>
      <c r="C259">
        <v>34</v>
      </c>
      <c r="D259">
        <v>4</v>
      </c>
      <c r="E259">
        <v>18</v>
      </c>
      <c r="F259">
        <v>751</v>
      </c>
      <c r="G259" t="s">
        <v>763</v>
      </c>
      <c r="H259" s="7">
        <v>95</v>
      </c>
      <c r="I259" s="13">
        <f>IF(Fact_Order[[#This Row],[Review Rating]]&gt;3,1,0)</f>
        <v>1</v>
      </c>
      <c r="J259">
        <v>3.4</v>
      </c>
      <c r="K259">
        <f>IF(Fact_Order[[#This Row],[Discount Applied]]="Yes", 1, 0)</f>
        <v>1</v>
      </c>
      <c r="L259" t="s">
        <v>7</v>
      </c>
      <c r="M259" t="s">
        <v>8</v>
      </c>
    </row>
    <row r="260" spans="1:13" x14ac:dyDescent="0.35">
      <c r="A260">
        <v>769</v>
      </c>
      <c r="B260">
        <v>1</v>
      </c>
      <c r="C260">
        <v>27</v>
      </c>
      <c r="D260">
        <v>2</v>
      </c>
      <c r="E260">
        <v>22</v>
      </c>
      <c r="F260">
        <v>769</v>
      </c>
      <c r="G260" t="s">
        <v>781</v>
      </c>
      <c r="H260" s="7">
        <v>95</v>
      </c>
      <c r="I260" s="13">
        <f>IF(Fact_Order[[#This Row],[Review Rating]]&gt;3,1,0)</f>
        <v>0</v>
      </c>
      <c r="J260">
        <v>2.6</v>
      </c>
      <c r="K260">
        <f>IF(Fact_Order[[#This Row],[Discount Applied]]="Yes", 1, 0)</f>
        <v>1</v>
      </c>
      <c r="L260" t="s">
        <v>7</v>
      </c>
      <c r="M260" t="s">
        <v>8</v>
      </c>
    </row>
    <row r="261" spans="1:13" x14ac:dyDescent="0.35">
      <c r="A261">
        <v>1021</v>
      </c>
      <c r="B261">
        <v>1</v>
      </c>
      <c r="C261">
        <v>13</v>
      </c>
      <c r="D261">
        <v>4</v>
      </c>
      <c r="E261">
        <v>19</v>
      </c>
      <c r="F261">
        <v>1021</v>
      </c>
      <c r="G261" t="s">
        <v>1033</v>
      </c>
      <c r="H261" s="7">
        <v>95</v>
      </c>
      <c r="I261" s="13">
        <f>IF(Fact_Order[[#This Row],[Review Rating]]&gt;3,1,0)</f>
        <v>1</v>
      </c>
      <c r="J261">
        <v>4.5</v>
      </c>
      <c r="K261">
        <f>IF(Fact_Order[[#This Row],[Discount Applied]]="Yes", 1, 0)</f>
        <v>1</v>
      </c>
      <c r="L261" t="s">
        <v>7</v>
      </c>
      <c r="M261" t="s">
        <v>27</v>
      </c>
    </row>
    <row r="262" spans="1:13" x14ac:dyDescent="0.35">
      <c r="A262">
        <v>1027</v>
      </c>
      <c r="B262">
        <v>1</v>
      </c>
      <c r="C262">
        <v>42</v>
      </c>
      <c r="D262">
        <v>1</v>
      </c>
      <c r="E262">
        <v>9</v>
      </c>
      <c r="F262">
        <v>1027</v>
      </c>
      <c r="G262" t="s">
        <v>1039</v>
      </c>
      <c r="H262" s="7">
        <v>95</v>
      </c>
      <c r="I262" s="13">
        <f>IF(Fact_Order[[#This Row],[Review Rating]]&gt;3,1,0)</f>
        <v>0</v>
      </c>
      <c r="J262">
        <v>3</v>
      </c>
      <c r="K262">
        <f>IF(Fact_Order[[#This Row],[Discount Applied]]="Yes", 1, 0)</f>
        <v>1</v>
      </c>
      <c r="L262" t="s">
        <v>7</v>
      </c>
      <c r="M262" t="s">
        <v>14</v>
      </c>
    </row>
    <row r="263" spans="1:13" x14ac:dyDescent="0.35">
      <c r="A263">
        <v>1196</v>
      </c>
      <c r="B263">
        <v>5</v>
      </c>
      <c r="C263">
        <v>22</v>
      </c>
      <c r="D263">
        <v>1</v>
      </c>
      <c r="E263">
        <v>19</v>
      </c>
      <c r="F263">
        <v>1196</v>
      </c>
      <c r="G263" t="s">
        <v>1208</v>
      </c>
      <c r="H263" s="7">
        <v>95</v>
      </c>
      <c r="I263" s="13">
        <f>IF(Fact_Order[[#This Row],[Review Rating]]&gt;3,1,0)</f>
        <v>1</v>
      </c>
      <c r="J263">
        <v>4</v>
      </c>
      <c r="K263">
        <f>IF(Fact_Order[[#This Row],[Discount Applied]]="Yes", 1, 0)</f>
        <v>1</v>
      </c>
      <c r="L263" t="s">
        <v>7</v>
      </c>
      <c r="M263" t="s">
        <v>8</v>
      </c>
    </row>
    <row r="264" spans="1:13" x14ac:dyDescent="0.35">
      <c r="A264">
        <v>1348</v>
      </c>
      <c r="B264">
        <v>5</v>
      </c>
      <c r="C264">
        <v>35</v>
      </c>
      <c r="D264">
        <v>3</v>
      </c>
      <c r="E264">
        <v>2</v>
      </c>
      <c r="F264">
        <v>1348</v>
      </c>
      <c r="G264" t="s">
        <v>1360</v>
      </c>
      <c r="H264" s="7">
        <v>95</v>
      </c>
      <c r="I264" s="13">
        <f>IF(Fact_Order[[#This Row],[Review Rating]]&gt;3,1,0)</f>
        <v>1</v>
      </c>
      <c r="J264">
        <v>3.9</v>
      </c>
      <c r="K264">
        <f>IF(Fact_Order[[#This Row],[Discount Applied]]="Yes", 1, 0)</f>
        <v>1</v>
      </c>
      <c r="L264" t="s">
        <v>7</v>
      </c>
      <c r="M264" t="s">
        <v>22</v>
      </c>
    </row>
    <row r="265" spans="1:13" x14ac:dyDescent="0.35">
      <c r="A265">
        <v>1436</v>
      </c>
      <c r="B265">
        <v>4</v>
      </c>
      <c r="C265">
        <v>5</v>
      </c>
      <c r="D265">
        <v>4</v>
      </c>
      <c r="E265">
        <v>19</v>
      </c>
      <c r="F265">
        <v>1436</v>
      </c>
      <c r="G265" t="s">
        <v>1448</v>
      </c>
      <c r="H265" s="7">
        <v>95</v>
      </c>
      <c r="I265" s="13">
        <f>IF(Fact_Order[[#This Row],[Review Rating]]&gt;3,1,0)</f>
        <v>1</v>
      </c>
      <c r="J265">
        <v>4</v>
      </c>
      <c r="K265">
        <f>IF(Fact_Order[[#This Row],[Discount Applied]]="Yes", 1, 0)</f>
        <v>1</v>
      </c>
      <c r="L265" t="s">
        <v>7</v>
      </c>
      <c r="M265" t="s">
        <v>10</v>
      </c>
    </row>
    <row r="266" spans="1:13" x14ac:dyDescent="0.35">
      <c r="A266">
        <v>1449</v>
      </c>
      <c r="B266">
        <v>2</v>
      </c>
      <c r="C266">
        <v>9</v>
      </c>
      <c r="D266">
        <v>3</v>
      </c>
      <c r="E266">
        <v>24</v>
      </c>
      <c r="F266">
        <v>1449</v>
      </c>
      <c r="G266" t="s">
        <v>1461</v>
      </c>
      <c r="H266" s="7">
        <v>95</v>
      </c>
      <c r="I266" s="13">
        <f>IF(Fact_Order[[#This Row],[Review Rating]]&gt;3,1,0)</f>
        <v>1</v>
      </c>
      <c r="J266">
        <v>3.6</v>
      </c>
      <c r="K266">
        <f>IF(Fact_Order[[#This Row],[Discount Applied]]="Yes", 1, 0)</f>
        <v>1</v>
      </c>
      <c r="L266" t="s">
        <v>7</v>
      </c>
      <c r="M266" t="s">
        <v>12</v>
      </c>
    </row>
    <row r="267" spans="1:13" x14ac:dyDescent="0.35">
      <c r="A267">
        <v>1462</v>
      </c>
      <c r="B267">
        <v>5</v>
      </c>
      <c r="C267">
        <v>5</v>
      </c>
      <c r="D267">
        <v>3</v>
      </c>
      <c r="E267">
        <v>13</v>
      </c>
      <c r="F267">
        <v>1462</v>
      </c>
      <c r="G267" t="s">
        <v>1474</v>
      </c>
      <c r="H267" s="7">
        <v>95</v>
      </c>
      <c r="I267" s="13">
        <f>IF(Fact_Order[[#This Row],[Review Rating]]&gt;3,1,0)</f>
        <v>1</v>
      </c>
      <c r="J267">
        <v>5</v>
      </c>
      <c r="K267">
        <f>IF(Fact_Order[[#This Row],[Discount Applied]]="Yes", 1, 0)</f>
        <v>1</v>
      </c>
      <c r="L267" t="s">
        <v>7</v>
      </c>
      <c r="M267" t="s">
        <v>8</v>
      </c>
    </row>
    <row r="268" spans="1:13" x14ac:dyDescent="0.35">
      <c r="A268">
        <v>1541</v>
      </c>
      <c r="B268">
        <v>3</v>
      </c>
      <c r="C268">
        <v>25</v>
      </c>
      <c r="D268">
        <v>1</v>
      </c>
      <c r="E268">
        <v>7</v>
      </c>
      <c r="F268">
        <v>1541</v>
      </c>
      <c r="G268" t="s">
        <v>1553</v>
      </c>
      <c r="H268" s="7">
        <v>95</v>
      </c>
      <c r="I268" s="13">
        <f>IF(Fact_Order[[#This Row],[Review Rating]]&gt;3,1,0)</f>
        <v>0</v>
      </c>
      <c r="J268">
        <v>2.9</v>
      </c>
      <c r="K268">
        <f>IF(Fact_Order[[#This Row],[Discount Applied]]="Yes", 1, 0)</f>
        <v>1</v>
      </c>
      <c r="L268" t="s">
        <v>7</v>
      </c>
      <c r="M268" t="s">
        <v>22</v>
      </c>
    </row>
    <row r="269" spans="1:13" x14ac:dyDescent="0.35">
      <c r="A269">
        <v>1585</v>
      </c>
      <c r="B269">
        <v>6</v>
      </c>
      <c r="C269">
        <v>12</v>
      </c>
      <c r="D269">
        <v>2</v>
      </c>
      <c r="E269">
        <v>1</v>
      </c>
      <c r="F269">
        <v>1585</v>
      </c>
      <c r="G269" t="s">
        <v>1597</v>
      </c>
      <c r="H269" s="7">
        <v>95</v>
      </c>
      <c r="I269" s="13">
        <f>IF(Fact_Order[[#This Row],[Review Rating]]&gt;3,1,0)</f>
        <v>1</v>
      </c>
      <c r="J269">
        <v>3.1</v>
      </c>
      <c r="K269">
        <f>IF(Fact_Order[[#This Row],[Discount Applied]]="Yes", 1, 0)</f>
        <v>1</v>
      </c>
      <c r="L269" t="s">
        <v>7</v>
      </c>
      <c r="M269" t="s">
        <v>12</v>
      </c>
    </row>
    <row r="270" spans="1:13" x14ac:dyDescent="0.35">
      <c r="A270">
        <v>1594</v>
      </c>
      <c r="B270">
        <v>5</v>
      </c>
      <c r="C270">
        <v>34</v>
      </c>
      <c r="D270">
        <v>2</v>
      </c>
      <c r="E270">
        <v>11</v>
      </c>
      <c r="F270">
        <v>1594</v>
      </c>
      <c r="G270" t="s">
        <v>1606</v>
      </c>
      <c r="H270" s="7">
        <v>95</v>
      </c>
      <c r="I270" s="13">
        <f>IF(Fact_Order[[#This Row],[Review Rating]]&gt;3,1,0)</f>
        <v>1</v>
      </c>
      <c r="J270">
        <v>4.9000000000000004</v>
      </c>
      <c r="K270">
        <f>IF(Fact_Order[[#This Row],[Discount Applied]]="Yes", 1, 0)</f>
        <v>1</v>
      </c>
      <c r="L270" t="s">
        <v>7</v>
      </c>
      <c r="M270" t="s">
        <v>22</v>
      </c>
    </row>
    <row r="271" spans="1:13" x14ac:dyDescent="0.35">
      <c r="A271">
        <v>1682</v>
      </c>
      <c r="B271">
        <v>5</v>
      </c>
      <c r="C271">
        <v>42</v>
      </c>
      <c r="D271">
        <v>1</v>
      </c>
      <c r="E271">
        <v>5</v>
      </c>
      <c r="F271">
        <v>1682</v>
      </c>
      <c r="G271" t="s">
        <v>1695</v>
      </c>
      <c r="H271" s="7">
        <v>95</v>
      </c>
      <c r="I271" s="13">
        <f>IF(Fact_Order[[#This Row],[Review Rating]]&gt;3,1,0)</f>
        <v>1</v>
      </c>
      <c r="J271">
        <v>3.7</v>
      </c>
      <c r="K271">
        <f>IF(Fact_Order[[#This Row],[Discount Applied]]="Yes", 1, 0)</f>
        <v>0</v>
      </c>
      <c r="L271" t="s">
        <v>1691</v>
      </c>
      <c r="M271" t="s">
        <v>12</v>
      </c>
    </row>
    <row r="272" spans="1:13" x14ac:dyDescent="0.35">
      <c r="A272">
        <v>1696</v>
      </c>
      <c r="B272">
        <v>5</v>
      </c>
      <c r="C272">
        <v>44</v>
      </c>
      <c r="D272">
        <v>4</v>
      </c>
      <c r="E272">
        <v>20</v>
      </c>
      <c r="F272">
        <v>1696</v>
      </c>
      <c r="G272" t="s">
        <v>1709</v>
      </c>
      <c r="H272" s="7">
        <v>95</v>
      </c>
      <c r="I272" s="13">
        <f>IF(Fact_Order[[#This Row],[Review Rating]]&gt;3,1,0)</f>
        <v>1</v>
      </c>
      <c r="J272">
        <v>4.7</v>
      </c>
      <c r="K272">
        <f>IF(Fact_Order[[#This Row],[Discount Applied]]="Yes", 1, 0)</f>
        <v>0</v>
      </c>
      <c r="L272" t="s">
        <v>1691</v>
      </c>
      <c r="M272" t="s">
        <v>14</v>
      </c>
    </row>
    <row r="273" spans="1:13" x14ac:dyDescent="0.35">
      <c r="A273">
        <v>1762</v>
      </c>
      <c r="B273">
        <v>5</v>
      </c>
      <c r="C273">
        <v>12</v>
      </c>
      <c r="D273">
        <v>4</v>
      </c>
      <c r="E273">
        <v>16</v>
      </c>
      <c r="F273">
        <v>1762</v>
      </c>
      <c r="G273" t="s">
        <v>1775</v>
      </c>
      <c r="H273" s="7">
        <v>95</v>
      </c>
      <c r="I273" s="13">
        <f>IF(Fact_Order[[#This Row],[Review Rating]]&gt;3,1,0)</f>
        <v>1</v>
      </c>
      <c r="J273">
        <v>4.9000000000000004</v>
      </c>
      <c r="K273">
        <f>IF(Fact_Order[[#This Row],[Discount Applied]]="Yes", 1, 0)</f>
        <v>0</v>
      </c>
      <c r="L273" t="s">
        <v>1691</v>
      </c>
      <c r="M273" t="s">
        <v>10</v>
      </c>
    </row>
    <row r="274" spans="1:13" x14ac:dyDescent="0.35">
      <c r="A274">
        <v>1967</v>
      </c>
      <c r="B274">
        <v>1</v>
      </c>
      <c r="C274">
        <v>28</v>
      </c>
      <c r="D274">
        <v>1</v>
      </c>
      <c r="E274">
        <v>15</v>
      </c>
      <c r="F274">
        <v>1967</v>
      </c>
      <c r="G274" t="s">
        <v>1980</v>
      </c>
      <c r="H274" s="7">
        <v>95</v>
      </c>
      <c r="I274" s="13">
        <f>IF(Fact_Order[[#This Row],[Review Rating]]&gt;3,1,0)</f>
        <v>1</v>
      </c>
      <c r="J274">
        <v>3.7</v>
      </c>
      <c r="K274">
        <f>IF(Fact_Order[[#This Row],[Discount Applied]]="Yes", 1, 0)</f>
        <v>0</v>
      </c>
      <c r="L274" t="s">
        <v>1691</v>
      </c>
      <c r="M274" t="s">
        <v>12</v>
      </c>
    </row>
    <row r="275" spans="1:13" x14ac:dyDescent="0.35">
      <c r="A275">
        <v>1991</v>
      </c>
      <c r="B275">
        <v>5</v>
      </c>
      <c r="C275">
        <v>40</v>
      </c>
      <c r="D275">
        <v>2</v>
      </c>
      <c r="E275">
        <v>22</v>
      </c>
      <c r="F275">
        <v>1991</v>
      </c>
      <c r="G275" t="s">
        <v>2004</v>
      </c>
      <c r="H275" s="7">
        <v>95</v>
      </c>
      <c r="I275" s="13">
        <f>IF(Fact_Order[[#This Row],[Review Rating]]&gt;3,1,0)</f>
        <v>1</v>
      </c>
      <c r="J275">
        <v>3.4</v>
      </c>
      <c r="K275">
        <f>IF(Fact_Order[[#This Row],[Discount Applied]]="Yes", 1, 0)</f>
        <v>0</v>
      </c>
      <c r="L275" t="s">
        <v>1691</v>
      </c>
      <c r="M275" t="s">
        <v>14</v>
      </c>
    </row>
    <row r="276" spans="1:13" x14ac:dyDescent="0.35">
      <c r="A276">
        <v>2140</v>
      </c>
      <c r="B276">
        <v>2</v>
      </c>
      <c r="C276">
        <v>15</v>
      </c>
      <c r="D276">
        <v>1</v>
      </c>
      <c r="E276">
        <v>24</v>
      </c>
      <c r="F276">
        <v>2140</v>
      </c>
      <c r="G276" t="s">
        <v>2153</v>
      </c>
      <c r="H276" s="7">
        <v>95</v>
      </c>
      <c r="I276" s="13">
        <f>IF(Fact_Order[[#This Row],[Review Rating]]&gt;3,1,0)</f>
        <v>0</v>
      </c>
      <c r="J276">
        <v>3</v>
      </c>
      <c r="K276">
        <f>IF(Fact_Order[[#This Row],[Discount Applied]]="Yes", 1, 0)</f>
        <v>0</v>
      </c>
      <c r="L276" t="s">
        <v>1691</v>
      </c>
      <c r="M276" t="s">
        <v>10</v>
      </c>
    </row>
    <row r="277" spans="1:13" x14ac:dyDescent="0.35">
      <c r="A277">
        <v>2295</v>
      </c>
      <c r="B277">
        <v>1</v>
      </c>
      <c r="C277">
        <v>34</v>
      </c>
      <c r="D277">
        <v>1</v>
      </c>
      <c r="E277">
        <v>13</v>
      </c>
      <c r="F277">
        <v>2295</v>
      </c>
      <c r="G277" t="s">
        <v>2308</v>
      </c>
      <c r="H277" s="7">
        <v>95</v>
      </c>
      <c r="I277" s="13">
        <f>IF(Fact_Order[[#This Row],[Review Rating]]&gt;3,1,0)</f>
        <v>1</v>
      </c>
      <c r="J277">
        <v>5</v>
      </c>
      <c r="K277">
        <f>IF(Fact_Order[[#This Row],[Discount Applied]]="Yes", 1, 0)</f>
        <v>0</v>
      </c>
      <c r="L277" t="s">
        <v>1691</v>
      </c>
      <c r="M277" t="s">
        <v>27</v>
      </c>
    </row>
    <row r="278" spans="1:13" x14ac:dyDescent="0.35">
      <c r="A278">
        <v>2310</v>
      </c>
      <c r="B278">
        <v>5</v>
      </c>
      <c r="C278">
        <v>40</v>
      </c>
      <c r="D278">
        <v>4</v>
      </c>
      <c r="E278">
        <v>11</v>
      </c>
      <c r="F278">
        <v>2310</v>
      </c>
      <c r="G278" t="s">
        <v>2323</v>
      </c>
      <c r="H278" s="7">
        <v>95</v>
      </c>
      <c r="I278" s="13">
        <f>IF(Fact_Order[[#This Row],[Review Rating]]&gt;3,1,0)</f>
        <v>1</v>
      </c>
      <c r="J278">
        <v>5</v>
      </c>
      <c r="K278">
        <f>IF(Fact_Order[[#This Row],[Discount Applied]]="Yes", 1, 0)</f>
        <v>0</v>
      </c>
      <c r="L278" t="s">
        <v>1691</v>
      </c>
      <c r="M278" t="s">
        <v>22</v>
      </c>
    </row>
    <row r="279" spans="1:13" x14ac:dyDescent="0.35">
      <c r="A279">
        <v>2315</v>
      </c>
      <c r="B279">
        <v>1</v>
      </c>
      <c r="C279">
        <v>42</v>
      </c>
      <c r="D279">
        <v>1</v>
      </c>
      <c r="E279">
        <v>9</v>
      </c>
      <c r="F279">
        <v>2315</v>
      </c>
      <c r="G279" t="s">
        <v>2328</v>
      </c>
      <c r="H279" s="7">
        <v>95</v>
      </c>
      <c r="I279" s="13">
        <f>IF(Fact_Order[[#This Row],[Review Rating]]&gt;3,1,0)</f>
        <v>1</v>
      </c>
      <c r="J279">
        <v>4.4000000000000004</v>
      </c>
      <c r="K279">
        <f>IF(Fact_Order[[#This Row],[Discount Applied]]="Yes", 1, 0)</f>
        <v>0</v>
      </c>
      <c r="L279" t="s">
        <v>1691</v>
      </c>
      <c r="M279" t="s">
        <v>22</v>
      </c>
    </row>
    <row r="280" spans="1:13" x14ac:dyDescent="0.35">
      <c r="A280">
        <v>2388</v>
      </c>
      <c r="B280">
        <v>5</v>
      </c>
      <c r="C280">
        <v>31</v>
      </c>
      <c r="D280">
        <v>3</v>
      </c>
      <c r="E280">
        <v>20</v>
      </c>
      <c r="F280">
        <v>2388</v>
      </c>
      <c r="G280" t="s">
        <v>2401</v>
      </c>
      <c r="H280" s="7">
        <v>95</v>
      </c>
      <c r="I280" s="13">
        <f>IF(Fact_Order[[#This Row],[Review Rating]]&gt;3,1,0)</f>
        <v>1</v>
      </c>
      <c r="J280">
        <v>4</v>
      </c>
      <c r="K280">
        <f>IF(Fact_Order[[#This Row],[Discount Applied]]="Yes", 1, 0)</f>
        <v>0</v>
      </c>
      <c r="L280" t="s">
        <v>1691</v>
      </c>
      <c r="M280" t="s">
        <v>27</v>
      </c>
    </row>
    <row r="281" spans="1:13" x14ac:dyDescent="0.35">
      <c r="A281">
        <v>2414</v>
      </c>
      <c r="B281">
        <v>5</v>
      </c>
      <c r="C281">
        <v>39</v>
      </c>
      <c r="D281">
        <v>4</v>
      </c>
      <c r="E281">
        <v>7</v>
      </c>
      <c r="F281">
        <v>2414</v>
      </c>
      <c r="G281" t="s">
        <v>2427</v>
      </c>
      <c r="H281" s="7">
        <v>95</v>
      </c>
      <c r="I281" s="13">
        <f>IF(Fact_Order[[#This Row],[Review Rating]]&gt;3,1,0)</f>
        <v>0</v>
      </c>
      <c r="J281">
        <v>2.7</v>
      </c>
      <c r="K281">
        <f>IF(Fact_Order[[#This Row],[Discount Applied]]="Yes", 1, 0)</f>
        <v>0</v>
      </c>
      <c r="L281" t="s">
        <v>1691</v>
      </c>
      <c r="M281" t="s">
        <v>22</v>
      </c>
    </row>
    <row r="282" spans="1:13" x14ac:dyDescent="0.35">
      <c r="A282">
        <v>2443</v>
      </c>
      <c r="B282">
        <v>2</v>
      </c>
      <c r="C282">
        <v>6</v>
      </c>
      <c r="D282">
        <v>1</v>
      </c>
      <c r="E282">
        <v>1</v>
      </c>
      <c r="F282">
        <v>2443</v>
      </c>
      <c r="G282" t="s">
        <v>2456</v>
      </c>
      <c r="H282" s="7">
        <v>95</v>
      </c>
      <c r="I282" s="13">
        <f>IF(Fact_Order[[#This Row],[Review Rating]]&gt;3,1,0)</f>
        <v>1</v>
      </c>
      <c r="J282">
        <v>4.7</v>
      </c>
      <c r="K282">
        <f>IF(Fact_Order[[#This Row],[Discount Applied]]="Yes", 1, 0)</f>
        <v>0</v>
      </c>
      <c r="L282" t="s">
        <v>1691</v>
      </c>
      <c r="M282" t="s">
        <v>27</v>
      </c>
    </row>
    <row r="283" spans="1:13" x14ac:dyDescent="0.35">
      <c r="A283">
        <v>2454</v>
      </c>
      <c r="B283">
        <v>6</v>
      </c>
      <c r="C283">
        <v>45</v>
      </c>
      <c r="D283">
        <v>2</v>
      </c>
      <c r="E283">
        <v>2</v>
      </c>
      <c r="F283">
        <v>2454</v>
      </c>
      <c r="G283" t="s">
        <v>2467</v>
      </c>
      <c r="H283" s="7">
        <v>95</v>
      </c>
      <c r="I283" s="13">
        <f>IF(Fact_Order[[#This Row],[Review Rating]]&gt;3,1,0)</f>
        <v>1</v>
      </c>
      <c r="J283">
        <v>4.5999999999999996</v>
      </c>
      <c r="K283">
        <f>IF(Fact_Order[[#This Row],[Discount Applied]]="Yes", 1, 0)</f>
        <v>0</v>
      </c>
      <c r="L283" t="s">
        <v>1691</v>
      </c>
      <c r="M283" t="s">
        <v>10</v>
      </c>
    </row>
    <row r="284" spans="1:13" x14ac:dyDescent="0.35">
      <c r="A284">
        <v>2610</v>
      </c>
      <c r="B284">
        <v>6</v>
      </c>
      <c r="C284">
        <v>11</v>
      </c>
      <c r="D284">
        <v>3</v>
      </c>
      <c r="E284">
        <v>22</v>
      </c>
      <c r="F284">
        <v>2610</v>
      </c>
      <c r="G284" t="s">
        <v>2623</v>
      </c>
      <c r="H284" s="7">
        <v>95</v>
      </c>
      <c r="I284" s="13">
        <f>IF(Fact_Order[[#This Row],[Review Rating]]&gt;3,1,0)</f>
        <v>0</v>
      </c>
      <c r="J284">
        <v>3</v>
      </c>
      <c r="K284">
        <f>IF(Fact_Order[[#This Row],[Discount Applied]]="Yes", 1, 0)</f>
        <v>0</v>
      </c>
      <c r="L284" t="s">
        <v>1691</v>
      </c>
      <c r="M284" t="s">
        <v>27</v>
      </c>
    </row>
    <row r="285" spans="1:13" x14ac:dyDescent="0.35">
      <c r="A285">
        <v>2667</v>
      </c>
      <c r="B285">
        <v>6</v>
      </c>
      <c r="C285">
        <v>32</v>
      </c>
      <c r="D285">
        <v>1</v>
      </c>
      <c r="E285">
        <v>4</v>
      </c>
      <c r="F285">
        <v>2667</v>
      </c>
      <c r="G285" t="s">
        <v>2680</v>
      </c>
      <c r="H285" s="7">
        <v>95</v>
      </c>
      <c r="I285" s="13">
        <f>IF(Fact_Order[[#This Row],[Review Rating]]&gt;3,1,0)</f>
        <v>1</v>
      </c>
      <c r="J285">
        <v>4.0999999999999996</v>
      </c>
      <c r="K285">
        <f>IF(Fact_Order[[#This Row],[Discount Applied]]="Yes", 1, 0)</f>
        <v>0</v>
      </c>
      <c r="L285" t="s">
        <v>1691</v>
      </c>
      <c r="M285" t="s">
        <v>8</v>
      </c>
    </row>
    <row r="286" spans="1:13" x14ac:dyDescent="0.35">
      <c r="A286">
        <v>2713</v>
      </c>
      <c r="B286">
        <v>4</v>
      </c>
      <c r="C286">
        <v>26</v>
      </c>
      <c r="D286">
        <v>4</v>
      </c>
      <c r="E286">
        <v>15</v>
      </c>
      <c r="F286">
        <v>2713</v>
      </c>
      <c r="G286" t="s">
        <v>2726</v>
      </c>
      <c r="H286" s="7">
        <v>95</v>
      </c>
      <c r="I286" s="13">
        <f>IF(Fact_Order[[#This Row],[Review Rating]]&gt;3,1,0)</f>
        <v>1</v>
      </c>
      <c r="J286">
        <v>4.5999999999999996</v>
      </c>
      <c r="K286">
        <f>IF(Fact_Order[[#This Row],[Discount Applied]]="Yes", 1, 0)</f>
        <v>0</v>
      </c>
      <c r="L286" t="s">
        <v>1691</v>
      </c>
      <c r="M286" t="s">
        <v>27</v>
      </c>
    </row>
    <row r="287" spans="1:13" x14ac:dyDescent="0.35">
      <c r="A287">
        <v>2768</v>
      </c>
      <c r="B287">
        <v>2</v>
      </c>
      <c r="C287">
        <v>45</v>
      </c>
      <c r="D287">
        <v>2</v>
      </c>
      <c r="E287">
        <v>11</v>
      </c>
      <c r="F287">
        <v>2768</v>
      </c>
      <c r="G287" t="s">
        <v>2781</v>
      </c>
      <c r="H287" s="7">
        <v>95</v>
      </c>
      <c r="I287" s="13">
        <f>IF(Fact_Order[[#This Row],[Review Rating]]&gt;3,1,0)</f>
        <v>1</v>
      </c>
      <c r="J287">
        <v>4.5</v>
      </c>
      <c r="K287">
        <f>IF(Fact_Order[[#This Row],[Discount Applied]]="Yes", 1, 0)</f>
        <v>0</v>
      </c>
      <c r="L287" t="s">
        <v>1691</v>
      </c>
      <c r="M287" t="s">
        <v>10</v>
      </c>
    </row>
    <row r="288" spans="1:13" x14ac:dyDescent="0.35">
      <c r="A288">
        <v>2856</v>
      </c>
      <c r="B288">
        <v>5</v>
      </c>
      <c r="C288">
        <v>17</v>
      </c>
      <c r="D288">
        <v>1</v>
      </c>
      <c r="E288">
        <v>24</v>
      </c>
      <c r="F288">
        <v>2856</v>
      </c>
      <c r="G288" t="s">
        <v>2869</v>
      </c>
      <c r="H288" s="7">
        <v>95</v>
      </c>
      <c r="I288" s="13">
        <f>IF(Fact_Order[[#This Row],[Review Rating]]&gt;3,1,0)</f>
        <v>1</v>
      </c>
      <c r="J288">
        <v>3.8</v>
      </c>
      <c r="K288">
        <f>IF(Fact_Order[[#This Row],[Discount Applied]]="Yes", 1, 0)</f>
        <v>0</v>
      </c>
      <c r="L288" t="s">
        <v>1691</v>
      </c>
      <c r="M288" t="s">
        <v>14</v>
      </c>
    </row>
    <row r="289" spans="1:13" x14ac:dyDescent="0.35">
      <c r="A289">
        <v>2945</v>
      </c>
      <c r="B289">
        <v>2</v>
      </c>
      <c r="C289">
        <v>15</v>
      </c>
      <c r="D289">
        <v>3</v>
      </c>
      <c r="E289">
        <v>5</v>
      </c>
      <c r="F289">
        <v>2945</v>
      </c>
      <c r="G289" t="s">
        <v>2958</v>
      </c>
      <c r="H289" s="7">
        <v>95</v>
      </c>
      <c r="I289" s="13">
        <f>IF(Fact_Order[[#This Row],[Review Rating]]&gt;3,1,0)</f>
        <v>1</v>
      </c>
      <c r="J289">
        <v>3.9</v>
      </c>
      <c r="K289">
        <f>IF(Fact_Order[[#This Row],[Discount Applied]]="Yes", 1, 0)</f>
        <v>0</v>
      </c>
      <c r="L289" t="s">
        <v>1691</v>
      </c>
      <c r="M289" t="s">
        <v>8</v>
      </c>
    </row>
    <row r="290" spans="1:13" x14ac:dyDescent="0.35">
      <c r="A290">
        <v>3079</v>
      </c>
      <c r="B290">
        <v>5</v>
      </c>
      <c r="C290">
        <v>30</v>
      </c>
      <c r="D290">
        <v>2</v>
      </c>
      <c r="E290">
        <v>23</v>
      </c>
      <c r="F290">
        <v>3079</v>
      </c>
      <c r="G290" t="s">
        <v>3092</v>
      </c>
      <c r="H290" s="7">
        <v>95</v>
      </c>
      <c r="I290" s="13">
        <f>IF(Fact_Order[[#This Row],[Review Rating]]&gt;3,1,0)</f>
        <v>0</v>
      </c>
      <c r="J290">
        <v>2.5</v>
      </c>
      <c r="K290">
        <f>IF(Fact_Order[[#This Row],[Discount Applied]]="Yes", 1, 0)</f>
        <v>0</v>
      </c>
      <c r="L290" t="s">
        <v>1691</v>
      </c>
      <c r="M290" t="s">
        <v>22</v>
      </c>
    </row>
    <row r="291" spans="1:13" x14ac:dyDescent="0.35">
      <c r="A291">
        <v>3139</v>
      </c>
      <c r="B291">
        <v>3</v>
      </c>
      <c r="C291">
        <v>1</v>
      </c>
      <c r="D291">
        <v>4</v>
      </c>
      <c r="E291">
        <v>1</v>
      </c>
      <c r="F291">
        <v>3139</v>
      </c>
      <c r="G291" t="s">
        <v>3152</v>
      </c>
      <c r="H291" s="7">
        <v>95</v>
      </c>
      <c r="I291" s="13">
        <f>IF(Fact_Order[[#This Row],[Review Rating]]&gt;3,1,0)</f>
        <v>1</v>
      </c>
      <c r="J291">
        <v>4.5999999999999996</v>
      </c>
      <c r="K291">
        <f>IF(Fact_Order[[#This Row],[Discount Applied]]="Yes", 1, 0)</f>
        <v>0</v>
      </c>
      <c r="L291" t="s">
        <v>1691</v>
      </c>
      <c r="M291" t="s">
        <v>10</v>
      </c>
    </row>
    <row r="292" spans="1:13" x14ac:dyDescent="0.35">
      <c r="A292">
        <v>3229</v>
      </c>
      <c r="B292">
        <v>5</v>
      </c>
      <c r="C292">
        <v>40</v>
      </c>
      <c r="D292">
        <v>2</v>
      </c>
      <c r="E292">
        <v>17</v>
      </c>
      <c r="F292">
        <v>3229</v>
      </c>
      <c r="G292" t="s">
        <v>3242</v>
      </c>
      <c r="H292" s="7">
        <v>95</v>
      </c>
      <c r="I292" s="13">
        <f>IF(Fact_Order[[#This Row],[Review Rating]]&gt;3,1,0)</f>
        <v>1</v>
      </c>
      <c r="J292">
        <v>4.5999999999999996</v>
      </c>
      <c r="K292">
        <f>IF(Fact_Order[[#This Row],[Discount Applied]]="Yes", 1, 0)</f>
        <v>0</v>
      </c>
      <c r="L292" t="s">
        <v>1691</v>
      </c>
      <c r="M292" t="s">
        <v>14</v>
      </c>
    </row>
    <row r="293" spans="1:13" x14ac:dyDescent="0.35">
      <c r="A293">
        <v>3260</v>
      </c>
      <c r="B293">
        <v>5</v>
      </c>
      <c r="C293">
        <v>20</v>
      </c>
      <c r="D293">
        <v>4</v>
      </c>
      <c r="E293">
        <v>20</v>
      </c>
      <c r="F293">
        <v>3260</v>
      </c>
      <c r="G293" t="s">
        <v>3273</v>
      </c>
      <c r="H293" s="7">
        <v>95</v>
      </c>
      <c r="I293" s="13">
        <f>IF(Fact_Order[[#This Row],[Review Rating]]&gt;3,1,0)</f>
        <v>1</v>
      </c>
      <c r="J293">
        <v>3.7</v>
      </c>
      <c r="K293">
        <f>IF(Fact_Order[[#This Row],[Discount Applied]]="Yes", 1, 0)</f>
        <v>0</v>
      </c>
      <c r="L293" t="s">
        <v>1691</v>
      </c>
      <c r="M293" t="s">
        <v>27</v>
      </c>
    </row>
    <row r="294" spans="1:13" x14ac:dyDescent="0.35">
      <c r="A294">
        <v>3327</v>
      </c>
      <c r="B294">
        <v>4</v>
      </c>
      <c r="C294">
        <v>26</v>
      </c>
      <c r="D294">
        <v>3</v>
      </c>
      <c r="E294">
        <v>25</v>
      </c>
      <c r="F294">
        <v>3327</v>
      </c>
      <c r="G294" t="s">
        <v>3340</v>
      </c>
      <c r="H294" s="7">
        <v>95</v>
      </c>
      <c r="I294" s="13">
        <f>IF(Fact_Order[[#This Row],[Review Rating]]&gt;3,1,0)</f>
        <v>1</v>
      </c>
      <c r="J294">
        <v>4.3</v>
      </c>
      <c r="K294">
        <f>IF(Fact_Order[[#This Row],[Discount Applied]]="Yes", 1, 0)</f>
        <v>0</v>
      </c>
      <c r="L294" t="s">
        <v>1691</v>
      </c>
      <c r="M294" t="s">
        <v>27</v>
      </c>
    </row>
    <row r="295" spans="1:13" x14ac:dyDescent="0.35">
      <c r="A295">
        <v>3541</v>
      </c>
      <c r="B295">
        <v>2</v>
      </c>
      <c r="C295">
        <v>23</v>
      </c>
      <c r="D295">
        <v>2</v>
      </c>
      <c r="E295">
        <v>7</v>
      </c>
      <c r="F295">
        <v>3541</v>
      </c>
      <c r="G295" t="s">
        <v>3554</v>
      </c>
      <c r="H295" s="7">
        <v>95</v>
      </c>
      <c r="I295" s="13">
        <f>IF(Fact_Order[[#This Row],[Review Rating]]&gt;3,1,0)</f>
        <v>1</v>
      </c>
      <c r="J295">
        <v>4.5999999999999996</v>
      </c>
      <c r="K295">
        <f>IF(Fact_Order[[#This Row],[Discount Applied]]="Yes", 1, 0)</f>
        <v>0</v>
      </c>
      <c r="L295" t="s">
        <v>1691</v>
      </c>
      <c r="M295" t="s">
        <v>22</v>
      </c>
    </row>
    <row r="296" spans="1:13" x14ac:dyDescent="0.35">
      <c r="A296">
        <v>3576</v>
      </c>
      <c r="B296">
        <v>1</v>
      </c>
      <c r="C296">
        <v>1</v>
      </c>
      <c r="D296">
        <v>4</v>
      </c>
      <c r="E296">
        <v>8</v>
      </c>
      <c r="F296">
        <v>3576</v>
      </c>
      <c r="G296" t="s">
        <v>3589</v>
      </c>
      <c r="H296" s="7">
        <v>95</v>
      </c>
      <c r="I296" s="13">
        <f>IF(Fact_Order[[#This Row],[Review Rating]]&gt;3,1,0)</f>
        <v>1</v>
      </c>
      <c r="J296">
        <v>3.7</v>
      </c>
      <c r="K296">
        <f>IF(Fact_Order[[#This Row],[Discount Applied]]="Yes", 1, 0)</f>
        <v>0</v>
      </c>
      <c r="L296" t="s">
        <v>1691</v>
      </c>
      <c r="M296" t="s">
        <v>8</v>
      </c>
    </row>
    <row r="297" spans="1:13" x14ac:dyDescent="0.35">
      <c r="A297">
        <v>3582</v>
      </c>
      <c r="B297">
        <v>3</v>
      </c>
      <c r="C297">
        <v>43</v>
      </c>
      <c r="D297">
        <v>4</v>
      </c>
      <c r="E297">
        <v>11</v>
      </c>
      <c r="F297">
        <v>3582</v>
      </c>
      <c r="G297" t="s">
        <v>3595</v>
      </c>
      <c r="H297" s="7">
        <v>95</v>
      </c>
      <c r="I297" s="13">
        <f>IF(Fact_Order[[#This Row],[Review Rating]]&gt;3,1,0)</f>
        <v>1</v>
      </c>
      <c r="J297">
        <v>4.9000000000000004</v>
      </c>
      <c r="K297">
        <f>IF(Fact_Order[[#This Row],[Discount Applied]]="Yes", 1, 0)</f>
        <v>0</v>
      </c>
      <c r="L297" t="s">
        <v>1691</v>
      </c>
      <c r="M297" t="s">
        <v>12</v>
      </c>
    </row>
    <row r="298" spans="1:13" x14ac:dyDescent="0.35">
      <c r="A298">
        <v>3750</v>
      </c>
      <c r="B298">
        <v>5</v>
      </c>
      <c r="C298">
        <v>30</v>
      </c>
      <c r="D298">
        <v>1</v>
      </c>
      <c r="E298">
        <v>1</v>
      </c>
      <c r="F298">
        <v>3750</v>
      </c>
      <c r="G298" t="s">
        <v>3763</v>
      </c>
      <c r="H298" s="7">
        <v>95</v>
      </c>
      <c r="I298" s="13">
        <f>IF(Fact_Order[[#This Row],[Review Rating]]&gt;3,1,0)</f>
        <v>0</v>
      </c>
      <c r="J298">
        <v>2.9</v>
      </c>
      <c r="K298">
        <f>IF(Fact_Order[[#This Row],[Discount Applied]]="Yes", 1, 0)</f>
        <v>0</v>
      </c>
      <c r="L298" t="s">
        <v>1691</v>
      </c>
      <c r="M298" t="s">
        <v>8</v>
      </c>
    </row>
    <row r="299" spans="1:13" x14ac:dyDescent="0.35">
      <c r="A299">
        <v>3815</v>
      </c>
      <c r="B299">
        <v>2</v>
      </c>
      <c r="C299">
        <v>50</v>
      </c>
      <c r="D299">
        <v>1</v>
      </c>
      <c r="E299">
        <v>11</v>
      </c>
      <c r="F299">
        <v>3815</v>
      </c>
      <c r="G299" t="s">
        <v>3828</v>
      </c>
      <c r="H299" s="7">
        <v>95</v>
      </c>
      <c r="I299" s="13">
        <f>IF(Fact_Order[[#This Row],[Review Rating]]&gt;3,1,0)</f>
        <v>1</v>
      </c>
      <c r="J299">
        <v>4.2</v>
      </c>
      <c r="K299">
        <f>IF(Fact_Order[[#This Row],[Discount Applied]]="Yes", 1, 0)</f>
        <v>0</v>
      </c>
      <c r="L299" t="s">
        <v>1691</v>
      </c>
      <c r="M299" t="s">
        <v>22</v>
      </c>
    </row>
    <row r="300" spans="1:13" x14ac:dyDescent="0.35">
      <c r="A300">
        <v>3883</v>
      </c>
      <c r="B300">
        <v>2</v>
      </c>
      <c r="C300">
        <v>26</v>
      </c>
      <c r="D300">
        <v>4</v>
      </c>
      <c r="E300">
        <v>14</v>
      </c>
      <c r="F300">
        <v>3883</v>
      </c>
      <c r="G300" t="s">
        <v>3896</v>
      </c>
      <c r="H300" s="7">
        <v>95</v>
      </c>
      <c r="I300" s="13">
        <f>IF(Fact_Order[[#This Row],[Review Rating]]&gt;3,1,0)</f>
        <v>0</v>
      </c>
      <c r="J300">
        <v>2.6</v>
      </c>
      <c r="K300">
        <f>IF(Fact_Order[[#This Row],[Discount Applied]]="Yes", 1, 0)</f>
        <v>0</v>
      </c>
      <c r="L300" t="s">
        <v>1691</v>
      </c>
      <c r="M300" t="s">
        <v>10</v>
      </c>
    </row>
    <row r="301" spans="1:13" x14ac:dyDescent="0.35">
      <c r="A301">
        <v>30</v>
      </c>
      <c r="B301">
        <v>2</v>
      </c>
      <c r="C301">
        <v>18</v>
      </c>
      <c r="D301">
        <v>4</v>
      </c>
      <c r="E301">
        <v>9</v>
      </c>
      <c r="F301">
        <v>29</v>
      </c>
      <c r="G301" t="s">
        <v>41</v>
      </c>
      <c r="H301" s="7">
        <v>94</v>
      </c>
      <c r="I301" s="13">
        <f>IF(Fact_Order[[#This Row],[Review Rating]]&gt;3,1,0)</f>
        <v>1</v>
      </c>
      <c r="J301">
        <v>4.4000000000000004</v>
      </c>
      <c r="K301">
        <f>IF(Fact_Order[[#This Row],[Discount Applied]]="Yes", 1, 0)</f>
        <v>1</v>
      </c>
      <c r="L301" t="s">
        <v>7</v>
      </c>
      <c r="M301" t="s">
        <v>14</v>
      </c>
    </row>
    <row r="302" spans="1:13" x14ac:dyDescent="0.35">
      <c r="A302">
        <v>55</v>
      </c>
      <c r="B302">
        <v>3</v>
      </c>
      <c r="C302">
        <v>36</v>
      </c>
      <c r="D302">
        <v>3</v>
      </c>
      <c r="E302">
        <v>8</v>
      </c>
      <c r="F302">
        <v>55</v>
      </c>
      <c r="G302" t="s">
        <v>67</v>
      </c>
      <c r="H302" s="7">
        <v>94</v>
      </c>
      <c r="I302" s="13">
        <f>IF(Fact_Order[[#This Row],[Review Rating]]&gt;3,1,0)</f>
        <v>1</v>
      </c>
      <c r="J302">
        <v>4.2</v>
      </c>
      <c r="K302">
        <f>IF(Fact_Order[[#This Row],[Discount Applied]]="Yes", 1, 0)</f>
        <v>1</v>
      </c>
      <c r="L302" t="s">
        <v>7</v>
      </c>
      <c r="M302" t="s">
        <v>27</v>
      </c>
    </row>
    <row r="303" spans="1:13" x14ac:dyDescent="0.35">
      <c r="A303">
        <v>67</v>
      </c>
      <c r="B303">
        <v>5</v>
      </c>
      <c r="C303">
        <v>39</v>
      </c>
      <c r="D303">
        <v>1</v>
      </c>
      <c r="E303">
        <v>1</v>
      </c>
      <c r="F303">
        <v>67</v>
      </c>
      <c r="G303" t="s">
        <v>79</v>
      </c>
      <c r="H303" s="7">
        <v>94</v>
      </c>
      <c r="I303" s="13">
        <f>IF(Fact_Order[[#This Row],[Review Rating]]&gt;3,1,0)</f>
        <v>1</v>
      </c>
      <c r="J303">
        <v>4.7</v>
      </c>
      <c r="K303">
        <f>IF(Fact_Order[[#This Row],[Discount Applied]]="Yes", 1, 0)</f>
        <v>1</v>
      </c>
      <c r="L303" t="s">
        <v>7</v>
      </c>
      <c r="M303" t="s">
        <v>8</v>
      </c>
    </row>
    <row r="304" spans="1:13" x14ac:dyDescent="0.35">
      <c r="A304">
        <v>116</v>
      </c>
      <c r="B304">
        <v>4</v>
      </c>
      <c r="C304">
        <v>6</v>
      </c>
      <c r="D304">
        <v>2</v>
      </c>
      <c r="E304">
        <v>12</v>
      </c>
      <c r="F304">
        <v>116</v>
      </c>
      <c r="G304" t="s">
        <v>128</v>
      </c>
      <c r="H304" s="7">
        <v>94</v>
      </c>
      <c r="I304" s="13">
        <f>IF(Fact_Order[[#This Row],[Review Rating]]&gt;3,1,0)</f>
        <v>1</v>
      </c>
      <c r="J304">
        <v>3.8</v>
      </c>
      <c r="K304">
        <f>IF(Fact_Order[[#This Row],[Discount Applied]]="Yes", 1, 0)</f>
        <v>1</v>
      </c>
      <c r="L304" t="s">
        <v>7</v>
      </c>
      <c r="M304" t="s">
        <v>27</v>
      </c>
    </row>
    <row r="305" spans="1:13" x14ac:dyDescent="0.35">
      <c r="A305">
        <v>135</v>
      </c>
      <c r="B305">
        <v>6</v>
      </c>
      <c r="C305">
        <v>22</v>
      </c>
      <c r="D305">
        <v>4</v>
      </c>
      <c r="E305">
        <v>20</v>
      </c>
      <c r="F305">
        <v>135</v>
      </c>
      <c r="G305" t="s">
        <v>147</v>
      </c>
      <c r="H305" s="7">
        <v>94</v>
      </c>
      <c r="I305" s="13">
        <f>IF(Fact_Order[[#This Row],[Review Rating]]&gt;3,1,0)</f>
        <v>1</v>
      </c>
      <c r="J305">
        <v>4.9000000000000004</v>
      </c>
      <c r="K305">
        <f>IF(Fact_Order[[#This Row],[Discount Applied]]="Yes", 1, 0)</f>
        <v>1</v>
      </c>
      <c r="L305" t="s">
        <v>7</v>
      </c>
      <c r="M305" t="s">
        <v>10</v>
      </c>
    </row>
    <row r="306" spans="1:13" x14ac:dyDescent="0.35">
      <c r="A306">
        <v>188</v>
      </c>
      <c r="B306">
        <v>6</v>
      </c>
      <c r="C306">
        <v>43</v>
      </c>
      <c r="D306">
        <v>2</v>
      </c>
      <c r="E306">
        <v>10</v>
      </c>
      <c r="F306">
        <v>188</v>
      </c>
      <c r="G306" t="s">
        <v>200</v>
      </c>
      <c r="H306" s="7">
        <v>94</v>
      </c>
      <c r="I306" s="13">
        <f>IF(Fact_Order[[#This Row],[Review Rating]]&gt;3,1,0)</f>
        <v>1</v>
      </c>
      <c r="J306">
        <v>3.3</v>
      </c>
      <c r="K306">
        <f>IF(Fact_Order[[#This Row],[Discount Applied]]="Yes", 1, 0)</f>
        <v>1</v>
      </c>
      <c r="L306" t="s">
        <v>7</v>
      </c>
      <c r="M306" t="s">
        <v>22</v>
      </c>
    </row>
    <row r="307" spans="1:13" x14ac:dyDescent="0.35">
      <c r="A307">
        <v>195</v>
      </c>
      <c r="B307">
        <v>1</v>
      </c>
      <c r="C307">
        <v>10</v>
      </c>
      <c r="D307">
        <v>2</v>
      </c>
      <c r="E307">
        <v>22</v>
      </c>
      <c r="F307">
        <v>195</v>
      </c>
      <c r="G307" t="s">
        <v>207</v>
      </c>
      <c r="H307" s="7">
        <v>94</v>
      </c>
      <c r="I307" s="13">
        <f>IF(Fact_Order[[#This Row],[Review Rating]]&gt;3,1,0)</f>
        <v>1</v>
      </c>
      <c r="J307">
        <v>3.1</v>
      </c>
      <c r="K307">
        <f>IF(Fact_Order[[#This Row],[Discount Applied]]="Yes", 1, 0)</f>
        <v>1</v>
      </c>
      <c r="L307" t="s">
        <v>7</v>
      </c>
      <c r="M307" t="s">
        <v>27</v>
      </c>
    </row>
    <row r="308" spans="1:13" x14ac:dyDescent="0.35">
      <c r="A308">
        <v>223</v>
      </c>
      <c r="B308">
        <v>5</v>
      </c>
      <c r="C308">
        <v>15</v>
      </c>
      <c r="D308">
        <v>2</v>
      </c>
      <c r="E308">
        <v>25</v>
      </c>
      <c r="F308">
        <v>223</v>
      </c>
      <c r="G308" t="s">
        <v>235</v>
      </c>
      <c r="H308" s="7">
        <v>94</v>
      </c>
      <c r="I308" s="13">
        <f>IF(Fact_Order[[#This Row],[Review Rating]]&gt;3,1,0)</f>
        <v>1</v>
      </c>
      <c r="J308">
        <v>4.5</v>
      </c>
      <c r="K308">
        <f>IF(Fact_Order[[#This Row],[Discount Applied]]="Yes", 1, 0)</f>
        <v>1</v>
      </c>
      <c r="L308" t="s">
        <v>7</v>
      </c>
      <c r="M308" t="s">
        <v>14</v>
      </c>
    </row>
    <row r="309" spans="1:13" x14ac:dyDescent="0.35">
      <c r="A309">
        <v>283</v>
      </c>
      <c r="B309">
        <v>5</v>
      </c>
      <c r="C309">
        <v>47</v>
      </c>
      <c r="D309">
        <v>3</v>
      </c>
      <c r="E309">
        <v>12</v>
      </c>
      <c r="F309">
        <v>283</v>
      </c>
      <c r="G309" t="s">
        <v>295</v>
      </c>
      <c r="H309" s="7">
        <v>94</v>
      </c>
      <c r="I309" s="13">
        <f>IF(Fact_Order[[#This Row],[Review Rating]]&gt;3,1,0)</f>
        <v>0</v>
      </c>
      <c r="J309">
        <v>3</v>
      </c>
      <c r="K309">
        <f>IF(Fact_Order[[#This Row],[Discount Applied]]="Yes", 1, 0)</f>
        <v>1</v>
      </c>
      <c r="L309" t="s">
        <v>7</v>
      </c>
      <c r="M309" t="s">
        <v>10</v>
      </c>
    </row>
    <row r="310" spans="1:13" x14ac:dyDescent="0.35">
      <c r="A310">
        <v>430</v>
      </c>
      <c r="B310">
        <v>5</v>
      </c>
      <c r="C310">
        <v>48</v>
      </c>
      <c r="D310">
        <v>1</v>
      </c>
      <c r="E310">
        <v>4</v>
      </c>
      <c r="F310">
        <v>430</v>
      </c>
      <c r="G310" t="s">
        <v>442</v>
      </c>
      <c r="H310" s="7">
        <v>94</v>
      </c>
      <c r="I310" s="13">
        <f>IF(Fact_Order[[#This Row],[Review Rating]]&gt;3,1,0)</f>
        <v>1</v>
      </c>
      <c r="J310">
        <v>4.0999999999999996</v>
      </c>
      <c r="K310">
        <f>IF(Fact_Order[[#This Row],[Discount Applied]]="Yes", 1, 0)</f>
        <v>1</v>
      </c>
      <c r="L310" t="s">
        <v>7</v>
      </c>
      <c r="M310" t="s">
        <v>10</v>
      </c>
    </row>
    <row r="311" spans="1:13" x14ac:dyDescent="0.35">
      <c r="A311">
        <v>553</v>
      </c>
      <c r="B311">
        <v>1</v>
      </c>
      <c r="C311">
        <v>10</v>
      </c>
      <c r="D311">
        <v>4</v>
      </c>
      <c r="E311">
        <v>18</v>
      </c>
      <c r="F311">
        <v>553</v>
      </c>
      <c r="G311" t="s">
        <v>565</v>
      </c>
      <c r="H311" s="7">
        <v>94</v>
      </c>
      <c r="I311" s="13">
        <f>IF(Fact_Order[[#This Row],[Review Rating]]&gt;3,1,0)</f>
        <v>1</v>
      </c>
      <c r="J311">
        <v>3.5</v>
      </c>
      <c r="K311">
        <f>IF(Fact_Order[[#This Row],[Discount Applied]]="Yes", 1, 0)</f>
        <v>1</v>
      </c>
      <c r="L311" t="s">
        <v>7</v>
      </c>
      <c r="M311" t="s">
        <v>22</v>
      </c>
    </row>
    <row r="312" spans="1:13" x14ac:dyDescent="0.35">
      <c r="A312">
        <v>585</v>
      </c>
      <c r="B312">
        <v>2</v>
      </c>
      <c r="C312">
        <v>28</v>
      </c>
      <c r="D312">
        <v>2</v>
      </c>
      <c r="E312">
        <v>21</v>
      </c>
      <c r="F312">
        <v>585</v>
      </c>
      <c r="G312" t="s">
        <v>597</v>
      </c>
      <c r="H312" s="7">
        <v>94</v>
      </c>
      <c r="I312" s="13">
        <f>IF(Fact_Order[[#This Row],[Review Rating]]&gt;3,1,0)</f>
        <v>1</v>
      </c>
      <c r="J312">
        <v>4.7</v>
      </c>
      <c r="K312">
        <f>IF(Fact_Order[[#This Row],[Discount Applied]]="Yes", 1, 0)</f>
        <v>1</v>
      </c>
      <c r="L312" t="s">
        <v>7</v>
      </c>
      <c r="M312" t="s">
        <v>27</v>
      </c>
    </row>
    <row r="313" spans="1:13" x14ac:dyDescent="0.35">
      <c r="A313">
        <v>619</v>
      </c>
      <c r="B313">
        <v>1</v>
      </c>
      <c r="C313">
        <v>28</v>
      </c>
      <c r="D313">
        <v>2</v>
      </c>
      <c r="E313">
        <v>15</v>
      </c>
      <c r="F313">
        <v>619</v>
      </c>
      <c r="G313" t="s">
        <v>631</v>
      </c>
      <c r="H313" s="7">
        <v>94</v>
      </c>
      <c r="I313" s="13">
        <f>IF(Fact_Order[[#This Row],[Review Rating]]&gt;3,1,0)</f>
        <v>1</v>
      </c>
      <c r="J313">
        <v>4</v>
      </c>
      <c r="K313">
        <f>IF(Fact_Order[[#This Row],[Discount Applied]]="Yes", 1, 0)</f>
        <v>1</v>
      </c>
      <c r="L313" t="s">
        <v>7</v>
      </c>
      <c r="M313" t="s">
        <v>27</v>
      </c>
    </row>
    <row r="314" spans="1:13" x14ac:dyDescent="0.35">
      <c r="A314">
        <v>631</v>
      </c>
      <c r="B314">
        <v>5</v>
      </c>
      <c r="C314">
        <v>17</v>
      </c>
      <c r="D314">
        <v>4</v>
      </c>
      <c r="E314">
        <v>17</v>
      </c>
      <c r="F314">
        <v>631</v>
      </c>
      <c r="G314" t="s">
        <v>643</v>
      </c>
      <c r="H314" s="7">
        <v>94</v>
      </c>
      <c r="I314" s="13">
        <f>IF(Fact_Order[[#This Row],[Review Rating]]&gt;3,1,0)</f>
        <v>1</v>
      </c>
      <c r="J314">
        <v>4.3</v>
      </c>
      <c r="K314">
        <f>IF(Fact_Order[[#This Row],[Discount Applied]]="Yes", 1, 0)</f>
        <v>1</v>
      </c>
      <c r="L314" t="s">
        <v>7</v>
      </c>
      <c r="M314" t="s">
        <v>27</v>
      </c>
    </row>
    <row r="315" spans="1:13" x14ac:dyDescent="0.35">
      <c r="A315">
        <v>780</v>
      </c>
      <c r="B315">
        <v>1</v>
      </c>
      <c r="C315">
        <v>41</v>
      </c>
      <c r="D315">
        <v>2</v>
      </c>
      <c r="E315">
        <v>11</v>
      </c>
      <c r="F315">
        <v>780</v>
      </c>
      <c r="G315" t="s">
        <v>792</v>
      </c>
      <c r="H315" s="7">
        <v>94</v>
      </c>
      <c r="I315" s="13">
        <f>IF(Fact_Order[[#This Row],[Review Rating]]&gt;3,1,0)</f>
        <v>1</v>
      </c>
      <c r="J315">
        <v>4.5999999999999996</v>
      </c>
      <c r="K315">
        <f>IF(Fact_Order[[#This Row],[Discount Applied]]="Yes", 1, 0)</f>
        <v>1</v>
      </c>
      <c r="L315" t="s">
        <v>7</v>
      </c>
      <c r="M315" t="s">
        <v>10</v>
      </c>
    </row>
    <row r="316" spans="1:13" x14ac:dyDescent="0.35">
      <c r="A316">
        <v>825</v>
      </c>
      <c r="B316">
        <v>6</v>
      </c>
      <c r="C316">
        <v>43</v>
      </c>
      <c r="D316">
        <v>2</v>
      </c>
      <c r="E316">
        <v>1</v>
      </c>
      <c r="F316">
        <v>825</v>
      </c>
      <c r="G316" t="s">
        <v>837</v>
      </c>
      <c r="H316" s="7">
        <v>94</v>
      </c>
      <c r="I316" s="13">
        <f>IF(Fact_Order[[#This Row],[Review Rating]]&gt;3,1,0)</f>
        <v>0</v>
      </c>
      <c r="J316">
        <v>3</v>
      </c>
      <c r="K316">
        <f>IF(Fact_Order[[#This Row],[Discount Applied]]="Yes", 1, 0)</f>
        <v>1</v>
      </c>
      <c r="L316" t="s">
        <v>7</v>
      </c>
      <c r="M316" t="s">
        <v>10</v>
      </c>
    </row>
    <row r="317" spans="1:13" x14ac:dyDescent="0.35">
      <c r="A317">
        <v>826</v>
      </c>
      <c r="B317">
        <v>3</v>
      </c>
      <c r="C317">
        <v>44</v>
      </c>
      <c r="D317">
        <v>4</v>
      </c>
      <c r="E317">
        <v>23</v>
      </c>
      <c r="F317">
        <v>826</v>
      </c>
      <c r="G317" t="s">
        <v>838</v>
      </c>
      <c r="H317" s="7">
        <v>94</v>
      </c>
      <c r="I317" s="13">
        <f>IF(Fact_Order[[#This Row],[Review Rating]]&gt;3,1,0)</f>
        <v>1</v>
      </c>
      <c r="J317">
        <v>3.6</v>
      </c>
      <c r="K317">
        <f>IF(Fact_Order[[#This Row],[Discount Applied]]="Yes", 1, 0)</f>
        <v>1</v>
      </c>
      <c r="L317" t="s">
        <v>7</v>
      </c>
      <c r="M317" t="s">
        <v>10</v>
      </c>
    </row>
    <row r="318" spans="1:13" x14ac:dyDescent="0.35">
      <c r="A318">
        <v>827</v>
      </c>
      <c r="B318">
        <v>4</v>
      </c>
      <c r="C318">
        <v>3</v>
      </c>
      <c r="D318">
        <v>1</v>
      </c>
      <c r="E318">
        <v>11</v>
      </c>
      <c r="F318">
        <v>827</v>
      </c>
      <c r="G318" t="s">
        <v>839</v>
      </c>
      <c r="H318" s="7">
        <v>94</v>
      </c>
      <c r="I318" s="13">
        <f>IF(Fact_Order[[#This Row],[Review Rating]]&gt;3,1,0)</f>
        <v>1</v>
      </c>
      <c r="J318">
        <v>3.6</v>
      </c>
      <c r="K318">
        <f>IF(Fact_Order[[#This Row],[Discount Applied]]="Yes", 1, 0)</f>
        <v>1</v>
      </c>
      <c r="L318" t="s">
        <v>7</v>
      </c>
      <c r="M318" t="s">
        <v>14</v>
      </c>
    </row>
    <row r="319" spans="1:13" x14ac:dyDescent="0.35">
      <c r="A319">
        <v>930</v>
      </c>
      <c r="B319">
        <v>5</v>
      </c>
      <c r="C319">
        <v>44</v>
      </c>
      <c r="D319">
        <v>4</v>
      </c>
      <c r="E319">
        <v>24</v>
      </c>
      <c r="F319">
        <v>930</v>
      </c>
      <c r="G319" t="s">
        <v>942</v>
      </c>
      <c r="H319" s="7">
        <v>94</v>
      </c>
      <c r="I319" s="13">
        <f>IF(Fact_Order[[#This Row],[Review Rating]]&gt;3,1,0)</f>
        <v>1</v>
      </c>
      <c r="J319">
        <v>4.5</v>
      </c>
      <c r="K319">
        <f>IF(Fact_Order[[#This Row],[Discount Applied]]="Yes", 1, 0)</f>
        <v>1</v>
      </c>
      <c r="L319" t="s">
        <v>7</v>
      </c>
      <c r="M319" t="s">
        <v>27</v>
      </c>
    </row>
    <row r="320" spans="1:13" x14ac:dyDescent="0.35">
      <c r="A320">
        <v>1006</v>
      </c>
      <c r="B320">
        <v>6</v>
      </c>
      <c r="C320">
        <v>15</v>
      </c>
      <c r="D320">
        <v>1</v>
      </c>
      <c r="E320">
        <v>22</v>
      </c>
      <c r="F320">
        <v>1006</v>
      </c>
      <c r="G320" t="s">
        <v>1018</v>
      </c>
      <c r="H320" s="7">
        <v>94</v>
      </c>
      <c r="I320" s="13">
        <f>IF(Fact_Order[[#This Row],[Review Rating]]&gt;3,1,0)</f>
        <v>1</v>
      </c>
      <c r="J320">
        <v>3.9</v>
      </c>
      <c r="K320">
        <f>IF(Fact_Order[[#This Row],[Discount Applied]]="Yes", 1, 0)</f>
        <v>1</v>
      </c>
      <c r="L320" t="s">
        <v>7</v>
      </c>
      <c r="M320" t="s">
        <v>27</v>
      </c>
    </row>
    <row r="321" spans="1:13" x14ac:dyDescent="0.35">
      <c r="A321">
        <v>1069</v>
      </c>
      <c r="B321">
        <v>4</v>
      </c>
      <c r="C321">
        <v>6</v>
      </c>
      <c r="D321">
        <v>4</v>
      </c>
      <c r="E321">
        <v>6</v>
      </c>
      <c r="F321">
        <v>1069</v>
      </c>
      <c r="G321" t="s">
        <v>1081</v>
      </c>
      <c r="H321" s="7">
        <v>94</v>
      </c>
      <c r="I321" s="13">
        <f>IF(Fact_Order[[#This Row],[Review Rating]]&gt;3,1,0)</f>
        <v>0</v>
      </c>
      <c r="J321">
        <v>2.5</v>
      </c>
      <c r="K321">
        <f>IF(Fact_Order[[#This Row],[Discount Applied]]="Yes", 1, 0)</f>
        <v>1</v>
      </c>
      <c r="L321" t="s">
        <v>7</v>
      </c>
      <c r="M321" t="s">
        <v>12</v>
      </c>
    </row>
    <row r="322" spans="1:13" x14ac:dyDescent="0.35">
      <c r="A322">
        <v>1170</v>
      </c>
      <c r="B322">
        <v>5</v>
      </c>
      <c r="C322">
        <v>6</v>
      </c>
      <c r="D322">
        <v>4</v>
      </c>
      <c r="E322">
        <v>22</v>
      </c>
      <c r="F322">
        <v>1170</v>
      </c>
      <c r="G322" t="s">
        <v>1182</v>
      </c>
      <c r="H322" s="7">
        <v>94</v>
      </c>
      <c r="I322" s="13">
        <f>IF(Fact_Order[[#This Row],[Review Rating]]&gt;3,1,0)</f>
        <v>1</v>
      </c>
      <c r="J322">
        <v>4.5</v>
      </c>
      <c r="K322">
        <f>IF(Fact_Order[[#This Row],[Discount Applied]]="Yes", 1, 0)</f>
        <v>1</v>
      </c>
      <c r="L322" t="s">
        <v>7</v>
      </c>
      <c r="M322" t="s">
        <v>10</v>
      </c>
    </row>
    <row r="323" spans="1:13" x14ac:dyDescent="0.35">
      <c r="A323">
        <v>1205</v>
      </c>
      <c r="B323">
        <v>5</v>
      </c>
      <c r="C323">
        <v>21</v>
      </c>
      <c r="D323">
        <v>2</v>
      </c>
      <c r="E323">
        <v>23</v>
      </c>
      <c r="F323">
        <v>1205</v>
      </c>
      <c r="G323" t="s">
        <v>1217</v>
      </c>
      <c r="H323" s="7">
        <v>94</v>
      </c>
      <c r="I323" s="13">
        <f>IF(Fact_Order[[#This Row],[Review Rating]]&gt;3,1,0)</f>
        <v>1</v>
      </c>
      <c r="J323">
        <v>3.2</v>
      </c>
      <c r="K323">
        <f>IF(Fact_Order[[#This Row],[Discount Applied]]="Yes", 1, 0)</f>
        <v>1</v>
      </c>
      <c r="L323" t="s">
        <v>7</v>
      </c>
      <c r="M323" t="s">
        <v>12</v>
      </c>
    </row>
    <row r="324" spans="1:13" x14ac:dyDescent="0.35">
      <c r="A324">
        <v>1212</v>
      </c>
      <c r="B324">
        <v>6</v>
      </c>
      <c r="C324">
        <v>20</v>
      </c>
      <c r="D324">
        <v>2</v>
      </c>
      <c r="E324">
        <v>16</v>
      </c>
      <c r="F324">
        <v>1212</v>
      </c>
      <c r="G324" t="s">
        <v>1224</v>
      </c>
      <c r="H324" s="7">
        <v>94</v>
      </c>
      <c r="I324" s="13">
        <f>IF(Fact_Order[[#This Row],[Review Rating]]&gt;3,1,0)</f>
        <v>1</v>
      </c>
      <c r="J324">
        <v>4.5999999999999996</v>
      </c>
      <c r="K324">
        <f>IF(Fact_Order[[#This Row],[Discount Applied]]="Yes", 1, 0)</f>
        <v>1</v>
      </c>
      <c r="L324" t="s">
        <v>7</v>
      </c>
      <c r="M324" t="s">
        <v>8</v>
      </c>
    </row>
    <row r="325" spans="1:13" x14ac:dyDescent="0.35">
      <c r="A325">
        <v>1284</v>
      </c>
      <c r="B325">
        <v>5</v>
      </c>
      <c r="C325">
        <v>5</v>
      </c>
      <c r="D325">
        <v>1</v>
      </c>
      <c r="E325">
        <v>6</v>
      </c>
      <c r="F325">
        <v>1284</v>
      </c>
      <c r="G325" t="s">
        <v>1296</v>
      </c>
      <c r="H325" s="7">
        <v>94</v>
      </c>
      <c r="I325" s="13">
        <f>IF(Fact_Order[[#This Row],[Review Rating]]&gt;3,1,0)</f>
        <v>1</v>
      </c>
      <c r="J325">
        <v>3.9</v>
      </c>
      <c r="K325">
        <f>IF(Fact_Order[[#This Row],[Discount Applied]]="Yes", 1, 0)</f>
        <v>1</v>
      </c>
      <c r="L325" t="s">
        <v>7</v>
      </c>
      <c r="M325" t="s">
        <v>27</v>
      </c>
    </row>
    <row r="326" spans="1:13" x14ac:dyDescent="0.35">
      <c r="A326">
        <v>1560</v>
      </c>
      <c r="B326">
        <v>6</v>
      </c>
      <c r="C326">
        <v>5</v>
      </c>
      <c r="D326">
        <v>4</v>
      </c>
      <c r="E326">
        <v>19</v>
      </c>
      <c r="F326">
        <v>1560</v>
      </c>
      <c r="G326" t="s">
        <v>1572</v>
      </c>
      <c r="H326" s="7">
        <v>94</v>
      </c>
      <c r="I326" s="13">
        <f>IF(Fact_Order[[#This Row],[Review Rating]]&gt;3,1,0)</f>
        <v>1</v>
      </c>
      <c r="J326">
        <v>4.5</v>
      </c>
      <c r="K326">
        <f>IF(Fact_Order[[#This Row],[Discount Applied]]="Yes", 1, 0)</f>
        <v>1</v>
      </c>
      <c r="L326" t="s">
        <v>7</v>
      </c>
      <c r="M326" t="s">
        <v>14</v>
      </c>
    </row>
    <row r="327" spans="1:13" x14ac:dyDescent="0.35">
      <c r="A327">
        <v>1758</v>
      </c>
      <c r="B327">
        <v>4</v>
      </c>
      <c r="C327">
        <v>50</v>
      </c>
      <c r="D327">
        <v>4</v>
      </c>
      <c r="E327">
        <v>11</v>
      </c>
      <c r="F327">
        <v>1758</v>
      </c>
      <c r="G327" t="s">
        <v>1771</v>
      </c>
      <c r="H327" s="7">
        <v>94</v>
      </c>
      <c r="I327" s="13">
        <f>IF(Fact_Order[[#This Row],[Review Rating]]&gt;3,1,0)</f>
        <v>1</v>
      </c>
      <c r="J327">
        <v>3.6</v>
      </c>
      <c r="K327">
        <f>IF(Fact_Order[[#This Row],[Discount Applied]]="Yes", 1, 0)</f>
        <v>0</v>
      </c>
      <c r="L327" t="s">
        <v>1691</v>
      </c>
      <c r="M327" t="s">
        <v>27</v>
      </c>
    </row>
    <row r="328" spans="1:13" x14ac:dyDescent="0.35">
      <c r="A328">
        <v>1779</v>
      </c>
      <c r="B328">
        <v>6</v>
      </c>
      <c r="C328">
        <v>22</v>
      </c>
      <c r="D328">
        <v>1</v>
      </c>
      <c r="E328">
        <v>23</v>
      </c>
      <c r="F328">
        <v>1779</v>
      </c>
      <c r="G328" t="s">
        <v>1792</v>
      </c>
      <c r="H328" s="7">
        <v>94</v>
      </c>
      <c r="I328" s="13">
        <f>IF(Fact_Order[[#This Row],[Review Rating]]&gt;3,1,0)</f>
        <v>1</v>
      </c>
      <c r="J328">
        <v>4.9000000000000004</v>
      </c>
      <c r="K328">
        <f>IF(Fact_Order[[#This Row],[Discount Applied]]="Yes", 1, 0)</f>
        <v>0</v>
      </c>
      <c r="L328" t="s">
        <v>1691</v>
      </c>
      <c r="M328" t="s">
        <v>27</v>
      </c>
    </row>
    <row r="329" spans="1:13" x14ac:dyDescent="0.35">
      <c r="A329">
        <v>1821</v>
      </c>
      <c r="B329">
        <v>1</v>
      </c>
      <c r="C329">
        <v>48</v>
      </c>
      <c r="D329">
        <v>4</v>
      </c>
      <c r="E329">
        <v>6</v>
      </c>
      <c r="F329">
        <v>1821</v>
      </c>
      <c r="G329" t="s">
        <v>1834</v>
      </c>
      <c r="H329" s="7">
        <v>94</v>
      </c>
      <c r="I329" s="13">
        <f>IF(Fact_Order[[#This Row],[Review Rating]]&gt;3,1,0)</f>
        <v>1</v>
      </c>
      <c r="J329">
        <v>5</v>
      </c>
      <c r="K329">
        <f>IF(Fact_Order[[#This Row],[Discount Applied]]="Yes", 1, 0)</f>
        <v>0</v>
      </c>
      <c r="L329" t="s">
        <v>1691</v>
      </c>
      <c r="M329" t="s">
        <v>14</v>
      </c>
    </row>
    <row r="330" spans="1:13" x14ac:dyDescent="0.35">
      <c r="A330">
        <v>1971</v>
      </c>
      <c r="B330">
        <v>3</v>
      </c>
      <c r="C330">
        <v>34</v>
      </c>
      <c r="D330">
        <v>2</v>
      </c>
      <c r="E330">
        <v>23</v>
      </c>
      <c r="F330">
        <v>1971</v>
      </c>
      <c r="G330" t="s">
        <v>1984</v>
      </c>
      <c r="H330" s="7">
        <v>94</v>
      </c>
      <c r="I330" s="13">
        <f>IF(Fact_Order[[#This Row],[Review Rating]]&gt;3,1,0)</f>
        <v>0</v>
      </c>
      <c r="J330">
        <v>2.9</v>
      </c>
      <c r="K330">
        <f>IF(Fact_Order[[#This Row],[Discount Applied]]="Yes", 1, 0)</f>
        <v>0</v>
      </c>
      <c r="L330" t="s">
        <v>1691</v>
      </c>
      <c r="M330" t="s">
        <v>12</v>
      </c>
    </row>
    <row r="331" spans="1:13" x14ac:dyDescent="0.35">
      <c r="A331">
        <v>1981</v>
      </c>
      <c r="B331">
        <v>6</v>
      </c>
      <c r="C331">
        <v>45</v>
      </c>
      <c r="D331">
        <v>1</v>
      </c>
      <c r="E331">
        <v>4</v>
      </c>
      <c r="F331">
        <v>1981</v>
      </c>
      <c r="G331" t="s">
        <v>1994</v>
      </c>
      <c r="H331" s="7">
        <v>94</v>
      </c>
      <c r="I331" s="13">
        <f>IF(Fact_Order[[#This Row],[Review Rating]]&gt;3,1,0)</f>
        <v>1</v>
      </c>
      <c r="J331">
        <v>4.4000000000000004</v>
      </c>
      <c r="K331">
        <f>IF(Fact_Order[[#This Row],[Discount Applied]]="Yes", 1, 0)</f>
        <v>0</v>
      </c>
      <c r="L331" t="s">
        <v>1691</v>
      </c>
      <c r="M331" t="s">
        <v>14</v>
      </c>
    </row>
    <row r="332" spans="1:13" x14ac:dyDescent="0.35">
      <c r="A332">
        <v>2012</v>
      </c>
      <c r="B332">
        <v>1</v>
      </c>
      <c r="C332">
        <v>9</v>
      </c>
      <c r="D332">
        <v>2</v>
      </c>
      <c r="E332">
        <v>4</v>
      </c>
      <c r="F332">
        <v>2012</v>
      </c>
      <c r="G332" t="s">
        <v>2025</v>
      </c>
      <c r="H332" s="7">
        <v>94</v>
      </c>
      <c r="I332" s="13">
        <f>IF(Fact_Order[[#This Row],[Review Rating]]&gt;3,1,0)</f>
        <v>1</v>
      </c>
      <c r="J332">
        <v>3.7</v>
      </c>
      <c r="K332">
        <f>IF(Fact_Order[[#This Row],[Discount Applied]]="Yes", 1, 0)</f>
        <v>0</v>
      </c>
      <c r="L332" t="s">
        <v>1691</v>
      </c>
      <c r="M332" t="s">
        <v>22</v>
      </c>
    </row>
    <row r="333" spans="1:13" x14ac:dyDescent="0.35">
      <c r="A333">
        <v>2052</v>
      </c>
      <c r="B333">
        <v>2</v>
      </c>
      <c r="C333">
        <v>3</v>
      </c>
      <c r="D333">
        <v>2</v>
      </c>
      <c r="E333">
        <v>18</v>
      </c>
      <c r="F333">
        <v>2052</v>
      </c>
      <c r="G333" t="s">
        <v>2065</v>
      </c>
      <c r="H333" s="7">
        <v>94</v>
      </c>
      <c r="I333" s="13">
        <f>IF(Fact_Order[[#This Row],[Review Rating]]&gt;3,1,0)</f>
        <v>1</v>
      </c>
      <c r="J333">
        <v>3.8</v>
      </c>
      <c r="K333">
        <f>IF(Fact_Order[[#This Row],[Discount Applied]]="Yes", 1, 0)</f>
        <v>0</v>
      </c>
      <c r="L333" t="s">
        <v>1691</v>
      </c>
      <c r="M333" t="s">
        <v>12</v>
      </c>
    </row>
    <row r="334" spans="1:13" x14ac:dyDescent="0.35">
      <c r="A334">
        <v>2085</v>
      </c>
      <c r="B334">
        <v>4</v>
      </c>
      <c r="C334">
        <v>35</v>
      </c>
      <c r="D334">
        <v>3</v>
      </c>
      <c r="E334">
        <v>1</v>
      </c>
      <c r="F334">
        <v>2085</v>
      </c>
      <c r="G334" t="s">
        <v>2098</v>
      </c>
      <c r="H334" s="7">
        <v>94</v>
      </c>
      <c r="I334" s="13">
        <f>IF(Fact_Order[[#This Row],[Review Rating]]&gt;3,1,0)</f>
        <v>1</v>
      </c>
      <c r="J334">
        <v>4</v>
      </c>
      <c r="K334">
        <f>IF(Fact_Order[[#This Row],[Discount Applied]]="Yes", 1, 0)</f>
        <v>0</v>
      </c>
      <c r="L334" t="s">
        <v>1691</v>
      </c>
      <c r="M334" t="s">
        <v>22</v>
      </c>
    </row>
    <row r="335" spans="1:13" x14ac:dyDescent="0.35">
      <c r="A335">
        <v>2136</v>
      </c>
      <c r="B335">
        <v>3</v>
      </c>
      <c r="C335">
        <v>19</v>
      </c>
      <c r="D335">
        <v>1</v>
      </c>
      <c r="E335">
        <v>13</v>
      </c>
      <c r="F335">
        <v>2136</v>
      </c>
      <c r="G335" t="s">
        <v>2149</v>
      </c>
      <c r="H335" s="7">
        <v>94</v>
      </c>
      <c r="I335" s="13">
        <f>IF(Fact_Order[[#This Row],[Review Rating]]&gt;3,1,0)</f>
        <v>1</v>
      </c>
      <c r="J335">
        <v>4.5999999999999996</v>
      </c>
      <c r="K335">
        <f>IF(Fact_Order[[#This Row],[Discount Applied]]="Yes", 1, 0)</f>
        <v>0</v>
      </c>
      <c r="L335" t="s">
        <v>1691</v>
      </c>
      <c r="M335" t="s">
        <v>27</v>
      </c>
    </row>
    <row r="336" spans="1:13" x14ac:dyDescent="0.35">
      <c r="A336">
        <v>2154</v>
      </c>
      <c r="B336">
        <v>2</v>
      </c>
      <c r="C336">
        <v>1</v>
      </c>
      <c r="D336">
        <v>4</v>
      </c>
      <c r="E336">
        <v>6</v>
      </c>
      <c r="F336">
        <v>2154</v>
      </c>
      <c r="G336" t="s">
        <v>2167</v>
      </c>
      <c r="H336" s="7">
        <v>94</v>
      </c>
      <c r="I336" s="13">
        <f>IF(Fact_Order[[#This Row],[Review Rating]]&gt;3,1,0)</f>
        <v>1</v>
      </c>
      <c r="J336">
        <v>4.2</v>
      </c>
      <c r="K336">
        <f>IF(Fact_Order[[#This Row],[Discount Applied]]="Yes", 1, 0)</f>
        <v>0</v>
      </c>
      <c r="L336" t="s">
        <v>1691</v>
      </c>
      <c r="M336" t="s">
        <v>14</v>
      </c>
    </row>
    <row r="337" spans="1:13" x14ac:dyDescent="0.35">
      <c r="A337">
        <v>2190</v>
      </c>
      <c r="B337">
        <v>1</v>
      </c>
      <c r="C337">
        <v>49</v>
      </c>
      <c r="D337">
        <v>4</v>
      </c>
      <c r="E337">
        <v>1</v>
      </c>
      <c r="F337">
        <v>2190</v>
      </c>
      <c r="G337" t="s">
        <v>2203</v>
      </c>
      <c r="H337" s="7">
        <v>94</v>
      </c>
      <c r="I337" s="13">
        <f>IF(Fact_Order[[#This Row],[Review Rating]]&gt;3,1,0)</f>
        <v>1</v>
      </c>
      <c r="J337">
        <v>4</v>
      </c>
      <c r="K337">
        <f>IF(Fact_Order[[#This Row],[Discount Applied]]="Yes", 1, 0)</f>
        <v>0</v>
      </c>
      <c r="L337" t="s">
        <v>1691</v>
      </c>
      <c r="M337" t="s">
        <v>12</v>
      </c>
    </row>
    <row r="338" spans="1:13" x14ac:dyDescent="0.35">
      <c r="A338">
        <v>2214</v>
      </c>
      <c r="B338">
        <v>1</v>
      </c>
      <c r="C338">
        <v>12</v>
      </c>
      <c r="D338">
        <v>4</v>
      </c>
      <c r="E338">
        <v>20</v>
      </c>
      <c r="F338">
        <v>2214</v>
      </c>
      <c r="G338" t="s">
        <v>2227</v>
      </c>
      <c r="H338" s="7">
        <v>94</v>
      </c>
      <c r="I338" s="13">
        <f>IF(Fact_Order[[#This Row],[Review Rating]]&gt;3,1,0)</f>
        <v>0</v>
      </c>
      <c r="J338">
        <v>2.9</v>
      </c>
      <c r="K338">
        <f>IF(Fact_Order[[#This Row],[Discount Applied]]="Yes", 1, 0)</f>
        <v>0</v>
      </c>
      <c r="L338" t="s">
        <v>1691</v>
      </c>
      <c r="M338" t="s">
        <v>27</v>
      </c>
    </row>
    <row r="339" spans="1:13" x14ac:dyDescent="0.35">
      <c r="A339">
        <v>2252</v>
      </c>
      <c r="B339">
        <v>2</v>
      </c>
      <c r="C339">
        <v>42</v>
      </c>
      <c r="D339">
        <v>4</v>
      </c>
      <c r="E339">
        <v>10</v>
      </c>
      <c r="F339">
        <v>2252</v>
      </c>
      <c r="G339" t="s">
        <v>2265</v>
      </c>
      <c r="H339" s="7">
        <v>94</v>
      </c>
      <c r="I339" s="13">
        <f>IF(Fact_Order[[#This Row],[Review Rating]]&gt;3,1,0)</f>
        <v>1</v>
      </c>
      <c r="J339">
        <v>3.8</v>
      </c>
      <c r="K339">
        <f>IF(Fact_Order[[#This Row],[Discount Applied]]="Yes", 1, 0)</f>
        <v>0</v>
      </c>
      <c r="L339" t="s">
        <v>1691</v>
      </c>
      <c r="M339" t="s">
        <v>27</v>
      </c>
    </row>
    <row r="340" spans="1:13" x14ac:dyDescent="0.35">
      <c r="A340">
        <v>2266</v>
      </c>
      <c r="B340">
        <v>6</v>
      </c>
      <c r="C340">
        <v>7</v>
      </c>
      <c r="D340">
        <v>4</v>
      </c>
      <c r="E340">
        <v>8</v>
      </c>
      <c r="F340">
        <v>2266</v>
      </c>
      <c r="G340" t="s">
        <v>2279</v>
      </c>
      <c r="H340" s="7">
        <v>94</v>
      </c>
      <c r="I340" s="13">
        <f>IF(Fact_Order[[#This Row],[Review Rating]]&gt;3,1,0)</f>
        <v>1</v>
      </c>
      <c r="J340">
        <v>3.9</v>
      </c>
      <c r="K340">
        <f>IF(Fact_Order[[#This Row],[Discount Applied]]="Yes", 1, 0)</f>
        <v>0</v>
      </c>
      <c r="L340" t="s">
        <v>1691</v>
      </c>
      <c r="M340" t="s">
        <v>14</v>
      </c>
    </row>
    <row r="341" spans="1:13" x14ac:dyDescent="0.35">
      <c r="A341">
        <v>2328</v>
      </c>
      <c r="B341">
        <v>5</v>
      </c>
      <c r="C341">
        <v>16</v>
      </c>
      <c r="D341">
        <v>1</v>
      </c>
      <c r="E341">
        <v>12</v>
      </c>
      <c r="F341">
        <v>2328</v>
      </c>
      <c r="G341" t="s">
        <v>2341</v>
      </c>
      <c r="H341" s="7">
        <v>94</v>
      </c>
      <c r="I341" s="13">
        <f>IF(Fact_Order[[#This Row],[Review Rating]]&gt;3,1,0)</f>
        <v>1</v>
      </c>
      <c r="J341">
        <v>4.2</v>
      </c>
      <c r="K341">
        <f>IF(Fact_Order[[#This Row],[Discount Applied]]="Yes", 1, 0)</f>
        <v>0</v>
      </c>
      <c r="L341" t="s">
        <v>1691</v>
      </c>
      <c r="M341" t="s">
        <v>8</v>
      </c>
    </row>
    <row r="342" spans="1:13" x14ac:dyDescent="0.35">
      <c r="A342">
        <v>2337</v>
      </c>
      <c r="B342">
        <v>2</v>
      </c>
      <c r="C342">
        <v>19</v>
      </c>
      <c r="D342">
        <v>1</v>
      </c>
      <c r="E342">
        <v>23</v>
      </c>
      <c r="F342">
        <v>2337</v>
      </c>
      <c r="G342" t="s">
        <v>2350</v>
      </c>
      <c r="H342" s="7">
        <v>94</v>
      </c>
      <c r="I342" s="13">
        <f>IF(Fact_Order[[#This Row],[Review Rating]]&gt;3,1,0)</f>
        <v>1</v>
      </c>
      <c r="J342">
        <v>3.1</v>
      </c>
      <c r="K342">
        <f>IF(Fact_Order[[#This Row],[Discount Applied]]="Yes", 1, 0)</f>
        <v>0</v>
      </c>
      <c r="L342" t="s">
        <v>1691</v>
      </c>
      <c r="M342" t="s">
        <v>12</v>
      </c>
    </row>
    <row r="343" spans="1:13" x14ac:dyDescent="0.35">
      <c r="A343">
        <v>2377</v>
      </c>
      <c r="B343">
        <v>1</v>
      </c>
      <c r="C343">
        <v>31</v>
      </c>
      <c r="D343">
        <v>2</v>
      </c>
      <c r="E343">
        <v>25</v>
      </c>
      <c r="F343">
        <v>2377</v>
      </c>
      <c r="G343" t="s">
        <v>2390</v>
      </c>
      <c r="H343" s="7">
        <v>94</v>
      </c>
      <c r="I343" s="13">
        <f>IF(Fact_Order[[#This Row],[Review Rating]]&gt;3,1,0)</f>
        <v>1</v>
      </c>
      <c r="J343">
        <v>4.0999999999999996</v>
      </c>
      <c r="K343">
        <f>IF(Fact_Order[[#This Row],[Discount Applied]]="Yes", 1, 0)</f>
        <v>0</v>
      </c>
      <c r="L343" t="s">
        <v>1691</v>
      </c>
      <c r="M343" t="s">
        <v>10</v>
      </c>
    </row>
    <row r="344" spans="1:13" x14ac:dyDescent="0.35">
      <c r="A344">
        <v>2378</v>
      </c>
      <c r="B344">
        <v>3</v>
      </c>
      <c r="C344">
        <v>46</v>
      </c>
      <c r="D344">
        <v>4</v>
      </c>
      <c r="E344">
        <v>1</v>
      </c>
      <c r="F344">
        <v>2378</v>
      </c>
      <c r="G344" t="s">
        <v>2391</v>
      </c>
      <c r="H344" s="7">
        <v>94</v>
      </c>
      <c r="I344" s="13">
        <f>IF(Fact_Order[[#This Row],[Review Rating]]&gt;3,1,0)</f>
        <v>1</v>
      </c>
      <c r="J344">
        <v>4</v>
      </c>
      <c r="K344">
        <f>IF(Fact_Order[[#This Row],[Discount Applied]]="Yes", 1, 0)</f>
        <v>0</v>
      </c>
      <c r="L344" t="s">
        <v>1691</v>
      </c>
      <c r="M344" t="s">
        <v>10</v>
      </c>
    </row>
    <row r="345" spans="1:13" x14ac:dyDescent="0.35">
      <c r="A345">
        <v>2502</v>
      </c>
      <c r="B345">
        <v>2</v>
      </c>
      <c r="C345">
        <v>9</v>
      </c>
      <c r="D345">
        <v>4</v>
      </c>
      <c r="E345">
        <v>7</v>
      </c>
      <c r="F345">
        <v>2502</v>
      </c>
      <c r="G345" t="s">
        <v>2515</v>
      </c>
      <c r="H345" s="7">
        <v>94</v>
      </c>
      <c r="I345" s="13">
        <f>IF(Fact_Order[[#This Row],[Review Rating]]&gt;3,1,0)</f>
        <v>1</v>
      </c>
      <c r="J345">
        <v>4.5999999999999996</v>
      </c>
      <c r="K345">
        <f>IF(Fact_Order[[#This Row],[Discount Applied]]="Yes", 1, 0)</f>
        <v>0</v>
      </c>
      <c r="L345" t="s">
        <v>1691</v>
      </c>
      <c r="M345" t="s">
        <v>8</v>
      </c>
    </row>
    <row r="346" spans="1:13" x14ac:dyDescent="0.35">
      <c r="A346">
        <v>2505</v>
      </c>
      <c r="B346">
        <v>6</v>
      </c>
      <c r="C346">
        <v>4</v>
      </c>
      <c r="D346">
        <v>1</v>
      </c>
      <c r="E346">
        <v>7</v>
      </c>
      <c r="F346">
        <v>2505</v>
      </c>
      <c r="G346" t="s">
        <v>2518</v>
      </c>
      <c r="H346" s="7">
        <v>94</v>
      </c>
      <c r="I346" s="13">
        <f>IF(Fact_Order[[#This Row],[Review Rating]]&gt;3,1,0)</f>
        <v>1</v>
      </c>
      <c r="J346">
        <v>4</v>
      </c>
      <c r="K346">
        <f>IF(Fact_Order[[#This Row],[Discount Applied]]="Yes", 1, 0)</f>
        <v>0</v>
      </c>
      <c r="L346" t="s">
        <v>1691</v>
      </c>
      <c r="M346" t="s">
        <v>10</v>
      </c>
    </row>
    <row r="347" spans="1:13" x14ac:dyDescent="0.35">
      <c r="A347">
        <v>2709</v>
      </c>
      <c r="B347">
        <v>6</v>
      </c>
      <c r="C347">
        <v>16</v>
      </c>
      <c r="D347">
        <v>3</v>
      </c>
      <c r="E347">
        <v>11</v>
      </c>
      <c r="F347">
        <v>2709</v>
      </c>
      <c r="G347" t="s">
        <v>2722</v>
      </c>
      <c r="H347" s="7">
        <v>94</v>
      </c>
      <c r="I347" s="13">
        <f>IF(Fact_Order[[#This Row],[Review Rating]]&gt;3,1,0)</f>
        <v>1</v>
      </c>
      <c r="J347">
        <v>3.3</v>
      </c>
      <c r="K347">
        <f>IF(Fact_Order[[#This Row],[Discount Applied]]="Yes", 1, 0)</f>
        <v>0</v>
      </c>
      <c r="L347" t="s">
        <v>1691</v>
      </c>
      <c r="M347" t="s">
        <v>27</v>
      </c>
    </row>
    <row r="348" spans="1:13" x14ac:dyDescent="0.35">
      <c r="A348">
        <v>2744</v>
      </c>
      <c r="B348">
        <v>5</v>
      </c>
      <c r="C348">
        <v>33</v>
      </c>
      <c r="D348">
        <v>4</v>
      </c>
      <c r="E348">
        <v>23</v>
      </c>
      <c r="F348">
        <v>2744</v>
      </c>
      <c r="G348" t="s">
        <v>2757</v>
      </c>
      <c r="H348" s="7">
        <v>94</v>
      </c>
      <c r="I348" s="13">
        <f>IF(Fact_Order[[#This Row],[Review Rating]]&gt;3,1,0)</f>
        <v>1</v>
      </c>
      <c r="J348">
        <v>4.0999999999999996</v>
      </c>
      <c r="K348">
        <f>IF(Fact_Order[[#This Row],[Discount Applied]]="Yes", 1, 0)</f>
        <v>0</v>
      </c>
      <c r="L348" t="s">
        <v>1691</v>
      </c>
      <c r="M348" t="s">
        <v>8</v>
      </c>
    </row>
    <row r="349" spans="1:13" x14ac:dyDescent="0.35">
      <c r="A349">
        <v>2773</v>
      </c>
      <c r="B349">
        <v>6</v>
      </c>
      <c r="C349">
        <v>39</v>
      </c>
      <c r="D349">
        <v>2</v>
      </c>
      <c r="E349">
        <v>22</v>
      </c>
      <c r="F349">
        <v>2773</v>
      </c>
      <c r="G349" t="s">
        <v>2786</v>
      </c>
      <c r="H349" s="7">
        <v>94</v>
      </c>
      <c r="I349" s="13">
        <f>IF(Fact_Order[[#This Row],[Review Rating]]&gt;3,1,0)</f>
        <v>1</v>
      </c>
      <c r="J349">
        <v>3.5</v>
      </c>
      <c r="K349">
        <f>IF(Fact_Order[[#This Row],[Discount Applied]]="Yes", 1, 0)</f>
        <v>0</v>
      </c>
      <c r="L349" t="s">
        <v>1691</v>
      </c>
      <c r="M349" t="s">
        <v>22</v>
      </c>
    </row>
    <row r="350" spans="1:13" x14ac:dyDescent="0.35">
      <c r="A350">
        <v>3128</v>
      </c>
      <c r="B350">
        <v>2</v>
      </c>
      <c r="C350">
        <v>8</v>
      </c>
      <c r="D350">
        <v>1</v>
      </c>
      <c r="E350">
        <v>25</v>
      </c>
      <c r="F350">
        <v>3128</v>
      </c>
      <c r="G350" t="s">
        <v>3141</v>
      </c>
      <c r="H350" s="7">
        <v>94</v>
      </c>
      <c r="I350" s="13">
        <f>IF(Fact_Order[[#This Row],[Review Rating]]&gt;3,1,0)</f>
        <v>1</v>
      </c>
      <c r="J350">
        <v>3.4</v>
      </c>
      <c r="K350">
        <f>IF(Fact_Order[[#This Row],[Discount Applied]]="Yes", 1, 0)</f>
        <v>0</v>
      </c>
      <c r="L350" t="s">
        <v>1691</v>
      </c>
      <c r="M350" t="s">
        <v>12</v>
      </c>
    </row>
    <row r="351" spans="1:13" x14ac:dyDescent="0.35">
      <c r="A351">
        <v>3199</v>
      </c>
      <c r="B351">
        <v>2</v>
      </c>
      <c r="C351">
        <v>39</v>
      </c>
      <c r="D351">
        <v>1</v>
      </c>
      <c r="E351">
        <v>25</v>
      </c>
      <c r="F351">
        <v>3199</v>
      </c>
      <c r="G351" t="s">
        <v>3212</v>
      </c>
      <c r="H351" s="7">
        <v>94</v>
      </c>
      <c r="I351" s="13">
        <f>IF(Fact_Order[[#This Row],[Review Rating]]&gt;3,1,0)</f>
        <v>0</v>
      </c>
      <c r="J351">
        <v>2.8</v>
      </c>
      <c r="K351">
        <f>IF(Fact_Order[[#This Row],[Discount Applied]]="Yes", 1, 0)</f>
        <v>0</v>
      </c>
      <c r="L351" t="s">
        <v>1691</v>
      </c>
      <c r="M351" t="s">
        <v>27</v>
      </c>
    </row>
    <row r="352" spans="1:13" x14ac:dyDescent="0.35">
      <c r="A352">
        <v>3283</v>
      </c>
      <c r="B352">
        <v>3</v>
      </c>
      <c r="C352">
        <v>19</v>
      </c>
      <c r="D352">
        <v>4</v>
      </c>
      <c r="E352">
        <v>18</v>
      </c>
      <c r="F352">
        <v>3283</v>
      </c>
      <c r="G352" t="s">
        <v>3296</v>
      </c>
      <c r="H352" s="7">
        <v>94</v>
      </c>
      <c r="I352" s="13">
        <f>IF(Fact_Order[[#This Row],[Review Rating]]&gt;3,1,0)</f>
        <v>1</v>
      </c>
      <c r="J352">
        <v>4.8</v>
      </c>
      <c r="K352">
        <f>IF(Fact_Order[[#This Row],[Discount Applied]]="Yes", 1, 0)</f>
        <v>0</v>
      </c>
      <c r="L352" t="s">
        <v>1691</v>
      </c>
      <c r="M352" t="s">
        <v>12</v>
      </c>
    </row>
    <row r="353" spans="1:13" x14ac:dyDescent="0.35">
      <c r="A353">
        <v>3315</v>
      </c>
      <c r="B353">
        <v>4</v>
      </c>
      <c r="C353">
        <v>24</v>
      </c>
      <c r="D353">
        <v>2</v>
      </c>
      <c r="E353">
        <v>21</v>
      </c>
      <c r="F353">
        <v>3315</v>
      </c>
      <c r="G353" t="s">
        <v>3328</v>
      </c>
      <c r="H353" s="7">
        <v>94</v>
      </c>
      <c r="I353" s="13">
        <f>IF(Fact_Order[[#This Row],[Review Rating]]&gt;3,1,0)</f>
        <v>1</v>
      </c>
      <c r="J353">
        <v>3.3</v>
      </c>
      <c r="K353">
        <f>IF(Fact_Order[[#This Row],[Discount Applied]]="Yes", 1, 0)</f>
        <v>0</v>
      </c>
      <c r="L353" t="s">
        <v>1691</v>
      </c>
      <c r="M353" t="s">
        <v>12</v>
      </c>
    </row>
    <row r="354" spans="1:13" x14ac:dyDescent="0.35">
      <c r="A354">
        <v>3336</v>
      </c>
      <c r="B354">
        <v>1</v>
      </c>
      <c r="C354">
        <v>22</v>
      </c>
      <c r="D354">
        <v>1</v>
      </c>
      <c r="E354">
        <v>20</v>
      </c>
      <c r="F354">
        <v>3336</v>
      </c>
      <c r="G354" t="s">
        <v>3349</v>
      </c>
      <c r="H354" s="7">
        <v>94</v>
      </c>
      <c r="I354" s="13">
        <f>IF(Fact_Order[[#This Row],[Review Rating]]&gt;3,1,0)</f>
        <v>1</v>
      </c>
      <c r="J354">
        <v>3.5</v>
      </c>
      <c r="K354">
        <f>IF(Fact_Order[[#This Row],[Discount Applied]]="Yes", 1, 0)</f>
        <v>0</v>
      </c>
      <c r="L354" t="s">
        <v>1691</v>
      </c>
      <c r="M354" t="s">
        <v>22</v>
      </c>
    </row>
    <row r="355" spans="1:13" x14ac:dyDescent="0.35">
      <c r="A355">
        <v>3339</v>
      </c>
      <c r="B355">
        <v>5</v>
      </c>
      <c r="C355">
        <v>47</v>
      </c>
      <c r="D355">
        <v>1</v>
      </c>
      <c r="E355">
        <v>12</v>
      </c>
      <c r="F355">
        <v>3339</v>
      </c>
      <c r="G355" t="s">
        <v>3352</v>
      </c>
      <c r="H355" s="7">
        <v>94</v>
      </c>
      <c r="I355" s="13">
        <f>IF(Fact_Order[[#This Row],[Review Rating]]&gt;3,1,0)</f>
        <v>0</v>
      </c>
      <c r="J355">
        <v>2.9</v>
      </c>
      <c r="K355">
        <f>IF(Fact_Order[[#This Row],[Discount Applied]]="Yes", 1, 0)</f>
        <v>0</v>
      </c>
      <c r="L355" t="s">
        <v>1691</v>
      </c>
      <c r="M355" t="s">
        <v>12</v>
      </c>
    </row>
    <row r="356" spans="1:13" x14ac:dyDescent="0.35">
      <c r="A356">
        <v>3415</v>
      </c>
      <c r="B356">
        <v>3</v>
      </c>
      <c r="C356">
        <v>40</v>
      </c>
      <c r="D356">
        <v>2</v>
      </c>
      <c r="E356">
        <v>24</v>
      </c>
      <c r="F356">
        <v>3415</v>
      </c>
      <c r="G356" t="s">
        <v>3428</v>
      </c>
      <c r="H356" s="7">
        <v>94</v>
      </c>
      <c r="I356" s="13">
        <f>IF(Fact_Order[[#This Row],[Review Rating]]&gt;3,1,0)</f>
        <v>1</v>
      </c>
      <c r="J356">
        <v>4.9000000000000004</v>
      </c>
      <c r="K356">
        <f>IF(Fact_Order[[#This Row],[Discount Applied]]="Yes", 1, 0)</f>
        <v>0</v>
      </c>
      <c r="L356" t="s">
        <v>1691</v>
      </c>
      <c r="M356" t="s">
        <v>22</v>
      </c>
    </row>
    <row r="357" spans="1:13" x14ac:dyDescent="0.35">
      <c r="A357">
        <v>3559</v>
      </c>
      <c r="B357">
        <v>4</v>
      </c>
      <c r="C357">
        <v>30</v>
      </c>
      <c r="D357">
        <v>3</v>
      </c>
      <c r="E357">
        <v>22</v>
      </c>
      <c r="F357">
        <v>3559</v>
      </c>
      <c r="G357" t="s">
        <v>3572</v>
      </c>
      <c r="H357" s="7">
        <v>94</v>
      </c>
      <c r="I357" s="13">
        <f>IF(Fact_Order[[#This Row],[Review Rating]]&gt;3,1,0)</f>
        <v>1</v>
      </c>
      <c r="J357">
        <v>4.8</v>
      </c>
      <c r="K357">
        <f>IF(Fact_Order[[#This Row],[Discount Applied]]="Yes", 1, 0)</f>
        <v>0</v>
      </c>
      <c r="L357" t="s">
        <v>1691</v>
      </c>
      <c r="M357" t="s">
        <v>8</v>
      </c>
    </row>
    <row r="358" spans="1:13" x14ac:dyDescent="0.35">
      <c r="A358">
        <v>3570</v>
      </c>
      <c r="B358">
        <v>1</v>
      </c>
      <c r="C358">
        <v>30</v>
      </c>
      <c r="D358">
        <v>4</v>
      </c>
      <c r="E358">
        <v>4</v>
      </c>
      <c r="F358">
        <v>3570</v>
      </c>
      <c r="G358" t="s">
        <v>3583</v>
      </c>
      <c r="H358" s="7">
        <v>94</v>
      </c>
      <c r="I358" s="13">
        <f>IF(Fact_Order[[#This Row],[Review Rating]]&gt;3,1,0)</f>
        <v>1</v>
      </c>
      <c r="J358">
        <v>3.3</v>
      </c>
      <c r="K358">
        <f>IF(Fact_Order[[#This Row],[Discount Applied]]="Yes", 1, 0)</f>
        <v>0</v>
      </c>
      <c r="L358" t="s">
        <v>1691</v>
      </c>
      <c r="M358" t="s">
        <v>22</v>
      </c>
    </row>
    <row r="359" spans="1:13" x14ac:dyDescent="0.35">
      <c r="A359">
        <v>3677</v>
      </c>
      <c r="B359">
        <v>2</v>
      </c>
      <c r="C359">
        <v>49</v>
      </c>
      <c r="D359">
        <v>2</v>
      </c>
      <c r="E359">
        <v>17</v>
      </c>
      <c r="F359">
        <v>3677</v>
      </c>
      <c r="G359" t="s">
        <v>3690</v>
      </c>
      <c r="H359" s="7">
        <v>94</v>
      </c>
      <c r="I359" s="13">
        <f>IF(Fact_Order[[#This Row],[Review Rating]]&gt;3,1,0)</f>
        <v>1</v>
      </c>
      <c r="J359">
        <v>4.9000000000000004</v>
      </c>
      <c r="K359">
        <f>IF(Fact_Order[[#This Row],[Discount Applied]]="Yes", 1, 0)</f>
        <v>0</v>
      </c>
      <c r="L359" t="s">
        <v>1691</v>
      </c>
      <c r="M359" t="s">
        <v>14</v>
      </c>
    </row>
    <row r="360" spans="1:13" x14ac:dyDescent="0.35">
      <c r="A360">
        <v>3763</v>
      </c>
      <c r="B360">
        <v>6</v>
      </c>
      <c r="C360">
        <v>15</v>
      </c>
      <c r="D360">
        <v>4</v>
      </c>
      <c r="E360">
        <v>7</v>
      </c>
      <c r="F360">
        <v>3763</v>
      </c>
      <c r="G360" t="s">
        <v>3776</v>
      </c>
      <c r="H360" s="7">
        <v>94</v>
      </c>
      <c r="I360" s="13">
        <f>IF(Fact_Order[[#This Row],[Review Rating]]&gt;3,1,0)</f>
        <v>0</v>
      </c>
      <c r="J360">
        <v>2.9</v>
      </c>
      <c r="K360">
        <f>IF(Fact_Order[[#This Row],[Discount Applied]]="Yes", 1, 0)</f>
        <v>0</v>
      </c>
      <c r="L360" t="s">
        <v>1691</v>
      </c>
      <c r="M360" t="s">
        <v>14</v>
      </c>
    </row>
    <row r="361" spans="1:13" x14ac:dyDescent="0.35">
      <c r="A361">
        <v>3786</v>
      </c>
      <c r="B361">
        <v>4</v>
      </c>
      <c r="C361">
        <v>14</v>
      </c>
      <c r="D361">
        <v>1</v>
      </c>
      <c r="E361">
        <v>3</v>
      </c>
      <c r="F361">
        <v>3786</v>
      </c>
      <c r="G361" t="s">
        <v>3799</v>
      </c>
      <c r="H361" s="7">
        <v>94</v>
      </c>
      <c r="I361" s="13">
        <f>IF(Fact_Order[[#This Row],[Review Rating]]&gt;3,1,0)</f>
        <v>1</v>
      </c>
      <c r="J361">
        <v>3.8</v>
      </c>
      <c r="K361">
        <f>IF(Fact_Order[[#This Row],[Discount Applied]]="Yes", 1, 0)</f>
        <v>0</v>
      </c>
      <c r="L361" t="s">
        <v>1691</v>
      </c>
      <c r="M361" t="s">
        <v>10</v>
      </c>
    </row>
    <row r="362" spans="1:13" x14ac:dyDescent="0.35">
      <c r="A362">
        <v>3873</v>
      </c>
      <c r="B362">
        <v>4</v>
      </c>
      <c r="C362">
        <v>14</v>
      </c>
      <c r="D362">
        <v>2</v>
      </c>
      <c r="E362">
        <v>15</v>
      </c>
      <c r="F362">
        <v>3873</v>
      </c>
      <c r="G362" t="s">
        <v>3886</v>
      </c>
      <c r="H362" s="7">
        <v>94</v>
      </c>
      <c r="I362" s="13">
        <f>IF(Fact_Order[[#This Row],[Review Rating]]&gt;3,1,0)</f>
        <v>1</v>
      </c>
      <c r="J362">
        <v>4.3</v>
      </c>
      <c r="K362">
        <f>IF(Fact_Order[[#This Row],[Discount Applied]]="Yes", 1, 0)</f>
        <v>0</v>
      </c>
      <c r="L362" t="s">
        <v>1691</v>
      </c>
      <c r="M362" t="s">
        <v>10</v>
      </c>
    </row>
    <row r="363" spans="1:13" x14ac:dyDescent="0.35">
      <c r="A363">
        <v>214</v>
      </c>
      <c r="B363">
        <v>6</v>
      </c>
      <c r="C363">
        <v>23</v>
      </c>
      <c r="D363">
        <v>4</v>
      </c>
      <c r="E363">
        <v>9</v>
      </c>
      <c r="F363">
        <v>214</v>
      </c>
      <c r="G363" t="s">
        <v>226</v>
      </c>
      <c r="H363" s="7">
        <v>93</v>
      </c>
      <c r="I363" s="13">
        <f>IF(Fact_Order[[#This Row],[Review Rating]]&gt;3,1,0)</f>
        <v>1</v>
      </c>
      <c r="J363">
        <v>4.4000000000000004</v>
      </c>
      <c r="K363">
        <f>IF(Fact_Order[[#This Row],[Discount Applied]]="Yes", 1, 0)</f>
        <v>1</v>
      </c>
      <c r="L363" t="s">
        <v>7</v>
      </c>
      <c r="M363" t="s">
        <v>27</v>
      </c>
    </row>
    <row r="364" spans="1:13" x14ac:dyDescent="0.35">
      <c r="A364">
        <v>386</v>
      </c>
      <c r="B364">
        <v>3</v>
      </c>
      <c r="C364">
        <v>9</v>
      </c>
      <c r="D364">
        <v>4</v>
      </c>
      <c r="E364">
        <v>7</v>
      </c>
      <c r="F364">
        <v>386</v>
      </c>
      <c r="G364" t="s">
        <v>398</v>
      </c>
      <c r="H364" s="7">
        <v>93</v>
      </c>
      <c r="I364" s="13">
        <f>IF(Fact_Order[[#This Row],[Review Rating]]&gt;3,1,0)</f>
        <v>0</v>
      </c>
      <c r="J364">
        <v>2.7</v>
      </c>
      <c r="K364">
        <f>IF(Fact_Order[[#This Row],[Discount Applied]]="Yes", 1, 0)</f>
        <v>1</v>
      </c>
      <c r="L364" t="s">
        <v>7</v>
      </c>
      <c r="M364" t="s">
        <v>12</v>
      </c>
    </row>
    <row r="365" spans="1:13" x14ac:dyDescent="0.35">
      <c r="A365">
        <v>388</v>
      </c>
      <c r="B365">
        <v>6</v>
      </c>
      <c r="C365">
        <v>43</v>
      </c>
      <c r="D365">
        <v>3</v>
      </c>
      <c r="E365">
        <v>8</v>
      </c>
      <c r="F365">
        <v>388</v>
      </c>
      <c r="G365" t="s">
        <v>400</v>
      </c>
      <c r="H365" s="7">
        <v>93</v>
      </c>
      <c r="I365" s="13">
        <f>IF(Fact_Order[[#This Row],[Review Rating]]&gt;3,1,0)</f>
        <v>1</v>
      </c>
      <c r="J365">
        <v>4.5999999999999996</v>
      </c>
      <c r="K365">
        <f>IF(Fact_Order[[#This Row],[Discount Applied]]="Yes", 1, 0)</f>
        <v>1</v>
      </c>
      <c r="L365" t="s">
        <v>7</v>
      </c>
      <c r="M365" t="s">
        <v>14</v>
      </c>
    </row>
    <row r="366" spans="1:13" x14ac:dyDescent="0.35">
      <c r="A366">
        <v>405</v>
      </c>
      <c r="B366">
        <v>6</v>
      </c>
      <c r="C366">
        <v>13</v>
      </c>
      <c r="D366">
        <v>2</v>
      </c>
      <c r="E366">
        <v>18</v>
      </c>
      <c r="F366">
        <v>405</v>
      </c>
      <c r="G366" t="s">
        <v>417</v>
      </c>
      <c r="H366" s="7">
        <v>93</v>
      </c>
      <c r="I366" s="13">
        <f>IF(Fact_Order[[#This Row],[Review Rating]]&gt;3,1,0)</f>
        <v>1</v>
      </c>
      <c r="J366">
        <v>4.8</v>
      </c>
      <c r="K366">
        <f>IF(Fact_Order[[#This Row],[Discount Applied]]="Yes", 1, 0)</f>
        <v>1</v>
      </c>
      <c r="L366" t="s">
        <v>7</v>
      </c>
      <c r="M366" t="s">
        <v>12</v>
      </c>
    </row>
    <row r="367" spans="1:13" x14ac:dyDescent="0.35">
      <c r="A367">
        <v>462</v>
      </c>
      <c r="B367">
        <v>1</v>
      </c>
      <c r="C367">
        <v>32</v>
      </c>
      <c r="D367">
        <v>1</v>
      </c>
      <c r="E367">
        <v>24</v>
      </c>
      <c r="F367">
        <v>462</v>
      </c>
      <c r="G367" t="s">
        <v>474</v>
      </c>
      <c r="H367" s="7">
        <v>93</v>
      </c>
      <c r="I367" s="13">
        <f>IF(Fact_Order[[#This Row],[Review Rating]]&gt;3,1,0)</f>
        <v>1</v>
      </c>
      <c r="J367">
        <v>3.9</v>
      </c>
      <c r="K367">
        <f>IF(Fact_Order[[#This Row],[Discount Applied]]="Yes", 1, 0)</f>
        <v>1</v>
      </c>
      <c r="L367" t="s">
        <v>7</v>
      </c>
      <c r="M367" t="s">
        <v>8</v>
      </c>
    </row>
    <row r="368" spans="1:13" x14ac:dyDescent="0.35">
      <c r="A368">
        <v>567</v>
      </c>
      <c r="B368">
        <v>6</v>
      </c>
      <c r="C368">
        <v>16</v>
      </c>
      <c r="D368">
        <v>2</v>
      </c>
      <c r="E368">
        <v>5</v>
      </c>
      <c r="F368">
        <v>567</v>
      </c>
      <c r="G368" t="s">
        <v>579</v>
      </c>
      <c r="H368" s="7">
        <v>93</v>
      </c>
      <c r="I368" s="13">
        <f>IF(Fact_Order[[#This Row],[Review Rating]]&gt;3,1,0)</f>
        <v>1</v>
      </c>
      <c r="J368">
        <v>3.6</v>
      </c>
      <c r="K368">
        <f>IF(Fact_Order[[#This Row],[Discount Applied]]="Yes", 1, 0)</f>
        <v>1</v>
      </c>
      <c r="L368" t="s">
        <v>7</v>
      </c>
      <c r="M368" t="s">
        <v>27</v>
      </c>
    </row>
    <row r="369" spans="1:13" x14ac:dyDescent="0.35">
      <c r="A369">
        <v>645</v>
      </c>
      <c r="B369">
        <v>3</v>
      </c>
      <c r="C369">
        <v>8</v>
      </c>
      <c r="D369">
        <v>3</v>
      </c>
      <c r="E369">
        <v>22</v>
      </c>
      <c r="F369">
        <v>645</v>
      </c>
      <c r="G369" t="s">
        <v>657</v>
      </c>
      <c r="H369" s="7">
        <v>93</v>
      </c>
      <c r="I369" s="13">
        <f>IF(Fact_Order[[#This Row],[Review Rating]]&gt;3,1,0)</f>
        <v>1</v>
      </c>
      <c r="J369">
        <v>4.3</v>
      </c>
      <c r="K369">
        <f>IF(Fact_Order[[#This Row],[Discount Applied]]="Yes", 1, 0)</f>
        <v>1</v>
      </c>
      <c r="L369" t="s">
        <v>7</v>
      </c>
      <c r="M369" t="s">
        <v>10</v>
      </c>
    </row>
    <row r="370" spans="1:13" x14ac:dyDescent="0.35">
      <c r="A370">
        <v>650</v>
      </c>
      <c r="B370">
        <v>6</v>
      </c>
      <c r="C370">
        <v>13</v>
      </c>
      <c r="D370">
        <v>2</v>
      </c>
      <c r="E370">
        <v>14</v>
      </c>
      <c r="F370">
        <v>650</v>
      </c>
      <c r="G370" t="s">
        <v>662</v>
      </c>
      <c r="H370" s="7">
        <v>93</v>
      </c>
      <c r="I370" s="13">
        <f>IF(Fact_Order[[#This Row],[Review Rating]]&gt;3,1,0)</f>
        <v>1</v>
      </c>
      <c r="J370">
        <v>4.2</v>
      </c>
      <c r="K370">
        <f>IF(Fact_Order[[#This Row],[Discount Applied]]="Yes", 1, 0)</f>
        <v>1</v>
      </c>
      <c r="L370" t="s">
        <v>7</v>
      </c>
      <c r="M370" t="s">
        <v>14</v>
      </c>
    </row>
    <row r="371" spans="1:13" x14ac:dyDescent="0.35">
      <c r="A371">
        <v>1261</v>
      </c>
      <c r="B371">
        <v>6</v>
      </c>
      <c r="C371">
        <v>42</v>
      </c>
      <c r="D371">
        <v>2</v>
      </c>
      <c r="E371">
        <v>6</v>
      </c>
      <c r="F371">
        <v>1261</v>
      </c>
      <c r="G371" t="s">
        <v>1273</v>
      </c>
      <c r="H371" s="7">
        <v>93</v>
      </c>
      <c r="I371" s="13">
        <f>IF(Fact_Order[[#This Row],[Review Rating]]&gt;3,1,0)</f>
        <v>1</v>
      </c>
      <c r="J371">
        <v>4.0999999999999996</v>
      </c>
      <c r="K371">
        <f>IF(Fact_Order[[#This Row],[Discount Applied]]="Yes", 1, 0)</f>
        <v>1</v>
      </c>
      <c r="L371" t="s">
        <v>7</v>
      </c>
      <c r="M371" t="s">
        <v>27</v>
      </c>
    </row>
    <row r="372" spans="1:13" x14ac:dyDescent="0.35">
      <c r="A372">
        <v>1285</v>
      </c>
      <c r="B372">
        <v>1</v>
      </c>
      <c r="C372">
        <v>11</v>
      </c>
      <c r="D372">
        <v>2</v>
      </c>
      <c r="E372">
        <v>11</v>
      </c>
      <c r="F372">
        <v>1285</v>
      </c>
      <c r="G372" t="s">
        <v>1297</v>
      </c>
      <c r="H372" s="7">
        <v>93</v>
      </c>
      <c r="I372" s="13">
        <f>IF(Fact_Order[[#This Row],[Review Rating]]&gt;3,1,0)</f>
        <v>1</v>
      </c>
      <c r="J372">
        <v>3.9</v>
      </c>
      <c r="K372">
        <f>IF(Fact_Order[[#This Row],[Discount Applied]]="Yes", 1, 0)</f>
        <v>1</v>
      </c>
      <c r="L372" t="s">
        <v>7</v>
      </c>
      <c r="M372" t="s">
        <v>14</v>
      </c>
    </row>
    <row r="373" spans="1:13" x14ac:dyDescent="0.35">
      <c r="A373">
        <v>1289</v>
      </c>
      <c r="B373">
        <v>4</v>
      </c>
      <c r="C373">
        <v>46</v>
      </c>
      <c r="D373">
        <v>1</v>
      </c>
      <c r="E373">
        <v>23</v>
      </c>
      <c r="F373">
        <v>1289</v>
      </c>
      <c r="G373" t="s">
        <v>1301</v>
      </c>
      <c r="H373" s="7">
        <v>93</v>
      </c>
      <c r="I373" s="13">
        <f>IF(Fact_Order[[#This Row],[Review Rating]]&gt;3,1,0)</f>
        <v>1</v>
      </c>
      <c r="J373">
        <v>4.0999999999999996</v>
      </c>
      <c r="K373">
        <f>IF(Fact_Order[[#This Row],[Discount Applied]]="Yes", 1, 0)</f>
        <v>1</v>
      </c>
      <c r="L373" t="s">
        <v>7</v>
      </c>
      <c r="M373" t="s">
        <v>14</v>
      </c>
    </row>
    <row r="374" spans="1:13" x14ac:dyDescent="0.35">
      <c r="A374">
        <v>1319</v>
      </c>
      <c r="B374">
        <v>1</v>
      </c>
      <c r="C374">
        <v>40</v>
      </c>
      <c r="D374">
        <v>2</v>
      </c>
      <c r="E374">
        <v>7</v>
      </c>
      <c r="F374">
        <v>1319</v>
      </c>
      <c r="G374" t="s">
        <v>1331</v>
      </c>
      <c r="H374" s="7">
        <v>93</v>
      </c>
      <c r="I374" s="13">
        <f>IF(Fact_Order[[#This Row],[Review Rating]]&gt;3,1,0)</f>
        <v>0</v>
      </c>
      <c r="J374">
        <v>2.7</v>
      </c>
      <c r="K374">
        <f>IF(Fact_Order[[#This Row],[Discount Applied]]="Yes", 1, 0)</f>
        <v>1</v>
      </c>
      <c r="L374" t="s">
        <v>7</v>
      </c>
      <c r="M374" t="s">
        <v>12</v>
      </c>
    </row>
    <row r="375" spans="1:13" x14ac:dyDescent="0.35">
      <c r="A375">
        <v>1411</v>
      </c>
      <c r="B375">
        <v>6</v>
      </c>
      <c r="C375">
        <v>31</v>
      </c>
      <c r="D375">
        <v>3</v>
      </c>
      <c r="E375">
        <v>20</v>
      </c>
      <c r="F375">
        <v>1411</v>
      </c>
      <c r="G375" t="s">
        <v>1423</v>
      </c>
      <c r="H375" s="7">
        <v>93</v>
      </c>
      <c r="I375" s="13">
        <f>IF(Fact_Order[[#This Row],[Review Rating]]&gt;3,1,0)</f>
        <v>1</v>
      </c>
      <c r="J375">
        <v>4</v>
      </c>
      <c r="K375">
        <f>IF(Fact_Order[[#This Row],[Discount Applied]]="Yes", 1, 0)</f>
        <v>1</v>
      </c>
      <c r="L375" t="s">
        <v>7</v>
      </c>
      <c r="M375" t="s">
        <v>27</v>
      </c>
    </row>
    <row r="376" spans="1:13" x14ac:dyDescent="0.35">
      <c r="A376">
        <v>1454</v>
      </c>
      <c r="B376">
        <v>5</v>
      </c>
      <c r="C376">
        <v>42</v>
      </c>
      <c r="D376">
        <v>1</v>
      </c>
      <c r="E376">
        <v>24</v>
      </c>
      <c r="F376">
        <v>1454</v>
      </c>
      <c r="G376" t="s">
        <v>1466</v>
      </c>
      <c r="H376" s="7">
        <v>93</v>
      </c>
      <c r="I376" s="13">
        <f>IF(Fact_Order[[#This Row],[Review Rating]]&gt;3,1,0)</f>
        <v>1</v>
      </c>
      <c r="J376">
        <v>3.2</v>
      </c>
      <c r="K376">
        <f>IF(Fact_Order[[#This Row],[Discount Applied]]="Yes", 1, 0)</f>
        <v>1</v>
      </c>
      <c r="L376" t="s">
        <v>7</v>
      </c>
      <c r="M376" t="s">
        <v>22</v>
      </c>
    </row>
    <row r="377" spans="1:13" x14ac:dyDescent="0.35">
      <c r="A377">
        <v>1516</v>
      </c>
      <c r="B377">
        <v>5</v>
      </c>
      <c r="C377">
        <v>28</v>
      </c>
      <c r="D377">
        <v>4</v>
      </c>
      <c r="E377">
        <v>3</v>
      </c>
      <c r="F377">
        <v>1516</v>
      </c>
      <c r="G377" t="s">
        <v>1528</v>
      </c>
      <c r="H377" s="7">
        <v>93</v>
      </c>
      <c r="I377" s="13">
        <f>IF(Fact_Order[[#This Row],[Review Rating]]&gt;3,1,0)</f>
        <v>1</v>
      </c>
      <c r="J377">
        <v>3.9</v>
      </c>
      <c r="K377">
        <f>IF(Fact_Order[[#This Row],[Discount Applied]]="Yes", 1, 0)</f>
        <v>1</v>
      </c>
      <c r="L377" t="s">
        <v>7</v>
      </c>
      <c r="M377" t="s">
        <v>10</v>
      </c>
    </row>
    <row r="378" spans="1:13" x14ac:dyDescent="0.35">
      <c r="A378">
        <v>1566</v>
      </c>
      <c r="B378">
        <v>2</v>
      </c>
      <c r="C378">
        <v>38</v>
      </c>
      <c r="D378">
        <v>4</v>
      </c>
      <c r="E378">
        <v>13</v>
      </c>
      <c r="F378">
        <v>1566</v>
      </c>
      <c r="G378" t="s">
        <v>1578</v>
      </c>
      <c r="H378" s="7">
        <v>93</v>
      </c>
      <c r="I378" s="13">
        <f>IF(Fact_Order[[#This Row],[Review Rating]]&gt;3,1,0)</f>
        <v>1</v>
      </c>
      <c r="J378">
        <v>4.2</v>
      </c>
      <c r="K378">
        <f>IF(Fact_Order[[#This Row],[Discount Applied]]="Yes", 1, 0)</f>
        <v>1</v>
      </c>
      <c r="L378" t="s">
        <v>7</v>
      </c>
      <c r="M378" t="s">
        <v>14</v>
      </c>
    </row>
    <row r="379" spans="1:13" x14ac:dyDescent="0.35">
      <c r="A379">
        <v>1610</v>
      </c>
      <c r="B379">
        <v>4</v>
      </c>
      <c r="C379">
        <v>23</v>
      </c>
      <c r="D379">
        <v>4</v>
      </c>
      <c r="E379">
        <v>6</v>
      </c>
      <c r="F379">
        <v>1610</v>
      </c>
      <c r="G379" t="s">
        <v>1622</v>
      </c>
      <c r="H379" s="7">
        <v>93</v>
      </c>
      <c r="I379" s="13">
        <f>IF(Fact_Order[[#This Row],[Review Rating]]&gt;3,1,0)</f>
        <v>1</v>
      </c>
      <c r="J379">
        <v>4.0999999999999996</v>
      </c>
      <c r="K379">
        <f>IF(Fact_Order[[#This Row],[Discount Applied]]="Yes", 1, 0)</f>
        <v>1</v>
      </c>
      <c r="L379" t="s">
        <v>7</v>
      </c>
      <c r="M379" t="s">
        <v>8</v>
      </c>
    </row>
    <row r="380" spans="1:13" x14ac:dyDescent="0.35">
      <c r="A380">
        <v>1654</v>
      </c>
      <c r="B380">
        <v>5</v>
      </c>
      <c r="C380">
        <v>25</v>
      </c>
      <c r="D380">
        <v>1</v>
      </c>
      <c r="E380">
        <v>23</v>
      </c>
      <c r="F380">
        <v>1654</v>
      </c>
      <c r="G380" t="s">
        <v>1666</v>
      </c>
      <c r="H380" s="7">
        <v>93</v>
      </c>
      <c r="I380" s="13">
        <f>IF(Fact_Order[[#This Row],[Review Rating]]&gt;3,1,0)</f>
        <v>0</v>
      </c>
      <c r="J380">
        <v>3</v>
      </c>
      <c r="K380">
        <f>IF(Fact_Order[[#This Row],[Discount Applied]]="Yes", 1, 0)</f>
        <v>1</v>
      </c>
      <c r="L380" t="s">
        <v>7</v>
      </c>
      <c r="M380" t="s">
        <v>27</v>
      </c>
    </row>
    <row r="381" spans="1:13" x14ac:dyDescent="0.35">
      <c r="A381">
        <v>1685</v>
      </c>
      <c r="B381">
        <v>4</v>
      </c>
      <c r="C381">
        <v>36</v>
      </c>
      <c r="D381">
        <v>2</v>
      </c>
      <c r="E381">
        <v>6</v>
      </c>
      <c r="F381">
        <v>1685</v>
      </c>
      <c r="G381" t="s">
        <v>1698</v>
      </c>
      <c r="H381" s="7">
        <v>93</v>
      </c>
      <c r="I381" s="13">
        <f>IF(Fact_Order[[#This Row],[Review Rating]]&gt;3,1,0)</f>
        <v>1</v>
      </c>
      <c r="J381">
        <v>4.5999999999999996</v>
      </c>
      <c r="K381">
        <f>IF(Fact_Order[[#This Row],[Discount Applied]]="Yes", 1, 0)</f>
        <v>0</v>
      </c>
      <c r="L381" t="s">
        <v>1691</v>
      </c>
      <c r="M381" t="s">
        <v>14</v>
      </c>
    </row>
    <row r="382" spans="1:13" x14ac:dyDescent="0.35">
      <c r="A382">
        <v>1712</v>
      </c>
      <c r="B382">
        <v>1</v>
      </c>
      <c r="C382">
        <v>18</v>
      </c>
      <c r="D382">
        <v>2</v>
      </c>
      <c r="E382">
        <v>18</v>
      </c>
      <c r="F382">
        <v>1712</v>
      </c>
      <c r="G382" t="s">
        <v>1725</v>
      </c>
      <c r="H382" s="7">
        <v>93</v>
      </c>
      <c r="I382" s="13">
        <f>IF(Fact_Order[[#This Row],[Review Rating]]&gt;3,1,0)</f>
        <v>1</v>
      </c>
      <c r="J382">
        <v>4.7</v>
      </c>
      <c r="K382">
        <f>IF(Fact_Order[[#This Row],[Discount Applied]]="Yes", 1, 0)</f>
        <v>0</v>
      </c>
      <c r="L382" t="s">
        <v>1691</v>
      </c>
      <c r="M382" t="s">
        <v>12</v>
      </c>
    </row>
    <row r="383" spans="1:13" x14ac:dyDescent="0.35">
      <c r="A383">
        <v>1749</v>
      </c>
      <c r="B383">
        <v>5</v>
      </c>
      <c r="C383">
        <v>7</v>
      </c>
      <c r="D383">
        <v>1</v>
      </c>
      <c r="E383">
        <v>12</v>
      </c>
      <c r="F383">
        <v>1749</v>
      </c>
      <c r="G383" t="s">
        <v>1762</v>
      </c>
      <c r="H383" s="7">
        <v>93</v>
      </c>
      <c r="I383" s="13">
        <f>IF(Fact_Order[[#This Row],[Review Rating]]&gt;3,1,0)</f>
        <v>1</v>
      </c>
      <c r="J383">
        <v>3.9</v>
      </c>
      <c r="K383">
        <f>IF(Fact_Order[[#This Row],[Discount Applied]]="Yes", 1, 0)</f>
        <v>0</v>
      </c>
      <c r="L383" t="s">
        <v>1691</v>
      </c>
      <c r="M383" t="s">
        <v>22</v>
      </c>
    </row>
    <row r="384" spans="1:13" x14ac:dyDescent="0.35">
      <c r="A384">
        <v>1755</v>
      </c>
      <c r="B384">
        <v>5</v>
      </c>
      <c r="C384">
        <v>3</v>
      </c>
      <c r="D384">
        <v>4</v>
      </c>
      <c r="E384">
        <v>11</v>
      </c>
      <c r="F384">
        <v>1755</v>
      </c>
      <c r="G384" t="s">
        <v>1768</v>
      </c>
      <c r="H384" s="7">
        <v>93</v>
      </c>
      <c r="I384" s="13">
        <f>IF(Fact_Order[[#This Row],[Review Rating]]&gt;3,1,0)</f>
        <v>1</v>
      </c>
      <c r="J384">
        <v>3.8</v>
      </c>
      <c r="K384">
        <f>IF(Fact_Order[[#This Row],[Discount Applied]]="Yes", 1, 0)</f>
        <v>0</v>
      </c>
      <c r="L384" t="s">
        <v>1691</v>
      </c>
      <c r="M384" t="s">
        <v>12</v>
      </c>
    </row>
    <row r="385" spans="1:13" x14ac:dyDescent="0.35">
      <c r="A385">
        <v>1764</v>
      </c>
      <c r="B385">
        <v>6</v>
      </c>
      <c r="C385">
        <v>35</v>
      </c>
      <c r="D385">
        <v>1</v>
      </c>
      <c r="E385">
        <v>17</v>
      </c>
      <c r="F385">
        <v>1764</v>
      </c>
      <c r="G385" t="s">
        <v>1777</v>
      </c>
      <c r="H385" s="7">
        <v>93</v>
      </c>
      <c r="I385" s="13">
        <f>IF(Fact_Order[[#This Row],[Review Rating]]&gt;3,1,0)</f>
        <v>1</v>
      </c>
      <c r="J385">
        <v>3.9</v>
      </c>
      <c r="K385">
        <f>IF(Fact_Order[[#This Row],[Discount Applied]]="Yes", 1, 0)</f>
        <v>0</v>
      </c>
      <c r="L385" t="s">
        <v>1691</v>
      </c>
      <c r="M385" t="s">
        <v>14</v>
      </c>
    </row>
    <row r="386" spans="1:13" x14ac:dyDescent="0.35">
      <c r="A386">
        <v>1927</v>
      </c>
      <c r="B386">
        <v>1</v>
      </c>
      <c r="C386">
        <v>36</v>
      </c>
      <c r="D386">
        <v>2</v>
      </c>
      <c r="E386">
        <v>22</v>
      </c>
      <c r="F386">
        <v>1927</v>
      </c>
      <c r="G386" t="s">
        <v>1940</v>
      </c>
      <c r="H386" s="7">
        <v>93</v>
      </c>
      <c r="I386" s="13">
        <f>IF(Fact_Order[[#This Row],[Review Rating]]&gt;3,1,0)</f>
        <v>0</v>
      </c>
      <c r="J386">
        <v>3</v>
      </c>
      <c r="K386">
        <f>IF(Fact_Order[[#This Row],[Discount Applied]]="Yes", 1, 0)</f>
        <v>0</v>
      </c>
      <c r="L386" t="s">
        <v>1691</v>
      </c>
      <c r="M386" t="s">
        <v>14</v>
      </c>
    </row>
    <row r="387" spans="1:13" x14ac:dyDescent="0.35">
      <c r="A387">
        <v>2111</v>
      </c>
      <c r="B387">
        <v>6</v>
      </c>
      <c r="C387">
        <v>7</v>
      </c>
      <c r="D387">
        <v>2</v>
      </c>
      <c r="E387">
        <v>21</v>
      </c>
      <c r="F387">
        <v>2111</v>
      </c>
      <c r="G387" t="s">
        <v>2124</v>
      </c>
      <c r="H387" s="7">
        <v>93</v>
      </c>
      <c r="I387" s="13">
        <f>IF(Fact_Order[[#This Row],[Review Rating]]&gt;3,1,0)</f>
        <v>1</v>
      </c>
      <c r="J387">
        <v>3.9</v>
      </c>
      <c r="K387">
        <f>IF(Fact_Order[[#This Row],[Discount Applied]]="Yes", 1, 0)</f>
        <v>0</v>
      </c>
      <c r="L387" t="s">
        <v>1691</v>
      </c>
      <c r="M387" t="s">
        <v>27</v>
      </c>
    </row>
    <row r="388" spans="1:13" x14ac:dyDescent="0.35">
      <c r="A388">
        <v>2137</v>
      </c>
      <c r="B388">
        <v>4</v>
      </c>
      <c r="C388">
        <v>15</v>
      </c>
      <c r="D388">
        <v>3</v>
      </c>
      <c r="E388">
        <v>13</v>
      </c>
      <c r="F388">
        <v>2137</v>
      </c>
      <c r="G388" t="s">
        <v>2150</v>
      </c>
      <c r="H388" s="7">
        <v>93</v>
      </c>
      <c r="I388" s="13">
        <f>IF(Fact_Order[[#This Row],[Review Rating]]&gt;3,1,0)</f>
        <v>0</v>
      </c>
      <c r="J388">
        <v>2.8</v>
      </c>
      <c r="K388">
        <f>IF(Fact_Order[[#This Row],[Discount Applied]]="Yes", 1, 0)</f>
        <v>0</v>
      </c>
      <c r="L388" t="s">
        <v>1691</v>
      </c>
      <c r="M388" t="s">
        <v>22</v>
      </c>
    </row>
    <row r="389" spans="1:13" x14ac:dyDescent="0.35">
      <c r="A389">
        <v>2178</v>
      </c>
      <c r="B389">
        <v>1</v>
      </c>
      <c r="C389">
        <v>7</v>
      </c>
      <c r="D389">
        <v>1</v>
      </c>
      <c r="E389">
        <v>25</v>
      </c>
      <c r="F389">
        <v>2178</v>
      </c>
      <c r="G389" t="s">
        <v>2191</v>
      </c>
      <c r="H389" s="7">
        <v>93</v>
      </c>
      <c r="I389" s="13">
        <f>IF(Fact_Order[[#This Row],[Review Rating]]&gt;3,1,0)</f>
        <v>0</v>
      </c>
      <c r="J389">
        <v>3</v>
      </c>
      <c r="K389">
        <f>IF(Fact_Order[[#This Row],[Discount Applied]]="Yes", 1, 0)</f>
        <v>0</v>
      </c>
      <c r="L389" t="s">
        <v>1691</v>
      </c>
      <c r="M389" t="s">
        <v>14</v>
      </c>
    </row>
    <row r="390" spans="1:13" x14ac:dyDescent="0.35">
      <c r="A390">
        <v>2324</v>
      </c>
      <c r="B390">
        <v>1</v>
      </c>
      <c r="C390">
        <v>34</v>
      </c>
      <c r="D390">
        <v>1</v>
      </c>
      <c r="E390">
        <v>25</v>
      </c>
      <c r="F390">
        <v>2324</v>
      </c>
      <c r="G390" t="s">
        <v>2337</v>
      </c>
      <c r="H390" s="7">
        <v>93</v>
      </c>
      <c r="I390" s="13">
        <f>IF(Fact_Order[[#This Row],[Review Rating]]&gt;3,1,0)</f>
        <v>1</v>
      </c>
      <c r="J390">
        <v>4.7</v>
      </c>
      <c r="K390">
        <f>IF(Fact_Order[[#This Row],[Discount Applied]]="Yes", 1, 0)</f>
        <v>0</v>
      </c>
      <c r="L390" t="s">
        <v>1691</v>
      </c>
      <c r="M390" t="s">
        <v>12</v>
      </c>
    </row>
    <row r="391" spans="1:13" x14ac:dyDescent="0.35">
      <c r="A391">
        <v>2359</v>
      </c>
      <c r="B391">
        <v>4</v>
      </c>
      <c r="C391">
        <v>22</v>
      </c>
      <c r="D391">
        <v>2</v>
      </c>
      <c r="E391">
        <v>2</v>
      </c>
      <c r="F391">
        <v>2359</v>
      </c>
      <c r="G391" t="s">
        <v>2372</v>
      </c>
      <c r="H391" s="7">
        <v>93</v>
      </c>
      <c r="I391" s="13">
        <f>IF(Fact_Order[[#This Row],[Review Rating]]&gt;3,1,0)</f>
        <v>1</v>
      </c>
      <c r="J391">
        <v>3.8</v>
      </c>
      <c r="K391">
        <f>IF(Fact_Order[[#This Row],[Discount Applied]]="Yes", 1, 0)</f>
        <v>0</v>
      </c>
      <c r="L391" t="s">
        <v>1691</v>
      </c>
      <c r="M391" t="s">
        <v>12</v>
      </c>
    </row>
    <row r="392" spans="1:13" x14ac:dyDescent="0.35">
      <c r="A392">
        <v>2479</v>
      </c>
      <c r="B392">
        <v>5</v>
      </c>
      <c r="C392">
        <v>35</v>
      </c>
      <c r="D392">
        <v>1</v>
      </c>
      <c r="E392">
        <v>21</v>
      </c>
      <c r="F392">
        <v>2479</v>
      </c>
      <c r="G392" t="s">
        <v>2492</v>
      </c>
      <c r="H392" s="7">
        <v>93</v>
      </c>
      <c r="I392" s="13">
        <f>IF(Fact_Order[[#This Row],[Review Rating]]&gt;3,1,0)</f>
        <v>1</v>
      </c>
      <c r="J392">
        <v>4.8</v>
      </c>
      <c r="K392">
        <f>IF(Fact_Order[[#This Row],[Discount Applied]]="Yes", 1, 0)</f>
        <v>0</v>
      </c>
      <c r="L392" t="s">
        <v>1691</v>
      </c>
      <c r="M392" t="s">
        <v>22</v>
      </c>
    </row>
    <row r="393" spans="1:13" x14ac:dyDescent="0.35">
      <c r="A393">
        <v>2584</v>
      </c>
      <c r="B393">
        <v>3</v>
      </c>
      <c r="C393">
        <v>20</v>
      </c>
      <c r="D393">
        <v>4</v>
      </c>
      <c r="E393">
        <v>3</v>
      </c>
      <c r="F393">
        <v>2584</v>
      </c>
      <c r="G393" t="s">
        <v>2597</v>
      </c>
      <c r="H393" s="7">
        <v>93</v>
      </c>
      <c r="I393" s="13">
        <f>IF(Fact_Order[[#This Row],[Review Rating]]&gt;3,1,0)</f>
        <v>0</v>
      </c>
      <c r="J393">
        <v>2.5</v>
      </c>
      <c r="K393">
        <f>IF(Fact_Order[[#This Row],[Discount Applied]]="Yes", 1, 0)</f>
        <v>0</v>
      </c>
      <c r="L393" t="s">
        <v>1691</v>
      </c>
      <c r="M393" t="s">
        <v>10</v>
      </c>
    </row>
    <row r="394" spans="1:13" x14ac:dyDescent="0.35">
      <c r="A394">
        <v>2606</v>
      </c>
      <c r="B394">
        <v>5</v>
      </c>
      <c r="C394">
        <v>23</v>
      </c>
      <c r="D394">
        <v>2</v>
      </c>
      <c r="E394">
        <v>16</v>
      </c>
      <c r="F394">
        <v>2606</v>
      </c>
      <c r="G394" t="s">
        <v>2619</v>
      </c>
      <c r="H394" s="7">
        <v>93</v>
      </c>
      <c r="I394" s="13">
        <f>IF(Fact_Order[[#This Row],[Review Rating]]&gt;3,1,0)</f>
        <v>1</v>
      </c>
      <c r="J394">
        <v>3.7</v>
      </c>
      <c r="K394">
        <f>IF(Fact_Order[[#This Row],[Discount Applied]]="Yes", 1, 0)</f>
        <v>0</v>
      </c>
      <c r="L394" t="s">
        <v>1691</v>
      </c>
      <c r="M394" t="s">
        <v>8</v>
      </c>
    </row>
    <row r="395" spans="1:13" x14ac:dyDescent="0.35">
      <c r="A395">
        <v>2611</v>
      </c>
      <c r="B395">
        <v>1</v>
      </c>
      <c r="C395">
        <v>9</v>
      </c>
      <c r="D395">
        <v>2</v>
      </c>
      <c r="E395">
        <v>3</v>
      </c>
      <c r="F395">
        <v>2611</v>
      </c>
      <c r="G395" t="s">
        <v>2624</v>
      </c>
      <c r="H395" s="7">
        <v>93</v>
      </c>
      <c r="I395" s="13">
        <f>IF(Fact_Order[[#This Row],[Review Rating]]&gt;3,1,0)</f>
        <v>1</v>
      </c>
      <c r="J395">
        <v>3.1</v>
      </c>
      <c r="K395">
        <f>IF(Fact_Order[[#This Row],[Discount Applied]]="Yes", 1, 0)</f>
        <v>0</v>
      </c>
      <c r="L395" t="s">
        <v>1691</v>
      </c>
      <c r="M395" t="s">
        <v>10</v>
      </c>
    </row>
    <row r="396" spans="1:13" x14ac:dyDescent="0.35">
      <c r="A396">
        <v>2735</v>
      </c>
      <c r="B396">
        <v>5</v>
      </c>
      <c r="C396">
        <v>15</v>
      </c>
      <c r="D396">
        <v>3</v>
      </c>
      <c r="E396">
        <v>3</v>
      </c>
      <c r="F396">
        <v>2735</v>
      </c>
      <c r="G396" t="s">
        <v>2748</v>
      </c>
      <c r="H396" s="7">
        <v>93</v>
      </c>
      <c r="I396" s="13">
        <f>IF(Fact_Order[[#This Row],[Review Rating]]&gt;3,1,0)</f>
        <v>0</v>
      </c>
      <c r="J396">
        <v>2.7</v>
      </c>
      <c r="K396">
        <f>IF(Fact_Order[[#This Row],[Discount Applied]]="Yes", 1, 0)</f>
        <v>0</v>
      </c>
      <c r="L396" t="s">
        <v>1691</v>
      </c>
      <c r="M396" t="s">
        <v>10</v>
      </c>
    </row>
    <row r="397" spans="1:13" x14ac:dyDescent="0.35">
      <c r="A397">
        <v>2858</v>
      </c>
      <c r="B397">
        <v>3</v>
      </c>
      <c r="C397">
        <v>41</v>
      </c>
      <c r="D397">
        <v>2</v>
      </c>
      <c r="E397">
        <v>11</v>
      </c>
      <c r="F397">
        <v>2858</v>
      </c>
      <c r="G397" t="s">
        <v>2871</v>
      </c>
      <c r="H397" s="7">
        <v>93</v>
      </c>
      <c r="I397" s="13">
        <f>IF(Fact_Order[[#This Row],[Review Rating]]&gt;3,1,0)</f>
        <v>1</v>
      </c>
      <c r="J397">
        <v>3.8</v>
      </c>
      <c r="K397">
        <f>IF(Fact_Order[[#This Row],[Discount Applied]]="Yes", 1, 0)</f>
        <v>0</v>
      </c>
      <c r="L397" t="s">
        <v>1691</v>
      </c>
      <c r="M397" t="s">
        <v>27</v>
      </c>
    </row>
    <row r="398" spans="1:13" x14ac:dyDescent="0.35">
      <c r="A398">
        <v>2950</v>
      </c>
      <c r="B398">
        <v>6</v>
      </c>
      <c r="C398">
        <v>45</v>
      </c>
      <c r="D398">
        <v>2</v>
      </c>
      <c r="E398">
        <v>17</v>
      </c>
      <c r="F398">
        <v>2950</v>
      </c>
      <c r="G398" t="s">
        <v>2963</v>
      </c>
      <c r="H398" s="7">
        <v>93</v>
      </c>
      <c r="I398" s="13">
        <f>IF(Fact_Order[[#This Row],[Review Rating]]&gt;3,1,0)</f>
        <v>1</v>
      </c>
      <c r="J398">
        <v>3.8</v>
      </c>
      <c r="K398">
        <f>IF(Fact_Order[[#This Row],[Discount Applied]]="Yes", 1, 0)</f>
        <v>0</v>
      </c>
      <c r="L398" t="s">
        <v>1691</v>
      </c>
      <c r="M398" t="s">
        <v>14</v>
      </c>
    </row>
    <row r="399" spans="1:13" x14ac:dyDescent="0.35">
      <c r="A399">
        <v>2981</v>
      </c>
      <c r="B399">
        <v>5</v>
      </c>
      <c r="C399">
        <v>33</v>
      </c>
      <c r="D399">
        <v>4</v>
      </c>
      <c r="E399">
        <v>25</v>
      </c>
      <c r="F399">
        <v>2981</v>
      </c>
      <c r="G399" t="s">
        <v>2994</v>
      </c>
      <c r="H399" s="7">
        <v>93</v>
      </c>
      <c r="I399" s="13">
        <f>IF(Fact_Order[[#This Row],[Review Rating]]&gt;3,1,0)</f>
        <v>1</v>
      </c>
      <c r="J399">
        <v>4.4000000000000004</v>
      </c>
      <c r="K399">
        <f>IF(Fact_Order[[#This Row],[Discount Applied]]="Yes", 1, 0)</f>
        <v>0</v>
      </c>
      <c r="L399" t="s">
        <v>1691</v>
      </c>
      <c r="M399" t="s">
        <v>22</v>
      </c>
    </row>
    <row r="400" spans="1:13" x14ac:dyDescent="0.35">
      <c r="A400">
        <v>3049</v>
      </c>
      <c r="B400">
        <v>4</v>
      </c>
      <c r="C400">
        <v>25</v>
      </c>
      <c r="D400">
        <v>3</v>
      </c>
      <c r="E400">
        <v>17</v>
      </c>
      <c r="F400">
        <v>3049</v>
      </c>
      <c r="G400" t="s">
        <v>3062</v>
      </c>
      <c r="H400" s="7">
        <v>93</v>
      </c>
      <c r="I400" s="13">
        <f>IF(Fact_Order[[#This Row],[Review Rating]]&gt;3,1,0)</f>
        <v>1</v>
      </c>
      <c r="J400">
        <v>3.9</v>
      </c>
      <c r="K400">
        <f>IF(Fact_Order[[#This Row],[Discount Applied]]="Yes", 1, 0)</f>
        <v>0</v>
      </c>
      <c r="L400" t="s">
        <v>1691</v>
      </c>
      <c r="M400" t="s">
        <v>8</v>
      </c>
    </row>
    <row r="401" spans="1:13" x14ac:dyDescent="0.35">
      <c r="A401">
        <v>3114</v>
      </c>
      <c r="B401">
        <v>1</v>
      </c>
      <c r="C401">
        <v>44</v>
      </c>
      <c r="D401">
        <v>3</v>
      </c>
      <c r="E401">
        <v>6</v>
      </c>
      <c r="F401">
        <v>3114</v>
      </c>
      <c r="G401" t="s">
        <v>3127</v>
      </c>
      <c r="H401" s="7">
        <v>93</v>
      </c>
      <c r="I401" s="13">
        <f>IF(Fact_Order[[#This Row],[Review Rating]]&gt;3,1,0)</f>
        <v>0</v>
      </c>
      <c r="J401">
        <v>2.6</v>
      </c>
      <c r="K401">
        <f>IF(Fact_Order[[#This Row],[Discount Applied]]="Yes", 1, 0)</f>
        <v>0</v>
      </c>
      <c r="L401" t="s">
        <v>1691</v>
      </c>
      <c r="M401" t="s">
        <v>27</v>
      </c>
    </row>
    <row r="402" spans="1:13" x14ac:dyDescent="0.35">
      <c r="A402">
        <v>3187</v>
      </c>
      <c r="B402">
        <v>6</v>
      </c>
      <c r="C402">
        <v>42</v>
      </c>
      <c r="D402">
        <v>1</v>
      </c>
      <c r="E402">
        <v>17</v>
      </c>
      <c r="F402">
        <v>3187</v>
      </c>
      <c r="G402" t="s">
        <v>3200</v>
      </c>
      <c r="H402" s="7">
        <v>93</v>
      </c>
      <c r="I402" s="13">
        <f>IF(Fact_Order[[#This Row],[Review Rating]]&gt;3,1,0)</f>
        <v>1</v>
      </c>
      <c r="J402">
        <v>4.8</v>
      </c>
      <c r="K402">
        <f>IF(Fact_Order[[#This Row],[Discount Applied]]="Yes", 1, 0)</f>
        <v>0</v>
      </c>
      <c r="L402" t="s">
        <v>1691</v>
      </c>
      <c r="M402" t="s">
        <v>8</v>
      </c>
    </row>
    <row r="403" spans="1:13" x14ac:dyDescent="0.35">
      <c r="A403">
        <v>3410</v>
      </c>
      <c r="B403">
        <v>3</v>
      </c>
      <c r="C403">
        <v>47</v>
      </c>
      <c r="D403">
        <v>3</v>
      </c>
      <c r="E403">
        <v>6</v>
      </c>
      <c r="F403">
        <v>3410</v>
      </c>
      <c r="G403" t="s">
        <v>3423</v>
      </c>
      <c r="H403" s="7">
        <v>93</v>
      </c>
      <c r="I403" s="13">
        <f>IF(Fact_Order[[#This Row],[Review Rating]]&gt;3,1,0)</f>
        <v>1</v>
      </c>
      <c r="J403">
        <v>3.2</v>
      </c>
      <c r="K403">
        <f>IF(Fact_Order[[#This Row],[Discount Applied]]="Yes", 1, 0)</f>
        <v>0</v>
      </c>
      <c r="L403" t="s">
        <v>1691</v>
      </c>
      <c r="M403" t="s">
        <v>12</v>
      </c>
    </row>
    <row r="404" spans="1:13" x14ac:dyDescent="0.35">
      <c r="A404">
        <v>3434</v>
      </c>
      <c r="B404">
        <v>2</v>
      </c>
      <c r="C404">
        <v>30</v>
      </c>
      <c r="D404">
        <v>2</v>
      </c>
      <c r="E404">
        <v>21</v>
      </c>
      <c r="F404">
        <v>3434</v>
      </c>
      <c r="G404" t="s">
        <v>3447</v>
      </c>
      <c r="H404" s="7">
        <v>93</v>
      </c>
      <c r="I404" s="13">
        <f>IF(Fact_Order[[#This Row],[Review Rating]]&gt;3,1,0)</f>
        <v>1</v>
      </c>
      <c r="J404">
        <v>4.5</v>
      </c>
      <c r="K404">
        <f>IF(Fact_Order[[#This Row],[Discount Applied]]="Yes", 1, 0)</f>
        <v>0</v>
      </c>
      <c r="L404" t="s">
        <v>1691</v>
      </c>
      <c r="M404" t="s">
        <v>14</v>
      </c>
    </row>
    <row r="405" spans="1:13" x14ac:dyDescent="0.35">
      <c r="A405">
        <v>3440</v>
      </c>
      <c r="B405">
        <v>1</v>
      </c>
      <c r="C405">
        <v>38</v>
      </c>
      <c r="D405">
        <v>3</v>
      </c>
      <c r="E405">
        <v>25</v>
      </c>
      <c r="F405">
        <v>3440</v>
      </c>
      <c r="G405" t="s">
        <v>3453</v>
      </c>
      <c r="H405" s="7">
        <v>93</v>
      </c>
      <c r="I405" s="13">
        <f>IF(Fact_Order[[#This Row],[Review Rating]]&gt;3,1,0)</f>
        <v>1</v>
      </c>
      <c r="J405">
        <v>4.5</v>
      </c>
      <c r="K405">
        <f>IF(Fact_Order[[#This Row],[Discount Applied]]="Yes", 1, 0)</f>
        <v>0</v>
      </c>
      <c r="L405" t="s">
        <v>1691</v>
      </c>
      <c r="M405" t="s">
        <v>8</v>
      </c>
    </row>
    <row r="406" spans="1:13" x14ac:dyDescent="0.35">
      <c r="A406">
        <v>3608</v>
      </c>
      <c r="B406">
        <v>4</v>
      </c>
      <c r="C406">
        <v>36</v>
      </c>
      <c r="D406">
        <v>4</v>
      </c>
      <c r="E406">
        <v>20</v>
      </c>
      <c r="F406">
        <v>3608</v>
      </c>
      <c r="G406" t="s">
        <v>3621</v>
      </c>
      <c r="H406" s="7">
        <v>93</v>
      </c>
      <c r="I406" s="13">
        <f>IF(Fact_Order[[#This Row],[Review Rating]]&gt;3,1,0)</f>
        <v>1</v>
      </c>
      <c r="J406">
        <v>3.3</v>
      </c>
      <c r="K406">
        <f>IF(Fact_Order[[#This Row],[Discount Applied]]="Yes", 1, 0)</f>
        <v>0</v>
      </c>
      <c r="L406" t="s">
        <v>1691</v>
      </c>
      <c r="M406" t="s">
        <v>8</v>
      </c>
    </row>
    <row r="407" spans="1:13" x14ac:dyDescent="0.35">
      <c r="A407">
        <v>3756</v>
      </c>
      <c r="B407">
        <v>2</v>
      </c>
      <c r="C407">
        <v>39</v>
      </c>
      <c r="D407">
        <v>4</v>
      </c>
      <c r="E407">
        <v>12</v>
      </c>
      <c r="F407">
        <v>3756</v>
      </c>
      <c r="G407" t="s">
        <v>3769</v>
      </c>
      <c r="H407" s="7">
        <v>93</v>
      </c>
      <c r="I407" s="13">
        <f>IF(Fact_Order[[#This Row],[Review Rating]]&gt;3,1,0)</f>
        <v>1</v>
      </c>
      <c r="J407">
        <v>3.4</v>
      </c>
      <c r="K407">
        <f>IF(Fact_Order[[#This Row],[Discount Applied]]="Yes", 1, 0)</f>
        <v>0</v>
      </c>
      <c r="L407" t="s">
        <v>1691</v>
      </c>
      <c r="M407" t="s">
        <v>12</v>
      </c>
    </row>
    <row r="408" spans="1:13" x14ac:dyDescent="0.35">
      <c r="A408">
        <v>3834</v>
      </c>
      <c r="B408">
        <v>2</v>
      </c>
      <c r="C408">
        <v>29</v>
      </c>
      <c r="D408">
        <v>3</v>
      </c>
      <c r="E408">
        <v>15</v>
      </c>
      <c r="F408">
        <v>3834</v>
      </c>
      <c r="G408" t="s">
        <v>3847</v>
      </c>
      <c r="H408" s="7">
        <v>93</v>
      </c>
      <c r="I408" s="13">
        <f>IF(Fact_Order[[#This Row],[Review Rating]]&gt;3,1,0)</f>
        <v>1</v>
      </c>
      <c r="J408">
        <v>4.5999999999999996</v>
      </c>
      <c r="K408">
        <f>IF(Fact_Order[[#This Row],[Discount Applied]]="Yes", 1, 0)</f>
        <v>0</v>
      </c>
      <c r="L408" t="s">
        <v>1691</v>
      </c>
      <c r="M408" t="s">
        <v>14</v>
      </c>
    </row>
    <row r="409" spans="1:13" x14ac:dyDescent="0.35">
      <c r="A409">
        <v>98</v>
      </c>
      <c r="B409">
        <v>6</v>
      </c>
      <c r="C409">
        <v>42</v>
      </c>
      <c r="D409">
        <v>1</v>
      </c>
      <c r="E409">
        <v>10</v>
      </c>
      <c r="F409">
        <v>98</v>
      </c>
      <c r="G409" t="s">
        <v>110</v>
      </c>
      <c r="H409" s="7">
        <v>92</v>
      </c>
      <c r="I409" s="13">
        <f>IF(Fact_Order[[#This Row],[Review Rating]]&gt;3,1,0)</f>
        <v>1</v>
      </c>
      <c r="J409">
        <v>4.8</v>
      </c>
      <c r="K409">
        <f>IF(Fact_Order[[#This Row],[Discount Applied]]="Yes", 1, 0)</f>
        <v>1</v>
      </c>
      <c r="L409" t="s">
        <v>7</v>
      </c>
      <c r="M409" t="s">
        <v>10</v>
      </c>
    </row>
    <row r="410" spans="1:13" x14ac:dyDescent="0.35">
      <c r="A410">
        <v>212</v>
      </c>
      <c r="B410">
        <v>5</v>
      </c>
      <c r="C410">
        <v>46</v>
      </c>
      <c r="D410">
        <v>4</v>
      </c>
      <c r="E410">
        <v>12</v>
      </c>
      <c r="F410">
        <v>212</v>
      </c>
      <c r="G410" t="s">
        <v>224</v>
      </c>
      <c r="H410" s="7">
        <v>92</v>
      </c>
      <c r="I410" s="13">
        <f>IF(Fact_Order[[#This Row],[Review Rating]]&gt;3,1,0)</f>
        <v>1</v>
      </c>
      <c r="J410">
        <v>4.2</v>
      </c>
      <c r="K410">
        <f>IF(Fact_Order[[#This Row],[Discount Applied]]="Yes", 1, 0)</f>
        <v>1</v>
      </c>
      <c r="L410" t="s">
        <v>7</v>
      </c>
      <c r="M410" t="s">
        <v>27</v>
      </c>
    </row>
    <row r="411" spans="1:13" x14ac:dyDescent="0.35">
      <c r="A411">
        <v>434</v>
      </c>
      <c r="B411">
        <v>6</v>
      </c>
      <c r="C411">
        <v>16</v>
      </c>
      <c r="D411">
        <v>4</v>
      </c>
      <c r="E411">
        <v>12</v>
      </c>
      <c r="F411">
        <v>434</v>
      </c>
      <c r="G411" t="s">
        <v>446</v>
      </c>
      <c r="H411" s="7">
        <v>92</v>
      </c>
      <c r="I411" s="13">
        <f>IF(Fact_Order[[#This Row],[Review Rating]]&gt;3,1,0)</f>
        <v>1</v>
      </c>
      <c r="J411">
        <v>3.2</v>
      </c>
      <c r="K411">
        <f>IF(Fact_Order[[#This Row],[Discount Applied]]="Yes", 1, 0)</f>
        <v>1</v>
      </c>
      <c r="L411" t="s">
        <v>7</v>
      </c>
      <c r="M411" t="s">
        <v>12</v>
      </c>
    </row>
    <row r="412" spans="1:13" x14ac:dyDescent="0.35">
      <c r="A412">
        <v>605</v>
      </c>
      <c r="B412">
        <v>6</v>
      </c>
      <c r="C412">
        <v>9</v>
      </c>
      <c r="D412">
        <v>4</v>
      </c>
      <c r="E412">
        <v>13</v>
      </c>
      <c r="F412">
        <v>605</v>
      </c>
      <c r="G412" t="s">
        <v>617</v>
      </c>
      <c r="H412" s="7">
        <v>92</v>
      </c>
      <c r="I412" s="13">
        <f>IF(Fact_Order[[#This Row],[Review Rating]]&gt;3,1,0)</f>
        <v>1</v>
      </c>
      <c r="J412">
        <v>4.4000000000000004</v>
      </c>
      <c r="K412">
        <f>IF(Fact_Order[[#This Row],[Discount Applied]]="Yes", 1, 0)</f>
        <v>1</v>
      </c>
      <c r="L412" t="s">
        <v>7</v>
      </c>
      <c r="M412" t="s">
        <v>12</v>
      </c>
    </row>
    <row r="413" spans="1:13" x14ac:dyDescent="0.35">
      <c r="A413">
        <v>746</v>
      </c>
      <c r="B413">
        <v>4</v>
      </c>
      <c r="C413">
        <v>50</v>
      </c>
      <c r="D413">
        <v>4</v>
      </c>
      <c r="E413">
        <v>18</v>
      </c>
      <c r="F413">
        <v>746</v>
      </c>
      <c r="G413" t="s">
        <v>758</v>
      </c>
      <c r="H413" s="7">
        <v>92</v>
      </c>
      <c r="I413" s="13">
        <f>IF(Fact_Order[[#This Row],[Review Rating]]&gt;3,1,0)</f>
        <v>1</v>
      </c>
      <c r="J413">
        <v>4.7</v>
      </c>
      <c r="K413">
        <f>IF(Fact_Order[[#This Row],[Discount Applied]]="Yes", 1, 0)</f>
        <v>1</v>
      </c>
      <c r="L413" t="s">
        <v>7</v>
      </c>
      <c r="M413" t="s">
        <v>8</v>
      </c>
    </row>
    <row r="414" spans="1:13" x14ac:dyDescent="0.35">
      <c r="A414">
        <v>1073</v>
      </c>
      <c r="B414">
        <v>1</v>
      </c>
      <c r="C414">
        <v>38</v>
      </c>
      <c r="D414">
        <v>4</v>
      </c>
      <c r="E414">
        <v>7</v>
      </c>
      <c r="F414">
        <v>1073</v>
      </c>
      <c r="G414" t="s">
        <v>1085</v>
      </c>
      <c r="H414" s="7">
        <v>92</v>
      </c>
      <c r="I414" s="13">
        <f>IF(Fact_Order[[#This Row],[Review Rating]]&gt;3,1,0)</f>
        <v>1</v>
      </c>
      <c r="J414">
        <v>3.5</v>
      </c>
      <c r="K414">
        <f>IF(Fact_Order[[#This Row],[Discount Applied]]="Yes", 1, 0)</f>
        <v>1</v>
      </c>
      <c r="L414" t="s">
        <v>7</v>
      </c>
      <c r="M414" t="s">
        <v>27</v>
      </c>
    </row>
    <row r="415" spans="1:13" x14ac:dyDescent="0.35">
      <c r="A415">
        <v>1163</v>
      </c>
      <c r="B415">
        <v>1</v>
      </c>
      <c r="C415">
        <v>18</v>
      </c>
      <c r="D415">
        <v>1</v>
      </c>
      <c r="E415">
        <v>4</v>
      </c>
      <c r="F415">
        <v>1163</v>
      </c>
      <c r="G415" t="s">
        <v>1175</v>
      </c>
      <c r="H415" s="7">
        <v>92</v>
      </c>
      <c r="I415" s="13">
        <f>IF(Fact_Order[[#This Row],[Review Rating]]&gt;3,1,0)</f>
        <v>1</v>
      </c>
      <c r="J415">
        <v>4.2</v>
      </c>
      <c r="K415">
        <f>IF(Fact_Order[[#This Row],[Discount Applied]]="Yes", 1, 0)</f>
        <v>1</v>
      </c>
      <c r="L415" t="s">
        <v>7</v>
      </c>
      <c r="M415" t="s">
        <v>14</v>
      </c>
    </row>
    <row r="416" spans="1:13" x14ac:dyDescent="0.35">
      <c r="A416">
        <v>1198</v>
      </c>
      <c r="B416">
        <v>4</v>
      </c>
      <c r="C416">
        <v>35</v>
      </c>
      <c r="D416">
        <v>4</v>
      </c>
      <c r="E416">
        <v>5</v>
      </c>
      <c r="F416">
        <v>1198</v>
      </c>
      <c r="G416" t="s">
        <v>1210</v>
      </c>
      <c r="H416" s="7">
        <v>92</v>
      </c>
      <c r="I416" s="13">
        <f>IF(Fact_Order[[#This Row],[Review Rating]]&gt;3,1,0)</f>
        <v>1</v>
      </c>
      <c r="J416">
        <v>3.9</v>
      </c>
      <c r="K416">
        <f>IF(Fact_Order[[#This Row],[Discount Applied]]="Yes", 1, 0)</f>
        <v>1</v>
      </c>
      <c r="L416" t="s">
        <v>7</v>
      </c>
      <c r="M416" t="s">
        <v>14</v>
      </c>
    </row>
    <row r="417" spans="1:13" x14ac:dyDescent="0.35">
      <c r="A417">
        <v>1238</v>
      </c>
      <c r="B417">
        <v>5</v>
      </c>
      <c r="C417">
        <v>50</v>
      </c>
      <c r="D417">
        <v>2</v>
      </c>
      <c r="E417">
        <v>11</v>
      </c>
      <c r="F417">
        <v>1238</v>
      </c>
      <c r="G417" t="s">
        <v>1250</v>
      </c>
      <c r="H417" s="7">
        <v>92</v>
      </c>
      <c r="I417" s="13">
        <f>IF(Fact_Order[[#This Row],[Review Rating]]&gt;3,1,0)</f>
        <v>1</v>
      </c>
      <c r="J417">
        <v>4.4000000000000004</v>
      </c>
      <c r="K417">
        <f>IF(Fact_Order[[#This Row],[Discount Applied]]="Yes", 1, 0)</f>
        <v>1</v>
      </c>
      <c r="L417" t="s">
        <v>7</v>
      </c>
      <c r="M417" t="s">
        <v>12</v>
      </c>
    </row>
    <row r="418" spans="1:13" x14ac:dyDescent="0.35">
      <c r="A418">
        <v>1265</v>
      </c>
      <c r="B418">
        <v>3</v>
      </c>
      <c r="C418">
        <v>35</v>
      </c>
      <c r="D418">
        <v>1</v>
      </c>
      <c r="E418">
        <v>2</v>
      </c>
      <c r="F418">
        <v>1265</v>
      </c>
      <c r="G418" t="s">
        <v>1277</v>
      </c>
      <c r="H418" s="7">
        <v>92</v>
      </c>
      <c r="I418" s="13">
        <f>IF(Fact_Order[[#This Row],[Review Rating]]&gt;3,1,0)</f>
        <v>0</v>
      </c>
      <c r="J418">
        <v>2.5</v>
      </c>
      <c r="K418">
        <f>IF(Fact_Order[[#This Row],[Discount Applied]]="Yes", 1, 0)</f>
        <v>1</v>
      </c>
      <c r="L418" t="s">
        <v>7</v>
      </c>
      <c r="M418" t="s">
        <v>8</v>
      </c>
    </row>
    <row r="419" spans="1:13" x14ac:dyDescent="0.35">
      <c r="A419">
        <v>1443</v>
      </c>
      <c r="B419">
        <v>5</v>
      </c>
      <c r="C419">
        <v>38</v>
      </c>
      <c r="D419">
        <v>2</v>
      </c>
      <c r="E419">
        <v>16</v>
      </c>
      <c r="F419">
        <v>1443</v>
      </c>
      <c r="G419" t="s">
        <v>1455</v>
      </c>
      <c r="H419" s="7">
        <v>92</v>
      </c>
      <c r="I419" s="13">
        <f>IF(Fact_Order[[#This Row],[Review Rating]]&gt;3,1,0)</f>
        <v>0</v>
      </c>
      <c r="J419">
        <v>2.8</v>
      </c>
      <c r="K419">
        <f>IF(Fact_Order[[#This Row],[Discount Applied]]="Yes", 1, 0)</f>
        <v>1</v>
      </c>
      <c r="L419" t="s">
        <v>7</v>
      </c>
      <c r="M419" t="s">
        <v>12</v>
      </c>
    </row>
    <row r="420" spans="1:13" x14ac:dyDescent="0.35">
      <c r="A420">
        <v>1465</v>
      </c>
      <c r="B420">
        <v>5</v>
      </c>
      <c r="C420">
        <v>7</v>
      </c>
      <c r="D420">
        <v>1</v>
      </c>
      <c r="E420">
        <v>23</v>
      </c>
      <c r="F420">
        <v>1465</v>
      </c>
      <c r="G420" t="s">
        <v>1477</v>
      </c>
      <c r="H420" s="7">
        <v>92</v>
      </c>
      <c r="I420" s="13">
        <f>IF(Fact_Order[[#This Row],[Review Rating]]&gt;3,1,0)</f>
        <v>1</v>
      </c>
      <c r="J420">
        <v>4.5999999999999996</v>
      </c>
      <c r="K420">
        <f>IF(Fact_Order[[#This Row],[Discount Applied]]="Yes", 1, 0)</f>
        <v>1</v>
      </c>
      <c r="L420" t="s">
        <v>7</v>
      </c>
      <c r="M420" t="s">
        <v>22</v>
      </c>
    </row>
    <row r="421" spans="1:13" x14ac:dyDescent="0.35">
      <c r="A421">
        <v>1573</v>
      </c>
      <c r="B421">
        <v>5</v>
      </c>
      <c r="C421">
        <v>48</v>
      </c>
      <c r="D421">
        <v>3</v>
      </c>
      <c r="E421">
        <v>12</v>
      </c>
      <c r="F421">
        <v>1573</v>
      </c>
      <c r="G421" t="s">
        <v>1585</v>
      </c>
      <c r="H421" s="7">
        <v>92</v>
      </c>
      <c r="I421" s="13">
        <f>IF(Fact_Order[[#This Row],[Review Rating]]&gt;3,1,0)</f>
        <v>1</v>
      </c>
      <c r="J421">
        <v>3.4</v>
      </c>
      <c r="K421">
        <f>IF(Fact_Order[[#This Row],[Discount Applied]]="Yes", 1, 0)</f>
        <v>1</v>
      </c>
      <c r="L421" t="s">
        <v>7</v>
      </c>
      <c r="M421" t="s">
        <v>27</v>
      </c>
    </row>
    <row r="422" spans="1:13" x14ac:dyDescent="0.35">
      <c r="A422">
        <v>1584</v>
      </c>
      <c r="B422">
        <v>3</v>
      </c>
      <c r="C422">
        <v>34</v>
      </c>
      <c r="D422">
        <v>3</v>
      </c>
      <c r="E422">
        <v>19</v>
      </c>
      <c r="F422">
        <v>1584</v>
      </c>
      <c r="G422" t="s">
        <v>1596</v>
      </c>
      <c r="H422" s="7">
        <v>92</v>
      </c>
      <c r="I422" s="13">
        <f>IF(Fact_Order[[#This Row],[Review Rating]]&gt;3,1,0)</f>
        <v>1</v>
      </c>
      <c r="J422">
        <v>4.3</v>
      </c>
      <c r="K422">
        <f>IF(Fact_Order[[#This Row],[Discount Applied]]="Yes", 1, 0)</f>
        <v>1</v>
      </c>
      <c r="L422" t="s">
        <v>7</v>
      </c>
      <c r="M422" t="s">
        <v>8</v>
      </c>
    </row>
    <row r="423" spans="1:13" x14ac:dyDescent="0.35">
      <c r="A423">
        <v>1605</v>
      </c>
      <c r="B423">
        <v>5</v>
      </c>
      <c r="C423">
        <v>2</v>
      </c>
      <c r="D423">
        <v>3</v>
      </c>
      <c r="E423">
        <v>2</v>
      </c>
      <c r="F423">
        <v>1605</v>
      </c>
      <c r="G423" t="s">
        <v>1617</v>
      </c>
      <c r="H423" s="7">
        <v>92</v>
      </c>
      <c r="I423" s="13">
        <f>IF(Fact_Order[[#This Row],[Review Rating]]&gt;3,1,0)</f>
        <v>1</v>
      </c>
      <c r="J423">
        <v>4.8</v>
      </c>
      <c r="K423">
        <f>IF(Fact_Order[[#This Row],[Discount Applied]]="Yes", 1, 0)</f>
        <v>1</v>
      </c>
      <c r="L423" t="s">
        <v>7</v>
      </c>
      <c r="M423" t="s">
        <v>12</v>
      </c>
    </row>
    <row r="424" spans="1:13" x14ac:dyDescent="0.35">
      <c r="A424">
        <v>1774</v>
      </c>
      <c r="B424">
        <v>2</v>
      </c>
      <c r="C424">
        <v>9</v>
      </c>
      <c r="D424">
        <v>3</v>
      </c>
      <c r="E424">
        <v>8</v>
      </c>
      <c r="F424">
        <v>1774</v>
      </c>
      <c r="G424" t="s">
        <v>1787</v>
      </c>
      <c r="H424" s="7">
        <v>92</v>
      </c>
      <c r="I424" s="13">
        <f>IF(Fact_Order[[#This Row],[Review Rating]]&gt;3,1,0)</f>
        <v>0</v>
      </c>
      <c r="J424">
        <v>2.7</v>
      </c>
      <c r="K424">
        <f>IF(Fact_Order[[#This Row],[Discount Applied]]="Yes", 1, 0)</f>
        <v>0</v>
      </c>
      <c r="L424" t="s">
        <v>1691</v>
      </c>
      <c r="M424" t="s">
        <v>14</v>
      </c>
    </row>
    <row r="425" spans="1:13" x14ac:dyDescent="0.35">
      <c r="A425">
        <v>1794</v>
      </c>
      <c r="B425">
        <v>6</v>
      </c>
      <c r="C425">
        <v>45</v>
      </c>
      <c r="D425">
        <v>4</v>
      </c>
      <c r="E425">
        <v>20</v>
      </c>
      <c r="F425">
        <v>1794</v>
      </c>
      <c r="G425" t="s">
        <v>1807</v>
      </c>
      <c r="H425" s="7">
        <v>92</v>
      </c>
      <c r="I425" s="13">
        <f>IF(Fact_Order[[#This Row],[Review Rating]]&gt;3,1,0)</f>
        <v>1</v>
      </c>
      <c r="J425">
        <v>3.8</v>
      </c>
      <c r="K425">
        <f>IF(Fact_Order[[#This Row],[Discount Applied]]="Yes", 1, 0)</f>
        <v>0</v>
      </c>
      <c r="L425" t="s">
        <v>1691</v>
      </c>
      <c r="M425" t="s">
        <v>10</v>
      </c>
    </row>
    <row r="426" spans="1:13" x14ac:dyDescent="0.35">
      <c r="A426">
        <v>1815</v>
      </c>
      <c r="B426">
        <v>2</v>
      </c>
      <c r="C426">
        <v>7</v>
      </c>
      <c r="D426">
        <v>3</v>
      </c>
      <c r="E426">
        <v>3</v>
      </c>
      <c r="F426">
        <v>1815</v>
      </c>
      <c r="G426" t="s">
        <v>1828</v>
      </c>
      <c r="H426" s="7">
        <v>92</v>
      </c>
      <c r="I426" s="13">
        <f>IF(Fact_Order[[#This Row],[Review Rating]]&gt;3,1,0)</f>
        <v>1</v>
      </c>
      <c r="J426">
        <v>3.8</v>
      </c>
      <c r="K426">
        <f>IF(Fact_Order[[#This Row],[Discount Applied]]="Yes", 1, 0)</f>
        <v>0</v>
      </c>
      <c r="L426" t="s">
        <v>1691</v>
      </c>
      <c r="M426" t="s">
        <v>10</v>
      </c>
    </row>
    <row r="427" spans="1:13" x14ac:dyDescent="0.35">
      <c r="A427">
        <v>1929</v>
      </c>
      <c r="B427">
        <v>4</v>
      </c>
      <c r="C427">
        <v>17</v>
      </c>
      <c r="D427">
        <v>3</v>
      </c>
      <c r="E427">
        <v>13</v>
      </c>
      <c r="F427">
        <v>1929</v>
      </c>
      <c r="G427" t="s">
        <v>1942</v>
      </c>
      <c r="H427" s="7">
        <v>92</v>
      </c>
      <c r="I427" s="13">
        <f>IF(Fact_Order[[#This Row],[Review Rating]]&gt;3,1,0)</f>
        <v>1</v>
      </c>
      <c r="J427">
        <v>3.7</v>
      </c>
      <c r="K427">
        <f>IF(Fact_Order[[#This Row],[Discount Applied]]="Yes", 1, 0)</f>
        <v>0</v>
      </c>
      <c r="L427" t="s">
        <v>1691</v>
      </c>
      <c r="M427" t="s">
        <v>14</v>
      </c>
    </row>
    <row r="428" spans="1:13" x14ac:dyDescent="0.35">
      <c r="A428">
        <v>2067</v>
      </c>
      <c r="B428">
        <v>6</v>
      </c>
      <c r="C428">
        <v>27</v>
      </c>
      <c r="D428">
        <v>4</v>
      </c>
      <c r="E428">
        <v>5</v>
      </c>
      <c r="F428">
        <v>2067</v>
      </c>
      <c r="G428" t="s">
        <v>2080</v>
      </c>
      <c r="H428" s="7">
        <v>92</v>
      </c>
      <c r="I428" s="13">
        <f>IF(Fact_Order[[#This Row],[Review Rating]]&gt;3,1,0)</f>
        <v>1</v>
      </c>
      <c r="J428">
        <v>4.7</v>
      </c>
      <c r="K428">
        <f>IF(Fact_Order[[#This Row],[Discount Applied]]="Yes", 1, 0)</f>
        <v>0</v>
      </c>
      <c r="L428" t="s">
        <v>1691</v>
      </c>
      <c r="M428" t="s">
        <v>27</v>
      </c>
    </row>
    <row r="429" spans="1:13" x14ac:dyDescent="0.35">
      <c r="A429">
        <v>2161</v>
      </c>
      <c r="B429">
        <v>1</v>
      </c>
      <c r="C429">
        <v>9</v>
      </c>
      <c r="D429">
        <v>1</v>
      </c>
      <c r="E429">
        <v>1</v>
      </c>
      <c r="F429">
        <v>2161</v>
      </c>
      <c r="G429" t="s">
        <v>2174</v>
      </c>
      <c r="H429" s="7">
        <v>92</v>
      </c>
      <c r="I429" s="13">
        <f>IF(Fact_Order[[#This Row],[Review Rating]]&gt;3,1,0)</f>
        <v>1</v>
      </c>
      <c r="J429">
        <v>3.3</v>
      </c>
      <c r="K429">
        <f>IF(Fact_Order[[#This Row],[Discount Applied]]="Yes", 1, 0)</f>
        <v>0</v>
      </c>
      <c r="L429" t="s">
        <v>1691</v>
      </c>
      <c r="M429" t="s">
        <v>14</v>
      </c>
    </row>
    <row r="430" spans="1:13" x14ac:dyDescent="0.35">
      <c r="A430">
        <v>2265</v>
      </c>
      <c r="B430">
        <v>5</v>
      </c>
      <c r="C430">
        <v>26</v>
      </c>
      <c r="D430">
        <v>3</v>
      </c>
      <c r="E430">
        <v>20</v>
      </c>
      <c r="F430">
        <v>2265</v>
      </c>
      <c r="G430" t="s">
        <v>2278</v>
      </c>
      <c r="H430" s="7">
        <v>92</v>
      </c>
      <c r="I430" s="13">
        <f>IF(Fact_Order[[#This Row],[Review Rating]]&gt;3,1,0)</f>
        <v>1</v>
      </c>
      <c r="J430">
        <v>3.9</v>
      </c>
      <c r="K430">
        <f>IF(Fact_Order[[#This Row],[Discount Applied]]="Yes", 1, 0)</f>
        <v>0</v>
      </c>
      <c r="L430" t="s">
        <v>1691</v>
      </c>
      <c r="M430" t="s">
        <v>14</v>
      </c>
    </row>
    <row r="431" spans="1:13" x14ac:dyDescent="0.35">
      <c r="A431">
        <v>2345</v>
      </c>
      <c r="B431">
        <v>1</v>
      </c>
      <c r="C431">
        <v>4</v>
      </c>
      <c r="D431">
        <v>4</v>
      </c>
      <c r="E431">
        <v>4</v>
      </c>
      <c r="F431">
        <v>2345</v>
      </c>
      <c r="G431" t="s">
        <v>2358</v>
      </c>
      <c r="H431" s="7">
        <v>92</v>
      </c>
      <c r="I431" s="13">
        <f>IF(Fact_Order[[#This Row],[Review Rating]]&gt;3,1,0)</f>
        <v>1</v>
      </c>
      <c r="J431">
        <v>3.5</v>
      </c>
      <c r="K431">
        <f>IF(Fact_Order[[#This Row],[Discount Applied]]="Yes", 1, 0)</f>
        <v>0</v>
      </c>
      <c r="L431" t="s">
        <v>1691</v>
      </c>
      <c r="M431" t="s">
        <v>8</v>
      </c>
    </row>
    <row r="432" spans="1:13" x14ac:dyDescent="0.35">
      <c r="A432">
        <v>2470</v>
      </c>
      <c r="B432">
        <v>4</v>
      </c>
      <c r="C432">
        <v>34</v>
      </c>
      <c r="D432">
        <v>4</v>
      </c>
      <c r="E432">
        <v>4</v>
      </c>
      <c r="F432">
        <v>2470</v>
      </c>
      <c r="G432" t="s">
        <v>2483</v>
      </c>
      <c r="H432" s="7">
        <v>92</v>
      </c>
      <c r="I432" s="13">
        <f>IF(Fact_Order[[#This Row],[Review Rating]]&gt;3,1,0)</f>
        <v>1</v>
      </c>
      <c r="J432">
        <v>5</v>
      </c>
      <c r="K432">
        <f>IF(Fact_Order[[#This Row],[Discount Applied]]="Yes", 1, 0)</f>
        <v>0</v>
      </c>
      <c r="L432" t="s">
        <v>1691</v>
      </c>
      <c r="M432" t="s">
        <v>14</v>
      </c>
    </row>
    <row r="433" spans="1:13" x14ac:dyDescent="0.35">
      <c r="A433">
        <v>2482</v>
      </c>
      <c r="B433">
        <v>2</v>
      </c>
      <c r="C433">
        <v>33</v>
      </c>
      <c r="D433">
        <v>4</v>
      </c>
      <c r="E433">
        <v>23</v>
      </c>
      <c r="F433">
        <v>2482</v>
      </c>
      <c r="G433" t="s">
        <v>2495</v>
      </c>
      <c r="H433" s="7">
        <v>92</v>
      </c>
      <c r="I433" s="13">
        <f>IF(Fact_Order[[#This Row],[Review Rating]]&gt;3,1,0)</f>
        <v>0</v>
      </c>
      <c r="J433">
        <v>2.9</v>
      </c>
      <c r="K433">
        <f>IF(Fact_Order[[#This Row],[Discount Applied]]="Yes", 1, 0)</f>
        <v>0</v>
      </c>
      <c r="L433" t="s">
        <v>1691</v>
      </c>
      <c r="M433" t="s">
        <v>27</v>
      </c>
    </row>
    <row r="434" spans="1:13" x14ac:dyDescent="0.35">
      <c r="A434">
        <v>2516</v>
      </c>
      <c r="B434">
        <v>5</v>
      </c>
      <c r="C434">
        <v>24</v>
      </c>
      <c r="D434">
        <v>3</v>
      </c>
      <c r="E434">
        <v>1</v>
      </c>
      <c r="F434">
        <v>2516</v>
      </c>
      <c r="G434" t="s">
        <v>2529</v>
      </c>
      <c r="H434" s="7">
        <v>92</v>
      </c>
      <c r="I434" s="13">
        <f>IF(Fact_Order[[#This Row],[Review Rating]]&gt;3,1,0)</f>
        <v>1</v>
      </c>
      <c r="J434">
        <v>4.2</v>
      </c>
      <c r="K434">
        <f>IF(Fact_Order[[#This Row],[Discount Applied]]="Yes", 1, 0)</f>
        <v>0</v>
      </c>
      <c r="L434" t="s">
        <v>1691</v>
      </c>
      <c r="M434" t="s">
        <v>10</v>
      </c>
    </row>
    <row r="435" spans="1:13" x14ac:dyDescent="0.35">
      <c r="A435">
        <v>2696</v>
      </c>
      <c r="B435">
        <v>4</v>
      </c>
      <c r="C435">
        <v>31</v>
      </c>
      <c r="D435">
        <v>4</v>
      </c>
      <c r="E435">
        <v>20</v>
      </c>
      <c r="F435">
        <v>2696</v>
      </c>
      <c r="G435" t="s">
        <v>2709</v>
      </c>
      <c r="H435" s="7">
        <v>92</v>
      </c>
      <c r="I435" s="13">
        <f>IF(Fact_Order[[#This Row],[Review Rating]]&gt;3,1,0)</f>
        <v>1</v>
      </c>
      <c r="J435">
        <v>3.6</v>
      </c>
      <c r="K435">
        <f>IF(Fact_Order[[#This Row],[Discount Applied]]="Yes", 1, 0)</f>
        <v>0</v>
      </c>
      <c r="L435" t="s">
        <v>1691</v>
      </c>
      <c r="M435" t="s">
        <v>14</v>
      </c>
    </row>
    <row r="436" spans="1:13" x14ac:dyDescent="0.35">
      <c r="A436">
        <v>2716</v>
      </c>
      <c r="B436">
        <v>1</v>
      </c>
      <c r="C436">
        <v>17</v>
      </c>
      <c r="D436">
        <v>1</v>
      </c>
      <c r="E436">
        <v>5</v>
      </c>
      <c r="F436">
        <v>2716</v>
      </c>
      <c r="G436" t="s">
        <v>2729</v>
      </c>
      <c r="H436" s="7">
        <v>92</v>
      </c>
      <c r="I436" s="13">
        <f>IF(Fact_Order[[#This Row],[Review Rating]]&gt;3,1,0)</f>
        <v>1</v>
      </c>
      <c r="J436">
        <v>4.0999999999999996</v>
      </c>
      <c r="K436">
        <f>IF(Fact_Order[[#This Row],[Discount Applied]]="Yes", 1, 0)</f>
        <v>0</v>
      </c>
      <c r="L436" t="s">
        <v>1691</v>
      </c>
      <c r="M436" t="s">
        <v>14</v>
      </c>
    </row>
    <row r="437" spans="1:13" x14ac:dyDescent="0.35">
      <c r="A437">
        <v>2727</v>
      </c>
      <c r="B437">
        <v>2</v>
      </c>
      <c r="C437">
        <v>50</v>
      </c>
      <c r="D437">
        <v>1</v>
      </c>
      <c r="E437">
        <v>23</v>
      </c>
      <c r="F437">
        <v>2727</v>
      </c>
      <c r="G437" t="s">
        <v>2740</v>
      </c>
      <c r="H437" s="7">
        <v>92</v>
      </c>
      <c r="I437" s="13">
        <f>IF(Fact_Order[[#This Row],[Review Rating]]&gt;3,1,0)</f>
        <v>1</v>
      </c>
      <c r="J437">
        <v>3.3</v>
      </c>
      <c r="K437">
        <f>IF(Fact_Order[[#This Row],[Discount Applied]]="Yes", 1, 0)</f>
        <v>0</v>
      </c>
      <c r="L437" t="s">
        <v>1691</v>
      </c>
      <c r="M437" t="s">
        <v>14</v>
      </c>
    </row>
    <row r="438" spans="1:13" x14ac:dyDescent="0.35">
      <c r="A438">
        <v>2789</v>
      </c>
      <c r="B438">
        <v>2</v>
      </c>
      <c r="C438">
        <v>4</v>
      </c>
      <c r="D438">
        <v>3</v>
      </c>
      <c r="E438">
        <v>24</v>
      </c>
      <c r="F438">
        <v>2789</v>
      </c>
      <c r="G438" t="s">
        <v>2802</v>
      </c>
      <c r="H438" s="7">
        <v>92</v>
      </c>
      <c r="I438" s="13">
        <f>IF(Fact_Order[[#This Row],[Review Rating]]&gt;3,1,0)</f>
        <v>1</v>
      </c>
      <c r="J438">
        <v>3.1</v>
      </c>
      <c r="K438">
        <f>IF(Fact_Order[[#This Row],[Discount Applied]]="Yes", 1, 0)</f>
        <v>0</v>
      </c>
      <c r="L438" t="s">
        <v>1691</v>
      </c>
      <c r="M438" t="s">
        <v>12</v>
      </c>
    </row>
    <row r="439" spans="1:13" x14ac:dyDescent="0.35">
      <c r="A439">
        <v>3110</v>
      </c>
      <c r="B439">
        <v>2</v>
      </c>
      <c r="C439">
        <v>27</v>
      </c>
      <c r="D439">
        <v>1</v>
      </c>
      <c r="E439">
        <v>15</v>
      </c>
      <c r="F439">
        <v>3110</v>
      </c>
      <c r="G439" t="s">
        <v>3123</v>
      </c>
      <c r="H439" s="7">
        <v>92</v>
      </c>
      <c r="I439" s="13">
        <f>IF(Fact_Order[[#This Row],[Review Rating]]&gt;3,1,0)</f>
        <v>1</v>
      </c>
      <c r="J439">
        <v>4.3</v>
      </c>
      <c r="K439">
        <f>IF(Fact_Order[[#This Row],[Discount Applied]]="Yes", 1, 0)</f>
        <v>0</v>
      </c>
      <c r="L439" t="s">
        <v>1691</v>
      </c>
      <c r="M439" t="s">
        <v>22</v>
      </c>
    </row>
    <row r="440" spans="1:13" x14ac:dyDescent="0.35">
      <c r="A440">
        <v>3166</v>
      </c>
      <c r="B440">
        <v>6</v>
      </c>
      <c r="C440">
        <v>12</v>
      </c>
      <c r="D440">
        <v>2</v>
      </c>
      <c r="E440">
        <v>15</v>
      </c>
      <c r="F440">
        <v>3166</v>
      </c>
      <c r="G440" t="s">
        <v>3179</v>
      </c>
      <c r="H440" s="7">
        <v>92</v>
      </c>
      <c r="I440" s="13">
        <f>IF(Fact_Order[[#This Row],[Review Rating]]&gt;3,1,0)</f>
        <v>0</v>
      </c>
      <c r="J440">
        <v>3</v>
      </c>
      <c r="K440">
        <f>IF(Fact_Order[[#This Row],[Discount Applied]]="Yes", 1, 0)</f>
        <v>0</v>
      </c>
      <c r="L440" t="s">
        <v>1691</v>
      </c>
      <c r="M440" t="s">
        <v>22</v>
      </c>
    </row>
    <row r="441" spans="1:13" x14ac:dyDescent="0.35">
      <c r="A441">
        <v>3205</v>
      </c>
      <c r="B441">
        <v>2</v>
      </c>
      <c r="C441">
        <v>36</v>
      </c>
      <c r="D441">
        <v>4</v>
      </c>
      <c r="E441">
        <v>15</v>
      </c>
      <c r="F441">
        <v>3205</v>
      </c>
      <c r="G441" t="s">
        <v>3218</v>
      </c>
      <c r="H441" s="7">
        <v>92</v>
      </c>
      <c r="I441" s="13">
        <f>IF(Fact_Order[[#This Row],[Review Rating]]&gt;3,1,0)</f>
        <v>1</v>
      </c>
      <c r="J441">
        <v>4.3</v>
      </c>
      <c r="K441">
        <f>IF(Fact_Order[[#This Row],[Discount Applied]]="Yes", 1, 0)</f>
        <v>0</v>
      </c>
      <c r="L441" t="s">
        <v>1691</v>
      </c>
      <c r="M441" t="s">
        <v>27</v>
      </c>
    </row>
    <row r="442" spans="1:13" x14ac:dyDescent="0.35">
      <c r="A442">
        <v>3323</v>
      </c>
      <c r="B442">
        <v>3</v>
      </c>
      <c r="C442">
        <v>28</v>
      </c>
      <c r="D442">
        <v>1</v>
      </c>
      <c r="E442">
        <v>2</v>
      </c>
      <c r="F442">
        <v>3323</v>
      </c>
      <c r="G442" t="s">
        <v>3336</v>
      </c>
      <c r="H442" s="7">
        <v>92</v>
      </c>
      <c r="I442" s="13">
        <f>IF(Fact_Order[[#This Row],[Review Rating]]&gt;3,1,0)</f>
        <v>1</v>
      </c>
      <c r="J442">
        <v>4.5999999999999996</v>
      </c>
      <c r="K442">
        <f>IF(Fact_Order[[#This Row],[Discount Applied]]="Yes", 1, 0)</f>
        <v>0</v>
      </c>
      <c r="L442" t="s">
        <v>1691</v>
      </c>
      <c r="M442" t="s">
        <v>14</v>
      </c>
    </row>
    <row r="443" spans="1:13" x14ac:dyDescent="0.35">
      <c r="A443">
        <v>3538</v>
      </c>
      <c r="B443">
        <v>4</v>
      </c>
      <c r="C443">
        <v>43</v>
      </c>
      <c r="D443">
        <v>2</v>
      </c>
      <c r="E443">
        <v>9</v>
      </c>
      <c r="F443">
        <v>3538</v>
      </c>
      <c r="G443" t="s">
        <v>3551</v>
      </c>
      <c r="H443" s="7">
        <v>92</v>
      </c>
      <c r="I443" s="13">
        <f>IF(Fact_Order[[#This Row],[Review Rating]]&gt;3,1,0)</f>
        <v>1</v>
      </c>
      <c r="J443">
        <v>3.5</v>
      </c>
      <c r="K443">
        <f>IF(Fact_Order[[#This Row],[Discount Applied]]="Yes", 1, 0)</f>
        <v>0</v>
      </c>
      <c r="L443" t="s">
        <v>1691</v>
      </c>
      <c r="M443" t="s">
        <v>12</v>
      </c>
    </row>
    <row r="444" spans="1:13" x14ac:dyDescent="0.35">
      <c r="A444">
        <v>3733</v>
      </c>
      <c r="B444">
        <v>2</v>
      </c>
      <c r="C444">
        <v>28</v>
      </c>
      <c r="D444">
        <v>2</v>
      </c>
      <c r="E444">
        <v>10</v>
      </c>
      <c r="F444">
        <v>3733</v>
      </c>
      <c r="G444" t="s">
        <v>3746</v>
      </c>
      <c r="H444" s="7">
        <v>92</v>
      </c>
      <c r="I444" s="13">
        <f>IF(Fact_Order[[#This Row],[Review Rating]]&gt;3,1,0)</f>
        <v>1</v>
      </c>
      <c r="J444">
        <v>3.3</v>
      </c>
      <c r="K444">
        <f>IF(Fact_Order[[#This Row],[Discount Applied]]="Yes", 1, 0)</f>
        <v>0</v>
      </c>
      <c r="L444" t="s">
        <v>1691</v>
      </c>
      <c r="M444" t="s">
        <v>14</v>
      </c>
    </row>
    <row r="445" spans="1:13" x14ac:dyDescent="0.35">
      <c r="A445">
        <v>3796</v>
      </c>
      <c r="B445">
        <v>1</v>
      </c>
      <c r="C445">
        <v>11</v>
      </c>
      <c r="D445">
        <v>2</v>
      </c>
      <c r="E445">
        <v>25</v>
      </c>
      <c r="F445">
        <v>3796</v>
      </c>
      <c r="G445" t="s">
        <v>3809</v>
      </c>
      <c r="H445" s="7">
        <v>92</v>
      </c>
      <c r="I445" s="13">
        <f>IF(Fact_Order[[#This Row],[Review Rating]]&gt;3,1,0)</f>
        <v>0</v>
      </c>
      <c r="J445">
        <v>2.5</v>
      </c>
      <c r="K445">
        <f>IF(Fact_Order[[#This Row],[Discount Applied]]="Yes", 1, 0)</f>
        <v>0</v>
      </c>
      <c r="L445" t="s">
        <v>1691</v>
      </c>
      <c r="M445" t="s">
        <v>10</v>
      </c>
    </row>
    <row r="446" spans="1:13" x14ac:dyDescent="0.35">
      <c r="A446">
        <v>3887</v>
      </c>
      <c r="B446">
        <v>1</v>
      </c>
      <c r="C446">
        <v>45</v>
      </c>
      <c r="D446">
        <v>3</v>
      </c>
      <c r="E446">
        <v>17</v>
      </c>
      <c r="F446">
        <v>3887</v>
      </c>
      <c r="G446" t="s">
        <v>3900</v>
      </c>
      <c r="H446" s="7">
        <v>92</v>
      </c>
      <c r="I446" s="13">
        <f>IF(Fact_Order[[#This Row],[Review Rating]]&gt;3,1,0)</f>
        <v>1</v>
      </c>
      <c r="J446">
        <v>3.9</v>
      </c>
      <c r="K446">
        <f>IF(Fact_Order[[#This Row],[Discount Applied]]="Yes", 1, 0)</f>
        <v>0</v>
      </c>
      <c r="L446" t="s">
        <v>1691</v>
      </c>
      <c r="M446" t="s">
        <v>27</v>
      </c>
    </row>
    <row r="447" spans="1:13" x14ac:dyDescent="0.35">
      <c r="A447">
        <v>42</v>
      </c>
      <c r="B447">
        <v>5</v>
      </c>
      <c r="C447">
        <v>26</v>
      </c>
      <c r="D447">
        <v>2</v>
      </c>
      <c r="E447">
        <v>18</v>
      </c>
      <c r="F447">
        <v>35</v>
      </c>
      <c r="G447" t="s">
        <v>47</v>
      </c>
      <c r="H447" s="7">
        <v>91</v>
      </c>
      <c r="I447" s="13">
        <f>IF(Fact_Order[[#This Row],[Review Rating]]&gt;3,1,0)</f>
        <v>1</v>
      </c>
      <c r="J447">
        <v>4.5999999999999996</v>
      </c>
      <c r="K447">
        <f>IF(Fact_Order[[#This Row],[Discount Applied]]="Yes", 1, 0)</f>
        <v>1</v>
      </c>
      <c r="L447" t="s">
        <v>7</v>
      </c>
      <c r="M447" t="s">
        <v>14</v>
      </c>
    </row>
    <row r="448" spans="1:13" x14ac:dyDescent="0.35">
      <c r="A448">
        <v>79</v>
      </c>
      <c r="B448">
        <v>2</v>
      </c>
      <c r="C448">
        <v>44</v>
      </c>
      <c r="D448">
        <v>2</v>
      </c>
      <c r="E448">
        <v>12</v>
      </c>
      <c r="F448">
        <v>79</v>
      </c>
      <c r="G448" t="s">
        <v>91</v>
      </c>
      <c r="H448" s="7">
        <v>91</v>
      </c>
      <c r="I448" s="13">
        <f>IF(Fact_Order[[#This Row],[Review Rating]]&gt;3,1,0)</f>
        <v>1</v>
      </c>
      <c r="J448">
        <v>4.7</v>
      </c>
      <c r="K448">
        <f>IF(Fact_Order[[#This Row],[Discount Applied]]="Yes", 1, 0)</f>
        <v>1</v>
      </c>
      <c r="L448" t="s">
        <v>7</v>
      </c>
      <c r="M448" t="s">
        <v>8</v>
      </c>
    </row>
    <row r="449" spans="1:13" x14ac:dyDescent="0.35">
      <c r="A449">
        <v>208</v>
      </c>
      <c r="B449">
        <v>1</v>
      </c>
      <c r="C449">
        <v>4</v>
      </c>
      <c r="D449">
        <v>3</v>
      </c>
      <c r="E449">
        <v>25</v>
      </c>
      <c r="F449">
        <v>208</v>
      </c>
      <c r="G449" t="s">
        <v>220</v>
      </c>
      <c r="H449" s="7">
        <v>91</v>
      </c>
      <c r="I449" s="13">
        <f>IF(Fact_Order[[#This Row],[Review Rating]]&gt;3,1,0)</f>
        <v>0</v>
      </c>
      <c r="J449">
        <v>2.9</v>
      </c>
      <c r="K449">
        <f>IF(Fact_Order[[#This Row],[Discount Applied]]="Yes", 1, 0)</f>
        <v>1</v>
      </c>
      <c r="L449" t="s">
        <v>7</v>
      </c>
      <c r="M449" t="s">
        <v>22</v>
      </c>
    </row>
    <row r="450" spans="1:13" x14ac:dyDescent="0.35">
      <c r="A450">
        <v>402</v>
      </c>
      <c r="B450">
        <v>4</v>
      </c>
      <c r="C450">
        <v>20</v>
      </c>
      <c r="D450">
        <v>4</v>
      </c>
      <c r="E450">
        <v>18</v>
      </c>
      <c r="F450">
        <v>402</v>
      </c>
      <c r="G450" t="s">
        <v>414</v>
      </c>
      <c r="H450" s="7">
        <v>91</v>
      </c>
      <c r="I450" s="13">
        <f>IF(Fact_Order[[#This Row],[Review Rating]]&gt;3,1,0)</f>
        <v>1</v>
      </c>
      <c r="J450">
        <v>4.8</v>
      </c>
      <c r="K450">
        <f>IF(Fact_Order[[#This Row],[Discount Applied]]="Yes", 1, 0)</f>
        <v>1</v>
      </c>
      <c r="L450" t="s">
        <v>7</v>
      </c>
      <c r="M450" t="s">
        <v>10</v>
      </c>
    </row>
    <row r="451" spans="1:13" x14ac:dyDescent="0.35">
      <c r="A451">
        <v>420</v>
      </c>
      <c r="B451">
        <v>2</v>
      </c>
      <c r="C451">
        <v>41</v>
      </c>
      <c r="D451">
        <v>1</v>
      </c>
      <c r="E451">
        <v>7</v>
      </c>
      <c r="F451">
        <v>420</v>
      </c>
      <c r="G451" t="s">
        <v>432</v>
      </c>
      <c r="H451" s="7">
        <v>91</v>
      </c>
      <c r="I451" s="13">
        <f>IF(Fact_Order[[#This Row],[Review Rating]]&gt;3,1,0)</f>
        <v>1</v>
      </c>
      <c r="J451">
        <v>3.5</v>
      </c>
      <c r="K451">
        <f>IF(Fact_Order[[#This Row],[Discount Applied]]="Yes", 1, 0)</f>
        <v>1</v>
      </c>
      <c r="L451" t="s">
        <v>7</v>
      </c>
      <c r="M451" t="s">
        <v>12</v>
      </c>
    </row>
    <row r="452" spans="1:13" x14ac:dyDescent="0.35">
      <c r="A452">
        <v>428</v>
      </c>
      <c r="B452">
        <v>6</v>
      </c>
      <c r="C452">
        <v>27</v>
      </c>
      <c r="D452">
        <v>1</v>
      </c>
      <c r="E452">
        <v>22</v>
      </c>
      <c r="F452">
        <v>428</v>
      </c>
      <c r="G452" t="s">
        <v>440</v>
      </c>
      <c r="H452" s="7">
        <v>91</v>
      </c>
      <c r="I452" s="13">
        <f>IF(Fact_Order[[#This Row],[Review Rating]]&gt;3,1,0)</f>
        <v>1</v>
      </c>
      <c r="J452">
        <v>4.5</v>
      </c>
      <c r="K452">
        <f>IF(Fact_Order[[#This Row],[Discount Applied]]="Yes", 1, 0)</f>
        <v>1</v>
      </c>
      <c r="L452" t="s">
        <v>7</v>
      </c>
      <c r="M452" t="s">
        <v>12</v>
      </c>
    </row>
    <row r="453" spans="1:13" x14ac:dyDescent="0.35">
      <c r="A453">
        <v>459</v>
      </c>
      <c r="B453">
        <v>5</v>
      </c>
      <c r="C453">
        <v>11</v>
      </c>
      <c r="D453">
        <v>1</v>
      </c>
      <c r="E453">
        <v>7</v>
      </c>
      <c r="F453">
        <v>459</v>
      </c>
      <c r="G453" t="s">
        <v>471</v>
      </c>
      <c r="H453" s="7">
        <v>91</v>
      </c>
      <c r="I453" s="13">
        <f>IF(Fact_Order[[#This Row],[Review Rating]]&gt;3,1,0)</f>
        <v>1</v>
      </c>
      <c r="J453">
        <v>4</v>
      </c>
      <c r="K453">
        <f>IF(Fact_Order[[#This Row],[Discount Applied]]="Yes", 1, 0)</f>
        <v>1</v>
      </c>
      <c r="L453" t="s">
        <v>7</v>
      </c>
      <c r="M453" t="s">
        <v>14</v>
      </c>
    </row>
    <row r="454" spans="1:13" x14ac:dyDescent="0.35">
      <c r="A454">
        <v>690</v>
      </c>
      <c r="B454">
        <v>1</v>
      </c>
      <c r="C454">
        <v>39</v>
      </c>
      <c r="D454">
        <v>3</v>
      </c>
      <c r="E454">
        <v>16</v>
      </c>
      <c r="F454">
        <v>690</v>
      </c>
      <c r="G454" t="s">
        <v>702</v>
      </c>
      <c r="H454" s="7">
        <v>91</v>
      </c>
      <c r="I454" s="13">
        <f>IF(Fact_Order[[#This Row],[Review Rating]]&gt;3,1,0)</f>
        <v>1</v>
      </c>
      <c r="J454">
        <v>4.7</v>
      </c>
      <c r="K454">
        <f>IF(Fact_Order[[#This Row],[Discount Applied]]="Yes", 1, 0)</f>
        <v>1</v>
      </c>
      <c r="L454" t="s">
        <v>7</v>
      </c>
      <c r="M454" t="s">
        <v>12</v>
      </c>
    </row>
    <row r="455" spans="1:13" x14ac:dyDescent="0.35">
      <c r="A455">
        <v>711</v>
      </c>
      <c r="B455">
        <v>4</v>
      </c>
      <c r="C455">
        <v>42</v>
      </c>
      <c r="D455">
        <v>2</v>
      </c>
      <c r="E455">
        <v>19</v>
      </c>
      <c r="F455">
        <v>711</v>
      </c>
      <c r="G455" t="s">
        <v>723</v>
      </c>
      <c r="H455" s="7">
        <v>91</v>
      </c>
      <c r="I455" s="13">
        <f>IF(Fact_Order[[#This Row],[Review Rating]]&gt;3,1,0)</f>
        <v>1</v>
      </c>
      <c r="J455">
        <v>4.0999999999999996</v>
      </c>
      <c r="K455">
        <f>IF(Fact_Order[[#This Row],[Discount Applied]]="Yes", 1, 0)</f>
        <v>1</v>
      </c>
      <c r="L455" t="s">
        <v>7</v>
      </c>
      <c r="M455" t="s">
        <v>14</v>
      </c>
    </row>
    <row r="456" spans="1:13" x14ac:dyDescent="0.35">
      <c r="A456">
        <v>762</v>
      </c>
      <c r="B456">
        <v>1</v>
      </c>
      <c r="C456">
        <v>23</v>
      </c>
      <c r="D456">
        <v>4</v>
      </c>
      <c r="E456">
        <v>17</v>
      </c>
      <c r="F456">
        <v>762</v>
      </c>
      <c r="G456" t="s">
        <v>774</v>
      </c>
      <c r="H456" s="7">
        <v>91</v>
      </c>
      <c r="I456" s="13">
        <f>IF(Fact_Order[[#This Row],[Review Rating]]&gt;3,1,0)</f>
        <v>1</v>
      </c>
      <c r="J456">
        <v>4.2</v>
      </c>
      <c r="K456">
        <f>IF(Fact_Order[[#This Row],[Discount Applied]]="Yes", 1, 0)</f>
        <v>1</v>
      </c>
      <c r="L456" t="s">
        <v>7</v>
      </c>
      <c r="M456" t="s">
        <v>22</v>
      </c>
    </row>
    <row r="457" spans="1:13" x14ac:dyDescent="0.35">
      <c r="A457">
        <v>819</v>
      </c>
      <c r="B457">
        <v>6</v>
      </c>
      <c r="C457">
        <v>38</v>
      </c>
      <c r="D457">
        <v>1</v>
      </c>
      <c r="E457">
        <v>6</v>
      </c>
      <c r="F457">
        <v>819</v>
      </c>
      <c r="G457" t="s">
        <v>831</v>
      </c>
      <c r="H457" s="7">
        <v>91</v>
      </c>
      <c r="I457" s="13">
        <f>IF(Fact_Order[[#This Row],[Review Rating]]&gt;3,1,0)</f>
        <v>1</v>
      </c>
      <c r="J457">
        <v>4.9000000000000004</v>
      </c>
      <c r="K457">
        <f>IF(Fact_Order[[#This Row],[Discount Applied]]="Yes", 1, 0)</f>
        <v>1</v>
      </c>
      <c r="L457" t="s">
        <v>7</v>
      </c>
      <c r="M457" t="s">
        <v>27</v>
      </c>
    </row>
    <row r="458" spans="1:13" x14ac:dyDescent="0.35">
      <c r="A458">
        <v>885</v>
      </c>
      <c r="B458">
        <v>1</v>
      </c>
      <c r="C458">
        <v>12</v>
      </c>
      <c r="D458">
        <v>1</v>
      </c>
      <c r="E458">
        <v>12</v>
      </c>
      <c r="F458">
        <v>885</v>
      </c>
      <c r="G458" t="s">
        <v>897</v>
      </c>
      <c r="H458" s="7">
        <v>91</v>
      </c>
      <c r="I458" s="13">
        <f>IF(Fact_Order[[#This Row],[Review Rating]]&gt;3,1,0)</f>
        <v>1</v>
      </c>
      <c r="J458">
        <v>4.0999999999999996</v>
      </c>
      <c r="K458">
        <f>IF(Fact_Order[[#This Row],[Discount Applied]]="Yes", 1, 0)</f>
        <v>1</v>
      </c>
      <c r="L458" t="s">
        <v>7</v>
      </c>
      <c r="M458" t="s">
        <v>22</v>
      </c>
    </row>
    <row r="459" spans="1:13" x14ac:dyDescent="0.35">
      <c r="A459">
        <v>898</v>
      </c>
      <c r="B459">
        <v>1</v>
      </c>
      <c r="C459">
        <v>27</v>
      </c>
      <c r="D459">
        <v>2</v>
      </c>
      <c r="E459">
        <v>6</v>
      </c>
      <c r="F459">
        <v>898</v>
      </c>
      <c r="G459" t="s">
        <v>910</v>
      </c>
      <c r="H459" s="7">
        <v>91</v>
      </c>
      <c r="I459" s="13">
        <f>IF(Fact_Order[[#This Row],[Review Rating]]&gt;3,1,0)</f>
        <v>1</v>
      </c>
      <c r="J459">
        <v>3.4</v>
      </c>
      <c r="K459">
        <f>IF(Fact_Order[[#This Row],[Discount Applied]]="Yes", 1, 0)</f>
        <v>1</v>
      </c>
      <c r="L459" t="s">
        <v>7</v>
      </c>
      <c r="M459" t="s">
        <v>8</v>
      </c>
    </row>
    <row r="460" spans="1:13" x14ac:dyDescent="0.35">
      <c r="A460">
        <v>943</v>
      </c>
      <c r="B460">
        <v>1</v>
      </c>
      <c r="C460">
        <v>29</v>
      </c>
      <c r="D460">
        <v>1</v>
      </c>
      <c r="E460">
        <v>11</v>
      </c>
      <c r="F460">
        <v>943</v>
      </c>
      <c r="G460" t="s">
        <v>955</v>
      </c>
      <c r="H460" s="7">
        <v>91</v>
      </c>
      <c r="I460" s="13">
        <f>IF(Fact_Order[[#This Row],[Review Rating]]&gt;3,1,0)</f>
        <v>1</v>
      </c>
      <c r="J460">
        <v>3.2</v>
      </c>
      <c r="K460">
        <f>IF(Fact_Order[[#This Row],[Discount Applied]]="Yes", 1, 0)</f>
        <v>1</v>
      </c>
      <c r="L460" t="s">
        <v>7</v>
      </c>
      <c r="M460" t="s">
        <v>14</v>
      </c>
    </row>
    <row r="461" spans="1:13" x14ac:dyDescent="0.35">
      <c r="A461">
        <v>997</v>
      </c>
      <c r="B461">
        <v>4</v>
      </c>
      <c r="C461">
        <v>13</v>
      </c>
      <c r="D461">
        <v>3</v>
      </c>
      <c r="E461">
        <v>4</v>
      </c>
      <c r="F461">
        <v>997</v>
      </c>
      <c r="G461" t="s">
        <v>1009</v>
      </c>
      <c r="H461" s="7">
        <v>91</v>
      </c>
      <c r="I461" s="13">
        <f>IF(Fact_Order[[#This Row],[Review Rating]]&gt;3,1,0)</f>
        <v>1</v>
      </c>
      <c r="J461">
        <v>4.9000000000000004</v>
      </c>
      <c r="K461">
        <f>IF(Fact_Order[[#This Row],[Discount Applied]]="Yes", 1, 0)</f>
        <v>1</v>
      </c>
      <c r="L461" t="s">
        <v>7</v>
      </c>
      <c r="M461" t="s">
        <v>22</v>
      </c>
    </row>
    <row r="462" spans="1:13" x14ac:dyDescent="0.35">
      <c r="A462">
        <v>1138</v>
      </c>
      <c r="B462">
        <v>5</v>
      </c>
      <c r="C462">
        <v>36</v>
      </c>
      <c r="D462">
        <v>1</v>
      </c>
      <c r="E462">
        <v>6</v>
      </c>
      <c r="F462">
        <v>1138</v>
      </c>
      <c r="G462" t="s">
        <v>1150</v>
      </c>
      <c r="H462" s="7">
        <v>91</v>
      </c>
      <c r="I462" s="13">
        <f>IF(Fact_Order[[#This Row],[Review Rating]]&gt;3,1,0)</f>
        <v>0</v>
      </c>
      <c r="J462">
        <v>2.8</v>
      </c>
      <c r="K462">
        <f>IF(Fact_Order[[#This Row],[Discount Applied]]="Yes", 1, 0)</f>
        <v>1</v>
      </c>
      <c r="L462" t="s">
        <v>7</v>
      </c>
      <c r="M462" t="s">
        <v>22</v>
      </c>
    </row>
    <row r="463" spans="1:13" x14ac:dyDescent="0.35">
      <c r="A463">
        <v>1169</v>
      </c>
      <c r="B463">
        <v>4</v>
      </c>
      <c r="C463">
        <v>17</v>
      </c>
      <c r="D463">
        <v>3</v>
      </c>
      <c r="E463">
        <v>19</v>
      </c>
      <c r="F463">
        <v>1169</v>
      </c>
      <c r="G463" t="s">
        <v>1181</v>
      </c>
      <c r="H463" s="7">
        <v>91</v>
      </c>
      <c r="I463" s="13">
        <f>IF(Fact_Order[[#This Row],[Review Rating]]&gt;3,1,0)</f>
        <v>1</v>
      </c>
      <c r="J463">
        <v>3.6</v>
      </c>
      <c r="K463">
        <f>IF(Fact_Order[[#This Row],[Discount Applied]]="Yes", 1, 0)</f>
        <v>1</v>
      </c>
      <c r="L463" t="s">
        <v>7</v>
      </c>
      <c r="M463" t="s">
        <v>27</v>
      </c>
    </row>
    <row r="464" spans="1:13" x14ac:dyDescent="0.35">
      <c r="A464">
        <v>1227</v>
      </c>
      <c r="B464">
        <v>6</v>
      </c>
      <c r="C464">
        <v>32</v>
      </c>
      <c r="D464">
        <v>4</v>
      </c>
      <c r="E464">
        <v>4</v>
      </c>
      <c r="F464">
        <v>1227</v>
      </c>
      <c r="G464" t="s">
        <v>1239</v>
      </c>
      <c r="H464" s="7">
        <v>91</v>
      </c>
      <c r="I464" s="13">
        <f>IF(Fact_Order[[#This Row],[Review Rating]]&gt;3,1,0)</f>
        <v>1</v>
      </c>
      <c r="J464">
        <v>3.4</v>
      </c>
      <c r="K464">
        <f>IF(Fact_Order[[#This Row],[Discount Applied]]="Yes", 1, 0)</f>
        <v>1</v>
      </c>
      <c r="L464" t="s">
        <v>7</v>
      </c>
      <c r="M464" t="s">
        <v>8</v>
      </c>
    </row>
    <row r="465" spans="1:13" x14ac:dyDescent="0.35">
      <c r="A465">
        <v>1332</v>
      </c>
      <c r="B465">
        <v>4</v>
      </c>
      <c r="C465">
        <v>34</v>
      </c>
      <c r="D465">
        <v>2</v>
      </c>
      <c r="E465">
        <v>21</v>
      </c>
      <c r="F465">
        <v>1332</v>
      </c>
      <c r="G465" t="s">
        <v>1344</v>
      </c>
      <c r="H465" s="7">
        <v>91</v>
      </c>
      <c r="I465" s="13">
        <f>IF(Fact_Order[[#This Row],[Review Rating]]&gt;3,1,0)</f>
        <v>1</v>
      </c>
      <c r="J465">
        <v>3.2</v>
      </c>
      <c r="K465">
        <f>IF(Fact_Order[[#This Row],[Discount Applied]]="Yes", 1, 0)</f>
        <v>1</v>
      </c>
      <c r="L465" t="s">
        <v>7</v>
      </c>
      <c r="M465" t="s">
        <v>14</v>
      </c>
    </row>
    <row r="466" spans="1:13" x14ac:dyDescent="0.35">
      <c r="A466">
        <v>1347</v>
      </c>
      <c r="B466">
        <v>2</v>
      </c>
      <c r="C466">
        <v>17</v>
      </c>
      <c r="D466">
        <v>1</v>
      </c>
      <c r="E466">
        <v>16</v>
      </c>
      <c r="F466">
        <v>1347</v>
      </c>
      <c r="G466" t="s">
        <v>1359</v>
      </c>
      <c r="H466" s="7">
        <v>91</v>
      </c>
      <c r="I466" s="13">
        <f>IF(Fact_Order[[#This Row],[Review Rating]]&gt;3,1,0)</f>
        <v>0</v>
      </c>
      <c r="J466">
        <v>3</v>
      </c>
      <c r="K466">
        <f>IF(Fact_Order[[#This Row],[Discount Applied]]="Yes", 1, 0)</f>
        <v>1</v>
      </c>
      <c r="L466" t="s">
        <v>7</v>
      </c>
      <c r="M466" t="s">
        <v>8</v>
      </c>
    </row>
    <row r="467" spans="1:13" x14ac:dyDescent="0.35">
      <c r="A467">
        <v>1356</v>
      </c>
      <c r="B467">
        <v>5</v>
      </c>
      <c r="C467">
        <v>21</v>
      </c>
      <c r="D467">
        <v>3</v>
      </c>
      <c r="E467">
        <v>7</v>
      </c>
      <c r="F467">
        <v>1356</v>
      </c>
      <c r="G467" t="s">
        <v>1368</v>
      </c>
      <c r="H467" s="7">
        <v>91</v>
      </c>
      <c r="I467" s="13">
        <f>IF(Fact_Order[[#This Row],[Review Rating]]&gt;3,1,0)</f>
        <v>0</v>
      </c>
      <c r="J467">
        <v>3</v>
      </c>
      <c r="K467">
        <f>IF(Fact_Order[[#This Row],[Discount Applied]]="Yes", 1, 0)</f>
        <v>1</v>
      </c>
      <c r="L467" t="s">
        <v>7</v>
      </c>
      <c r="M467" t="s">
        <v>14</v>
      </c>
    </row>
    <row r="468" spans="1:13" x14ac:dyDescent="0.35">
      <c r="A468">
        <v>1512</v>
      </c>
      <c r="B468">
        <v>1</v>
      </c>
      <c r="C468">
        <v>43</v>
      </c>
      <c r="D468">
        <v>1</v>
      </c>
      <c r="E468">
        <v>11</v>
      </c>
      <c r="F468">
        <v>1512</v>
      </c>
      <c r="G468" t="s">
        <v>1524</v>
      </c>
      <c r="H468" s="7">
        <v>91</v>
      </c>
      <c r="I468" s="13">
        <f>IF(Fact_Order[[#This Row],[Review Rating]]&gt;3,1,0)</f>
        <v>1</v>
      </c>
      <c r="J468">
        <v>3.6</v>
      </c>
      <c r="K468">
        <f>IF(Fact_Order[[#This Row],[Discount Applied]]="Yes", 1, 0)</f>
        <v>1</v>
      </c>
      <c r="L468" t="s">
        <v>7</v>
      </c>
      <c r="M468" t="s">
        <v>12</v>
      </c>
    </row>
    <row r="469" spans="1:13" x14ac:dyDescent="0.35">
      <c r="A469">
        <v>1887</v>
      </c>
      <c r="B469">
        <v>3</v>
      </c>
      <c r="C469">
        <v>11</v>
      </c>
      <c r="D469">
        <v>2</v>
      </c>
      <c r="E469">
        <v>25</v>
      </c>
      <c r="F469">
        <v>1887</v>
      </c>
      <c r="G469" t="s">
        <v>1900</v>
      </c>
      <c r="H469" s="7">
        <v>91</v>
      </c>
      <c r="I469" s="13">
        <f>IF(Fact_Order[[#This Row],[Review Rating]]&gt;3,1,0)</f>
        <v>1</v>
      </c>
      <c r="J469">
        <v>4.4000000000000004</v>
      </c>
      <c r="K469">
        <f>IF(Fact_Order[[#This Row],[Discount Applied]]="Yes", 1, 0)</f>
        <v>0</v>
      </c>
      <c r="L469" t="s">
        <v>1691</v>
      </c>
      <c r="M469" t="s">
        <v>10</v>
      </c>
    </row>
    <row r="470" spans="1:13" x14ac:dyDescent="0.35">
      <c r="A470">
        <v>1982</v>
      </c>
      <c r="B470">
        <v>1</v>
      </c>
      <c r="C470">
        <v>50</v>
      </c>
      <c r="D470">
        <v>3</v>
      </c>
      <c r="E470">
        <v>10</v>
      </c>
      <c r="F470">
        <v>1982</v>
      </c>
      <c r="G470" t="s">
        <v>1995</v>
      </c>
      <c r="H470" s="7">
        <v>91</v>
      </c>
      <c r="I470" s="13">
        <f>IF(Fact_Order[[#This Row],[Review Rating]]&gt;3,1,0)</f>
        <v>1</v>
      </c>
      <c r="J470">
        <v>4.7</v>
      </c>
      <c r="K470">
        <f>IF(Fact_Order[[#This Row],[Discount Applied]]="Yes", 1, 0)</f>
        <v>0</v>
      </c>
      <c r="L470" t="s">
        <v>1691</v>
      </c>
      <c r="M470" t="s">
        <v>14</v>
      </c>
    </row>
    <row r="471" spans="1:13" x14ac:dyDescent="0.35">
      <c r="A471">
        <v>2088</v>
      </c>
      <c r="B471">
        <v>4</v>
      </c>
      <c r="C471">
        <v>49</v>
      </c>
      <c r="D471">
        <v>3</v>
      </c>
      <c r="E471">
        <v>20</v>
      </c>
      <c r="F471">
        <v>2088</v>
      </c>
      <c r="G471" t="s">
        <v>2101</v>
      </c>
      <c r="H471" s="7">
        <v>91</v>
      </c>
      <c r="I471" s="13">
        <f>IF(Fact_Order[[#This Row],[Review Rating]]&gt;3,1,0)</f>
        <v>1</v>
      </c>
      <c r="J471">
        <v>4.7</v>
      </c>
      <c r="K471">
        <f>IF(Fact_Order[[#This Row],[Discount Applied]]="Yes", 1, 0)</f>
        <v>0</v>
      </c>
      <c r="L471" t="s">
        <v>1691</v>
      </c>
      <c r="M471" t="s">
        <v>12</v>
      </c>
    </row>
    <row r="472" spans="1:13" x14ac:dyDescent="0.35">
      <c r="A472">
        <v>2094</v>
      </c>
      <c r="B472">
        <v>6</v>
      </c>
      <c r="C472">
        <v>48</v>
      </c>
      <c r="D472">
        <v>2</v>
      </c>
      <c r="E472">
        <v>11</v>
      </c>
      <c r="F472">
        <v>2094</v>
      </c>
      <c r="G472" t="s">
        <v>2107</v>
      </c>
      <c r="H472" s="7">
        <v>91</v>
      </c>
      <c r="I472" s="13">
        <f>IF(Fact_Order[[#This Row],[Review Rating]]&gt;3,1,0)</f>
        <v>1</v>
      </c>
      <c r="J472">
        <v>4.2</v>
      </c>
      <c r="K472">
        <f>IF(Fact_Order[[#This Row],[Discount Applied]]="Yes", 1, 0)</f>
        <v>0</v>
      </c>
      <c r="L472" t="s">
        <v>1691</v>
      </c>
      <c r="M472" t="s">
        <v>27</v>
      </c>
    </row>
    <row r="473" spans="1:13" x14ac:dyDescent="0.35">
      <c r="A473">
        <v>2177</v>
      </c>
      <c r="B473">
        <v>5</v>
      </c>
      <c r="C473">
        <v>35</v>
      </c>
      <c r="D473">
        <v>1</v>
      </c>
      <c r="E473">
        <v>23</v>
      </c>
      <c r="F473">
        <v>2177</v>
      </c>
      <c r="G473" t="s">
        <v>2190</v>
      </c>
      <c r="H473" s="7">
        <v>91</v>
      </c>
      <c r="I473" s="13">
        <f>IF(Fact_Order[[#This Row],[Review Rating]]&gt;3,1,0)</f>
        <v>1</v>
      </c>
      <c r="J473">
        <v>3.4</v>
      </c>
      <c r="K473">
        <f>IF(Fact_Order[[#This Row],[Discount Applied]]="Yes", 1, 0)</f>
        <v>0</v>
      </c>
      <c r="L473" t="s">
        <v>1691</v>
      </c>
      <c r="M473" t="s">
        <v>27</v>
      </c>
    </row>
    <row r="474" spans="1:13" x14ac:dyDescent="0.35">
      <c r="A474">
        <v>2220</v>
      </c>
      <c r="B474">
        <v>6</v>
      </c>
      <c r="C474">
        <v>47</v>
      </c>
      <c r="D474">
        <v>4</v>
      </c>
      <c r="E474">
        <v>1</v>
      </c>
      <c r="F474">
        <v>2220</v>
      </c>
      <c r="G474" t="s">
        <v>2233</v>
      </c>
      <c r="H474" s="7">
        <v>91</v>
      </c>
      <c r="I474" s="13">
        <f>IF(Fact_Order[[#This Row],[Review Rating]]&gt;3,1,0)</f>
        <v>0</v>
      </c>
      <c r="J474">
        <v>2.8</v>
      </c>
      <c r="K474">
        <f>IF(Fact_Order[[#This Row],[Discount Applied]]="Yes", 1, 0)</f>
        <v>0</v>
      </c>
      <c r="L474" t="s">
        <v>1691</v>
      </c>
      <c r="M474" t="s">
        <v>22</v>
      </c>
    </row>
    <row r="475" spans="1:13" x14ac:dyDescent="0.35">
      <c r="A475">
        <v>2289</v>
      </c>
      <c r="B475">
        <v>3</v>
      </c>
      <c r="C475">
        <v>19</v>
      </c>
      <c r="D475">
        <v>4</v>
      </c>
      <c r="E475">
        <v>17</v>
      </c>
      <c r="F475">
        <v>2289</v>
      </c>
      <c r="G475" t="s">
        <v>2302</v>
      </c>
      <c r="H475" s="7">
        <v>91</v>
      </c>
      <c r="I475" s="13">
        <f>IF(Fact_Order[[#This Row],[Review Rating]]&gt;3,1,0)</f>
        <v>1</v>
      </c>
      <c r="J475">
        <v>3.8</v>
      </c>
      <c r="K475">
        <f>IF(Fact_Order[[#This Row],[Discount Applied]]="Yes", 1, 0)</f>
        <v>0</v>
      </c>
      <c r="L475" t="s">
        <v>1691</v>
      </c>
      <c r="M475" t="s">
        <v>14</v>
      </c>
    </row>
    <row r="476" spans="1:13" x14ac:dyDescent="0.35">
      <c r="A476">
        <v>2366</v>
      </c>
      <c r="B476">
        <v>3</v>
      </c>
      <c r="C476">
        <v>6</v>
      </c>
      <c r="D476">
        <v>1</v>
      </c>
      <c r="E476">
        <v>5</v>
      </c>
      <c r="F476">
        <v>2366</v>
      </c>
      <c r="G476" t="s">
        <v>2379</v>
      </c>
      <c r="H476" s="7">
        <v>91</v>
      </c>
      <c r="I476" s="13">
        <f>IF(Fact_Order[[#This Row],[Review Rating]]&gt;3,1,0)</f>
        <v>0</v>
      </c>
      <c r="J476">
        <v>2.5</v>
      </c>
      <c r="K476">
        <f>IF(Fact_Order[[#This Row],[Discount Applied]]="Yes", 1, 0)</f>
        <v>0</v>
      </c>
      <c r="L476" t="s">
        <v>1691</v>
      </c>
      <c r="M476" t="s">
        <v>8</v>
      </c>
    </row>
    <row r="477" spans="1:13" x14ac:dyDescent="0.35">
      <c r="A477">
        <v>2481</v>
      </c>
      <c r="B477">
        <v>3</v>
      </c>
      <c r="C477">
        <v>32</v>
      </c>
      <c r="D477">
        <v>3</v>
      </c>
      <c r="E477">
        <v>21</v>
      </c>
      <c r="F477">
        <v>2481</v>
      </c>
      <c r="G477" t="s">
        <v>2494</v>
      </c>
      <c r="H477" s="7">
        <v>91</v>
      </c>
      <c r="I477" s="13">
        <f>IF(Fact_Order[[#This Row],[Review Rating]]&gt;3,1,0)</f>
        <v>0</v>
      </c>
      <c r="J477">
        <v>2.9</v>
      </c>
      <c r="K477">
        <f>IF(Fact_Order[[#This Row],[Discount Applied]]="Yes", 1, 0)</f>
        <v>0</v>
      </c>
      <c r="L477" t="s">
        <v>1691</v>
      </c>
      <c r="M477" t="s">
        <v>12</v>
      </c>
    </row>
    <row r="478" spans="1:13" x14ac:dyDescent="0.35">
      <c r="A478">
        <v>2679</v>
      </c>
      <c r="B478">
        <v>5</v>
      </c>
      <c r="C478">
        <v>7</v>
      </c>
      <c r="D478">
        <v>2</v>
      </c>
      <c r="E478">
        <v>23</v>
      </c>
      <c r="F478">
        <v>2679</v>
      </c>
      <c r="G478" t="s">
        <v>2692</v>
      </c>
      <c r="H478" s="7">
        <v>91</v>
      </c>
      <c r="I478" s="13">
        <f>IF(Fact_Order[[#This Row],[Review Rating]]&gt;3,1,0)</f>
        <v>1</v>
      </c>
      <c r="J478">
        <v>3.4</v>
      </c>
      <c r="K478">
        <f>IF(Fact_Order[[#This Row],[Discount Applied]]="Yes", 1, 0)</f>
        <v>0</v>
      </c>
      <c r="L478" t="s">
        <v>1691</v>
      </c>
      <c r="M478" t="s">
        <v>12</v>
      </c>
    </row>
    <row r="479" spans="1:13" x14ac:dyDescent="0.35">
      <c r="A479">
        <v>2725</v>
      </c>
      <c r="B479">
        <v>3</v>
      </c>
      <c r="C479">
        <v>10</v>
      </c>
      <c r="D479">
        <v>2</v>
      </c>
      <c r="E479">
        <v>5</v>
      </c>
      <c r="F479">
        <v>2725</v>
      </c>
      <c r="G479" t="s">
        <v>2738</v>
      </c>
      <c r="H479" s="7">
        <v>91</v>
      </c>
      <c r="I479" s="13">
        <f>IF(Fact_Order[[#This Row],[Review Rating]]&gt;3,1,0)</f>
        <v>0</v>
      </c>
      <c r="J479">
        <v>2.5</v>
      </c>
      <c r="K479">
        <f>IF(Fact_Order[[#This Row],[Discount Applied]]="Yes", 1, 0)</f>
        <v>0</v>
      </c>
      <c r="L479" t="s">
        <v>1691</v>
      </c>
      <c r="M479" t="s">
        <v>27</v>
      </c>
    </row>
    <row r="480" spans="1:13" x14ac:dyDescent="0.35">
      <c r="A480">
        <v>2767</v>
      </c>
      <c r="B480">
        <v>4</v>
      </c>
      <c r="C480">
        <v>31</v>
      </c>
      <c r="D480">
        <v>1</v>
      </c>
      <c r="E480">
        <v>11</v>
      </c>
      <c r="F480">
        <v>2767</v>
      </c>
      <c r="G480" t="s">
        <v>2780</v>
      </c>
      <c r="H480" s="7">
        <v>91</v>
      </c>
      <c r="I480" s="13">
        <f>IF(Fact_Order[[#This Row],[Review Rating]]&gt;3,1,0)</f>
        <v>0</v>
      </c>
      <c r="J480">
        <v>2.8</v>
      </c>
      <c r="K480">
        <f>IF(Fact_Order[[#This Row],[Discount Applied]]="Yes", 1, 0)</f>
        <v>0</v>
      </c>
      <c r="L480" t="s">
        <v>1691</v>
      </c>
      <c r="M480" t="s">
        <v>12</v>
      </c>
    </row>
    <row r="481" spans="1:13" x14ac:dyDescent="0.35">
      <c r="A481">
        <v>2813</v>
      </c>
      <c r="B481">
        <v>6</v>
      </c>
      <c r="C481">
        <v>26</v>
      </c>
      <c r="D481">
        <v>4</v>
      </c>
      <c r="E481">
        <v>16</v>
      </c>
      <c r="F481">
        <v>2813</v>
      </c>
      <c r="G481" t="s">
        <v>2826</v>
      </c>
      <c r="H481" s="7">
        <v>91</v>
      </c>
      <c r="I481" s="13">
        <f>IF(Fact_Order[[#This Row],[Review Rating]]&gt;3,1,0)</f>
        <v>1</v>
      </c>
      <c r="J481">
        <v>3.8</v>
      </c>
      <c r="K481">
        <f>IF(Fact_Order[[#This Row],[Discount Applied]]="Yes", 1, 0)</f>
        <v>0</v>
      </c>
      <c r="L481" t="s">
        <v>1691</v>
      </c>
      <c r="M481" t="s">
        <v>12</v>
      </c>
    </row>
    <row r="482" spans="1:13" x14ac:dyDescent="0.35">
      <c r="A482">
        <v>2897</v>
      </c>
      <c r="B482">
        <v>2</v>
      </c>
      <c r="C482">
        <v>13</v>
      </c>
      <c r="D482">
        <v>3</v>
      </c>
      <c r="E482">
        <v>1</v>
      </c>
      <c r="F482">
        <v>2897</v>
      </c>
      <c r="G482" t="s">
        <v>2910</v>
      </c>
      <c r="H482" s="7">
        <v>91</v>
      </c>
      <c r="I482" s="13">
        <f>IF(Fact_Order[[#This Row],[Review Rating]]&gt;3,1,0)</f>
        <v>1</v>
      </c>
      <c r="J482">
        <v>3.3</v>
      </c>
      <c r="K482">
        <f>IF(Fact_Order[[#This Row],[Discount Applied]]="Yes", 1, 0)</f>
        <v>0</v>
      </c>
      <c r="L482" t="s">
        <v>1691</v>
      </c>
      <c r="M482" t="s">
        <v>8</v>
      </c>
    </row>
    <row r="483" spans="1:13" x14ac:dyDescent="0.35">
      <c r="A483">
        <v>2926</v>
      </c>
      <c r="B483">
        <v>6</v>
      </c>
      <c r="C483">
        <v>27</v>
      </c>
      <c r="D483">
        <v>2</v>
      </c>
      <c r="E483">
        <v>2</v>
      </c>
      <c r="F483">
        <v>2926</v>
      </c>
      <c r="G483" t="s">
        <v>2939</v>
      </c>
      <c r="H483" s="7">
        <v>91</v>
      </c>
      <c r="I483" s="13">
        <f>IF(Fact_Order[[#This Row],[Review Rating]]&gt;3,1,0)</f>
        <v>0</v>
      </c>
      <c r="J483">
        <v>2.8</v>
      </c>
      <c r="K483">
        <f>IF(Fact_Order[[#This Row],[Discount Applied]]="Yes", 1, 0)</f>
        <v>0</v>
      </c>
      <c r="L483" t="s">
        <v>1691</v>
      </c>
      <c r="M483" t="s">
        <v>12</v>
      </c>
    </row>
    <row r="484" spans="1:13" x14ac:dyDescent="0.35">
      <c r="A484">
        <v>2951</v>
      </c>
      <c r="B484">
        <v>5</v>
      </c>
      <c r="C484">
        <v>45</v>
      </c>
      <c r="D484">
        <v>1</v>
      </c>
      <c r="E484">
        <v>3</v>
      </c>
      <c r="F484">
        <v>2951</v>
      </c>
      <c r="G484" t="s">
        <v>2964</v>
      </c>
      <c r="H484" s="7">
        <v>91</v>
      </c>
      <c r="I484" s="13">
        <f>IF(Fact_Order[[#This Row],[Review Rating]]&gt;3,1,0)</f>
        <v>1</v>
      </c>
      <c r="J484">
        <v>4.0999999999999996</v>
      </c>
      <c r="K484">
        <f>IF(Fact_Order[[#This Row],[Discount Applied]]="Yes", 1, 0)</f>
        <v>0</v>
      </c>
      <c r="L484" t="s">
        <v>1691</v>
      </c>
      <c r="M484" t="s">
        <v>27</v>
      </c>
    </row>
    <row r="485" spans="1:13" x14ac:dyDescent="0.35">
      <c r="A485">
        <v>2980</v>
      </c>
      <c r="B485">
        <v>3</v>
      </c>
      <c r="C485">
        <v>8</v>
      </c>
      <c r="D485">
        <v>4</v>
      </c>
      <c r="E485">
        <v>3</v>
      </c>
      <c r="F485">
        <v>2980</v>
      </c>
      <c r="G485" t="s">
        <v>2993</v>
      </c>
      <c r="H485" s="7">
        <v>91</v>
      </c>
      <c r="I485" s="13">
        <f>IF(Fact_Order[[#This Row],[Review Rating]]&gt;3,1,0)</f>
        <v>0</v>
      </c>
      <c r="J485">
        <v>2.6</v>
      </c>
      <c r="K485">
        <f>IF(Fact_Order[[#This Row],[Discount Applied]]="Yes", 1, 0)</f>
        <v>0</v>
      </c>
      <c r="L485" t="s">
        <v>1691</v>
      </c>
      <c r="M485" t="s">
        <v>14</v>
      </c>
    </row>
    <row r="486" spans="1:13" x14ac:dyDescent="0.35">
      <c r="A486">
        <v>2991</v>
      </c>
      <c r="B486">
        <v>2</v>
      </c>
      <c r="C486">
        <v>27</v>
      </c>
      <c r="D486">
        <v>4</v>
      </c>
      <c r="E486">
        <v>6</v>
      </c>
      <c r="F486">
        <v>2991</v>
      </c>
      <c r="G486" t="s">
        <v>3004</v>
      </c>
      <c r="H486" s="7">
        <v>91</v>
      </c>
      <c r="I486" s="13">
        <f>IF(Fact_Order[[#This Row],[Review Rating]]&gt;3,1,0)</f>
        <v>1</v>
      </c>
      <c r="J486">
        <v>4.2</v>
      </c>
      <c r="K486">
        <f>IF(Fact_Order[[#This Row],[Discount Applied]]="Yes", 1, 0)</f>
        <v>0</v>
      </c>
      <c r="L486" t="s">
        <v>1691</v>
      </c>
      <c r="M486" t="s">
        <v>8</v>
      </c>
    </row>
    <row r="487" spans="1:13" x14ac:dyDescent="0.35">
      <c r="A487">
        <v>2997</v>
      </c>
      <c r="B487">
        <v>1</v>
      </c>
      <c r="C487">
        <v>41</v>
      </c>
      <c r="D487">
        <v>2</v>
      </c>
      <c r="E487">
        <v>17</v>
      </c>
      <c r="F487">
        <v>2997</v>
      </c>
      <c r="G487" t="s">
        <v>3010</v>
      </c>
      <c r="H487" s="7">
        <v>91</v>
      </c>
      <c r="I487" s="13">
        <f>IF(Fact_Order[[#This Row],[Review Rating]]&gt;3,1,0)</f>
        <v>0</v>
      </c>
      <c r="J487">
        <v>2.9</v>
      </c>
      <c r="K487">
        <f>IF(Fact_Order[[#This Row],[Discount Applied]]="Yes", 1, 0)</f>
        <v>0</v>
      </c>
      <c r="L487" t="s">
        <v>1691</v>
      </c>
      <c r="M487" t="s">
        <v>8</v>
      </c>
    </row>
    <row r="488" spans="1:13" x14ac:dyDescent="0.35">
      <c r="A488">
        <v>3054</v>
      </c>
      <c r="B488">
        <v>3</v>
      </c>
      <c r="C488">
        <v>2</v>
      </c>
      <c r="D488">
        <v>1</v>
      </c>
      <c r="E488">
        <v>10</v>
      </c>
      <c r="F488">
        <v>3054</v>
      </c>
      <c r="G488" t="s">
        <v>3067</v>
      </c>
      <c r="H488" s="7">
        <v>91</v>
      </c>
      <c r="I488" s="13">
        <f>IF(Fact_Order[[#This Row],[Review Rating]]&gt;3,1,0)</f>
        <v>1</v>
      </c>
      <c r="J488">
        <v>3.2</v>
      </c>
      <c r="K488">
        <f>IF(Fact_Order[[#This Row],[Discount Applied]]="Yes", 1, 0)</f>
        <v>0</v>
      </c>
      <c r="L488" t="s">
        <v>1691</v>
      </c>
      <c r="M488" t="s">
        <v>22</v>
      </c>
    </row>
    <row r="489" spans="1:13" x14ac:dyDescent="0.35">
      <c r="A489">
        <v>3248</v>
      </c>
      <c r="B489">
        <v>1</v>
      </c>
      <c r="C489">
        <v>11</v>
      </c>
      <c r="D489">
        <v>3</v>
      </c>
      <c r="E489">
        <v>25</v>
      </c>
      <c r="F489">
        <v>3248</v>
      </c>
      <c r="G489" t="s">
        <v>3261</v>
      </c>
      <c r="H489" s="7">
        <v>91</v>
      </c>
      <c r="I489" s="13">
        <f>IF(Fact_Order[[#This Row],[Review Rating]]&gt;3,1,0)</f>
        <v>1</v>
      </c>
      <c r="J489">
        <v>3.7</v>
      </c>
      <c r="K489">
        <f>IF(Fact_Order[[#This Row],[Discount Applied]]="Yes", 1, 0)</f>
        <v>0</v>
      </c>
      <c r="L489" t="s">
        <v>1691</v>
      </c>
      <c r="M489" t="s">
        <v>14</v>
      </c>
    </row>
    <row r="490" spans="1:13" x14ac:dyDescent="0.35">
      <c r="A490">
        <v>3294</v>
      </c>
      <c r="B490">
        <v>5</v>
      </c>
      <c r="C490">
        <v>9</v>
      </c>
      <c r="D490">
        <v>2</v>
      </c>
      <c r="E490">
        <v>8</v>
      </c>
      <c r="F490">
        <v>3294</v>
      </c>
      <c r="G490" t="s">
        <v>3307</v>
      </c>
      <c r="H490" s="7">
        <v>91</v>
      </c>
      <c r="I490" s="13">
        <f>IF(Fact_Order[[#This Row],[Review Rating]]&gt;3,1,0)</f>
        <v>1</v>
      </c>
      <c r="J490">
        <v>3.5</v>
      </c>
      <c r="K490">
        <f>IF(Fact_Order[[#This Row],[Discount Applied]]="Yes", 1, 0)</f>
        <v>0</v>
      </c>
      <c r="L490" t="s">
        <v>1691</v>
      </c>
      <c r="M490" t="s">
        <v>12</v>
      </c>
    </row>
    <row r="491" spans="1:13" x14ac:dyDescent="0.35">
      <c r="A491">
        <v>3346</v>
      </c>
      <c r="B491">
        <v>5</v>
      </c>
      <c r="C491">
        <v>21</v>
      </c>
      <c r="D491">
        <v>3</v>
      </c>
      <c r="E491">
        <v>9</v>
      </c>
      <c r="F491">
        <v>3346</v>
      </c>
      <c r="G491" t="s">
        <v>3359</v>
      </c>
      <c r="H491" s="7">
        <v>91</v>
      </c>
      <c r="I491" s="13">
        <f>IF(Fact_Order[[#This Row],[Review Rating]]&gt;3,1,0)</f>
        <v>1</v>
      </c>
      <c r="J491">
        <v>4</v>
      </c>
      <c r="K491">
        <f>IF(Fact_Order[[#This Row],[Discount Applied]]="Yes", 1, 0)</f>
        <v>0</v>
      </c>
      <c r="L491" t="s">
        <v>1691</v>
      </c>
      <c r="M491" t="s">
        <v>8</v>
      </c>
    </row>
    <row r="492" spans="1:13" x14ac:dyDescent="0.35">
      <c r="A492">
        <v>3423</v>
      </c>
      <c r="B492">
        <v>3</v>
      </c>
      <c r="C492">
        <v>15</v>
      </c>
      <c r="D492">
        <v>1</v>
      </c>
      <c r="E492">
        <v>8</v>
      </c>
      <c r="F492">
        <v>3423</v>
      </c>
      <c r="G492" t="s">
        <v>3436</v>
      </c>
      <c r="H492" s="7">
        <v>91</v>
      </c>
      <c r="I492" s="13">
        <f>IF(Fact_Order[[#This Row],[Review Rating]]&gt;3,1,0)</f>
        <v>1</v>
      </c>
      <c r="J492">
        <v>3.2</v>
      </c>
      <c r="K492">
        <f>IF(Fact_Order[[#This Row],[Discount Applied]]="Yes", 1, 0)</f>
        <v>0</v>
      </c>
      <c r="L492" t="s">
        <v>1691</v>
      </c>
      <c r="M492" t="s">
        <v>8</v>
      </c>
    </row>
    <row r="493" spans="1:13" x14ac:dyDescent="0.35">
      <c r="A493">
        <v>3436</v>
      </c>
      <c r="B493">
        <v>5</v>
      </c>
      <c r="C493">
        <v>7</v>
      </c>
      <c r="D493">
        <v>3</v>
      </c>
      <c r="E493">
        <v>21</v>
      </c>
      <c r="F493">
        <v>3436</v>
      </c>
      <c r="G493" t="s">
        <v>3449</v>
      </c>
      <c r="H493" s="7">
        <v>91</v>
      </c>
      <c r="I493" s="13">
        <f>IF(Fact_Order[[#This Row],[Review Rating]]&gt;3,1,0)</f>
        <v>0</v>
      </c>
      <c r="J493">
        <v>2.7</v>
      </c>
      <c r="K493">
        <f>IF(Fact_Order[[#This Row],[Discount Applied]]="Yes", 1, 0)</f>
        <v>0</v>
      </c>
      <c r="L493" t="s">
        <v>1691</v>
      </c>
      <c r="M493" t="s">
        <v>27</v>
      </c>
    </row>
    <row r="494" spans="1:13" x14ac:dyDescent="0.35">
      <c r="A494">
        <v>3680</v>
      </c>
      <c r="B494">
        <v>6</v>
      </c>
      <c r="C494">
        <v>38</v>
      </c>
      <c r="D494">
        <v>3</v>
      </c>
      <c r="E494">
        <v>8</v>
      </c>
      <c r="F494">
        <v>3680</v>
      </c>
      <c r="G494" t="s">
        <v>3693</v>
      </c>
      <c r="H494" s="7">
        <v>91</v>
      </c>
      <c r="I494" s="13">
        <f>IF(Fact_Order[[#This Row],[Review Rating]]&gt;3,1,0)</f>
        <v>0</v>
      </c>
      <c r="J494">
        <v>2.5</v>
      </c>
      <c r="K494">
        <f>IF(Fact_Order[[#This Row],[Discount Applied]]="Yes", 1, 0)</f>
        <v>0</v>
      </c>
      <c r="L494" t="s">
        <v>1691</v>
      </c>
      <c r="M494" t="s">
        <v>10</v>
      </c>
    </row>
    <row r="495" spans="1:13" x14ac:dyDescent="0.35">
      <c r="A495">
        <v>3689</v>
      </c>
      <c r="B495">
        <v>3</v>
      </c>
      <c r="C495">
        <v>9</v>
      </c>
      <c r="D495">
        <v>2</v>
      </c>
      <c r="E495">
        <v>13</v>
      </c>
      <c r="F495">
        <v>3689</v>
      </c>
      <c r="G495" t="s">
        <v>3702</v>
      </c>
      <c r="H495" s="7">
        <v>91</v>
      </c>
      <c r="I495" s="13">
        <f>IF(Fact_Order[[#This Row],[Review Rating]]&gt;3,1,0)</f>
        <v>0</v>
      </c>
      <c r="J495">
        <v>3</v>
      </c>
      <c r="K495">
        <f>IF(Fact_Order[[#This Row],[Discount Applied]]="Yes", 1, 0)</f>
        <v>0</v>
      </c>
      <c r="L495" t="s">
        <v>1691</v>
      </c>
      <c r="M495" t="s">
        <v>10</v>
      </c>
    </row>
    <row r="496" spans="1:13" x14ac:dyDescent="0.35">
      <c r="A496">
        <v>3720</v>
      </c>
      <c r="B496">
        <v>2</v>
      </c>
      <c r="C496">
        <v>39</v>
      </c>
      <c r="D496">
        <v>3</v>
      </c>
      <c r="E496">
        <v>14</v>
      </c>
      <c r="F496">
        <v>3720</v>
      </c>
      <c r="G496" t="s">
        <v>3733</v>
      </c>
      <c r="H496" s="7">
        <v>91</v>
      </c>
      <c r="I496" s="13">
        <f>IF(Fact_Order[[#This Row],[Review Rating]]&gt;3,1,0)</f>
        <v>1</v>
      </c>
      <c r="J496">
        <v>4.0999999999999996</v>
      </c>
      <c r="K496">
        <f>IF(Fact_Order[[#This Row],[Discount Applied]]="Yes", 1, 0)</f>
        <v>0</v>
      </c>
      <c r="L496" t="s">
        <v>1691</v>
      </c>
      <c r="M496" t="s">
        <v>22</v>
      </c>
    </row>
    <row r="497" spans="1:13" x14ac:dyDescent="0.35">
      <c r="A497">
        <v>3818</v>
      </c>
      <c r="B497">
        <v>1</v>
      </c>
      <c r="C497">
        <v>10</v>
      </c>
      <c r="D497">
        <v>4</v>
      </c>
      <c r="E497">
        <v>19</v>
      </c>
      <c r="F497">
        <v>3818</v>
      </c>
      <c r="G497" t="s">
        <v>3831</v>
      </c>
      <c r="H497" s="7">
        <v>91</v>
      </c>
      <c r="I497" s="13">
        <f>IF(Fact_Order[[#This Row],[Review Rating]]&gt;3,1,0)</f>
        <v>0</v>
      </c>
      <c r="J497">
        <v>2.6</v>
      </c>
      <c r="K497">
        <f>IF(Fact_Order[[#This Row],[Discount Applied]]="Yes", 1, 0)</f>
        <v>0</v>
      </c>
      <c r="L497" t="s">
        <v>1691</v>
      </c>
      <c r="M497" t="s">
        <v>14</v>
      </c>
    </row>
    <row r="498" spans="1:13" x14ac:dyDescent="0.35">
      <c r="A498">
        <v>8</v>
      </c>
      <c r="B498">
        <v>3</v>
      </c>
      <c r="C498">
        <v>4</v>
      </c>
      <c r="D498">
        <v>2</v>
      </c>
      <c r="E498">
        <v>4</v>
      </c>
      <c r="F498">
        <v>4</v>
      </c>
      <c r="G498" t="s">
        <v>13</v>
      </c>
      <c r="H498" s="7">
        <v>90</v>
      </c>
      <c r="I498" s="13">
        <f>IF(Fact_Order[[#This Row],[Review Rating]]&gt;3,1,0)</f>
        <v>1</v>
      </c>
      <c r="J498">
        <v>3.5</v>
      </c>
      <c r="K498">
        <f>IF(Fact_Order[[#This Row],[Discount Applied]]="Yes", 1, 0)</f>
        <v>1</v>
      </c>
      <c r="L498" t="s">
        <v>7</v>
      </c>
      <c r="M498" t="s">
        <v>14</v>
      </c>
    </row>
    <row r="499" spans="1:13" x14ac:dyDescent="0.35">
      <c r="A499">
        <v>10</v>
      </c>
      <c r="B499">
        <v>4</v>
      </c>
      <c r="C499">
        <v>4</v>
      </c>
      <c r="D499">
        <v>3</v>
      </c>
      <c r="E499">
        <v>14</v>
      </c>
      <c r="F499">
        <v>20</v>
      </c>
      <c r="G499" t="s">
        <v>32</v>
      </c>
      <c r="H499" s="7">
        <v>90</v>
      </c>
      <c r="I499" s="13">
        <f>IF(Fact_Order[[#This Row],[Review Rating]]&gt;3,1,0)</f>
        <v>1</v>
      </c>
      <c r="J499">
        <v>3.3</v>
      </c>
      <c r="K499">
        <f>IF(Fact_Order[[#This Row],[Discount Applied]]="Yes", 1, 0)</f>
        <v>1</v>
      </c>
      <c r="L499" t="s">
        <v>7</v>
      </c>
      <c r="M499" t="s">
        <v>27</v>
      </c>
    </row>
    <row r="500" spans="1:13" x14ac:dyDescent="0.35">
      <c r="A500">
        <v>149</v>
      </c>
      <c r="B500">
        <v>6</v>
      </c>
      <c r="C500">
        <v>6</v>
      </c>
      <c r="D500">
        <v>4</v>
      </c>
      <c r="E500">
        <v>25</v>
      </c>
      <c r="F500">
        <v>149</v>
      </c>
      <c r="G500" t="s">
        <v>161</v>
      </c>
      <c r="H500" s="7">
        <v>90</v>
      </c>
      <c r="I500" s="13">
        <f>IF(Fact_Order[[#This Row],[Review Rating]]&gt;3,1,0)</f>
        <v>0</v>
      </c>
      <c r="J500">
        <v>2.6</v>
      </c>
      <c r="K500">
        <f>IF(Fact_Order[[#This Row],[Discount Applied]]="Yes", 1, 0)</f>
        <v>1</v>
      </c>
      <c r="L500" t="s">
        <v>7</v>
      </c>
      <c r="M500" t="s">
        <v>27</v>
      </c>
    </row>
    <row r="501" spans="1:13" x14ac:dyDescent="0.35">
      <c r="A501">
        <v>228</v>
      </c>
      <c r="B501">
        <v>4</v>
      </c>
      <c r="C501">
        <v>4</v>
      </c>
      <c r="D501">
        <v>1</v>
      </c>
      <c r="E501">
        <v>3</v>
      </c>
      <c r="F501">
        <v>228</v>
      </c>
      <c r="G501" t="s">
        <v>240</v>
      </c>
      <c r="H501" s="7">
        <v>90</v>
      </c>
      <c r="I501" s="13">
        <f>IF(Fact_Order[[#This Row],[Review Rating]]&gt;3,1,0)</f>
        <v>1</v>
      </c>
      <c r="J501">
        <v>4.2</v>
      </c>
      <c r="K501">
        <f>IF(Fact_Order[[#This Row],[Discount Applied]]="Yes", 1, 0)</f>
        <v>1</v>
      </c>
      <c r="L501" t="s">
        <v>7</v>
      </c>
      <c r="M501" t="s">
        <v>8</v>
      </c>
    </row>
    <row r="502" spans="1:13" x14ac:dyDescent="0.35">
      <c r="A502">
        <v>238</v>
      </c>
      <c r="B502">
        <v>6</v>
      </c>
      <c r="C502">
        <v>45</v>
      </c>
      <c r="D502">
        <v>3</v>
      </c>
      <c r="E502">
        <v>11</v>
      </c>
      <c r="F502">
        <v>238</v>
      </c>
      <c r="G502" t="s">
        <v>250</v>
      </c>
      <c r="H502" s="7">
        <v>90</v>
      </c>
      <c r="I502" s="13">
        <f>IF(Fact_Order[[#This Row],[Review Rating]]&gt;3,1,0)</f>
        <v>0</v>
      </c>
      <c r="J502">
        <v>3</v>
      </c>
      <c r="K502">
        <f>IF(Fact_Order[[#This Row],[Discount Applied]]="Yes", 1, 0)</f>
        <v>1</v>
      </c>
      <c r="L502" t="s">
        <v>7</v>
      </c>
      <c r="M502" t="s">
        <v>27</v>
      </c>
    </row>
    <row r="503" spans="1:13" x14ac:dyDescent="0.35">
      <c r="A503">
        <v>352</v>
      </c>
      <c r="B503">
        <v>4</v>
      </c>
      <c r="C503">
        <v>15</v>
      </c>
      <c r="D503">
        <v>1</v>
      </c>
      <c r="E503">
        <v>12</v>
      </c>
      <c r="F503">
        <v>352</v>
      </c>
      <c r="G503" t="s">
        <v>364</v>
      </c>
      <c r="H503" s="7">
        <v>90</v>
      </c>
      <c r="I503" s="13">
        <f>IF(Fact_Order[[#This Row],[Review Rating]]&gt;3,1,0)</f>
        <v>1</v>
      </c>
      <c r="J503">
        <v>3.9</v>
      </c>
      <c r="K503">
        <f>IF(Fact_Order[[#This Row],[Discount Applied]]="Yes", 1, 0)</f>
        <v>1</v>
      </c>
      <c r="L503" t="s">
        <v>7</v>
      </c>
      <c r="M503" t="s">
        <v>27</v>
      </c>
    </row>
    <row r="504" spans="1:13" x14ac:dyDescent="0.35">
      <c r="A504">
        <v>477</v>
      </c>
      <c r="B504">
        <v>2</v>
      </c>
      <c r="C504">
        <v>40</v>
      </c>
      <c r="D504">
        <v>2</v>
      </c>
      <c r="E504">
        <v>19</v>
      </c>
      <c r="F504">
        <v>477</v>
      </c>
      <c r="G504" t="s">
        <v>489</v>
      </c>
      <c r="H504" s="7">
        <v>90</v>
      </c>
      <c r="I504" s="13">
        <f>IF(Fact_Order[[#This Row],[Review Rating]]&gt;3,1,0)</f>
        <v>1</v>
      </c>
      <c r="J504">
        <v>3.5</v>
      </c>
      <c r="K504">
        <f>IF(Fact_Order[[#This Row],[Discount Applied]]="Yes", 1, 0)</f>
        <v>1</v>
      </c>
      <c r="L504" t="s">
        <v>7</v>
      </c>
      <c r="M504" t="s">
        <v>27</v>
      </c>
    </row>
    <row r="505" spans="1:13" x14ac:dyDescent="0.35">
      <c r="A505">
        <v>557</v>
      </c>
      <c r="B505">
        <v>6</v>
      </c>
      <c r="C505">
        <v>7</v>
      </c>
      <c r="D505">
        <v>1</v>
      </c>
      <c r="E505">
        <v>8</v>
      </c>
      <c r="F505">
        <v>557</v>
      </c>
      <c r="G505" t="s">
        <v>569</v>
      </c>
      <c r="H505" s="7">
        <v>90</v>
      </c>
      <c r="I505" s="13">
        <f>IF(Fact_Order[[#This Row],[Review Rating]]&gt;3,1,0)</f>
        <v>1</v>
      </c>
      <c r="J505">
        <v>5</v>
      </c>
      <c r="K505">
        <f>IF(Fact_Order[[#This Row],[Discount Applied]]="Yes", 1, 0)</f>
        <v>1</v>
      </c>
      <c r="L505" t="s">
        <v>7</v>
      </c>
      <c r="M505" t="s">
        <v>10</v>
      </c>
    </row>
    <row r="506" spans="1:13" x14ac:dyDescent="0.35">
      <c r="A506">
        <v>579</v>
      </c>
      <c r="B506">
        <v>3</v>
      </c>
      <c r="C506">
        <v>2</v>
      </c>
      <c r="D506">
        <v>4</v>
      </c>
      <c r="E506">
        <v>4</v>
      </c>
      <c r="F506">
        <v>579</v>
      </c>
      <c r="G506" t="s">
        <v>591</v>
      </c>
      <c r="H506" s="7">
        <v>90</v>
      </c>
      <c r="I506" s="13">
        <f>IF(Fact_Order[[#This Row],[Review Rating]]&gt;3,1,0)</f>
        <v>1</v>
      </c>
      <c r="J506">
        <v>4.5999999999999996</v>
      </c>
      <c r="K506">
        <f>IF(Fact_Order[[#This Row],[Discount Applied]]="Yes", 1, 0)</f>
        <v>1</v>
      </c>
      <c r="L506" t="s">
        <v>7</v>
      </c>
      <c r="M506" t="s">
        <v>12</v>
      </c>
    </row>
    <row r="507" spans="1:13" x14ac:dyDescent="0.35">
      <c r="A507">
        <v>607</v>
      </c>
      <c r="B507">
        <v>4</v>
      </c>
      <c r="C507">
        <v>25</v>
      </c>
      <c r="D507">
        <v>2</v>
      </c>
      <c r="E507">
        <v>19</v>
      </c>
      <c r="F507">
        <v>607</v>
      </c>
      <c r="G507" t="s">
        <v>619</v>
      </c>
      <c r="H507" s="7">
        <v>90</v>
      </c>
      <c r="I507" s="13">
        <f>IF(Fact_Order[[#This Row],[Review Rating]]&gt;3,1,0)</f>
        <v>1</v>
      </c>
      <c r="J507">
        <v>4.5</v>
      </c>
      <c r="K507">
        <f>IF(Fact_Order[[#This Row],[Discount Applied]]="Yes", 1, 0)</f>
        <v>1</v>
      </c>
      <c r="L507" t="s">
        <v>7</v>
      </c>
      <c r="M507" t="s">
        <v>14</v>
      </c>
    </row>
    <row r="508" spans="1:13" x14ac:dyDescent="0.35">
      <c r="A508">
        <v>630</v>
      </c>
      <c r="B508">
        <v>4</v>
      </c>
      <c r="C508">
        <v>35</v>
      </c>
      <c r="D508">
        <v>2</v>
      </c>
      <c r="E508">
        <v>10</v>
      </c>
      <c r="F508">
        <v>630</v>
      </c>
      <c r="G508" t="s">
        <v>642</v>
      </c>
      <c r="H508" s="7">
        <v>90</v>
      </c>
      <c r="I508" s="13">
        <f>IF(Fact_Order[[#This Row],[Review Rating]]&gt;3,1,0)</f>
        <v>1</v>
      </c>
      <c r="J508">
        <v>4.7</v>
      </c>
      <c r="K508">
        <f>IF(Fact_Order[[#This Row],[Discount Applied]]="Yes", 1, 0)</f>
        <v>1</v>
      </c>
      <c r="L508" t="s">
        <v>7</v>
      </c>
      <c r="M508" t="s">
        <v>27</v>
      </c>
    </row>
    <row r="509" spans="1:13" x14ac:dyDescent="0.35">
      <c r="A509">
        <v>702</v>
      </c>
      <c r="B509">
        <v>3</v>
      </c>
      <c r="C509">
        <v>38</v>
      </c>
      <c r="D509">
        <v>4</v>
      </c>
      <c r="E509">
        <v>24</v>
      </c>
      <c r="F509">
        <v>702</v>
      </c>
      <c r="G509" t="s">
        <v>714</v>
      </c>
      <c r="H509" s="7">
        <v>90</v>
      </c>
      <c r="I509" s="13">
        <f>IF(Fact_Order[[#This Row],[Review Rating]]&gt;3,1,0)</f>
        <v>1</v>
      </c>
      <c r="J509">
        <v>3.3</v>
      </c>
      <c r="K509">
        <f>IF(Fact_Order[[#This Row],[Discount Applied]]="Yes", 1, 0)</f>
        <v>1</v>
      </c>
      <c r="L509" t="s">
        <v>7</v>
      </c>
      <c r="M509" t="s">
        <v>27</v>
      </c>
    </row>
    <row r="510" spans="1:13" x14ac:dyDescent="0.35">
      <c r="A510">
        <v>706</v>
      </c>
      <c r="B510">
        <v>2</v>
      </c>
      <c r="C510">
        <v>11</v>
      </c>
      <c r="D510">
        <v>3</v>
      </c>
      <c r="E510">
        <v>14</v>
      </c>
      <c r="F510">
        <v>706</v>
      </c>
      <c r="G510" t="s">
        <v>718</v>
      </c>
      <c r="H510" s="7">
        <v>90</v>
      </c>
      <c r="I510" s="13">
        <f>IF(Fact_Order[[#This Row],[Review Rating]]&gt;3,1,0)</f>
        <v>1</v>
      </c>
      <c r="J510">
        <v>4.5</v>
      </c>
      <c r="K510">
        <f>IF(Fact_Order[[#This Row],[Discount Applied]]="Yes", 1, 0)</f>
        <v>1</v>
      </c>
      <c r="L510" t="s">
        <v>7</v>
      </c>
      <c r="M510" t="s">
        <v>10</v>
      </c>
    </row>
    <row r="511" spans="1:13" x14ac:dyDescent="0.35">
      <c r="A511">
        <v>714</v>
      </c>
      <c r="B511">
        <v>1</v>
      </c>
      <c r="C511">
        <v>5</v>
      </c>
      <c r="D511">
        <v>3</v>
      </c>
      <c r="E511">
        <v>16</v>
      </c>
      <c r="F511">
        <v>714</v>
      </c>
      <c r="G511" t="s">
        <v>726</v>
      </c>
      <c r="H511" s="7">
        <v>90</v>
      </c>
      <c r="I511" s="13">
        <f>IF(Fact_Order[[#This Row],[Review Rating]]&gt;3,1,0)</f>
        <v>0</v>
      </c>
      <c r="J511">
        <v>2.6</v>
      </c>
      <c r="K511">
        <f>IF(Fact_Order[[#This Row],[Discount Applied]]="Yes", 1, 0)</f>
        <v>1</v>
      </c>
      <c r="L511" t="s">
        <v>7</v>
      </c>
      <c r="M511" t="s">
        <v>22</v>
      </c>
    </row>
    <row r="512" spans="1:13" x14ac:dyDescent="0.35">
      <c r="A512">
        <v>718</v>
      </c>
      <c r="B512">
        <v>1</v>
      </c>
      <c r="C512">
        <v>30</v>
      </c>
      <c r="D512">
        <v>2</v>
      </c>
      <c r="E512">
        <v>21</v>
      </c>
      <c r="F512">
        <v>718</v>
      </c>
      <c r="G512" t="s">
        <v>730</v>
      </c>
      <c r="H512" s="7">
        <v>90</v>
      </c>
      <c r="I512" s="13">
        <f>IF(Fact_Order[[#This Row],[Review Rating]]&gt;3,1,0)</f>
        <v>1</v>
      </c>
      <c r="J512">
        <v>4.2</v>
      </c>
      <c r="K512">
        <f>IF(Fact_Order[[#This Row],[Discount Applied]]="Yes", 1, 0)</f>
        <v>1</v>
      </c>
      <c r="L512" t="s">
        <v>7</v>
      </c>
      <c r="M512" t="s">
        <v>8</v>
      </c>
    </row>
    <row r="513" spans="1:13" x14ac:dyDescent="0.35">
      <c r="A513">
        <v>837</v>
      </c>
      <c r="B513">
        <v>6</v>
      </c>
      <c r="C513">
        <v>9</v>
      </c>
      <c r="D513">
        <v>1</v>
      </c>
      <c r="E513">
        <v>25</v>
      </c>
      <c r="F513">
        <v>837</v>
      </c>
      <c r="G513" t="s">
        <v>849</v>
      </c>
      <c r="H513" s="7">
        <v>90</v>
      </c>
      <c r="I513" s="13">
        <f>IF(Fact_Order[[#This Row],[Review Rating]]&gt;3,1,0)</f>
        <v>1</v>
      </c>
      <c r="J513">
        <v>3.9</v>
      </c>
      <c r="K513">
        <f>IF(Fact_Order[[#This Row],[Discount Applied]]="Yes", 1, 0)</f>
        <v>1</v>
      </c>
      <c r="L513" t="s">
        <v>7</v>
      </c>
      <c r="M513" t="s">
        <v>10</v>
      </c>
    </row>
    <row r="514" spans="1:13" x14ac:dyDescent="0.35">
      <c r="A514">
        <v>949</v>
      </c>
      <c r="B514">
        <v>1</v>
      </c>
      <c r="C514">
        <v>16</v>
      </c>
      <c r="D514">
        <v>3</v>
      </c>
      <c r="E514">
        <v>20</v>
      </c>
      <c r="F514">
        <v>949</v>
      </c>
      <c r="G514" t="s">
        <v>961</v>
      </c>
      <c r="H514" s="7">
        <v>90</v>
      </c>
      <c r="I514" s="13">
        <f>IF(Fact_Order[[#This Row],[Review Rating]]&gt;3,1,0)</f>
        <v>1</v>
      </c>
      <c r="J514">
        <v>4.9000000000000004</v>
      </c>
      <c r="K514">
        <f>IF(Fact_Order[[#This Row],[Discount Applied]]="Yes", 1, 0)</f>
        <v>1</v>
      </c>
      <c r="L514" t="s">
        <v>7</v>
      </c>
      <c r="M514" t="s">
        <v>8</v>
      </c>
    </row>
    <row r="515" spans="1:13" x14ac:dyDescent="0.35">
      <c r="A515">
        <v>975</v>
      </c>
      <c r="B515">
        <v>5</v>
      </c>
      <c r="C515">
        <v>18</v>
      </c>
      <c r="D515">
        <v>2</v>
      </c>
      <c r="E515">
        <v>12</v>
      </c>
      <c r="F515">
        <v>975</v>
      </c>
      <c r="G515" t="s">
        <v>987</v>
      </c>
      <c r="H515" s="7">
        <v>90</v>
      </c>
      <c r="I515" s="13">
        <f>IF(Fact_Order[[#This Row],[Review Rating]]&gt;3,1,0)</f>
        <v>1</v>
      </c>
      <c r="J515">
        <v>3.6</v>
      </c>
      <c r="K515">
        <f>IF(Fact_Order[[#This Row],[Discount Applied]]="Yes", 1, 0)</f>
        <v>1</v>
      </c>
      <c r="L515" t="s">
        <v>7</v>
      </c>
      <c r="M515" t="s">
        <v>22</v>
      </c>
    </row>
    <row r="516" spans="1:13" x14ac:dyDescent="0.35">
      <c r="A516">
        <v>977</v>
      </c>
      <c r="B516">
        <v>1</v>
      </c>
      <c r="C516">
        <v>21</v>
      </c>
      <c r="D516">
        <v>4</v>
      </c>
      <c r="E516">
        <v>18</v>
      </c>
      <c r="F516">
        <v>977</v>
      </c>
      <c r="G516" t="s">
        <v>989</v>
      </c>
      <c r="H516" s="7">
        <v>90</v>
      </c>
      <c r="I516" s="13">
        <f>IF(Fact_Order[[#This Row],[Review Rating]]&gt;3,1,0)</f>
        <v>1</v>
      </c>
      <c r="J516">
        <v>3.6</v>
      </c>
      <c r="K516">
        <f>IF(Fact_Order[[#This Row],[Discount Applied]]="Yes", 1, 0)</f>
        <v>1</v>
      </c>
      <c r="L516" t="s">
        <v>7</v>
      </c>
      <c r="M516" t="s">
        <v>12</v>
      </c>
    </row>
    <row r="517" spans="1:13" x14ac:dyDescent="0.35">
      <c r="A517">
        <v>994</v>
      </c>
      <c r="B517">
        <v>6</v>
      </c>
      <c r="C517">
        <v>45</v>
      </c>
      <c r="D517">
        <v>1</v>
      </c>
      <c r="E517">
        <v>4</v>
      </c>
      <c r="F517">
        <v>994</v>
      </c>
      <c r="G517" t="s">
        <v>1006</v>
      </c>
      <c r="H517" s="7">
        <v>90</v>
      </c>
      <c r="I517" s="13">
        <f>IF(Fact_Order[[#This Row],[Review Rating]]&gt;3,1,0)</f>
        <v>1</v>
      </c>
      <c r="J517">
        <v>4.4000000000000004</v>
      </c>
      <c r="K517">
        <f>IF(Fact_Order[[#This Row],[Discount Applied]]="Yes", 1, 0)</f>
        <v>1</v>
      </c>
      <c r="L517" t="s">
        <v>7</v>
      </c>
      <c r="M517" t="s">
        <v>10</v>
      </c>
    </row>
    <row r="518" spans="1:13" x14ac:dyDescent="0.35">
      <c r="A518">
        <v>999</v>
      </c>
      <c r="B518">
        <v>3</v>
      </c>
      <c r="C518">
        <v>40</v>
      </c>
      <c r="D518">
        <v>2</v>
      </c>
      <c r="E518">
        <v>10</v>
      </c>
      <c r="F518">
        <v>999</v>
      </c>
      <c r="G518" t="s">
        <v>1011</v>
      </c>
      <c r="H518" s="7">
        <v>90</v>
      </c>
      <c r="I518" s="13">
        <f>IF(Fact_Order[[#This Row],[Review Rating]]&gt;3,1,0)</f>
        <v>1</v>
      </c>
      <c r="J518">
        <v>3.8</v>
      </c>
      <c r="K518">
        <f>IF(Fact_Order[[#This Row],[Discount Applied]]="Yes", 1, 0)</f>
        <v>1</v>
      </c>
      <c r="L518" t="s">
        <v>7</v>
      </c>
      <c r="M518" t="s">
        <v>22</v>
      </c>
    </row>
    <row r="519" spans="1:13" x14ac:dyDescent="0.35">
      <c r="A519">
        <v>1028</v>
      </c>
      <c r="B519">
        <v>3</v>
      </c>
      <c r="C519">
        <v>32</v>
      </c>
      <c r="D519">
        <v>3</v>
      </c>
      <c r="E519">
        <v>17</v>
      </c>
      <c r="F519">
        <v>1028</v>
      </c>
      <c r="G519" t="s">
        <v>1040</v>
      </c>
      <c r="H519" s="7">
        <v>90</v>
      </c>
      <c r="I519" s="13">
        <f>IF(Fact_Order[[#This Row],[Review Rating]]&gt;3,1,0)</f>
        <v>0</v>
      </c>
      <c r="J519">
        <v>2.8</v>
      </c>
      <c r="K519">
        <f>IF(Fact_Order[[#This Row],[Discount Applied]]="Yes", 1, 0)</f>
        <v>1</v>
      </c>
      <c r="L519" t="s">
        <v>7</v>
      </c>
      <c r="M519" t="s">
        <v>10</v>
      </c>
    </row>
    <row r="520" spans="1:13" x14ac:dyDescent="0.35">
      <c r="A520">
        <v>1126</v>
      </c>
      <c r="B520">
        <v>5</v>
      </c>
      <c r="C520">
        <v>26</v>
      </c>
      <c r="D520">
        <v>3</v>
      </c>
      <c r="E520">
        <v>4</v>
      </c>
      <c r="F520">
        <v>1126</v>
      </c>
      <c r="G520" t="s">
        <v>1138</v>
      </c>
      <c r="H520" s="7">
        <v>90</v>
      </c>
      <c r="I520" s="13">
        <f>IF(Fact_Order[[#This Row],[Review Rating]]&gt;3,1,0)</f>
        <v>0</v>
      </c>
      <c r="J520">
        <v>2.7</v>
      </c>
      <c r="K520">
        <f>IF(Fact_Order[[#This Row],[Discount Applied]]="Yes", 1, 0)</f>
        <v>1</v>
      </c>
      <c r="L520" t="s">
        <v>7</v>
      </c>
      <c r="M520" t="s">
        <v>22</v>
      </c>
    </row>
    <row r="521" spans="1:13" x14ac:dyDescent="0.35">
      <c r="A521">
        <v>1136</v>
      </c>
      <c r="B521">
        <v>5</v>
      </c>
      <c r="C521">
        <v>3</v>
      </c>
      <c r="D521">
        <v>1</v>
      </c>
      <c r="E521">
        <v>12</v>
      </c>
      <c r="F521">
        <v>1136</v>
      </c>
      <c r="G521" t="s">
        <v>1148</v>
      </c>
      <c r="H521" s="7">
        <v>90</v>
      </c>
      <c r="I521" s="13">
        <f>IF(Fact_Order[[#This Row],[Review Rating]]&gt;3,1,0)</f>
        <v>1</v>
      </c>
      <c r="J521">
        <v>3.6</v>
      </c>
      <c r="K521">
        <f>IF(Fact_Order[[#This Row],[Discount Applied]]="Yes", 1, 0)</f>
        <v>1</v>
      </c>
      <c r="L521" t="s">
        <v>7</v>
      </c>
      <c r="M521" t="s">
        <v>22</v>
      </c>
    </row>
    <row r="522" spans="1:13" x14ac:dyDescent="0.35">
      <c r="A522">
        <v>1208</v>
      </c>
      <c r="B522">
        <v>3</v>
      </c>
      <c r="C522">
        <v>48</v>
      </c>
      <c r="D522">
        <v>3</v>
      </c>
      <c r="E522">
        <v>24</v>
      </c>
      <c r="F522">
        <v>1208</v>
      </c>
      <c r="G522" t="s">
        <v>1220</v>
      </c>
      <c r="H522" s="7">
        <v>90</v>
      </c>
      <c r="I522" s="13">
        <f>IF(Fact_Order[[#This Row],[Review Rating]]&gt;3,1,0)</f>
        <v>1</v>
      </c>
      <c r="J522">
        <v>4.0999999999999996</v>
      </c>
      <c r="K522">
        <f>IF(Fact_Order[[#This Row],[Discount Applied]]="Yes", 1, 0)</f>
        <v>1</v>
      </c>
      <c r="L522" t="s">
        <v>7</v>
      </c>
      <c r="M522" t="s">
        <v>12</v>
      </c>
    </row>
    <row r="523" spans="1:13" x14ac:dyDescent="0.35">
      <c r="A523">
        <v>1364</v>
      </c>
      <c r="B523">
        <v>1</v>
      </c>
      <c r="C523">
        <v>49</v>
      </c>
      <c r="D523">
        <v>3</v>
      </c>
      <c r="E523">
        <v>1</v>
      </c>
      <c r="F523">
        <v>1364</v>
      </c>
      <c r="G523" t="s">
        <v>1376</v>
      </c>
      <c r="H523" s="7">
        <v>90</v>
      </c>
      <c r="I523" s="13">
        <f>IF(Fact_Order[[#This Row],[Review Rating]]&gt;3,1,0)</f>
        <v>1</v>
      </c>
      <c r="J523">
        <v>4</v>
      </c>
      <c r="K523">
        <f>IF(Fact_Order[[#This Row],[Discount Applied]]="Yes", 1, 0)</f>
        <v>1</v>
      </c>
      <c r="L523" t="s">
        <v>7</v>
      </c>
      <c r="M523" t="s">
        <v>14</v>
      </c>
    </row>
    <row r="524" spans="1:13" x14ac:dyDescent="0.35">
      <c r="A524">
        <v>1416</v>
      </c>
      <c r="B524">
        <v>2</v>
      </c>
      <c r="C524">
        <v>27</v>
      </c>
      <c r="D524">
        <v>1</v>
      </c>
      <c r="E524">
        <v>23</v>
      </c>
      <c r="F524">
        <v>1416</v>
      </c>
      <c r="G524" t="s">
        <v>1428</v>
      </c>
      <c r="H524" s="7">
        <v>90</v>
      </c>
      <c r="I524" s="13">
        <f>IF(Fact_Order[[#This Row],[Review Rating]]&gt;3,1,0)</f>
        <v>1</v>
      </c>
      <c r="J524">
        <v>3.7</v>
      </c>
      <c r="K524">
        <f>IF(Fact_Order[[#This Row],[Discount Applied]]="Yes", 1, 0)</f>
        <v>1</v>
      </c>
      <c r="L524" t="s">
        <v>7</v>
      </c>
      <c r="M524" t="s">
        <v>12</v>
      </c>
    </row>
    <row r="525" spans="1:13" x14ac:dyDescent="0.35">
      <c r="A525">
        <v>1428</v>
      </c>
      <c r="B525">
        <v>6</v>
      </c>
      <c r="C525">
        <v>46</v>
      </c>
      <c r="D525">
        <v>3</v>
      </c>
      <c r="E525">
        <v>22</v>
      </c>
      <c r="F525">
        <v>1428</v>
      </c>
      <c r="G525" t="s">
        <v>1440</v>
      </c>
      <c r="H525" s="7">
        <v>90</v>
      </c>
      <c r="I525" s="13">
        <f>IF(Fact_Order[[#This Row],[Review Rating]]&gt;3,1,0)</f>
        <v>1</v>
      </c>
      <c r="J525">
        <v>4.9000000000000004</v>
      </c>
      <c r="K525">
        <f>IF(Fact_Order[[#This Row],[Discount Applied]]="Yes", 1, 0)</f>
        <v>1</v>
      </c>
      <c r="L525" t="s">
        <v>7</v>
      </c>
      <c r="M525" t="s">
        <v>12</v>
      </c>
    </row>
    <row r="526" spans="1:13" x14ac:dyDescent="0.35">
      <c r="A526">
        <v>1463</v>
      </c>
      <c r="B526">
        <v>5</v>
      </c>
      <c r="C526">
        <v>41</v>
      </c>
      <c r="D526">
        <v>3</v>
      </c>
      <c r="E526">
        <v>5</v>
      </c>
      <c r="F526">
        <v>1463</v>
      </c>
      <c r="G526" t="s">
        <v>1475</v>
      </c>
      <c r="H526" s="7">
        <v>90</v>
      </c>
      <c r="I526" s="13">
        <f>IF(Fact_Order[[#This Row],[Review Rating]]&gt;3,1,0)</f>
        <v>1</v>
      </c>
      <c r="J526">
        <v>4.8</v>
      </c>
      <c r="K526">
        <f>IF(Fact_Order[[#This Row],[Discount Applied]]="Yes", 1, 0)</f>
        <v>1</v>
      </c>
      <c r="L526" t="s">
        <v>7</v>
      </c>
      <c r="M526" t="s">
        <v>8</v>
      </c>
    </row>
    <row r="527" spans="1:13" x14ac:dyDescent="0.35">
      <c r="A527">
        <v>1515</v>
      </c>
      <c r="B527">
        <v>5</v>
      </c>
      <c r="C527">
        <v>41</v>
      </c>
      <c r="D527">
        <v>1</v>
      </c>
      <c r="E527">
        <v>10</v>
      </c>
      <c r="F527">
        <v>1515</v>
      </c>
      <c r="G527" t="s">
        <v>1527</v>
      </c>
      <c r="H527" s="7">
        <v>90</v>
      </c>
      <c r="I527" s="13">
        <f>IF(Fact_Order[[#This Row],[Review Rating]]&gt;3,1,0)</f>
        <v>1</v>
      </c>
      <c r="J527">
        <v>3.9</v>
      </c>
      <c r="K527">
        <f>IF(Fact_Order[[#This Row],[Discount Applied]]="Yes", 1, 0)</f>
        <v>1</v>
      </c>
      <c r="L527" t="s">
        <v>7</v>
      </c>
      <c r="M527" t="s">
        <v>8</v>
      </c>
    </row>
    <row r="528" spans="1:13" x14ac:dyDescent="0.35">
      <c r="A528">
        <v>1645</v>
      </c>
      <c r="B528">
        <v>3</v>
      </c>
      <c r="C528">
        <v>18</v>
      </c>
      <c r="D528">
        <v>3</v>
      </c>
      <c r="E528">
        <v>8</v>
      </c>
      <c r="F528">
        <v>1645</v>
      </c>
      <c r="G528" t="s">
        <v>1657</v>
      </c>
      <c r="H528" s="7">
        <v>90</v>
      </c>
      <c r="I528" s="13">
        <f>IF(Fact_Order[[#This Row],[Review Rating]]&gt;3,1,0)</f>
        <v>1</v>
      </c>
      <c r="J528">
        <v>3.9</v>
      </c>
      <c r="K528">
        <f>IF(Fact_Order[[#This Row],[Discount Applied]]="Yes", 1, 0)</f>
        <v>1</v>
      </c>
      <c r="L528" t="s">
        <v>7</v>
      </c>
      <c r="M528" t="s">
        <v>27</v>
      </c>
    </row>
    <row r="529" spans="1:13" x14ac:dyDescent="0.35">
      <c r="A529">
        <v>1676</v>
      </c>
      <c r="B529">
        <v>3</v>
      </c>
      <c r="C529">
        <v>25</v>
      </c>
      <c r="D529">
        <v>2</v>
      </c>
      <c r="E529">
        <v>14</v>
      </c>
      <c r="F529">
        <v>1676</v>
      </c>
      <c r="G529" t="s">
        <v>1688</v>
      </c>
      <c r="H529" s="7">
        <v>90</v>
      </c>
      <c r="I529" s="13">
        <f>IF(Fact_Order[[#This Row],[Review Rating]]&gt;3,1,0)</f>
        <v>1</v>
      </c>
      <c r="J529">
        <v>4.7</v>
      </c>
      <c r="K529">
        <f>IF(Fact_Order[[#This Row],[Discount Applied]]="Yes", 1, 0)</f>
        <v>1</v>
      </c>
      <c r="L529" t="s">
        <v>7</v>
      </c>
      <c r="M529" t="s">
        <v>12</v>
      </c>
    </row>
    <row r="530" spans="1:13" x14ac:dyDescent="0.35">
      <c r="A530">
        <v>1895</v>
      </c>
      <c r="B530">
        <v>2</v>
      </c>
      <c r="C530">
        <v>29</v>
      </c>
      <c r="D530">
        <v>4</v>
      </c>
      <c r="E530">
        <v>16</v>
      </c>
      <c r="F530">
        <v>1895</v>
      </c>
      <c r="G530" t="s">
        <v>1908</v>
      </c>
      <c r="H530" s="7">
        <v>90</v>
      </c>
      <c r="I530" s="13">
        <f>IF(Fact_Order[[#This Row],[Review Rating]]&gt;3,1,0)</f>
        <v>0</v>
      </c>
      <c r="J530">
        <v>2.5</v>
      </c>
      <c r="K530">
        <f>IF(Fact_Order[[#This Row],[Discount Applied]]="Yes", 1, 0)</f>
        <v>0</v>
      </c>
      <c r="L530" t="s">
        <v>1691</v>
      </c>
      <c r="M530" t="s">
        <v>27</v>
      </c>
    </row>
    <row r="531" spans="1:13" x14ac:dyDescent="0.35">
      <c r="A531">
        <v>1960</v>
      </c>
      <c r="B531">
        <v>6</v>
      </c>
      <c r="C531">
        <v>25</v>
      </c>
      <c r="D531">
        <v>4</v>
      </c>
      <c r="E531">
        <v>10</v>
      </c>
      <c r="F531">
        <v>1960</v>
      </c>
      <c r="G531" t="s">
        <v>1973</v>
      </c>
      <c r="H531" s="7">
        <v>90</v>
      </c>
      <c r="I531" s="13">
        <f>IF(Fact_Order[[#This Row],[Review Rating]]&gt;3,1,0)</f>
        <v>1</v>
      </c>
      <c r="J531">
        <v>3.1</v>
      </c>
      <c r="K531">
        <f>IF(Fact_Order[[#This Row],[Discount Applied]]="Yes", 1, 0)</f>
        <v>0</v>
      </c>
      <c r="L531" t="s">
        <v>1691</v>
      </c>
      <c r="M531" t="s">
        <v>12</v>
      </c>
    </row>
    <row r="532" spans="1:13" x14ac:dyDescent="0.35">
      <c r="A532">
        <v>1966</v>
      </c>
      <c r="B532">
        <v>1</v>
      </c>
      <c r="C532">
        <v>28</v>
      </c>
      <c r="D532">
        <v>4</v>
      </c>
      <c r="E532">
        <v>2</v>
      </c>
      <c r="F532">
        <v>1966</v>
      </c>
      <c r="G532" t="s">
        <v>1979</v>
      </c>
      <c r="H532" s="7">
        <v>90</v>
      </c>
      <c r="I532" s="13">
        <f>IF(Fact_Order[[#This Row],[Review Rating]]&gt;3,1,0)</f>
        <v>1</v>
      </c>
      <c r="J532">
        <v>4.9000000000000004</v>
      </c>
      <c r="K532">
        <f>IF(Fact_Order[[#This Row],[Discount Applied]]="Yes", 1, 0)</f>
        <v>0</v>
      </c>
      <c r="L532" t="s">
        <v>1691</v>
      </c>
      <c r="M532" t="s">
        <v>27</v>
      </c>
    </row>
    <row r="533" spans="1:13" x14ac:dyDescent="0.35">
      <c r="A533">
        <v>2002</v>
      </c>
      <c r="B533">
        <v>2</v>
      </c>
      <c r="C533">
        <v>6</v>
      </c>
      <c r="D533">
        <v>1</v>
      </c>
      <c r="E533">
        <v>13</v>
      </c>
      <c r="F533">
        <v>2002</v>
      </c>
      <c r="G533" t="s">
        <v>2015</v>
      </c>
      <c r="H533" s="7">
        <v>90</v>
      </c>
      <c r="I533" s="13">
        <f>IF(Fact_Order[[#This Row],[Review Rating]]&gt;3,1,0)</f>
        <v>0</v>
      </c>
      <c r="J533">
        <v>2.6</v>
      </c>
      <c r="K533">
        <f>IF(Fact_Order[[#This Row],[Discount Applied]]="Yes", 1, 0)</f>
        <v>0</v>
      </c>
      <c r="L533" t="s">
        <v>1691</v>
      </c>
      <c r="M533" t="s">
        <v>27</v>
      </c>
    </row>
    <row r="534" spans="1:13" x14ac:dyDescent="0.35">
      <c r="A534">
        <v>2141</v>
      </c>
      <c r="B534">
        <v>4</v>
      </c>
      <c r="C534">
        <v>36</v>
      </c>
      <c r="D534">
        <v>4</v>
      </c>
      <c r="E534">
        <v>9</v>
      </c>
      <c r="F534">
        <v>2141</v>
      </c>
      <c r="G534" t="s">
        <v>2154</v>
      </c>
      <c r="H534" s="7">
        <v>90</v>
      </c>
      <c r="I534" s="13">
        <f>IF(Fact_Order[[#This Row],[Review Rating]]&gt;3,1,0)</f>
        <v>1</v>
      </c>
      <c r="J534">
        <v>3.7</v>
      </c>
      <c r="K534">
        <f>IF(Fact_Order[[#This Row],[Discount Applied]]="Yes", 1, 0)</f>
        <v>0</v>
      </c>
      <c r="L534" t="s">
        <v>1691</v>
      </c>
      <c r="M534" t="s">
        <v>10</v>
      </c>
    </row>
    <row r="535" spans="1:13" x14ac:dyDescent="0.35">
      <c r="A535">
        <v>2246</v>
      </c>
      <c r="B535">
        <v>2</v>
      </c>
      <c r="C535">
        <v>13</v>
      </c>
      <c r="D535">
        <v>4</v>
      </c>
      <c r="E535">
        <v>21</v>
      </c>
      <c r="F535">
        <v>2246</v>
      </c>
      <c r="G535" t="s">
        <v>2259</v>
      </c>
      <c r="H535" s="7">
        <v>90</v>
      </c>
      <c r="I535" s="13">
        <f>IF(Fact_Order[[#This Row],[Review Rating]]&gt;3,1,0)</f>
        <v>1</v>
      </c>
      <c r="J535">
        <v>4.9000000000000004</v>
      </c>
      <c r="K535">
        <f>IF(Fact_Order[[#This Row],[Discount Applied]]="Yes", 1, 0)</f>
        <v>0</v>
      </c>
      <c r="L535" t="s">
        <v>1691</v>
      </c>
      <c r="M535" t="s">
        <v>14</v>
      </c>
    </row>
    <row r="536" spans="1:13" x14ac:dyDescent="0.35">
      <c r="A536">
        <v>2441</v>
      </c>
      <c r="B536">
        <v>4</v>
      </c>
      <c r="C536">
        <v>28</v>
      </c>
      <c r="D536">
        <v>2</v>
      </c>
      <c r="E536">
        <v>21</v>
      </c>
      <c r="F536">
        <v>2441</v>
      </c>
      <c r="G536" t="s">
        <v>2454</v>
      </c>
      <c r="H536" s="7">
        <v>90</v>
      </c>
      <c r="I536" s="13">
        <f>IF(Fact_Order[[#This Row],[Review Rating]]&gt;3,1,0)</f>
        <v>1</v>
      </c>
      <c r="J536">
        <v>4.7</v>
      </c>
      <c r="K536">
        <f>IF(Fact_Order[[#This Row],[Discount Applied]]="Yes", 1, 0)</f>
        <v>0</v>
      </c>
      <c r="L536" t="s">
        <v>1691</v>
      </c>
      <c r="M536" t="s">
        <v>22</v>
      </c>
    </row>
    <row r="537" spans="1:13" x14ac:dyDescent="0.35">
      <c r="A537">
        <v>2509</v>
      </c>
      <c r="B537">
        <v>5</v>
      </c>
      <c r="C537">
        <v>19</v>
      </c>
      <c r="D537">
        <v>2</v>
      </c>
      <c r="E537">
        <v>5</v>
      </c>
      <c r="F537">
        <v>2509</v>
      </c>
      <c r="G537" t="s">
        <v>2522</v>
      </c>
      <c r="H537" s="7">
        <v>90</v>
      </c>
      <c r="I537" s="13">
        <f>IF(Fact_Order[[#This Row],[Review Rating]]&gt;3,1,0)</f>
        <v>1</v>
      </c>
      <c r="J537">
        <v>3.1</v>
      </c>
      <c r="K537">
        <f>IF(Fact_Order[[#This Row],[Discount Applied]]="Yes", 1, 0)</f>
        <v>0</v>
      </c>
      <c r="L537" t="s">
        <v>1691</v>
      </c>
      <c r="M537" t="s">
        <v>27</v>
      </c>
    </row>
    <row r="538" spans="1:13" x14ac:dyDescent="0.35">
      <c r="A538">
        <v>2520</v>
      </c>
      <c r="B538">
        <v>4</v>
      </c>
      <c r="C538">
        <v>50</v>
      </c>
      <c r="D538">
        <v>2</v>
      </c>
      <c r="E538">
        <v>15</v>
      </c>
      <c r="F538">
        <v>2520</v>
      </c>
      <c r="G538" t="s">
        <v>2533</v>
      </c>
      <c r="H538" s="7">
        <v>90</v>
      </c>
      <c r="I538" s="13">
        <f>IF(Fact_Order[[#This Row],[Review Rating]]&gt;3,1,0)</f>
        <v>1</v>
      </c>
      <c r="J538">
        <v>4.9000000000000004</v>
      </c>
      <c r="K538">
        <f>IF(Fact_Order[[#This Row],[Discount Applied]]="Yes", 1, 0)</f>
        <v>0</v>
      </c>
      <c r="L538" t="s">
        <v>1691</v>
      </c>
      <c r="M538" t="s">
        <v>12</v>
      </c>
    </row>
    <row r="539" spans="1:13" x14ac:dyDescent="0.35">
      <c r="A539">
        <v>2565</v>
      </c>
      <c r="B539">
        <v>5</v>
      </c>
      <c r="C539">
        <v>1</v>
      </c>
      <c r="D539">
        <v>1</v>
      </c>
      <c r="E539">
        <v>19</v>
      </c>
      <c r="F539">
        <v>2565</v>
      </c>
      <c r="G539" t="s">
        <v>2578</v>
      </c>
      <c r="H539" s="7">
        <v>90</v>
      </c>
      <c r="I539" s="13">
        <f>IF(Fact_Order[[#This Row],[Review Rating]]&gt;3,1,0)</f>
        <v>0</v>
      </c>
      <c r="J539">
        <v>3</v>
      </c>
      <c r="K539">
        <f>IF(Fact_Order[[#This Row],[Discount Applied]]="Yes", 1, 0)</f>
        <v>0</v>
      </c>
      <c r="L539" t="s">
        <v>1691</v>
      </c>
      <c r="M539" t="s">
        <v>22</v>
      </c>
    </row>
    <row r="540" spans="1:13" x14ac:dyDescent="0.35">
      <c r="A540">
        <v>2574</v>
      </c>
      <c r="B540">
        <v>6</v>
      </c>
      <c r="C540">
        <v>36</v>
      </c>
      <c r="D540">
        <v>3</v>
      </c>
      <c r="E540">
        <v>18</v>
      </c>
      <c r="F540">
        <v>2574</v>
      </c>
      <c r="G540" t="s">
        <v>2587</v>
      </c>
      <c r="H540" s="7">
        <v>90</v>
      </c>
      <c r="I540" s="13">
        <f>IF(Fact_Order[[#This Row],[Review Rating]]&gt;3,1,0)</f>
        <v>1</v>
      </c>
      <c r="J540">
        <v>4.4000000000000004</v>
      </c>
      <c r="K540">
        <f>IF(Fact_Order[[#This Row],[Discount Applied]]="Yes", 1, 0)</f>
        <v>0</v>
      </c>
      <c r="L540" t="s">
        <v>1691</v>
      </c>
      <c r="M540" t="s">
        <v>22</v>
      </c>
    </row>
    <row r="541" spans="1:13" x14ac:dyDescent="0.35">
      <c r="A541">
        <v>2634</v>
      </c>
      <c r="B541">
        <v>3</v>
      </c>
      <c r="C541">
        <v>30</v>
      </c>
      <c r="D541">
        <v>4</v>
      </c>
      <c r="E541">
        <v>13</v>
      </c>
      <c r="F541">
        <v>2634</v>
      </c>
      <c r="G541" t="s">
        <v>2647</v>
      </c>
      <c r="H541" s="7">
        <v>90</v>
      </c>
      <c r="I541" s="13">
        <f>IF(Fact_Order[[#This Row],[Review Rating]]&gt;3,1,0)</f>
        <v>1</v>
      </c>
      <c r="J541">
        <v>4.7</v>
      </c>
      <c r="K541">
        <f>IF(Fact_Order[[#This Row],[Discount Applied]]="Yes", 1, 0)</f>
        <v>0</v>
      </c>
      <c r="L541" t="s">
        <v>1691</v>
      </c>
      <c r="M541" t="s">
        <v>12</v>
      </c>
    </row>
    <row r="542" spans="1:13" x14ac:dyDescent="0.35">
      <c r="A542">
        <v>2693</v>
      </c>
      <c r="B542">
        <v>2</v>
      </c>
      <c r="C542">
        <v>48</v>
      </c>
      <c r="D542">
        <v>2</v>
      </c>
      <c r="E542">
        <v>5</v>
      </c>
      <c r="F542">
        <v>2693</v>
      </c>
      <c r="G542" t="s">
        <v>2706</v>
      </c>
      <c r="H542" s="7">
        <v>90</v>
      </c>
      <c r="I542" s="13">
        <f>IF(Fact_Order[[#This Row],[Review Rating]]&gt;3,1,0)</f>
        <v>1</v>
      </c>
      <c r="J542">
        <v>4.2</v>
      </c>
      <c r="K542">
        <f>IF(Fact_Order[[#This Row],[Discount Applied]]="Yes", 1, 0)</f>
        <v>0</v>
      </c>
      <c r="L542" t="s">
        <v>1691</v>
      </c>
      <c r="M542" t="s">
        <v>27</v>
      </c>
    </row>
    <row r="543" spans="1:13" x14ac:dyDescent="0.35">
      <c r="A543">
        <v>2719</v>
      </c>
      <c r="B543">
        <v>3</v>
      </c>
      <c r="C543">
        <v>42</v>
      </c>
      <c r="D543">
        <v>1</v>
      </c>
      <c r="E543">
        <v>7</v>
      </c>
      <c r="F543">
        <v>2719</v>
      </c>
      <c r="G543" t="s">
        <v>2732</v>
      </c>
      <c r="H543" s="7">
        <v>90</v>
      </c>
      <c r="I543" s="13">
        <f>IF(Fact_Order[[#This Row],[Review Rating]]&gt;3,1,0)</f>
        <v>1</v>
      </c>
      <c r="J543">
        <v>4.9000000000000004</v>
      </c>
      <c r="K543">
        <f>IF(Fact_Order[[#This Row],[Discount Applied]]="Yes", 1, 0)</f>
        <v>0</v>
      </c>
      <c r="L543" t="s">
        <v>1691</v>
      </c>
      <c r="M543" t="s">
        <v>8</v>
      </c>
    </row>
    <row r="544" spans="1:13" x14ac:dyDescent="0.35">
      <c r="A544">
        <v>2825</v>
      </c>
      <c r="B544">
        <v>2</v>
      </c>
      <c r="C544">
        <v>41</v>
      </c>
      <c r="D544">
        <v>4</v>
      </c>
      <c r="E544">
        <v>20</v>
      </c>
      <c r="F544">
        <v>2825</v>
      </c>
      <c r="G544" t="s">
        <v>2838</v>
      </c>
      <c r="H544" s="7">
        <v>90</v>
      </c>
      <c r="I544" s="13">
        <f>IF(Fact_Order[[#This Row],[Review Rating]]&gt;3,1,0)</f>
        <v>1</v>
      </c>
      <c r="J544">
        <v>4</v>
      </c>
      <c r="K544">
        <f>IF(Fact_Order[[#This Row],[Discount Applied]]="Yes", 1, 0)</f>
        <v>0</v>
      </c>
      <c r="L544" t="s">
        <v>1691</v>
      </c>
      <c r="M544" t="s">
        <v>27</v>
      </c>
    </row>
    <row r="545" spans="1:13" x14ac:dyDescent="0.35">
      <c r="A545">
        <v>2831</v>
      </c>
      <c r="B545">
        <v>6</v>
      </c>
      <c r="C545">
        <v>5</v>
      </c>
      <c r="D545">
        <v>2</v>
      </c>
      <c r="E545">
        <v>12</v>
      </c>
      <c r="F545">
        <v>2831</v>
      </c>
      <c r="G545" t="s">
        <v>2844</v>
      </c>
      <c r="H545" s="7">
        <v>90</v>
      </c>
      <c r="I545" s="13">
        <f>IF(Fact_Order[[#This Row],[Review Rating]]&gt;3,1,0)</f>
        <v>0</v>
      </c>
      <c r="J545">
        <v>2.9</v>
      </c>
      <c r="K545">
        <f>IF(Fact_Order[[#This Row],[Discount Applied]]="Yes", 1, 0)</f>
        <v>0</v>
      </c>
      <c r="L545" t="s">
        <v>1691</v>
      </c>
      <c r="M545" t="s">
        <v>8</v>
      </c>
    </row>
    <row r="546" spans="1:13" x14ac:dyDescent="0.35">
      <c r="A546">
        <v>2882</v>
      </c>
      <c r="B546">
        <v>2</v>
      </c>
      <c r="C546">
        <v>22</v>
      </c>
      <c r="D546">
        <v>1</v>
      </c>
      <c r="E546">
        <v>22</v>
      </c>
      <c r="F546">
        <v>2882</v>
      </c>
      <c r="G546" t="s">
        <v>2895</v>
      </c>
      <c r="H546" s="7">
        <v>90</v>
      </c>
      <c r="I546" s="13">
        <f>IF(Fact_Order[[#This Row],[Review Rating]]&gt;3,1,0)</f>
        <v>1</v>
      </c>
      <c r="J546">
        <v>4.2</v>
      </c>
      <c r="K546">
        <f>IF(Fact_Order[[#This Row],[Discount Applied]]="Yes", 1, 0)</f>
        <v>0</v>
      </c>
      <c r="L546" t="s">
        <v>1691</v>
      </c>
      <c r="M546" t="s">
        <v>22</v>
      </c>
    </row>
    <row r="547" spans="1:13" x14ac:dyDescent="0.35">
      <c r="A547">
        <v>3076</v>
      </c>
      <c r="B547">
        <v>4</v>
      </c>
      <c r="C547">
        <v>41</v>
      </c>
      <c r="D547">
        <v>1</v>
      </c>
      <c r="E547">
        <v>7</v>
      </c>
      <c r="F547">
        <v>3076</v>
      </c>
      <c r="G547" t="s">
        <v>3089</v>
      </c>
      <c r="H547" s="7">
        <v>90</v>
      </c>
      <c r="I547" s="13">
        <f>IF(Fact_Order[[#This Row],[Review Rating]]&gt;3,1,0)</f>
        <v>1</v>
      </c>
      <c r="J547">
        <v>3.6</v>
      </c>
      <c r="K547">
        <f>IF(Fact_Order[[#This Row],[Discount Applied]]="Yes", 1, 0)</f>
        <v>0</v>
      </c>
      <c r="L547" t="s">
        <v>1691</v>
      </c>
      <c r="M547" t="s">
        <v>14</v>
      </c>
    </row>
    <row r="548" spans="1:13" x14ac:dyDescent="0.35">
      <c r="A548">
        <v>3153</v>
      </c>
      <c r="B548">
        <v>6</v>
      </c>
      <c r="C548">
        <v>18</v>
      </c>
      <c r="D548">
        <v>4</v>
      </c>
      <c r="E548">
        <v>23</v>
      </c>
      <c r="F548">
        <v>3153</v>
      </c>
      <c r="G548" t="s">
        <v>3166</v>
      </c>
      <c r="H548" s="7">
        <v>90</v>
      </c>
      <c r="I548" s="13">
        <f>IF(Fact_Order[[#This Row],[Review Rating]]&gt;3,1,0)</f>
        <v>1</v>
      </c>
      <c r="J548">
        <v>3.1</v>
      </c>
      <c r="K548">
        <f>IF(Fact_Order[[#This Row],[Discount Applied]]="Yes", 1, 0)</f>
        <v>0</v>
      </c>
      <c r="L548" t="s">
        <v>1691</v>
      </c>
      <c r="M548" t="s">
        <v>14</v>
      </c>
    </row>
    <row r="549" spans="1:13" x14ac:dyDescent="0.35">
      <c r="A549">
        <v>3156</v>
      </c>
      <c r="B549">
        <v>2</v>
      </c>
      <c r="C549">
        <v>7</v>
      </c>
      <c r="D549">
        <v>4</v>
      </c>
      <c r="E549">
        <v>9</v>
      </c>
      <c r="F549">
        <v>3156</v>
      </c>
      <c r="G549" t="s">
        <v>3169</v>
      </c>
      <c r="H549" s="7">
        <v>90</v>
      </c>
      <c r="I549" s="13">
        <f>IF(Fact_Order[[#This Row],[Review Rating]]&gt;3,1,0)</f>
        <v>1</v>
      </c>
      <c r="J549">
        <v>4.3</v>
      </c>
      <c r="K549">
        <f>IF(Fact_Order[[#This Row],[Discount Applied]]="Yes", 1, 0)</f>
        <v>0</v>
      </c>
      <c r="L549" t="s">
        <v>1691</v>
      </c>
      <c r="M549" t="s">
        <v>10</v>
      </c>
    </row>
    <row r="550" spans="1:13" x14ac:dyDescent="0.35">
      <c r="A550">
        <v>3216</v>
      </c>
      <c r="B550">
        <v>2</v>
      </c>
      <c r="C550">
        <v>4</v>
      </c>
      <c r="D550">
        <v>3</v>
      </c>
      <c r="E550">
        <v>8</v>
      </c>
      <c r="F550">
        <v>3216</v>
      </c>
      <c r="G550" t="s">
        <v>3229</v>
      </c>
      <c r="H550" s="7">
        <v>90</v>
      </c>
      <c r="I550" s="13">
        <f>IF(Fact_Order[[#This Row],[Review Rating]]&gt;3,1,0)</f>
        <v>0</v>
      </c>
      <c r="J550">
        <v>2.7</v>
      </c>
      <c r="K550">
        <f>IF(Fact_Order[[#This Row],[Discount Applied]]="Yes", 1, 0)</f>
        <v>0</v>
      </c>
      <c r="L550" t="s">
        <v>1691</v>
      </c>
      <c r="M550" t="s">
        <v>14</v>
      </c>
    </row>
    <row r="551" spans="1:13" x14ac:dyDescent="0.35">
      <c r="A551">
        <v>3251</v>
      </c>
      <c r="B551">
        <v>5</v>
      </c>
      <c r="C551">
        <v>47</v>
      </c>
      <c r="D551">
        <v>2</v>
      </c>
      <c r="E551">
        <v>8</v>
      </c>
      <c r="F551">
        <v>3251</v>
      </c>
      <c r="G551" t="s">
        <v>3264</v>
      </c>
      <c r="H551" s="7">
        <v>90</v>
      </c>
      <c r="I551" s="13">
        <f>IF(Fact_Order[[#This Row],[Review Rating]]&gt;3,1,0)</f>
        <v>0</v>
      </c>
      <c r="J551">
        <v>2.9</v>
      </c>
      <c r="K551">
        <f>IF(Fact_Order[[#This Row],[Discount Applied]]="Yes", 1, 0)</f>
        <v>0</v>
      </c>
      <c r="L551" t="s">
        <v>1691</v>
      </c>
      <c r="M551" t="s">
        <v>8</v>
      </c>
    </row>
    <row r="552" spans="1:13" x14ac:dyDescent="0.35">
      <c r="A552">
        <v>3394</v>
      </c>
      <c r="B552">
        <v>3</v>
      </c>
      <c r="C552">
        <v>29</v>
      </c>
      <c r="D552">
        <v>4</v>
      </c>
      <c r="E552">
        <v>11</v>
      </c>
      <c r="F552">
        <v>3394</v>
      </c>
      <c r="G552" t="s">
        <v>3407</v>
      </c>
      <c r="H552" s="7">
        <v>90</v>
      </c>
      <c r="I552" s="13">
        <f>IF(Fact_Order[[#This Row],[Review Rating]]&gt;3,1,0)</f>
        <v>1</v>
      </c>
      <c r="J552">
        <v>3.1</v>
      </c>
      <c r="K552">
        <f>IF(Fact_Order[[#This Row],[Discount Applied]]="Yes", 1, 0)</f>
        <v>0</v>
      </c>
      <c r="L552" t="s">
        <v>1691</v>
      </c>
      <c r="M552" t="s">
        <v>27</v>
      </c>
    </row>
    <row r="553" spans="1:13" x14ac:dyDescent="0.35">
      <c r="A553">
        <v>3414</v>
      </c>
      <c r="B553">
        <v>1</v>
      </c>
      <c r="C553">
        <v>13</v>
      </c>
      <c r="D553">
        <v>1</v>
      </c>
      <c r="E553">
        <v>25</v>
      </c>
      <c r="F553">
        <v>3414</v>
      </c>
      <c r="G553" t="s">
        <v>3427</v>
      </c>
      <c r="H553" s="7">
        <v>90</v>
      </c>
      <c r="I553" s="13">
        <f>IF(Fact_Order[[#This Row],[Review Rating]]&gt;3,1,0)</f>
        <v>0</v>
      </c>
      <c r="J553">
        <v>2.5</v>
      </c>
      <c r="K553">
        <f>IF(Fact_Order[[#This Row],[Discount Applied]]="Yes", 1, 0)</f>
        <v>0</v>
      </c>
      <c r="L553" t="s">
        <v>1691</v>
      </c>
      <c r="M553" t="s">
        <v>14</v>
      </c>
    </row>
    <row r="554" spans="1:13" x14ac:dyDescent="0.35">
      <c r="A554">
        <v>3564</v>
      </c>
      <c r="B554">
        <v>4</v>
      </c>
      <c r="C554">
        <v>2</v>
      </c>
      <c r="D554">
        <v>3</v>
      </c>
      <c r="E554">
        <v>1</v>
      </c>
      <c r="F554">
        <v>3564</v>
      </c>
      <c r="G554" t="s">
        <v>3577</v>
      </c>
      <c r="H554" s="7">
        <v>90</v>
      </c>
      <c r="I554" s="13">
        <f>IF(Fact_Order[[#This Row],[Review Rating]]&gt;3,1,0)</f>
        <v>1</v>
      </c>
      <c r="J554">
        <v>4.9000000000000004</v>
      </c>
      <c r="K554">
        <f>IF(Fact_Order[[#This Row],[Discount Applied]]="Yes", 1, 0)</f>
        <v>0</v>
      </c>
      <c r="L554" t="s">
        <v>1691</v>
      </c>
      <c r="M554" t="s">
        <v>12</v>
      </c>
    </row>
    <row r="555" spans="1:13" x14ac:dyDescent="0.35">
      <c r="A555">
        <v>3588</v>
      </c>
      <c r="B555">
        <v>4</v>
      </c>
      <c r="C555">
        <v>42</v>
      </c>
      <c r="D555">
        <v>3</v>
      </c>
      <c r="E555">
        <v>2</v>
      </c>
      <c r="F555">
        <v>3588</v>
      </c>
      <c r="G555" t="s">
        <v>3601</v>
      </c>
      <c r="H555" s="7">
        <v>90</v>
      </c>
      <c r="I555" s="13">
        <f>IF(Fact_Order[[#This Row],[Review Rating]]&gt;3,1,0)</f>
        <v>1</v>
      </c>
      <c r="J555">
        <v>4.4000000000000004</v>
      </c>
      <c r="K555">
        <f>IF(Fact_Order[[#This Row],[Discount Applied]]="Yes", 1, 0)</f>
        <v>0</v>
      </c>
      <c r="L555" t="s">
        <v>1691</v>
      </c>
      <c r="M555" t="s">
        <v>27</v>
      </c>
    </row>
    <row r="556" spans="1:13" x14ac:dyDescent="0.35">
      <c r="A556">
        <v>3607</v>
      </c>
      <c r="B556">
        <v>1</v>
      </c>
      <c r="C556">
        <v>47</v>
      </c>
      <c r="D556">
        <v>4</v>
      </c>
      <c r="E556">
        <v>4</v>
      </c>
      <c r="F556">
        <v>3607</v>
      </c>
      <c r="G556" t="s">
        <v>3620</v>
      </c>
      <c r="H556" s="7">
        <v>90</v>
      </c>
      <c r="I556" s="13">
        <f>IF(Fact_Order[[#This Row],[Review Rating]]&gt;3,1,0)</f>
        <v>1</v>
      </c>
      <c r="J556">
        <v>4.8</v>
      </c>
      <c r="K556">
        <f>IF(Fact_Order[[#This Row],[Discount Applied]]="Yes", 1, 0)</f>
        <v>0</v>
      </c>
      <c r="L556" t="s">
        <v>1691</v>
      </c>
      <c r="M556" t="s">
        <v>8</v>
      </c>
    </row>
    <row r="557" spans="1:13" x14ac:dyDescent="0.35">
      <c r="A557">
        <v>3646</v>
      </c>
      <c r="B557">
        <v>2</v>
      </c>
      <c r="C557">
        <v>25</v>
      </c>
      <c r="D557">
        <v>3</v>
      </c>
      <c r="E557">
        <v>22</v>
      </c>
      <c r="F557">
        <v>3646</v>
      </c>
      <c r="G557" t="s">
        <v>3659</v>
      </c>
      <c r="H557" s="7">
        <v>90</v>
      </c>
      <c r="I557" s="13">
        <f>IF(Fact_Order[[#This Row],[Review Rating]]&gt;3,1,0)</f>
        <v>1</v>
      </c>
      <c r="J557">
        <v>3.4</v>
      </c>
      <c r="K557">
        <f>IF(Fact_Order[[#This Row],[Discount Applied]]="Yes", 1, 0)</f>
        <v>0</v>
      </c>
      <c r="L557" t="s">
        <v>1691</v>
      </c>
      <c r="M557" t="s">
        <v>12</v>
      </c>
    </row>
    <row r="558" spans="1:13" x14ac:dyDescent="0.35">
      <c r="A558">
        <v>104</v>
      </c>
      <c r="B558">
        <v>3</v>
      </c>
      <c r="C558">
        <v>9</v>
      </c>
      <c r="D558">
        <v>1</v>
      </c>
      <c r="E558">
        <v>24</v>
      </c>
      <c r="F558">
        <v>104</v>
      </c>
      <c r="G558" t="s">
        <v>116</v>
      </c>
      <c r="H558" s="7">
        <v>89</v>
      </c>
      <c r="I558" s="13">
        <f>IF(Fact_Order[[#This Row],[Review Rating]]&gt;3,1,0)</f>
        <v>1</v>
      </c>
      <c r="J558">
        <v>4</v>
      </c>
      <c r="K558">
        <f>IF(Fact_Order[[#This Row],[Discount Applied]]="Yes", 1, 0)</f>
        <v>1</v>
      </c>
      <c r="L558" t="s">
        <v>7</v>
      </c>
      <c r="M558" t="s">
        <v>8</v>
      </c>
    </row>
    <row r="559" spans="1:13" x14ac:dyDescent="0.35">
      <c r="A559">
        <v>124</v>
      </c>
      <c r="B559">
        <v>2</v>
      </c>
      <c r="C559">
        <v>8</v>
      </c>
      <c r="D559">
        <v>4</v>
      </c>
      <c r="E559">
        <v>2</v>
      </c>
      <c r="F559">
        <v>124</v>
      </c>
      <c r="G559" t="s">
        <v>136</v>
      </c>
      <c r="H559" s="7">
        <v>89</v>
      </c>
      <c r="I559" s="13">
        <f>IF(Fact_Order[[#This Row],[Review Rating]]&gt;3,1,0)</f>
        <v>1</v>
      </c>
      <c r="J559">
        <v>3.1</v>
      </c>
      <c r="K559">
        <f>IF(Fact_Order[[#This Row],[Discount Applied]]="Yes", 1, 0)</f>
        <v>1</v>
      </c>
      <c r="L559" t="s">
        <v>7</v>
      </c>
      <c r="M559" t="s">
        <v>10</v>
      </c>
    </row>
    <row r="560" spans="1:13" x14ac:dyDescent="0.35">
      <c r="A560">
        <v>128</v>
      </c>
      <c r="B560">
        <v>3</v>
      </c>
      <c r="C560">
        <v>17</v>
      </c>
      <c r="D560">
        <v>1</v>
      </c>
      <c r="E560">
        <v>2</v>
      </c>
      <c r="F560">
        <v>128</v>
      </c>
      <c r="G560" t="s">
        <v>140</v>
      </c>
      <c r="H560" s="7">
        <v>89</v>
      </c>
      <c r="I560" s="13">
        <f>IF(Fact_Order[[#This Row],[Review Rating]]&gt;3,1,0)</f>
        <v>1</v>
      </c>
      <c r="J560">
        <v>4.8</v>
      </c>
      <c r="K560">
        <f>IF(Fact_Order[[#This Row],[Discount Applied]]="Yes", 1, 0)</f>
        <v>1</v>
      </c>
      <c r="L560" t="s">
        <v>7</v>
      </c>
      <c r="M560" t="s">
        <v>12</v>
      </c>
    </row>
    <row r="561" spans="1:13" x14ac:dyDescent="0.35">
      <c r="A561">
        <v>236</v>
      </c>
      <c r="B561">
        <v>2</v>
      </c>
      <c r="C561">
        <v>33</v>
      </c>
      <c r="D561">
        <v>1</v>
      </c>
      <c r="E561">
        <v>13</v>
      </c>
      <c r="F561">
        <v>236</v>
      </c>
      <c r="G561" t="s">
        <v>248</v>
      </c>
      <c r="H561" s="7">
        <v>89</v>
      </c>
      <c r="I561" s="13">
        <f>IF(Fact_Order[[#This Row],[Review Rating]]&gt;3,1,0)</f>
        <v>1</v>
      </c>
      <c r="J561">
        <v>3.7</v>
      </c>
      <c r="K561">
        <f>IF(Fact_Order[[#This Row],[Discount Applied]]="Yes", 1, 0)</f>
        <v>1</v>
      </c>
      <c r="L561" t="s">
        <v>7</v>
      </c>
      <c r="M561" t="s">
        <v>27</v>
      </c>
    </row>
    <row r="562" spans="1:13" x14ac:dyDescent="0.35">
      <c r="A562">
        <v>313</v>
      </c>
      <c r="B562">
        <v>3</v>
      </c>
      <c r="C562">
        <v>3</v>
      </c>
      <c r="D562">
        <v>2</v>
      </c>
      <c r="E562">
        <v>14</v>
      </c>
      <c r="F562">
        <v>313</v>
      </c>
      <c r="G562" t="s">
        <v>325</v>
      </c>
      <c r="H562" s="7">
        <v>89</v>
      </c>
      <c r="I562" s="13">
        <f>IF(Fact_Order[[#This Row],[Review Rating]]&gt;3,1,0)</f>
        <v>1</v>
      </c>
      <c r="J562">
        <v>3.4</v>
      </c>
      <c r="K562">
        <f>IF(Fact_Order[[#This Row],[Discount Applied]]="Yes", 1, 0)</f>
        <v>1</v>
      </c>
      <c r="L562" t="s">
        <v>7</v>
      </c>
      <c r="M562" t="s">
        <v>14</v>
      </c>
    </row>
    <row r="563" spans="1:13" x14ac:dyDescent="0.35">
      <c r="A563">
        <v>441</v>
      </c>
      <c r="B563">
        <v>6</v>
      </c>
      <c r="C563">
        <v>20</v>
      </c>
      <c r="D563">
        <v>1</v>
      </c>
      <c r="E563">
        <v>6</v>
      </c>
      <c r="F563">
        <v>441</v>
      </c>
      <c r="G563" t="s">
        <v>453</v>
      </c>
      <c r="H563" s="7">
        <v>89</v>
      </c>
      <c r="I563" s="13">
        <f>IF(Fact_Order[[#This Row],[Review Rating]]&gt;3,1,0)</f>
        <v>1</v>
      </c>
      <c r="J563">
        <v>3.5</v>
      </c>
      <c r="K563">
        <f>IF(Fact_Order[[#This Row],[Discount Applied]]="Yes", 1, 0)</f>
        <v>1</v>
      </c>
      <c r="L563" t="s">
        <v>7</v>
      </c>
      <c r="M563" t="s">
        <v>27</v>
      </c>
    </row>
    <row r="564" spans="1:13" x14ac:dyDescent="0.35">
      <c r="A564">
        <v>621</v>
      </c>
      <c r="B564">
        <v>5</v>
      </c>
      <c r="C564">
        <v>4</v>
      </c>
      <c r="D564">
        <v>4</v>
      </c>
      <c r="E564">
        <v>22</v>
      </c>
      <c r="F564">
        <v>621</v>
      </c>
      <c r="G564" t="s">
        <v>633</v>
      </c>
      <c r="H564" s="7">
        <v>89</v>
      </c>
      <c r="I564" s="13">
        <f>IF(Fact_Order[[#This Row],[Review Rating]]&gt;3,1,0)</f>
        <v>1</v>
      </c>
      <c r="J564">
        <v>3.7</v>
      </c>
      <c r="K564">
        <f>IF(Fact_Order[[#This Row],[Discount Applied]]="Yes", 1, 0)</f>
        <v>1</v>
      </c>
      <c r="L564" t="s">
        <v>7</v>
      </c>
      <c r="M564" t="s">
        <v>8</v>
      </c>
    </row>
    <row r="565" spans="1:13" x14ac:dyDescent="0.35">
      <c r="A565">
        <v>670</v>
      </c>
      <c r="B565">
        <v>2</v>
      </c>
      <c r="C565">
        <v>27</v>
      </c>
      <c r="D565">
        <v>2</v>
      </c>
      <c r="E565">
        <v>15</v>
      </c>
      <c r="F565">
        <v>670</v>
      </c>
      <c r="G565" t="s">
        <v>682</v>
      </c>
      <c r="H565" s="7">
        <v>89</v>
      </c>
      <c r="I565" s="13">
        <f>IF(Fact_Order[[#This Row],[Review Rating]]&gt;3,1,0)</f>
        <v>1</v>
      </c>
      <c r="J565">
        <v>3.3</v>
      </c>
      <c r="K565">
        <f>IF(Fact_Order[[#This Row],[Discount Applied]]="Yes", 1, 0)</f>
        <v>1</v>
      </c>
      <c r="L565" t="s">
        <v>7</v>
      </c>
      <c r="M565" t="s">
        <v>8</v>
      </c>
    </row>
    <row r="566" spans="1:13" x14ac:dyDescent="0.35">
      <c r="A566">
        <v>808</v>
      </c>
      <c r="B566">
        <v>1</v>
      </c>
      <c r="C566">
        <v>15</v>
      </c>
      <c r="D566">
        <v>1</v>
      </c>
      <c r="E566">
        <v>18</v>
      </c>
      <c r="F566">
        <v>808</v>
      </c>
      <c r="G566" t="s">
        <v>820</v>
      </c>
      <c r="H566" s="7">
        <v>89</v>
      </c>
      <c r="I566" s="13">
        <f>IF(Fact_Order[[#This Row],[Review Rating]]&gt;3,1,0)</f>
        <v>1</v>
      </c>
      <c r="J566">
        <v>3.3</v>
      </c>
      <c r="K566">
        <f>IF(Fact_Order[[#This Row],[Discount Applied]]="Yes", 1, 0)</f>
        <v>1</v>
      </c>
      <c r="L566" t="s">
        <v>7</v>
      </c>
      <c r="M566" t="s">
        <v>12</v>
      </c>
    </row>
    <row r="567" spans="1:13" x14ac:dyDescent="0.35">
      <c r="A567">
        <v>835</v>
      </c>
      <c r="B567">
        <v>2</v>
      </c>
      <c r="C567">
        <v>23</v>
      </c>
      <c r="D567">
        <v>3</v>
      </c>
      <c r="E567">
        <v>22</v>
      </c>
      <c r="F567">
        <v>835</v>
      </c>
      <c r="G567" t="s">
        <v>847</v>
      </c>
      <c r="H567" s="7">
        <v>89</v>
      </c>
      <c r="I567" s="13">
        <f>IF(Fact_Order[[#This Row],[Review Rating]]&gt;3,1,0)</f>
        <v>1</v>
      </c>
      <c r="J567">
        <v>3.1</v>
      </c>
      <c r="K567">
        <f>IF(Fact_Order[[#This Row],[Discount Applied]]="Yes", 1, 0)</f>
        <v>1</v>
      </c>
      <c r="L567" t="s">
        <v>7</v>
      </c>
      <c r="M567" t="s">
        <v>12</v>
      </c>
    </row>
    <row r="568" spans="1:13" x14ac:dyDescent="0.35">
      <c r="A568">
        <v>879</v>
      </c>
      <c r="B568">
        <v>1</v>
      </c>
      <c r="C568">
        <v>31</v>
      </c>
      <c r="D568">
        <v>3</v>
      </c>
      <c r="E568">
        <v>13</v>
      </c>
      <c r="F568">
        <v>879</v>
      </c>
      <c r="G568" t="s">
        <v>891</v>
      </c>
      <c r="H568" s="7">
        <v>89</v>
      </c>
      <c r="I568" s="13">
        <f>IF(Fact_Order[[#This Row],[Review Rating]]&gt;3,1,0)</f>
        <v>1</v>
      </c>
      <c r="J568">
        <v>4.9000000000000004</v>
      </c>
      <c r="K568">
        <f>IF(Fact_Order[[#This Row],[Discount Applied]]="Yes", 1, 0)</f>
        <v>1</v>
      </c>
      <c r="L568" t="s">
        <v>7</v>
      </c>
      <c r="M568" t="s">
        <v>27</v>
      </c>
    </row>
    <row r="569" spans="1:13" x14ac:dyDescent="0.35">
      <c r="A569">
        <v>940</v>
      </c>
      <c r="B569">
        <v>3</v>
      </c>
      <c r="C569">
        <v>15</v>
      </c>
      <c r="D569">
        <v>1</v>
      </c>
      <c r="E569">
        <v>18</v>
      </c>
      <c r="F569">
        <v>940</v>
      </c>
      <c r="G569" t="s">
        <v>952</v>
      </c>
      <c r="H569" s="7">
        <v>89</v>
      </c>
      <c r="I569" s="13">
        <f>IF(Fact_Order[[#This Row],[Review Rating]]&gt;3,1,0)</f>
        <v>1</v>
      </c>
      <c r="J569">
        <v>4.8</v>
      </c>
      <c r="K569">
        <f>IF(Fact_Order[[#This Row],[Discount Applied]]="Yes", 1, 0)</f>
        <v>1</v>
      </c>
      <c r="L569" t="s">
        <v>7</v>
      </c>
      <c r="M569" t="s">
        <v>12</v>
      </c>
    </row>
    <row r="570" spans="1:13" x14ac:dyDescent="0.35">
      <c r="A570">
        <v>1031</v>
      </c>
      <c r="B570">
        <v>3</v>
      </c>
      <c r="C570">
        <v>1</v>
      </c>
      <c r="D570">
        <v>1</v>
      </c>
      <c r="E570">
        <v>8</v>
      </c>
      <c r="F570">
        <v>1031</v>
      </c>
      <c r="G570" t="s">
        <v>1043</v>
      </c>
      <c r="H570" s="7">
        <v>89</v>
      </c>
      <c r="I570" s="13">
        <f>IF(Fact_Order[[#This Row],[Review Rating]]&gt;3,1,0)</f>
        <v>1</v>
      </c>
      <c r="J570">
        <v>3.3</v>
      </c>
      <c r="K570">
        <f>IF(Fact_Order[[#This Row],[Discount Applied]]="Yes", 1, 0)</f>
        <v>1</v>
      </c>
      <c r="L570" t="s">
        <v>7</v>
      </c>
      <c r="M570" t="s">
        <v>27</v>
      </c>
    </row>
    <row r="571" spans="1:13" x14ac:dyDescent="0.35">
      <c r="A571">
        <v>1036</v>
      </c>
      <c r="B571">
        <v>1</v>
      </c>
      <c r="C571">
        <v>43</v>
      </c>
      <c r="D571">
        <v>4</v>
      </c>
      <c r="E571">
        <v>1</v>
      </c>
      <c r="F571">
        <v>1036</v>
      </c>
      <c r="G571" t="s">
        <v>1048</v>
      </c>
      <c r="H571" s="7">
        <v>89</v>
      </c>
      <c r="I571" s="13">
        <f>IF(Fact_Order[[#This Row],[Review Rating]]&gt;3,1,0)</f>
        <v>0</v>
      </c>
      <c r="J571">
        <v>2.8</v>
      </c>
      <c r="K571">
        <f>IF(Fact_Order[[#This Row],[Discount Applied]]="Yes", 1, 0)</f>
        <v>1</v>
      </c>
      <c r="L571" t="s">
        <v>7</v>
      </c>
      <c r="M571" t="s">
        <v>8</v>
      </c>
    </row>
    <row r="572" spans="1:13" x14ac:dyDescent="0.35">
      <c r="A572">
        <v>1146</v>
      </c>
      <c r="B572">
        <v>1</v>
      </c>
      <c r="C572">
        <v>23</v>
      </c>
      <c r="D572">
        <v>3</v>
      </c>
      <c r="E572">
        <v>5</v>
      </c>
      <c r="F572">
        <v>1146</v>
      </c>
      <c r="G572" t="s">
        <v>1158</v>
      </c>
      <c r="H572" s="7">
        <v>89</v>
      </c>
      <c r="I572" s="13">
        <f>IF(Fact_Order[[#This Row],[Review Rating]]&gt;3,1,0)</f>
        <v>0</v>
      </c>
      <c r="J572">
        <v>3</v>
      </c>
      <c r="K572">
        <f>IF(Fact_Order[[#This Row],[Discount Applied]]="Yes", 1, 0)</f>
        <v>1</v>
      </c>
      <c r="L572" t="s">
        <v>7</v>
      </c>
      <c r="M572" t="s">
        <v>10</v>
      </c>
    </row>
    <row r="573" spans="1:13" x14ac:dyDescent="0.35">
      <c r="A573">
        <v>1159</v>
      </c>
      <c r="B573">
        <v>5</v>
      </c>
      <c r="C573">
        <v>23</v>
      </c>
      <c r="D573">
        <v>3</v>
      </c>
      <c r="E573">
        <v>23</v>
      </c>
      <c r="F573">
        <v>1159</v>
      </c>
      <c r="G573" t="s">
        <v>1171</v>
      </c>
      <c r="H573" s="7">
        <v>89</v>
      </c>
      <c r="I573" s="13">
        <f>IF(Fact_Order[[#This Row],[Review Rating]]&gt;3,1,0)</f>
        <v>1</v>
      </c>
      <c r="J573">
        <v>4</v>
      </c>
      <c r="K573">
        <f>IF(Fact_Order[[#This Row],[Discount Applied]]="Yes", 1, 0)</f>
        <v>1</v>
      </c>
      <c r="L573" t="s">
        <v>7</v>
      </c>
      <c r="M573" t="s">
        <v>22</v>
      </c>
    </row>
    <row r="574" spans="1:13" x14ac:dyDescent="0.35">
      <c r="A574">
        <v>1188</v>
      </c>
      <c r="B574">
        <v>1</v>
      </c>
      <c r="C574">
        <v>45</v>
      </c>
      <c r="D574">
        <v>4</v>
      </c>
      <c r="E574">
        <v>20</v>
      </c>
      <c r="F574">
        <v>1188</v>
      </c>
      <c r="G574" t="s">
        <v>1200</v>
      </c>
      <c r="H574" s="7">
        <v>89</v>
      </c>
      <c r="I574" s="13">
        <f>IF(Fact_Order[[#This Row],[Review Rating]]&gt;3,1,0)</f>
        <v>0</v>
      </c>
      <c r="J574">
        <v>3</v>
      </c>
      <c r="K574">
        <f>IF(Fact_Order[[#This Row],[Discount Applied]]="Yes", 1, 0)</f>
        <v>1</v>
      </c>
      <c r="L574" t="s">
        <v>7</v>
      </c>
      <c r="M574" t="s">
        <v>12</v>
      </c>
    </row>
    <row r="575" spans="1:13" x14ac:dyDescent="0.35">
      <c r="A575">
        <v>1200</v>
      </c>
      <c r="B575">
        <v>2</v>
      </c>
      <c r="C575">
        <v>34</v>
      </c>
      <c r="D575">
        <v>4</v>
      </c>
      <c r="E575">
        <v>4</v>
      </c>
      <c r="F575">
        <v>1200</v>
      </c>
      <c r="G575" t="s">
        <v>1212</v>
      </c>
      <c r="H575" s="7">
        <v>89</v>
      </c>
      <c r="I575" s="13">
        <f>IF(Fact_Order[[#This Row],[Review Rating]]&gt;3,1,0)</f>
        <v>1</v>
      </c>
      <c r="J575">
        <v>4.5</v>
      </c>
      <c r="K575">
        <f>IF(Fact_Order[[#This Row],[Discount Applied]]="Yes", 1, 0)</f>
        <v>1</v>
      </c>
      <c r="L575" t="s">
        <v>7</v>
      </c>
      <c r="M575" t="s">
        <v>27</v>
      </c>
    </row>
    <row r="576" spans="1:13" x14ac:dyDescent="0.35">
      <c r="A576">
        <v>1353</v>
      </c>
      <c r="B576">
        <v>3</v>
      </c>
      <c r="C576">
        <v>28</v>
      </c>
      <c r="D576">
        <v>2</v>
      </c>
      <c r="E576">
        <v>20</v>
      </c>
      <c r="F576">
        <v>1353</v>
      </c>
      <c r="G576" t="s">
        <v>1365</v>
      </c>
      <c r="H576" s="7">
        <v>89</v>
      </c>
      <c r="I576" s="13">
        <f>IF(Fact_Order[[#This Row],[Review Rating]]&gt;3,1,0)</f>
        <v>1</v>
      </c>
      <c r="J576">
        <v>4.5</v>
      </c>
      <c r="K576">
        <f>IF(Fact_Order[[#This Row],[Discount Applied]]="Yes", 1, 0)</f>
        <v>1</v>
      </c>
      <c r="L576" t="s">
        <v>7</v>
      </c>
      <c r="M576" t="s">
        <v>12</v>
      </c>
    </row>
    <row r="577" spans="1:13" x14ac:dyDescent="0.35">
      <c r="A577">
        <v>1538</v>
      </c>
      <c r="B577">
        <v>3</v>
      </c>
      <c r="C577">
        <v>30</v>
      </c>
      <c r="D577">
        <v>2</v>
      </c>
      <c r="E577">
        <v>10</v>
      </c>
      <c r="F577">
        <v>1538</v>
      </c>
      <c r="G577" t="s">
        <v>1550</v>
      </c>
      <c r="H577" s="7">
        <v>89</v>
      </c>
      <c r="I577" s="13">
        <f>IF(Fact_Order[[#This Row],[Review Rating]]&gt;3,1,0)</f>
        <v>1</v>
      </c>
      <c r="J577">
        <v>3.2</v>
      </c>
      <c r="K577">
        <f>IF(Fact_Order[[#This Row],[Discount Applied]]="Yes", 1, 0)</f>
        <v>1</v>
      </c>
      <c r="L577" t="s">
        <v>7</v>
      </c>
      <c r="M577" t="s">
        <v>8</v>
      </c>
    </row>
    <row r="578" spans="1:13" x14ac:dyDescent="0.35">
      <c r="A578">
        <v>1544</v>
      </c>
      <c r="B578">
        <v>4</v>
      </c>
      <c r="C578">
        <v>49</v>
      </c>
      <c r="D578">
        <v>4</v>
      </c>
      <c r="E578">
        <v>3</v>
      </c>
      <c r="F578">
        <v>1544</v>
      </c>
      <c r="G578" t="s">
        <v>1556</v>
      </c>
      <c r="H578" s="7">
        <v>89</v>
      </c>
      <c r="I578" s="13">
        <f>IF(Fact_Order[[#This Row],[Review Rating]]&gt;3,1,0)</f>
        <v>1</v>
      </c>
      <c r="J578">
        <v>4</v>
      </c>
      <c r="K578">
        <f>IF(Fact_Order[[#This Row],[Discount Applied]]="Yes", 1, 0)</f>
        <v>1</v>
      </c>
      <c r="L578" t="s">
        <v>7</v>
      </c>
      <c r="M578" t="s">
        <v>8</v>
      </c>
    </row>
    <row r="579" spans="1:13" x14ac:dyDescent="0.35">
      <c r="A579">
        <v>1768</v>
      </c>
      <c r="B579">
        <v>5</v>
      </c>
      <c r="C579">
        <v>47</v>
      </c>
      <c r="D579">
        <v>4</v>
      </c>
      <c r="E579">
        <v>17</v>
      </c>
      <c r="F579">
        <v>1768</v>
      </c>
      <c r="G579" t="s">
        <v>1781</v>
      </c>
      <c r="H579" s="7">
        <v>89</v>
      </c>
      <c r="I579" s="13">
        <f>IF(Fact_Order[[#This Row],[Review Rating]]&gt;3,1,0)</f>
        <v>1</v>
      </c>
      <c r="J579">
        <v>3.8</v>
      </c>
      <c r="K579">
        <f>IF(Fact_Order[[#This Row],[Discount Applied]]="Yes", 1, 0)</f>
        <v>0</v>
      </c>
      <c r="L579" t="s">
        <v>1691</v>
      </c>
      <c r="M579" t="s">
        <v>27</v>
      </c>
    </row>
    <row r="580" spans="1:13" x14ac:dyDescent="0.35">
      <c r="A580">
        <v>1889</v>
      </c>
      <c r="B580">
        <v>2</v>
      </c>
      <c r="C580">
        <v>46</v>
      </c>
      <c r="D580">
        <v>1</v>
      </c>
      <c r="E580">
        <v>16</v>
      </c>
      <c r="F580">
        <v>1889</v>
      </c>
      <c r="G580" t="s">
        <v>1902</v>
      </c>
      <c r="H580" s="7">
        <v>89</v>
      </c>
      <c r="I580" s="13">
        <f>IF(Fact_Order[[#This Row],[Review Rating]]&gt;3,1,0)</f>
        <v>1</v>
      </c>
      <c r="J580">
        <v>3.4</v>
      </c>
      <c r="K580">
        <f>IF(Fact_Order[[#This Row],[Discount Applied]]="Yes", 1, 0)</f>
        <v>0</v>
      </c>
      <c r="L580" t="s">
        <v>1691</v>
      </c>
      <c r="M580" t="s">
        <v>12</v>
      </c>
    </row>
    <row r="581" spans="1:13" x14ac:dyDescent="0.35">
      <c r="A581">
        <v>1941</v>
      </c>
      <c r="B581">
        <v>5</v>
      </c>
      <c r="C581">
        <v>30</v>
      </c>
      <c r="D581">
        <v>4</v>
      </c>
      <c r="E581">
        <v>20</v>
      </c>
      <c r="F581">
        <v>1941</v>
      </c>
      <c r="G581" t="s">
        <v>1954</v>
      </c>
      <c r="H581" s="7">
        <v>89</v>
      </c>
      <c r="I581" s="13">
        <f>IF(Fact_Order[[#This Row],[Review Rating]]&gt;3,1,0)</f>
        <v>1</v>
      </c>
      <c r="J581">
        <v>3.9</v>
      </c>
      <c r="K581">
        <f>IF(Fact_Order[[#This Row],[Discount Applied]]="Yes", 1, 0)</f>
        <v>0</v>
      </c>
      <c r="L581" t="s">
        <v>1691</v>
      </c>
      <c r="M581" t="s">
        <v>14</v>
      </c>
    </row>
    <row r="582" spans="1:13" x14ac:dyDescent="0.35">
      <c r="A582">
        <v>2000</v>
      </c>
      <c r="B582">
        <v>5</v>
      </c>
      <c r="C582">
        <v>31</v>
      </c>
      <c r="D582">
        <v>1</v>
      </c>
      <c r="E582">
        <v>21</v>
      </c>
      <c r="F582">
        <v>2000</v>
      </c>
      <c r="G582" t="s">
        <v>2013</v>
      </c>
      <c r="H582" s="7">
        <v>89</v>
      </c>
      <c r="I582" s="13">
        <f>IF(Fact_Order[[#This Row],[Review Rating]]&gt;3,1,0)</f>
        <v>1</v>
      </c>
      <c r="J582">
        <v>4.5999999999999996</v>
      </c>
      <c r="K582">
        <f>IF(Fact_Order[[#This Row],[Discount Applied]]="Yes", 1, 0)</f>
        <v>0</v>
      </c>
      <c r="L582" t="s">
        <v>1691</v>
      </c>
      <c r="M582" t="s">
        <v>27</v>
      </c>
    </row>
    <row r="583" spans="1:13" x14ac:dyDescent="0.35">
      <c r="A583">
        <v>2083</v>
      </c>
      <c r="B583">
        <v>2</v>
      </c>
      <c r="C583">
        <v>11</v>
      </c>
      <c r="D583">
        <v>3</v>
      </c>
      <c r="E583">
        <v>3</v>
      </c>
      <c r="F583">
        <v>2083</v>
      </c>
      <c r="G583" t="s">
        <v>2096</v>
      </c>
      <c r="H583" s="7">
        <v>89</v>
      </c>
      <c r="I583" s="13">
        <f>IF(Fact_Order[[#This Row],[Review Rating]]&gt;3,1,0)</f>
        <v>0</v>
      </c>
      <c r="J583">
        <v>2.9</v>
      </c>
      <c r="K583">
        <f>IF(Fact_Order[[#This Row],[Discount Applied]]="Yes", 1, 0)</f>
        <v>0</v>
      </c>
      <c r="L583" t="s">
        <v>1691</v>
      </c>
      <c r="M583" t="s">
        <v>8</v>
      </c>
    </row>
    <row r="584" spans="1:13" x14ac:dyDescent="0.35">
      <c r="A584">
        <v>2087</v>
      </c>
      <c r="B584">
        <v>5</v>
      </c>
      <c r="C584">
        <v>26</v>
      </c>
      <c r="D584">
        <v>3</v>
      </c>
      <c r="E584">
        <v>11</v>
      </c>
      <c r="F584">
        <v>2087</v>
      </c>
      <c r="G584" t="s">
        <v>2100</v>
      </c>
      <c r="H584" s="7">
        <v>89</v>
      </c>
      <c r="I584" s="13">
        <f>IF(Fact_Order[[#This Row],[Review Rating]]&gt;3,1,0)</f>
        <v>1</v>
      </c>
      <c r="J584">
        <v>4.7</v>
      </c>
      <c r="K584">
        <f>IF(Fact_Order[[#This Row],[Discount Applied]]="Yes", 1, 0)</f>
        <v>0</v>
      </c>
      <c r="L584" t="s">
        <v>1691</v>
      </c>
      <c r="M584" t="s">
        <v>10</v>
      </c>
    </row>
    <row r="585" spans="1:13" x14ac:dyDescent="0.35">
      <c r="A585">
        <v>2089</v>
      </c>
      <c r="B585">
        <v>4</v>
      </c>
      <c r="C585">
        <v>19</v>
      </c>
      <c r="D585">
        <v>2</v>
      </c>
      <c r="E585">
        <v>4</v>
      </c>
      <c r="F585">
        <v>2089</v>
      </c>
      <c r="G585" t="s">
        <v>2102</v>
      </c>
      <c r="H585" s="7">
        <v>89</v>
      </c>
      <c r="I585" s="13">
        <f>IF(Fact_Order[[#This Row],[Review Rating]]&gt;3,1,0)</f>
        <v>1</v>
      </c>
      <c r="J585">
        <v>4</v>
      </c>
      <c r="K585">
        <f>IF(Fact_Order[[#This Row],[Discount Applied]]="Yes", 1, 0)</f>
        <v>0</v>
      </c>
      <c r="L585" t="s">
        <v>1691</v>
      </c>
      <c r="M585" t="s">
        <v>27</v>
      </c>
    </row>
    <row r="586" spans="1:13" x14ac:dyDescent="0.35">
      <c r="A586">
        <v>2173</v>
      </c>
      <c r="B586">
        <v>6</v>
      </c>
      <c r="C586">
        <v>4</v>
      </c>
      <c r="D586">
        <v>4</v>
      </c>
      <c r="E586">
        <v>12</v>
      </c>
      <c r="F586">
        <v>2173</v>
      </c>
      <c r="G586" t="s">
        <v>2186</v>
      </c>
      <c r="H586" s="7">
        <v>89</v>
      </c>
      <c r="I586" s="13">
        <f>IF(Fact_Order[[#This Row],[Review Rating]]&gt;3,1,0)</f>
        <v>0</v>
      </c>
      <c r="J586">
        <v>2.8</v>
      </c>
      <c r="K586">
        <f>IF(Fact_Order[[#This Row],[Discount Applied]]="Yes", 1, 0)</f>
        <v>0</v>
      </c>
      <c r="L586" t="s">
        <v>1691</v>
      </c>
      <c r="M586" t="s">
        <v>14</v>
      </c>
    </row>
    <row r="587" spans="1:13" x14ac:dyDescent="0.35">
      <c r="A587">
        <v>2212</v>
      </c>
      <c r="B587">
        <v>2</v>
      </c>
      <c r="C587">
        <v>2</v>
      </c>
      <c r="D587">
        <v>1</v>
      </c>
      <c r="E587">
        <v>2</v>
      </c>
      <c r="F587">
        <v>2212</v>
      </c>
      <c r="G587" t="s">
        <v>2225</v>
      </c>
      <c r="H587" s="7">
        <v>89</v>
      </c>
      <c r="I587" s="13">
        <f>IF(Fact_Order[[#This Row],[Review Rating]]&gt;3,1,0)</f>
        <v>1</v>
      </c>
      <c r="J587">
        <v>3.2</v>
      </c>
      <c r="K587">
        <f>IF(Fact_Order[[#This Row],[Discount Applied]]="Yes", 1, 0)</f>
        <v>0</v>
      </c>
      <c r="L587" t="s">
        <v>1691</v>
      </c>
      <c r="M587" t="s">
        <v>27</v>
      </c>
    </row>
    <row r="588" spans="1:13" x14ac:dyDescent="0.35">
      <c r="A588">
        <v>2251</v>
      </c>
      <c r="B588">
        <v>6</v>
      </c>
      <c r="C588">
        <v>25</v>
      </c>
      <c r="D588">
        <v>3</v>
      </c>
      <c r="E588">
        <v>10</v>
      </c>
      <c r="F588">
        <v>2251</v>
      </c>
      <c r="G588" t="s">
        <v>2264</v>
      </c>
      <c r="H588" s="7">
        <v>89</v>
      </c>
      <c r="I588" s="13">
        <f>IF(Fact_Order[[#This Row],[Review Rating]]&gt;3,1,0)</f>
        <v>1</v>
      </c>
      <c r="J588">
        <v>4.5999999999999996</v>
      </c>
      <c r="K588">
        <f>IF(Fact_Order[[#This Row],[Discount Applied]]="Yes", 1, 0)</f>
        <v>0</v>
      </c>
      <c r="L588" t="s">
        <v>1691</v>
      </c>
      <c r="M588" t="s">
        <v>12</v>
      </c>
    </row>
    <row r="589" spans="1:13" x14ac:dyDescent="0.35">
      <c r="A589">
        <v>2343</v>
      </c>
      <c r="B589">
        <v>4</v>
      </c>
      <c r="C589">
        <v>31</v>
      </c>
      <c r="D589">
        <v>4</v>
      </c>
      <c r="E589">
        <v>12</v>
      </c>
      <c r="F589">
        <v>2343</v>
      </c>
      <c r="G589" t="s">
        <v>2356</v>
      </c>
      <c r="H589" s="7">
        <v>89</v>
      </c>
      <c r="I589" s="13">
        <f>IF(Fact_Order[[#This Row],[Review Rating]]&gt;3,1,0)</f>
        <v>1</v>
      </c>
      <c r="J589">
        <v>4.9000000000000004</v>
      </c>
      <c r="K589">
        <f>IF(Fact_Order[[#This Row],[Discount Applied]]="Yes", 1, 0)</f>
        <v>0</v>
      </c>
      <c r="L589" t="s">
        <v>1691</v>
      </c>
      <c r="M589" t="s">
        <v>27</v>
      </c>
    </row>
    <row r="590" spans="1:13" x14ac:dyDescent="0.35">
      <c r="A590">
        <v>2403</v>
      </c>
      <c r="B590">
        <v>2</v>
      </c>
      <c r="C590">
        <v>41</v>
      </c>
      <c r="D590">
        <v>1</v>
      </c>
      <c r="E590">
        <v>19</v>
      </c>
      <c r="F590">
        <v>2403</v>
      </c>
      <c r="G590" t="s">
        <v>2416</v>
      </c>
      <c r="H590" s="7">
        <v>89</v>
      </c>
      <c r="I590" s="13">
        <f>IF(Fact_Order[[#This Row],[Review Rating]]&gt;3,1,0)</f>
        <v>1</v>
      </c>
      <c r="J590">
        <v>3.8</v>
      </c>
      <c r="K590">
        <f>IF(Fact_Order[[#This Row],[Discount Applied]]="Yes", 1, 0)</f>
        <v>0</v>
      </c>
      <c r="L590" t="s">
        <v>1691</v>
      </c>
      <c r="M590" t="s">
        <v>10</v>
      </c>
    </row>
    <row r="591" spans="1:13" x14ac:dyDescent="0.35">
      <c r="A591">
        <v>2770</v>
      </c>
      <c r="B591">
        <v>4</v>
      </c>
      <c r="C591">
        <v>20</v>
      </c>
      <c r="D591">
        <v>4</v>
      </c>
      <c r="E591">
        <v>6</v>
      </c>
      <c r="F591">
        <v>2770</v>
      </c>
      <c r="G591" t="s">
        <v>2783</v>
      </c>
      <c r="H591" s="7">
        <v>89</v>
      </c>
      <c r="I591" s="13">
        <f>IF(Fact_Order[[#This Row],[Review Rating]]&gt;3,1,0)</f>
        <v>0</v>
      </c>
      <c r="J591">
        <v>3</v>
      </c>
      <c r="K591">
        <f>IF(Fact_Order[[#This Row],[Discount Applied]]="Yes", 1, 0)</f>
        <v>0</v>
      </c>
      <c r="L591" t="s">
        <v>1691</v>
      </c>
      <c r="M591" t="s">
        <v>10</v>
      </c>
    </row>
    <row r="592" spans="1:13" x14ac:dyDescent="0.35">
      <c r="A592">
        <v>2800</v>
      </c>
      <c r="B592">
        <v>2</v>
      </c>
      <c r="C592">
        <v>2</v>
      </c>
      <c r="D592">
        <v>2</v>
      </c>
      <c r="E592">
        <v>18</v>
      </c>
      <c r="F592">
        <v>2800</v>
      </c>
      <c r="G592" t="s">
        <v>2813</v>
      </c>
      <c r="H592" s="7">
        <v>89</v>
      </c>
      <c r="I592" s="13">
        <f>IF(Fact_Order[[#This Row],[Review Rating]]&gt;3,1,0)</f>
        <v>1</v>
      </c>
      <c r="J592">
        <v>3.9</v>
      </c>
      <c r="K592">
        <f>IF(Fact_Order[[#This Row],[Discount Applied]]="Yes", 1, 0)</f>
        <v>0</v>
      </c>
      <c r="L592" t="s">
        <v>1691</v>
      </c>
      <c r="M592" t="s">
        <v>22</v>
      </c>
    </row>
    <row r="593" spans="1:13" x14ac:dyDescent="0.35">
      <c r="A593">
        <v>2812</v>
      </c>
      <c r="B593">
        <v>6</v>
      </c>
      <c r="C593">
        <v>32</v>
      </c>
      <c r="D593">
        <v>4</v>
      </c>
      <c r="E593">
        <v>15</v>
      </c>
      <c r="F593">
        <v>2812</v>
      </c>
      <c r="G593" t="s">
        <v>2825</v>
      </c>
      <c r="H593" s="7">
        <v>89</v>
      </c>
      <c r="I593" s="13">
        <f>IF(Fact_Order[[#This Row],[Review Rating]]&gt;3,1,0)</f>
        <v>1</v>
      </c>
      <c r="J593">
        <v>3.7</v>
      </c>
      <c r="K593">
        <f>IF(Fact_Order[[#This Row],[Discount Applied]]="Yes", 1, 0)</f>
        <v>0</v>
      </c>
      <c r="L593" t="s">
        <v>1691</v>
      </c>
      <c r="M593" t="s">
        <v>12</v>
      </c>
    </row>
    <row r="594" spans="1:13" x14ac:dyDescent="0.35">
      <c r="A594">
        <v>2821</v>
      </c>
      <c r="B594">
        <v>2</v>
      </c>
      <c r="C594">
        <v>35</v>
      </c>
      <c r="D594">
        <v>3</v>
      </c>
      <c r="E594">
        <v>22</v>
      </c>
      <c r="F594">
        <v>2821</v>
      </c>
      <c r="G594" t="s">
        <v>2834</v>
      </c>
      <c r="H594" s="7">
        <v>89</v>
      </c>
      <c r="I594" s="13">
        <f>IF(Fact_Order[[#This Row],[Review Rating]]&gt;3,1,0)</f>
        <v>1</v>
      </c>
      <c r="J594">
        <v>3.9</v>
      </c>
      <c r="K594">
        <f>IF(Fact_Order[[#This Row],[Discount Applied]]="Yes", 1, 0)</f>
        <v>0</v>
      </c>
      <c r="L594" t="s">
        <v>1691</v>
      </c>
      <c r="M594" t="s">
        <v>10</v>
      </c>
    </row>
    <row r="595" spans="1:13" x14ac:dyDescent="0.35">
      <c r="A595">
        <v>3160</v>
      </c>
      <c r="B595">
        <v>6</v>
      </c>
      <c r="C595">
        <v>8</v>
      </c>
      <c r="D595">
        <v>1</v>
      </c>
      <c r="E595">
        <v>20</v>
      </c>
      <c r="F595">
        <v>3160</v>
      </c>
      <c r="G595" t="s">
        <v>3173</v>
      </c>
      <c r="H595" s="7">
        <v>89</v>
      </c>
      <c r="I595" s="13">
        <f>IF(Fact_Order[[#This Row],[Review Rating]]&gt;3,1,0)</f>
        <v>0</v>
      </c>
      <c r="J595">
        <v>2.9</v>
      </c>
      <c r="K595">
        <f>IF(Fact_Order[[#This Row],[Discount Applied]]="Yes", 1, 0)</f>
        <v>0</v>
      </c>
      <c r="L595" t="s">
        <v>1691</v>
      </c>
      <c r="M595" t="s">
        <v>22</v>
      </c>
    </row>
    <row r="596" spans="1:13" x14ac:dyDescent="0.35">
      <c r="A596">
        <v>3456</v>
      </c>
      <c r="B596">
        <v>4</v>
      </c>
      <c r="C596">
        <v>32</v>
      </c>
      <c r="D596">
        <v>4</v>
      </c>
      <c r="E596">
        <v>18</v>
      </c>
      <c r="F596">
        <v>3456</v>
      </c>
      <c r="G596" t="s">
        <v>3469</v>
      </c>
      <c r="H596" s="7">
        <v>89</v>
      </c>
      <c r="I596" s="13">
        <f>IF(Fact_Order[[#This Row],[Review Rating]]&gt;3,1,0)</f>
        <v>1</v>
      </c>
      <c r="J596">
        <v>4.7</v>
      </c>
      <c r="K596">
        <f>IF(Fact_Order[[#This Row],[Discount Applied]]="Yes", 1, 0)</f>
        <v>0</v>
      </c>
      <c r="L596" t="s">
        <v>1691</v>
      </c>
      <c r="M596" t="s">
        <v>8</v>
      </c>
    </row>
    <row r="597" spans="1:13" x14ac:dyDescent="0.35">
      <c r="A597">
        <v>3469</v>
      </c>
      <c r="B597">
        <v>4</v>
      </c>
      <c r="C597">
        <v>32</v>
      </c>
      <c r="D597">
        <v>1</v>
      </c>
      <c r="E597">
        <v>13</v>
      </c>
      <c r="F597">
        <v>3469</v>
      </c>
      <c r="G597" t="s">
        <v>3482</v>
      </c>
      <c r="H597" s="7">
        <v>89</v>
      </c>
      <c r="I597" s="13">
        <f>IF(Fact_Order[[#This Row],[Review Rating]]&gt;3,1,0)</f>
        <v>1</v>
      </c>
      <c r="J597">
        <v>3.5</v>
      </c>
      <c r="K597">
        <f>IF(Fact_Order[[#This Row],[Discount Applied]]="Yes", 1, 0)</f>
        <v>0</v>
      </c>
      <c r="L597" t="s">
        <v>1691</v>
      </c>
      <c r="M597" t="s">
        <v>27</v>
      </c>
    </row>
    <row r="598" spans="1:13" x14ac:dyDescent="0.35">
      <c r="A598">
        <v>3487</v>
      </c>
      <c r="B598">
        <v>4</v>
      </c>
      <c r="C598">
        <v>18</v>
      </c>
      <c r="D598">
        <v>1</v>
      </c>
      <c r="E598">
        <v>7</v>
      </c>
      <c r="F598">
        <v>3487</v>
      </c>
      <c r="G598" t="s">
        <v>3500</v>
      </c>
      <c r="H598" s="7">
        <v>89</v>
      </c>
      <c r="I598" s="13">
        <f>IF(Fact_Order[[#This Row],[Review Rating]]&gt;3,1,0)</f>
        <v>1</v>
      </c>
      <c r="J598">
        <v>4.9000000000000004</v>
      </c>
      <c r="K598">
        <f>IF(Fact_Order[[#This Row],[Discount Applied]]="Yes", 1, 0)</f>
        <v>0</v>
      </c>
      <c r="L598" t="s">
        <v>1691</v>
      </c>
      <c r="M598" t="s">
        <v>14</v>
      </c>
    </row>
    <row r="599" spans="1:13" x14ac:dyDescent="0.35">
      <c r="A599">
        <v>3592</v>
      </c>
      <c r="B599">
        <v>5</v>
      </c>
      <c r="C599">
        <v>46</v>
      </c>
      <c r="D599">
        <v>1</v>
      </c>
      <c r="E599">
        <v>15</v>
      </c>
      <c r="F599">
        <v>3592</v>
      </c>
      <c r="G599" t="s">
        <v>3605</v>
      </c>
      <c r="H599" s="7">
        <v>89</v>
      </c>
      <c r="I599" s="13">
        <f>IF(Fact_Order[[#This Row],[Review Rating]]&gt;3,1,0)</f>
        <v>1</v>
      </c>
      <c r="J599">
        <v>3.2</v>
      </c>
      <c r="K599">
        <f>IF(Fact_Order[[#This Row],[Discount Applied]]="Yes", 1, 0)</f>
        <v>0</v>
      </c>
      <c r="L599" t="s">
        <v>1691</v>
      </c>
      <c r="M599" t="s">
        <v>22</v>
      </c>
    </row>
    <row r="600" spans="1:13" x14ac:dyDescent="0.35">
      <c r="A600">
        <v>3624</v>
      </c>
      <c r="B600">
        <v>5</v>
      </c>
      <c r="C600">
        <v>11</v>
      </c>
      <c r="D600">
        <v>1</v>
      </c>
      <c r="E600">
        <v>17</v>
      </c>
      <c r="F600">
        <v>3624</v>
      </c>
      <c r="G600" t="s">
        <v>3637</v>
      </c>
      <c r="H600" s="7">
        <v>89</v>
      </c>
      <c r="I600" s="13">
        <f>IF(Fact_Order[[#This Row],[Review Rating]]&gt;3,1,0)</f>
        <v>0</v>
      </c>
      <c r="J600">
        <v>2.7</v>
      </c>
      <c r="K600">
        <f>IF(Fact_Order[[#This Row],[Discount Applied]]="Yes", 1, 0)</f>
        <v>0</v>
      </c>
      <c r="L600" t="s">
        <v>1691</v>
      </c>
      <c r="M600" t="s">
        <v>14</v>
      </c>
    </row>
    <row r="601" spans="1:13" x14ac:dyDescent="0.35">
      <c r="A601">
        <v>3814</v>
      </c>
      <c r="B601">
        <v>1</v>
      </c>
      <c r="C601">
        <v>43</v>
      </c>
      <c r="D601">
        <v>3</v>
      </c>
      <c r="E601">
        <v>14</v>
      </c>
      <c r="F601">
        <v>3814</v>
      </c>
      <c r="G601" t="s">
        <v>3827</v>
      </c>
      <c r="H601" s="7">
        <v>89</v>
      </c>
      <c r="I601" s="13">
        <f>IF(Fact_Order[[#This Row],[Review Rating]]&gt;3,1,0)</f>
        <v>1</v>
      </c>
      <c r="J601">
        <v>4.0999999999999996</v>
      </c>
      <c r="K601">
        <f>IF(Fact_Order[[#This Row],[Discount Applied]]="Yes", 1, 0)</f>
        <v>0</v>
      </c>
      <c r="L601" t="s">
        <v>1691</v>
      </c>
      <c r="M601" t="s">
        <v>8</v>
      </c>
    </row>
    <row r="602" spans="1:13" x14ac:dyDescent="0.35">
      <c r="A602">
        <v>34</v>
      </c>
      <c r="B602">
        <v>1</v>
      </c>
      <c r="C602">
        <v>20</v>
      </c>
      <c r="D602">
        <v>1</v>
      </c>
      <c r="E602">
        <v>14</v>
      </c>
      <c r="F602">
        <v>24</v>
      </c>
      <c r="G602" t="s">
        <v>36</v>
      </c>
      <c r="H602" s="7">
        <v>88</v>
      </c>
      <c r="I602" s="13">
        <f>IF(Fact_Order[[#This Row],[Review Rating]]&gt;3,1,0)</f>
        <v>1</v>
      </c>
      <c r="J602">
        <v>4.4000000000000004</v>
      </c>
      <c r="K602">
        <f>IF(Fact_Order[[#This Row],[Discount Applied]]="Yes", 1, 0)</f>
        <v>1</v>
      </c>
      <c r="L602" t="s">
        <v>7</v>
      </c>
      <c r="M602" t="s">
        <v>12</v>
      </c>
    </row>
    <row r="603" spans="1:13" x14ac:dyDescent="0.35">
      <c r="A603">
        <v>197</v>
      </c>
      <c r="B603">
        <v>3</v>
      </c>
      <c r="C603">
        <v>48</v>
      </c>
      <c r="D603">
        <v>3</v>
      </c>
      <c r="E603">
        <v>24</v>
      </c>
      <c r="F603">
        <v>197</v>
      </c>
      <c r="G603" t="s">
        <v>209</v>
      </c>
      <c r="H603" s="7">
        <v>88</v>
      </c>
      <c r="I603" s="13">
        <f>IF(Fact_Order[[#This Row],[Review Rating]]&gt;3,1,0)</f>
        <v>1</v>
      </c>
      <c r="J603">
        <v>3.9</v>
      </c>
      <c r="K603">
        <f>IF(Fact_Order[[#This Row],[Discount Applied]]="Yes", 1, 0)</f>
        <v>1</v>
      </c>
      <c r="L603" t="s">
        <v>7</v>
      </c>
      <c r="M603" t="s">
        <v>12</v>
      </c>
    </row>
    <row r="604" spans="1:13" x14ac:dyDescent="0.35">
      <c r="A604">
        <v>220</v>
      </c>
      <c r="B604">
        <v>2</v>
      </c>
      <c r="C604">
        <v>23</v>
      </c>
      <c r="D604">
        <v>2</v>
      </c>
      <c r="E604">
        <v>23</v>
      </c>
      <c r="F604">
        <v>220</v>
      </c>
      <c r="G604" t="s">
        <v>232</v>
      </c>
      <c r="H604" s="7">
        <v>88</v>
      </c>
      <c r="I604" s="13">
        <f>IF(Fact_Order[[#This Row],[Review Rating]]&gt;3,1,0)</f>
        <v>0</v>
      </c>
      <c r="J604">
        <v>3</v>
      </c>
      <c r="K604">
        <f>IF(Fact_Order[[#This Row],[Discount Applied]]="Yes", 1, 0)</f>
        <v>1</v>
      </c>
      <c r="L604" t="s">
        <v>7</v>
      </c>
      <c r="M604" t="s">
        <v>10</v>
      </c>
    </row>
    <row r="605" spans="1:13" x14ac:dyDescent="0.35">
      <c r="A605">
        <v>231</v>
      </c>
      <c r="B605">
        <v>4</v>
      </c>
      <c r="C605">
        <v>41</v>
      </c>
      <c r="D605">
        <v>4</v>
      </c>
      <c r="E605">
        <v>19</v>
      </c>
      <c r="F605">
        <v>231</v>
      </c>
      <c r="G605" t="s">
        <v>243</v>
      </c>
      <c r="H605" s="7">
        <v>88</v>
      </c>
      <c r="I605" s="13">
        <f>IF(Fact_Order[[#This Row],[Review Rating]]&gt;3,1,0)</f>
        <v>1</v>
      </c>
      <c r="J605">
        <v>4.0999999999999996</v>
      </c>
      <c r="K605">
        <f>IF(Fact_Order[[#This Row],[Discount Applied]]="Yes", 1, 0)</f>
        <v>1</v>
      </c>
      <c r="L605" t="s">
        <v>7</v>
      </c>
      <c r="M605" t="s">
        <v>12</v>
      </c>
    </row>
    <row r="606" spans="1:13" x14ac:dyDescent="0.35">
      <c r="A606">
        <v>242</v>
      </c>
      <c r="B606">
        <v>2</v>
      </c>
      <c r="C606">
        <v>13</v>
      </c>
      <c r="D606">
        <v>1</v>
      </c>
      <c r="E606">
        <v>16</v>
      </c>
      <c r="F606">
        <v>242</v>
      </c>
      <c r="G606" t="s">
        <v>254</v>
      </c>
      <c r="H606" s="7">
        <v>88</v>
      </c>
      <c r="I606" s="13">
        <f>IF(Fact_Order[[#This Row],[Review Rating]]&gt;3,1,0)</f>
        <v>1</v>
      </c>
      <c r="J606">
        <v>4.0999999999999996</v>
      </c>
      <c r="K606">
        <f>IF(Fact_Order[[#This Row],[Discount Applied]]="Yes", 1, 0)</f>
        <v>1</v>
      </c>
      <c r="L606" t="s">
        <v>7</v>
      </c>
      <c r="M606" t="s">
        <v>8</v>
      </c>
    </row>
    <row r="607" spans="1:13" x14ac:dyDescent="0.35">
      <c r="A607">
        <v>364</v>
      </c>
      <c r="B607">
        <v>2</v>
      </c>
      <c r="C607">
        <v>21</v>
      </c>
      <c r="D607">
        <v>1</v>
      </c>
      <c r="E607">
        <v>7</v>
      </c>
      <c r="F607">
        <v>364</v>
      </c>
      <c r="G607" t="s">
        <v>376</v>
      </c>
      <c r="H607" s="7">
        <v>88</v>
      </c>
      <c r="I607" s="13">
        <f>IF(Fact_Order[[#This Row],[Review Rating]]&gt;3,1,0)</f>
        <v>1</v>
      </c>
      <c r="J607">
        <v>3.1</v>
      </c>
      <c r="K607">
        <f>IF(Fact_Order[[#This Row],[Discount Applied]]="Yes", 1, 0)</f>
        <v>1</v>
      </c>
      <c r="L607" t="s">
        <v>7</v>
      </c>
      <c r="M607" t="s">
        <v>22</v>
      </c>
    </row>
    <row r="608" spans="1:13" x14ac:dyDescent="0.35">
      <c r="A608">
        <v>365</v>
      </c>
      <c r="B608">
        <v>2</v>
      </c>
      <c r="C608">
        <v>26</v>
      </c>
      <c r="D608">
        <v>3</v>
      </c>
      <c r="E608">
        <v>10</v>
      </c>
      <c r="F608">
        <v>365</v>
      </c>
      <c r="G608" t="s">
        <v>377</v>
      </c>
      <c r="H608" s="7">
        <v>88</v>
      </c>
      <c r="I608" s="13">
        <f>IF(Fact_Order[[#This Row],[Review Rating]]&gt;3,1,0)</f>
        <v>0</v>
      </c>
      <c r="J608">
        <v>3</v>
      </c>
      <c r="K608">
        <f>IF(Fact_Order[[#This Row],[Discount Applied]]="Yes", 1, 0)</f>
        <v>1</v>
      </c>
      <c r="L608" t="s">
        <v>7</v>
      </c>
      <c r="M608" t="s">
        <v>8</v>
      </c>
    </row>
    <row r="609" spans="1:13" x14ac:dyDescent="0.35">
      <c r="A609">
        <v>366</v>
      </c>
      <c r="B609">
        <v>4</v>
      </c>
      <c r="C609">
        <v>9</v>
      </c>
      <c r="D609">
        <v>3</v>
      </c>
      <c r="E609">
        <v>25</v>
      </c>
      <c r="F609">
        <v>366</v>
      </c>
      <c r="G609" t="s">
        <v>378</v>
      </c>
      <c r="H609" s="7">
        <v>88</v>
      </c>
      <c r="I609" s="13">
        <f>IF(Fact_Order[[#This Row],[Review Rating]]&gt;3,1,0)</f>
        <v>1</v>
      </c>
      <c r="J609">
        <v>3.7</v>
      </c>
      <c r="K609">
        <f>IF(Fact_Order[[#This Row],[Discount Applied]]="Yes", 1, 0)</f>
        <v>1</v>
      </c>
      <c r="L609" t="s">
        <v>7</v>
      </c>
      <c r="M609" t="s">
        <v>14</v>
      </c>
    </row>
    <row r="610" spans="1:13" x14ac:dyDescent="0.35">
      <c r="A610">
        <v>397</v>
      </c>
      <c r="B610">
        <v>4</v>
      </c>
      <c r="C610">
        <v>37</v>
      </c>
      <c r="D610">
        <v>4</v>
      </c>
      <c r="E610">
        <v>11</v>
      </c>
      <c r="F610">
        <v>397</v>
      </c>
      <c r="G610" t="s">
        <v>409</v>
      </c>
      <c r="H610" s="7">
        <v>88</v>
      </c>
      <c r="I610" s="13">
        <f>IF(Fact_Order[[#This Row],[Review Rating]]&gt;3,1,0)</f>
        <v>1</v>
      </c>
      <c r="J610">
        <v>3.9</v>
      </c>
      <c r="K610">
        <f>IF(Fact_Order[[#This Row],[Discount Applied]]="Yes", 1, 0)</f>
        <v>1</v>
      </c>
      <c r="L610" t="s">
        <v>7</v>
      </c>
      <c r="M610" t="s">
        <v>22</v>
      </c>
    </row>
    <row r="611" spans="1:13" x14ac:dyDescent="0.35">
      <c r="A611">
        <v>415</v>
      </c>
      <c r="B611">
        <v>6</v>
      </c>
      <c r="C611">
        <v>6</v>
      </c>
      <c r="D611">
        <v>1</v>
      </c>
      <c r="E611">
        <v>22</v>
      </c>
      <c r="F611">
        <v>415</v>
      </c>
      <c r="G611" t="s">
        <v>427</v>
      </c>
      <c r="H611" s="7">
        <v>88</v>
      </c>
      <c r="I611" s="13">
        <f>IF(Fact_Order[[#This Row],[Review Rating]]&gt;3,1,0)</f>
        <v>0</v>
      </c>
      <c r="J611">
        <v>2.6</v>
      </c>
      <c r="K611">
        <f>IF(Fact_Order[[#This Row],[Discount Applied]]="Yes", 1, 0)</f>
        <v>1</v>
      </c>
      <c r="L611" t="s">
        <v>7</v>
      </c>
      <c r="M611" t="s">
        <v>27</v>
      </c>
    </row>
    <row r="612" spans="1:13" x14ac:dyDescent="0.35">
      <c r="A612">
        <v>466</v>
      </c>
      <c r="B612">
        <v>3</v>
      </c>
      <c r="C612">
        <v>20</v>
      </c>
      <c r="D612">
        <v>3</v>
      </c>
      <c r="E612">
        <v>12</v>
      </c>
      <c r="F612">
        <v>466</v>
      </c>
      <c r="G612" t="s">
        <v>478</v>
      </c>
      <c r="H612" s="7">
        <v>88</v>
      </c>
      <c r="I612" s="13">
        <f>IF(Fact_Order[[#This Row],[Review Rating]]&gt;3,1,0)</f>
        <v>0</v>
      </c>
      <c r="J612">
        <v>2.8</v>
      </c>
      <c r="K612">
        <f>IF(Fact_Order[[#This Row],[Discount Applied]]="Yes", 1, 0)</f>
        <v>1</v>
      </c>
      <c r="L612" t="s">
        <v>7</v>
      </c>
      <c r="M612" t="s">
        <v>10</v>
      </c>
    </row>
    <row r="613" spans="1:13" x14ac:dyDescent="0.35">
      <c r="A613">
        <v>481</v>
      </c>
      <c r="B613">
        <v>4</v>
      </c>
      <c r="C613">
        <v>35</v>
      </c>
      <c r="D613">
        <v>3</v>
      </c>
      <c r="E613">
        <v>16</v>
      </c>
      <c r="F613">
        <v>481</v>
      </c>
      <c r="G613" t="s">
        <v>493</v>
      </c>
      <c r="H613" s="7">
        <v>88</v>
      </c>
      <c r="I613" s="13">
        <f>IF(Fact_Order[[#This Row],[Review Rating]]&gt;3,1,0)</f>
        <v>1</v>
      </c>
      <c r="J613">
        <v>4.8</v>
      </c>
      <c r="K613">
        <f>IF(Fact_Order[[#This Row],[Discount Applied]]="Yes", 1, 0)</f>
        <v>1</v>
      </c>
      <c r="L613" t="s">
        <v>7</v>
      </c>
      <c r="M613" t="s">
        <v>27</v>
      </c>
    </row>
    <row r="614" spans="1:13" x14ac:dyDescent="0.35">
      <c r="A614">
        <v>482</v>
      </c>
      <c r="B614">
        <v>5</v>
      </c>
      <c r="C614">
        <v>49</v>
      </c>
      <c r="D614">
        <v>4</v>
      </c>
      <c r="E614">
        <v>20</v>
      </c>
      <c r="F614">
        <v>482</v>
      </c>
      <c r="G614" t="s">
        <v>494</v>
      </c>
      <c r="H614" s="7">
        <v>88</v>
      </c>
      <c r="I614" s="13">
        <f>IF(Fact_Order[[#This Row],[Review Rating]]&gt;3,1,0)</f>
        <v>1</v>
      </c>
      <c r="J614">
        <v>3.2</v>
      </c>
      <c r="K614">
        <f>IF(Fact_Order[[#This Row],[Discount Applied]]="Yes", 1, 0)</f>
        <v>1</v>
      </c>
      <c r="L614" t="s">
        <v>7</v>
      </c>
      <c r="M614" t="s">
        <v>14</v>
      </c>
    </row>
    <row r="615" spans="1:13" x14ac:dyDescent="0.35">
      <c r="A615">
        <v>523</v>
      </c>
      <c r="B615">
        <v>6</v>
      </c>
      <c r="C615">
        <v>47</v>
      </c>
      <c r="D615">
        <v>2</v>
      </c>
      <c r="E615">
        <v>25</v>
      </c>
      <c r="F615">
        <v>523</v>
      </c>
      <c r="G615" t="s">
        <v>535</v>
      </c>
      <c r="H615" s="7">
        <v>88</v>
      </c>
      <c r="I615" s="13">
        <f>IF(Fact_Order[[#This Row],[Review Rating]]&gt;3,1,0)</f>
        <v>0</v>
      </c>
      <c r="J615">
        <v>2.5</v>
      </c>
      <c r="K615">
        <f>IF(Fact_Order[[#This Row],[Discount Applied]]="Yes", 1, 0)</f>
        <v>1</v>
      </c>
      <c r="L615" t="s">
        <v>7</v>
      </c>
      <c r="M615" t="s">
        <v>10</v>
      </c>
    </row>
    <row r="616" spans="1:13" x14ac:dyDescent="0.35">
      <c r="A616">
        <v>529</v>
      </c>
      <c r="B616">
        <v>1</v>
      </c>
      <c r="C616">
        <v>34</v>
      </c>
      <c r="D616">
        <v>1</v>
      </c>
      <c r="E616">
        <v>5</v>
      </c>
      <c r="F616">
        <v>529</v>
      </c>
      <c r="G616" t="s">
        <v>541</v>
      </c>
      <c r="H616" s="7">
        <v>88</v>
      </c>
      <c r="I616" s="13">
        <f>IF(Fact_Order[[#This Row],[Review Rating]]&gt;3,1,0)</f>
        <v>1</v>
      </c>
      <c r="J616">
        <v>3.2</v>
      </c>
      <c r="K616">
        <f>IF(Fact_Order[[#This Row],[Discount Applied]]="Yes", 1, 0)</f>
        <v>1</v>
      </c>
      <c r="L616" t="s">
        <v>7</v>
      </c>
      <c r="M616" t="s">
        <v>10</v>
      </c>
    </row>
    <row r="617" spans="1:13" x14ac:dyDescent="0.35">
      <c r="A617">
        <v>569</v>
      </c>
      <c r="B617">
        <v>2</v>
      </c>
      <c r="C617">
        <v>41</v>
      </c>
      <c r="D617">
        <v>3</v>
      </c>
      <c r="E617">
        <v>14</v>
      </c>
      <c r="F617">
        <v>569</v>
      </c>
      <c r="G617" t="s">
        <v>581</v>
      </c>
      <c r="H617" s="7">
        <v>88</v>
      </c>
      <c r="I617" s="13">
        <f>IF(Fact_Order[[#This Row],[Review Rating]]&gt;3,1,0)</f>
        <v>1</v>
      </c>
      <c r="J617">
        <v>4</v>
      </c>
      <c r="K617">
        <f>IF(Fact_Order[[#This Row],[Discount Applied]]="Yes", 1, 0)</f>
        <v>1</v>
      </c>
      <c r="L617" t="s">
        <v>7</v>
      </c>
      <c r="M617" t="s">
        <v>14</v>
      </c>
    </row>
    <row r="618" spans="1:13" x14ac:dyDescent="0.35">
      <c r="A618">
        <v>641</v>
      </c>
      <c r="B618">
        <v>6</v>
      </c>
      <c r="C618">
        <v>47</v>
      </c>
      <c r="D618">
        <v>3</v>
      </c>
      <c r="E618">
        <v>12</v>
      </c>
      <c r="F618">
        <v>641</v>
      </c>
      <c r="G618" t="s">
        <v>653</v>
      </c>
      <c r="H618" s="7">
        <v>88</v>
      </c>
      <c r="I618" s="13">
        <f>IF(Fact_Order[[#This Row],[Review Rating]]&gt;3,1,0)</f>
        <v>1</v>
      </c>
      <c r="J618">
        <v>4.4000000000000004</v>
      </c>
      <c r="K618">
        <f>IF(Fact_Order[[#This Row],[Discount Applied]]="Yes", 1, 0)</f>
        <v>1</v>
      </c>
      <c r="L618" t="s">
        <v>7</v>
      </c>
      <c r="M618" t="s">
        <v>27</v>
      </c>
    </row>
    <row r="619" spans="1:13" x14ac:dyDescent="0.35">
      <c r="A619">
        <v>842</v>
      </c>
      <c r="B619">
        <v>6</v>
      </c>
      <c r="C619">
        <v>22</v>
      </c>
      <c r="D619">
        <v>3</v>
      </c>
      <c r="E619">
        <v>2</v>
      </c>
      <c r="F619">
        <v>842</v>
      </c>
      <c r="G619" t="s">
        <v>854</v>
      </c>
      <c r="H619" s="7">
        <v>88</v>
      </c>
      <c r="I619" s="13">
        <f>IF(Fact_Order[[#This Row],[Review Rating]]&gt;3,1,0)</f>
        <v>0</v>
      </c>
      <c r="J619">
        <v>2.6</v>
      </c>
      <c r="K619">
        <f>IF(Fact_Order[[#This Row],[Discount Applied]]="Yes", 1, 0)</f>
        <v>1</v>
      </c>
      <c r="L619" t="s">
        <v>7</v>
      </c>
      <c r="M619" t="s">
        <v>14</v>
      </c>
    </row>
    <row r="620" spans="1:13" x14ac:dyDescent="0.35">
      <c r="A620">
        <v>926</v>
      </c>
      <c r="B620">
        <v>1</v>
      </c>
      <c r="C620">
        <v>29</v>
      </c>
      <c r="D620">
        <v>1</v>
      </c>
      <c r="E620">
        <v>3</v>
      </c>
      <c r="F620">
        <v>926</v>
      </c>
      <c r="G620" t="s">
        <v>938</v>
      </c>
      <c r="H620" s="7">
        <v>88</v>
      </c>
      <c r="I620" s="13">
        <f>IF(Fact_Order[[#This Row],[Review Rating]]&gt;3,1,0)</f>
        <v>1</v>
      </c>
      <c r="J620">
        <v>4.9000000000000004</v>
      </c>
      <c r="K620">
        <f>IF(Fact_Order[[#This Row],[Discount Applied]]="Yes", 1, 0)</f>
        <v>1</v>
      </c>
      <c r="L620" t="s">
        <v>7</v>
      </c>
      <c r="M620" t="s">
        <v>10</v>
      </c>
    </row>
    <row r="621" spans="1:13" x14ac:dyDescent="0.35">
      <c r="A621">
        <v>1197</v>
      </c>
      <c r="B621">
        <v>5</v>
      </c>
      <c r="C621">
        <v>26</v>
      </c>
      <c r="D621">
        <v>1</v>
      </c>
      <c r="E621">
        <v>23</v>
      </c>
      <c r="F621">
        <v>1197</v>
      </c>
      <c r="G621" t="s">
        <v>1209</v>
      </c>
      <c r="H621" s="7">
        <v>88</v>
      </c>
      <c r="I621" s="13">
        <f>IF(Fact_Order[[#This Row],[Review Rating]]&gt;3,1,0)</f>
        <v>1</v>
      </c>
      <c r="J621">
        <v>3.2</v>
      </c>
      <c r="K621">
        <f>IF(Fact_Order[[#This Row],[Discount Applied]]="Yes", 1, 0)</f>
        <v>1</v>
      </c>
      <c r="L621" t="s">
        <v>7</v>
      </c>
      <c r="M621" t="s">
        <v>22</v>
      </c>
    </row>
    <row r="622" spans="1:13" x14ac:dyDescent="0.35">
      <c r="A622">
        <v>1269</v>
      </c>
      <c r="B622">
        <v>3</v>
      </c>
      <c r="C622">
        <v>38</v>
      </c>
      <c r="D622">
        <v>1</v>
      </c>
      <c r="E622">
        <v>15</v>
      </c>
      <c r="F622">
        <v>1269</v>
      </c>
      <c r="G622" t="s">
        <v>1281</v>
      </c>
      <c r="H622" s="7">
        <v>88</v>
      </c>
      <c r="I622" s="13">
        <f>IF(Fact_Order[[#This Row],[Review Rating]]&gt;3,1,0)</f>
        <v>0</v>
      </c>
      <c r="J622">
        <v>2.9</v>
      </c>
      <c r="K622">
        <f>IF(Fact_Order[[#This Row],[Discount Applied]]="Yes", 1, 0)</f>
        <v>1</v>
      </c>
      <c r="L622" t="s">
        <v>7</v>
      </c>
      <c r="M622" t="s">
        <v>27</v>
      </c>
    </row>
    <row r="623" spans="1:13" x14ac:dyDescent="0.35">
      <c r="A623">
        <v>1432</v>
      </c>
      <c r="B623">
        <v>1</v>
      </c>
      <c r="C623">
        <v>46</v>
      </c>
      <c r="D623">
        <v>4</v>
      </c>
      <c r="E623">
        <v>14</v>
      </c>
      <c r="F623">
        <v>1432</v>
      </c>
      <c r="G623" t="s">
        <v>1444</v>
      </c>
      <c r="H623" s="7">
        <v>88</v>
      </c>
      <c r="I623" s="13">
        <f>IF(Fact_Order[[#This Row],[Review Rating]]&gt;3,1,0)</f>
        <v>0</v>
      </c>
      <c r="J623">
        <v>2.9</v>
      </c>
      <c r="K623">
        <f>IF(Fact_Order[[#This Row],[Discount Applied]]="Yes", 1, 0)</f>
        <v>1</v>
      </c>
      <c r="L623" t="s">
        <v>7</v>
      </c>
      <c r="M623" t="s">
        <v>8</v>
      </c>
    </row>
    <row r="624" spans="1:13" x14ac:dyDescent="0.35">
      <c r="A624">
        <v>1524</v>
      </c>
      <c r="B624">
        <v>5</v>
      </c>
      <c r="C624">
        <v>43</v>
      </c>
      <c r="D624">
        <v>3</v>
      </c>
      <c r="E624">
        <v>21</v>
      </c>
      <c r="F624">
        <v>1524</v>
      </c>
      <c r="G624" t="s">
        <v>1536</v>
      </c>
      <c r="H624" s="7">
        <v>88</v>
      </c>
      <c r="I624" s="13">
        <f>IF(Fact_Order[[#This Row],[Review Rating]]&gt;3,1,0)</f>
        <v>1</v>
      </c>
      <c r="J624">
        <v>3.3</v>
      </c>
      <c r="K624">
        <f>IF(Fact_Order[[#This Row],[Discount Applied]]="Yes", 1, 0)</f>
        <v>1</v>
      </c>
      <c r="L624" t="s">
        <v>7</v>
      </c>
      <c r="M624" t="s">
        <v>27</v>
      </c>
    </row>
    <row r="625" spans="1:13" x14ac:dyDescent="0.35">
      <c r="A625">
        <v>1572</v>
      </c>
      <c r="B625">
        <v>3</v>
      </c>
      <c r="C625">
        <v>25</v>
      </c>
      <c r="D625">
        <v>1</v>
      </c>
      <c r="E625">
        <v>17</v>
      </c>
      <c r="F625">
        <v>1572</v>
      </c>
      <c r="G625" t="s">
        <v>1584</v>
      </c>
      <c r="H625" s="7">
        <v>88</v>
      </c>
      <c r="I625" s="13">
        <f>IF(Fact_Order[[#This Row],[Review Rating]]&gt;3,1,0)</f>
        <v>1</v>
      </c>
      <c r="J625">
        <v>4.5</v>
      </c>
      <c r="K625">
        <f>IF(Fact_Order[[#This Row],[Discount Applied]]="Yes", 1, 0)</f>
        <v>1</v>
      </c>
      <c r="L625" t="s">
        <v>7</v>
      </c>
      <c r="M625" t="s">
        <v>22</v>
      </c>
    </row>
    <row r="626" spans="1:13" x14ac:dyDescent="0.35">
      <c r="A626">
        <v>1630</v>
      </c>
      <c r="B626">
        <v>3</v>
      </c>
      <c r="C626">
        <v>26</v>
      </c>
      <c r="D626">
        <v>2</v>
      </c>
      <c r="E626">
        <v>1</v>
      </c>
      <c r="F626">
        <v>1630</v>
      </c>
      <c r="G626" t="s">
        <v>1642</v>
      </c>
      <c r="H626" s="7">
        <v>88</v>
      </c>
      <c r="I626" s="13">
        <f>IF(Fact_Order[[#This Row],[Review Rating]]&gt;3,1,0)</f>
        <v>1</v>
      </c>
      <c r="J626">
        <v>3.3</v>
      </c>
      <c r="K626">
        <f>IF(Fact_Order[[#This Row],[Discount Applied]]="Yes", 1, 0)</f>
        <v>1</v>
      </c>
      <c r="L626" t="s">
        <v>7</v>
      </c>
      <c r="M626" t="s">
        <v>8</v>
      </c>
    </row>
    <row r="627" spans="1:13" x14ac:dyDescent="0.35">
      <c r="A627">
        <v>1694</v>
      </c>
      <c r="B627">
        <v>4</v>
      </c>
      <c r="C627">
        <v>31</v>
      </c>
      <c r="D627">
        <v>4</v>
      </c>
      <c r="E627">
        <v>15</v>
      </c>
      <c r="F627">
        <v>1694</v>
      </c>
      <c r="G627" t="s">
        <v>1707</v>
      </c>
      <c r="H627" s="7">
        <v>88</v>
      </c>
      <c r="I627" s="13">
        <f>IF(Fact_Order[[#This Row],[Review Rating]]&gt;3,1,0)</f>
        <v>1</v>
      </c>
      <c r="J627">
        <v>4.9000000000000004</v>
      </c>
      <c r="K627">
        <f>IF(Fact_Order[[#This Row],[Discount Applied]]="Yes", 1, 0)</f>
        <v>0</v>
      </c>
      <c r="L627" t="s">
        <v>1691</v>
      </c>
      <c r="M627" t="s">
        <v>22</v>
      </c>
    </row>
    <row r="628" spans="1:13" x14ac:dyDescent="0.35">
      <c r="A628">
        <v>1766</v>
      </c>
      <c r="B628">
        <v>5</v>
      </c>
      <c r="C628">
        <v>36</v>
      </c>
      <c r="D628">
        <v>2</v>
      </c>
      <c r="E628">
        <v>16</v>
      </c>
      <c r="F628">
        <v>1766</v>
      </c>
      <c r="G628" t="s">
        <v>1779</v>
      </c>
      <c r="H628" s="7">
        <v>88</v>
      </c>
      <c r="I628" s="13">
        <f>IF(Fact_Order[[#This Row],[Review Rating]]&gt;3,1,0)</f>
        <v>1</v>
      </c>
      <c r="J628">
        <v>4.0999999999999996</v>
      </c>
      <c r="K628">
        <f>IF(Fact_Order[[#This Row],[Discount Applied]]="Yes", 1, 0)</f>
        <v>0</v>
      </c>
      <c r="L628" t="s">
        <v>1691</v>
      </c>
      <c r="M628" t="s">
        <v>8</v>
      </c>
    </row>
    <row r="629" spans="1:13" x14ac:dyDescent="0.35">
      <c r="A629">
        <v>1783</v>
      </c>
      <c r="B629">
        <v>3</v>
      </c>
      <c r="C629">
        <v>41</v>
      </c>
      <c r="D629">
        <v>4</v>
      </c>
      <c r="E629">
        <v>14</v>
      </c>
      <c r="F629">
        <v>1783</v>
      </c>
      <c r="G629" t="s">
        <v>1796</v>
      </c>
      <c r="H629" s="7">
        <v>88</v>
      </c>
      <c r="I629" s="13">
        <f>IF(Fact_Order[[#This Row],[Review Rating]]&gt;3,1,0)</f>
        <v>0</v>
      </c>
      <c r="J629">
        <v>2.7</v>
      </c>
      <c r="K629">
        <f>IF(Fact_Order[[#This Row],[Discount Applied]]="Yes", 1, 0)</f>
        <v>0</v>
      </c>
      <c r="L629" t="s">
        <v>1691</v>
      </c>
      <c r="M629" t="s">
        <v>22</v>
      </c>
    </row>
    <row r="630" spans="1:13" x14ac:dyDescent="0.35">
      <c r="A630">
        <v>2071</v>
      </c>
      <c r="B630">
        <v>1</v>
      </c>
      <c r="C630">
        <v>44</v>
      </c>
      <c r="D630">
        <v>2</v>
      </c>
      <c r="E630">
        <v>17</v>
      </c>
      <c r="F630">
        <v>2071</v>
      </c>
      <c r="G630" t="s">
        <v>2084</v>
      </c>
      <c r="H630" s="7">
        <v>88</v>
      </c>
      <c r="I630" s="13">
        <f>IF(Fact_Order[[#This Row],[Review Rating]]&gt;3,1,0)</f>
        <v>1</v>
      </c>
      <c r="J630">
        <v>3.1</v>
      </c>
      <c r="K630">
        <f>IF(Fact_Order[[#This Row],[Discount Applied]]="Yes", 1, 0)</f>
        <v>0</v>
      </c>
      <c r="L630" t="s">
        <v>1691</v>
      </c>
      <c r="M630" t="s">
        <v>10</v>
      </c>
    </row>
    <row r="631" spans="1:13" x14ac:dyDescent="0.35">
      <c r="A631">
        <v>2105</v>
      </c>
      <c r="B631">
        <v>2</v>
      </c>
      <c r="C631">
        <v>36</v>
      </c>
      <c r="D631">
        <v>2</v>
      </c>
      <c r="E631">
        <v>10</v>
      </c>
      <c r="F631">
        <v>2105</v>
      </c>
      <c r="G631" t="s">
        <v>2118</v>
      </c>
      <c r="H631" s="7">
        <v>88</v>
      </c>
      <c r="I631" s="13">
        <f>IF(Fact_Order[[#This Row],[Review Rating]]&gt;3,1,0)</f>
        <v>0</v>
      </c>
      <c r="J631">
        <v>2.8</v>
      </c>
      <c r="K631">
        <f>IF(Fact_Order[[#This Row],[Discount Applied]]="Yes", 1, 0)</f>
        <v>0</v>
      </c>
      <c r="L631" t="s">
        <v>1691</v>
      </c>
      <c r="M631" t="s">
        <v>8</v>
      </c>
    </row>
    <row r="632" spans="1:13" x14ac:dyDescent="0.35">
      <c r="A632">
        <v>2167</v>
      </c>
      <c r="B632">
        <v>1</v>
      </c>
      <c r="C632">
        <v>33</v>
      </c>
      <c r="D632">
        <v>2</v>
      </c>
      <c r="E632">
        <v>15</v>
      </c>
      <c r="F632">
        <v>2167</v>
      </c>
      <c r="G632" t="s">
        <v>2180</v>
      </c>
      <c r="H632" s="7">
        <v>88</v>
      </c>
      <c r="I632" s="13">
        <f>IF(Fact_Order[[#This Row],[Review Rating]]&gt;3,1,0)</f>
        <v>1</v>
      </c>
      <c r="J632">
        <v>3.5</v>
      </c>
      <c r="K632">
        <f>IF(Fact_Order[[#This Row],[Discount Applied]]="Yes", 1, 0)</f>
        <v>0</v>
      </c>
      <c r="L632" t="s">
        <v>1691</v>
      </c>
      <c r="M632" t="s">
        <v>12</v>
      </c>
    </row>
    <row r="633" spans="1:13" x14ac:dyDescent="0.35">
      <c r="A633">
        <v>2198</v>
      </c>
      <c r="B633">
        <v>5</v>
      </c>
      <c r="C633">
        <v>39</v>
      </c>
      <c r="D633">
        <v>3</v>
      </c>
      <c r="E633">
        <v>24</v>
      </c>
      <c r="F633">
        <v>2198</v>
      </c>
      <c r="G633" t="s">
        <v>2211</v>
      </c>
      <c r="H633" s="7">
        <v>88</v>
      </c>
      <c r="I633" s="13">
        <f>IF(Fact_Order[[#This Row],[Review Rating]]&gt;3,1,0)</f>
        <v>1</v>
      </c>
      <c r="J633">
        <v>3.7</v>
      </c>
      <c r="K633">
        <f>IF(Fact_Order[[#This Row],[Discount Applied]]="Yes", 1, 0)</f>
        <v>0</v>
      </c>
      <c r="L633" t="s">
        <v>1691</v>
      </c>
      <c r="M633" t="s">
        <v>8</v>
      </c>
    </row>
    <row r="634" spans="1:13" x14ac:dyDescent="0.35">
      <c r="A634">
        <v>2222</v>
      </c>
      <c r="B634">
        <v>2</v>
      </c>
      <c r="C634">
        <v>24</v>
      </c>
      <c r="D634">
        <v>4</v>
      </c>
      <c r="E634">
        <v>7</v>
      </c>
      <c r="F634">
        <v>2222</v>
      </c>
      <c r="G634" t="s">
        <v>2235</v>
      </c>
      <c r="H634" s="7">
        <v>88</v>
      </c>
      <c r="I634" s="13">
        <f>IF(Fact_Order[[#This Row],[Review Rating]]&gt;3,1,0)</f>
        <v>0</v>
      </c>
      <c r="J634">
        <v>3</v>
      </c>
      <c r="K634">
        <f>IF(Fact_Order[[#This Row],[Discount Applied]]="Yes", 1, 0)</f>
        <v>0</v>
      </c>
      <c r="L634" t="s">
        <v>1691</v>
      </c>
      <c r="M634" t="s">
        <v>12</v>
      </c>
    </row>
    <row r="635" spans="1:13" x14ac:dyDescent="0.35">
      <c r="A635">
        <v>2237</v>
      </c>
      <c r="B635">
        <v>4</v>
      </c>
      <c r="C635">
        <v>8</v>
      </c>
      <c r="D635">
        <v>1</v>
      </c>
      <c r="E635">
        <v>18</v>
      </c>
      <c r="F635">
        <v>2237</v>
      </c>
      <c r="G635" t="s">
        <v>2250</v>
      </c>
      <c r="H635" s="7">
        <v>88</v>
      </c>
      <c r="I635" s="13">
        <f>IF(Fact_Order[[#This Row],[Review Rating]]&gt;3,1,0)</f>
        <v>0</v>
      </c>
      <c r="J635">
        <v>2.7</v>
      </c>
      <c r="K635">
        <f>IF(Fact_Order[[#This Row],[Discount Applied]]="Yes", 1, 0)</f>
        <v>0</v>
      </c>
      <c r="L635" t="s">
        <v>1691</v>
      </c>
      <c r="M635" t="s">
        <v>27</v>
      </c>
    </row>
    <row r="636" spans="1:13" x14ac:dyDescent="0.35">
      <c r="A636">
        <v>2297</v>
      </c>
      <c r="B636">
        <v>3</v>
      </c>
      <c r="C636">
        <v>48</v>
      </c>
      <c r="D636">
        <v>4</v>
      </c>
      <c r="E636">
        <v>25</v>
      </c>
      <c r="F636">
        <v>2297</v>
      </c>
      <c r="G636" t="s">
        <v>2310</v>
      </c>
      <c r="H636" s="7">
        <v>88</v>
      </c>
      <c r="I636" s="13">
        <f>IF(Fact_Order[[#This Row],[Review Rating]]&gt;3,1,0)</f>
        <v>0</v>
      </c>
      <c r="J636">
        <v>2.5</v>
      </c>
      <c r="K636">
        <f>IF(Fact_Order[[#This Row],[Discount Applied]]="Yes", 1, 0)</f>
        <v>0</v>
      </c>
      <c r="L636" t="s">
        <v>1691</v>
      </c>
      <c r="M636" t="s">
        <v>8</v>
      </c>
    </row>
    <row r="637" spans="1:13" x14ac:dyDescent="0.35">
      <c r="A637">
        <v>2301</v>
      </c>
      <c r="B637">
        <v>5</v>
      </c>
      <c r="C637">
        <v>39</v>
      </c>
      <c r="D637">
        <v>3</v>
      </c>
      <c r="E637">
        <v>8</v>
      </c>
      <c r="F637">
        <v>2301</v>
      </c>
      <c r="G637" t="s">
        <v>2314</v>
      </c>
      <c r="H637" s="7">
        <v>88</v>
      </c>
      <c r="I637" s="13">
        <f>IF(Fact_Order[[#This Row],[Review Rating]]&gt;3,1,0)</f>
        <v>1</v>
      </c>
      <c r="J637">
        <v>4.4000000000000004</v>
      </c>
      <c r="K637">
        <f>IF(Fact_Order[[#This Row],[Discount Applied]]="Yes", 1, 0)</f>
        <v>0</v>
      </c>
      <c r="L637" t="s">
        <v>1691</v>
      </c>
      <c r="M637" t="s">
        <v>12</v>
      </c>
    </row>
    <row r="638" spans="1:13" x14ac:dyDescent="0.35">
      <c r="A638">
        <v>2401</v>
      </c>
      <c r="B638">
        <v>3</v>
      </c>
      <c r="C638">
        <v>5</v>
      </c>
      <c r="D638">
        <v>1</v>
      </c>
      <c r="E638">
        <v>13</v>
      </c>
      <c r="F638">
        <v>2401</v>
      </c>
      <c r="G638" t="s">
        <v>2414</v>
      </c>
      <c r="H638" s="7">
        <v>88</v>
      </c>
      <c r="I638" s="13">
        <f>IF(Fact_Order[[#This Row],[Review Rating]]&gt;3,1,0)</f>
        <v>1</v>
      </c>
      <c r="J638">
        <v>4.2</v>
      </c>
      <c r="K638">
        <f>IF(Fact_Order[[#This Row],[Discount Applied]]="Yes", 1, 0)</f>
        <v>0</v>
      </c>
      <c r="L638" t="s">
        <v>1691</v>
      </c>
      <c r="M638" t="s">
        <v>12</v>
      </c>
    </row>
    <row r="639" spans="1:13" x14ac:dyDescent="0.35">
      <c r="A639">
        <v>2557</v>
      </c>
      <c r="B639">
        <v>4</v>
      </c>
      <c r="C639">
        <v>7</v>
      </c>
      <c r="D639">
        <v>4</v>
      </c>
      <c r="E639">
        <v>18</v>
      </c>
      <c r="F639">
        <v>2557</v>
      </c>
      <c r="G639" t="s">
        <v>2570</v>
      </c>
      <c r="H639" s="7">
        <v>88</v>
      </c>
      <c r="I639" s="13">
        <f>IF(Fact_Order[[#This Row],[Review Rating]]&gt;3,1,0)</f>
        <v>1</v>
      </c>
      <c r="J639">
        <v>3.1</v>
      </c>
      <c r="K639">
        <f>IF(Fact_Order[[#This Row],[Discount Applied]]="Yes", 1, 0)</f>
        <v>0</v>
      </c>
      <c r="L639" t="s">
        <v>1691</v>
      </c>
      <c r="M639" t="s">
        <v>22</v>
      </c>
    </row>
    <row r="640" spans="1:13" x14ac:dyDescent="0.35">
      <c r="A640">
        <v>2614</v>
      </c>
      <c r="B640">
        <v>1</v>
      </c>
      <c r="C640">
        <v>46</v>
      </c>
      <c r="D640">
        <v>4</v>
      </c>
      <c r="E640">
        <v>25</v>
      </c>
      <c r="F640">
        <v>2614</v>
      </c>
      <c r="G640" t="s">
        <v>2627</v>
      </c>
      <c r="H640" s="7">
        <v>88</v>
      </c>
      <c r="I640" s="13">
        <f>IF(Fact_Order[[#This Row],[Review Rating]]&gt;3,1,0)</f>
        <v>0</v>
      </c>
      <c r="J640">
        <v>2.9</v>
      </c>
      <c r="K640">
        <f>IF(Fact_Order[[#This Row],[Discount Applied]]="Yes", 1, 0)</f>
        <v>0</v>
      </c>
      <c r="L640" t="s">
        <v>1691</v>
      </c>
      <c r="M640" t="s">
        <v>22</v>
      </c>
    </row>
    <row r="641" spans="1:13" x14ac:dyDescent="0.35">
      <c r="A641">
        <v>2708</v>
      </c>
      <c r="B641">
        <v>4</v>
      </c>
      <c r="C641">
        <v>44</v>
      </c>
      <c r="D641">
        <v>4</v>
      </c>
      <c r="E641">
        <v>22</v>
      </c>
      <c r="F641">
        <v>2708</v>
      </c>
      <c r="G641" t="s">
        <v>2721</v>
      </c>
      <c r="H641" s="7">
        <v>88</v>
      </c>
      <c r="I641" s="13">
        <f>IF(Fact_Order[[#This Row],[Review Rating]]&gt;3,1,0)</f>
        <v>1</v>
      </c>
      <c r="J641">
        <v>4.2</v>
      </c>
      <c r="K641">
        <f>IF(Fact_Order[[#This Row],[Discount Applied]]="Yes", 1, 0)</f>
        <v>0</v>
      </c>
      <c r="L641" t="s">
        <v>1691</v>
      </c>
      <c r="M641" t="s">
        <v>10</v>
      </c>
    </row>
    <row r="642" spans="1:13" x14ac:dyDescent="0.35">
      <c r="A642">
        <v>2838</v>
      </c>
      <c r="B642">
        <v>1</v>
      </c>
      <c r="C642">
        <v>16</v>
      </c>
      <c r="D642">
        <v>3</v>
      </c>
      <c r="E642">
        <v>10</v>
      </c>
      <c r="F642">
        <v>2838</v>
      </c>
      <c r="G642" t="s">
        <v>2851</v>
      </c>
      <c r="H642" s="7">
        <v>88</v>
      </c>
      <c r="I642" s="13">
        <f>IF(Fact_Order[[#This Row],[Review Rating]]&gt;3,1,0)</f>
        <v>1</v>
      </c>
      <c r="J642">
        <v>4.5</v>
      </c>
      <c r="K642">
        <f>IF(Fact_Order[[#This Row],[Discount Applied]]="Yes", 1, 0)</f>
        <v>0</v>
      </c>
      <c r="L642" t="s">
        <v>1691</v>
      </c>
      <c r="M642" t="s">
        <v>14</v>
      </c>
    </row>
    <row r="643" spans="1:13" x14ac:dyDescent="0.35">
      <c r="A643">
        <v>2933</v>
      </c>
      <c r="B643">
        <v>1</v>
      </c>
      <c r="C643">
        <v>30</v>
      </c>
      <c r="D643">
        <v>2</v>
      </c>
      <c r="E643">
        <v>22</v>
      </c>
      <c r="F643">
        <v>2933</v>
      </c>
      <c r="G643" t="s">
        <v>2946</v>
      </c>
      <c r="H643" s="7">
        <v>88</v>
      </c>
      <c r="I643" s="13">
        <f>IF(Fact_Order[[#This Row],[Review Rating]]&gt;3,1,0)</f>
        <v>1</v>
      </c>
      <c r="J643">
        <v>3.9</v>
      </c>
      <c r="K643">
        <f>IF(Fact_Order[[#This Row],[Discount Applied]]="Yes", 1, 0)</f>
        <v>0</v>
      </c>
      <c r="L643" t="s">
        <v>1691</v>
      </c>
      <c r="M643" t="s">
        <v>14</v>
      </c>
    </row>
    <row r="644" spans="1:13" x14ac:dyDescent="0.35">
      <c r="A644">
        <v>2957</v>
      </c>
      <c r="B644">
        <v>4</v>
      </c>
      <c r="C644">
        <v>7</v>
      </c>
      <c r="D644">
        <v>4</v>
      </c>
      <c r="E644">
        <v>11</v>
      </c>
      <c r="F644">
        <v>2957</v>
      </c>
      <c r="G644" t="s">
        <v>2970</v>
      </c>
      <c r="H644" s="7">
        <v>88</v>
      </c>
      <c r="I644" s="13">
        <f>IF(Fact_Order[[#This Row],[Review Rating]]&gt;3,1,0)</f>
        <v>1</v>
      </c>
      <c r="J644">
        <v>3.7</v>
      </c>
      <c r="K644">
        <f>IF(Fact_Order[[#This Row],[Discount Applied]]="Yes", 1, 0)</f>
        <v>0</v>
      </c>
      <c r="L644" t="s">
        <v>1691</v>
      </c>
      <c r="M644" t="s">
        <v>8</v>
      </c>
    </row>
    <row r="645" spans="1:13" x14ac:dyDescent="0.35">
      <c r="A645">
        <v>3078</v>
      </c>
      <c r="B645">
        <v>6</v>
      </c>
      <c r="C645">
        <v>27</v>
      </c>
      <c r="D645">
        <v>2</v>
      </c>
      <c r="E645">
        <v>2</v>
      </c>
      <c r="F645">
        <v>3078</v>
      </c>
      <c r="G645" t="s">
        <v>3091</v>
      </c>
      <c r="H645" s="7">
        <v>88</v>
      </c>
      <c r="I645" s="13">
        <f>IF(Fact_Order[[#This Row],[Review Rating]]&gt;3,1,0)</f>
        <v>0</v>
      </c>
      <c r="J645">
        <v>3</v>
      </c>
      <c r="K645">
        <f>IF(Fact_Order[[#This Row],[Discount Applied]]="Yes", 1, 0)</f>
        <v>0</v>
      </c>
      <c r="L645" t="s">
        <v>1691</v>
      </c>
      <c r="M645" t="s">
        <v>27</v>
      </c>
    </row>
    <row r="646" spans="1:13" x14ac:dyDescent="0.35">
      <c r="A646">
        <v>3154</v>
      </c>
      <c r="B646">
        <v>3</v>
      </c>
      <c r="C646">
        <v>16</v>
      </c>
      <c r="D646">
        <v>4</v>
      </c>
      <c r="E646">
        <v>21</v>
      </c>
      <c r="F646">
        <v>3154</v>
      </c>
      <c r="G646" t="s">
        <v>3167</v>
      </c>
      <c r="H646" s="7">
        <v>88</v>
      </c>
      <c r="I646" s="13">
        <f>IF(Fact_Order[[#This Row],[Review Rating]]&gt;3,1,0)</f>
        <v>1</v>
      </c>
      <c r="J646">
        <v>3.1</v>
      </c>
      <c r="K646">
        <f>IF(Fact_Order[[#This Row],[Discount Applied]]="Yes", 1, 0)</f>
        <v>0</v>
      </c>
      <c r="L646" t="s">
        <v>1691</v>
      </c>
      <c r="M646" t="s">
        <v>8</v>
      </c>
    </row>
    <row r="647" spans="1:13" x14ac:dyDescent="0.35">
      <c r="A647">
        <v>3180</v>
      </c>
      <c r="B647">
        <v>2</v>
      </c>
      <c r="C647">
        <v>38</v>
      </c>
      <c r="D647">
        <v>2</v>
      </c>
      <c r="E647">
        <v>7</v>
      </c>
      <c r="F647">
        <v>3180</v>
      </c>
      <c r="G647" t="s">
        <v>3193</v>
      </c>
      <c r="H647" s="7">
        <v>88</v>
      </c>
      <c r="I647" s="13">
        <f>IF(Fact_Order[[#This Row],[Review Rating]]&gt;3,1,0)</f>
        <v>1</v>
      </c>
      <c r="J647">
        <v>4.3</v>
      </c>
      <c r="K647">
        <f>IF(Fact_Order[[#This Row],[Discount Applied]]="Yes", 1, 0)</f>
        <v>0</v>
      </c>
      <c r="L647" t="s">
        <v>1691</v>
      </c>
      <c r="M647" t="s">
        <v>27</v>
      </c>
    </row>
    <row r="648" spans="1:13" x14ac:dyDescent="0.35">
      <c r="A648">
        <v>3181</v>
      </c>
      <c r="B648">
        <v>4</v>
      </c>
      <c r="C648">
        <v>7</v>
      </c>
      <c r="D648">
        <v>4</v>
      </c>
      <c r="E648">
        <v>9</v>
      </c>
      <c r="F648">
        <v>3181</v>
      </c>
      <c r="G648" t="s">
        <v>3194</v>
      </c>
      <c r="H648" s="7">
        <v>88</v>
      </c>
      <c r="I648" s="13">
        <f>IF(Fact_Order[[#This Row],[Review Rating]]&gt;3,1,0)</f>
        <v>1</v>
      </c>
      <c r="J648">
        <v>3.8</v>
      </c>
      <c r="K648">
        <f>IF(Fact_Order[[#This Row],[Discount Applied]]="Yes", 1, 0)</f>
        <v>0</v>
      </c>
      <c r="L648" t="s">
        <v>1691</v>
      </c>
      <c r="M648" t="s">
        <v>14</v>
      </c>
    </row>
    <row r="649" spans="1:13" x14ac:dyDescent="0.35">
      <c r="A649">
        <v>3276</v>
      </c>
      <c r="B649">
        <v>5</v>
      </c>
      <c r="C649">
        <v>16</v>
      </c>
      <c r="D649">
        <v>3</v>
      </c>
      <c r="E649">
        <v>14</v>
      </c>
      <c r="F649">
        <v>3276</v>
      </c>
      <c r="G649" t="s">
        <v>3289</v>
      </c>
      <c r="H649" s="7">
        <v>88</v>
      </c>
      <c r="I649" s="13">
        <f>IF(Fact_Order[[#This Row],[Review Rating]]&gt;3,1,0)</f>
        <v>0</v>
      </c>
      <c r="J649">
        <v>2.6</v>
      </c>
      <c r="K649">
        <f>IF(Fact_Order[[#This Row],[Discount Applied]]="Yes", 1, 0)</f>
        <v>0</v>
      </c>
      <c r="L649" t="s">
        <v>1691</v>
      </c>
      <c r="M649" t="s">
        <v>27</v>
      </c>
    </row>
    <row r="650" spans="1:13" x14ac:dyDescent="0.35">
      <c r="A650">
        <v>3476</v>
      </c>
      <c r="B650">
        <v>1</v>
      </c>
      <c r="C650">
        <v>37</v>
      </c>
      <c r="D650">
        <v>2</v>
      </c>
      <c r="E650">
        <v>5</v>
      </c>
      <c r="F650">
        <v>3476</v>
      </c>
      <c r="G650" t="s">
        <v>3489</v>
      </c>
      <c r="H650" s="7">
        <v>88</v>
      </c>
      <c r="I650" s="13">
        <f>IF(Fact_Order[[#This Row],[Review Rating]]&gt;3,1,0)</f>
        <v>1</v>
      </c>
      <c r="J650">
        <v>4.4000000000000004</v>
      </c>
      <c r="K650">
        <f>IF(Fact_Order[[#This Row],[Discount Applied]]="Yes", 1, 0)</f>
        <v>0</v>
      </c>
      <c r="L650" t="s">
        <v>1691</v>
      </c>
      <c r="M650" t="s">
        <v>10</v>
      </c>
    </row>
    <row r="651" spans="1:13" x14ac:dyDescent="0.35">
      <c r="A651">
        <v>3557</v>
      </c>
      <c r="B651">
        <v>1</v>
      </c>
      <c r="C651">
        <v>29</v>
      </c>
      <c r="D651">
        <v>4</v>
      </c>
      <c r="E651">
        <v>2</v>
      </c>
      <c r="F651">
        <v>3557</v>
      </c>
      <c r="G651" t="s">
        <v>3570</v>
      </c>
      <c r="H651" s="7">
        <v>88</v>
      </c>
      <c r="I651" s="13">
        <f>IF(Fact_Order[[#This Row],[Review Rating]]&gt;3,1,0)</f>
        <v>1</v>
      </c>
      <c r="J651">
        <v>4.2</v>
      </c>
      <c r="K651">
        <f>IF(Fact_Order[[#This Row],[Discount Applied]]="Yes", 1, 0)</f>
        <v>0</v>
      </c>
      <c r="L651" t="s">
        <v>1691</v>
      </c>
      <c r="M651" t="s">
        <v>10</v>
      </c>
    </row>
    <row r="652" spans="1:13" x14ac:dyDescent="0.35">
      <c r="A652">
        <v>3567</v>
      </c>
      <c r="B652">
        <v>3</v>
      </c>
      <c r="C652">
        <v>30</v>
      </c>
      <c r="D652">
        <v>2</v>
      </c>
      <c r="E652">
        <v>3</v>
      </c>
      <c r="F652">
        <v>3567</v>
      </c>
      <c r="G652" t="s">
        <v>3580</v>
      </c>
      <c r="H652" s="7">
        <v>88</v>
      </c>
      <c r="I652" s="13">
        <f>IF(Fact_Order[[#This Row],[Review Rating]]&gt;3,1,0)</f>
        <v>1</v>
      </c>
      <c r="J652">
        <v>3.1</v>
      </c>
      <c r="K652">
        <f>IF(Fact_Order[[#This Row],[Discount Applied]]="Yes", 1, 0)</f>
        <v>0</v>
      </c>
      <c r="L652" t="s">
        <v>1691</v>
      </c>
      <c r="M652" t="s">
        <v>8</v>
      </c>
    </row>
    <row r="653" spans="1:13" x14ac:dyDescent="0.35">
      <c r="A653">
        <v>3629</v>
      </c>
      <c r="B653">
        <v>2</v>
      </c>
      <c r="C653">
        <v>43</v>
      </c>
      <c r="D653">
        <v>3</v>
      </c>
      <c r="E653">
        <v>1</v>
      </c>
      <c r="F653">
        <v>3629</v>
      </c>
      <c r="G653" t="s">
        <v>3642</v>
      </c>
      <c r="H653" s="7">
        <v>88</v>
      </c>
      <c r="I653" s="13">
        <f>IF(Fact_Order[[#This Row],[Review Rating]]&gt;3,1,0)</f>
        <v>1</v>
      </c>
      <c r="J653">
        <v>3.8</v>
      </c>
      <c r="K653">
        <f>IF(Fact_Order[[#This Row],[Discount Applied]]="Yes", 1, 0)</f>
        <v>0</v>
      </c>
      <c r="L653" t="s">
        <v>1691</v>
      </c>
      <c r="M653" t="s">
        <v>12</v>
      </c>
    </row>
    <row r="654" spans="1:13" x14ac:dyDescent="0.35">
      <c r="A654">
        <v>3735</v>
      </c>
      <c r="B654">
        <v>3</v>
      </c>
      <c r="C654">
        <v>19</v>
      </c>
      <c r="D654">
        <v>2</v>
      </c>
      <c r="E654">
        <v>16</v>
      </c>
      <c r="F654">
        <v>3735</v>
      </c>
      <c r="G654" t="s">
        <v>3748</v>
      </c>
      <c r="H654" s="7">
        <v>88</v>
      </c>
      <c r="I654" s="13">
        <f>IF(Fact_Order[[#This Row],[Review Rating]]&gt;3,1,0)</f>
        <v>1</v>
      </c>
      <c r="J654">
        <v>3.4</v>
      </c>
      <c r="K654">
        <f>IF(Fact_Order[[#This Row],[Discount Applied]]="Yes", 1, 0)</f>
        <v>0</v>
      </c>
      <c r="L654" t="s">
        <v>1691</v>
      </c>
      <c r="M654" t="s">
        <v>27</v>
      </c>
    </row>
    <row r="655" spans="1:13" x14ac:dyDescent="0.35">
      <c r="A655">
        <v>3751</v>
      </c>
      <c r="B655">
        <v>2</v>
      </c>
      <c r="C655">
        <v>29</v>
      </c>
      <c r="D655">
        <v>4</v>
      </c>
      <c r="E655">
        <v>16</v>
      </c>
      <c r="F655">
        <v>3751</v>
      </c>
      <c r="G655" t="s">
        <v>3764</v>
      </c>
      <c r="H655" s="7">
        <v>88</v>
      </c>
      <c r="I655" s="13">
        <f>IF(Fact_Order[[#This Row],[Review Rating]]&gt;3,1,0)</f>
        <v>1</v>
      </c>
      <c r="J655">
        <v>3.1</v>
      </c>
      <c r="K655">
        <f>IF(Fact_Order[[#This Row],[Discount Applied]]="Yes", 1, 0)</f>
        <v>0</v>
      </c>
      <c r="L655" t="s">
        <v>1691</v>
      </c>
      <c r="M655" t="s">
        <v>14</v>
      </c>
    </row>
    <row r="656" spans="1:13" x14ac:dyDescent="0.35">
      <c r="A656">
        <v>3860</v>
      </c>
      <c r="B656">
        <v>5</v>
      </c>
      <c r="C656">
        <v>17</v>
      </c>
      <c r="D656">
        <v>4</v>
      </c>
      <c r="E656">
        <v>7</v>
      </c>
      <c r="F656">
        <v>3860</v>
      </c>
      <c r="G656" t="s">
        <v>3873</v>
      </c>
      <c r="H656" s="7">
        <v>88</v>
      </c>
      <c r="I656" s="13">
        <f>IF(Fact_Order[[#This Row],[Review Rating]]&gt;3,1,0)</f>
        <v>0</v>
      </c>
      <c r="J656">
        <v>3</v>
      </c>
      <c r="K656">
        <f>IF(Fact_Order[[#This Row],[Discount Applied]]="Yes", 1, 0)</f>
        <v>0</v>
      </c>
      <c r="L656" t="s">
        <v>1691</v>
      </c>
      <c r="M656" t="s">
        <v>22</v>
      </c>
    </row>
    <row r="657" spans="1:13" x14ac:dyDescent="0.35">
      <c r="A657">
        <v>93</v>
      </c>
      <c r="B657">
        <v>5</v>
      </c>
      <c r="C657">
        <v>22</v>
      </c>
      <c r="D657">
        <v>1</v>
      </c>
      <c r="E657">
        <v>15</v>
      </c>
      <c r="F657">
        <v>93</v>
      </c>
      <c r="G657" t="s">
        <v>105</v>
      </c>
      <c r="H657" s="7">
        <v>87</v>
      </c>
      <c r="I657" s="13">
        <f>IF(Fact_Order[[#This Row],[Review Rating]]&gt;3,1,0)</f>
        <v>1</v>
      </c>
      <c r="J657">
        <v>4.4000000000000004</v>
      </c>
      <c r="K657">
        <f>IF(Fact_Order[[#This Row],[Discount Applied]]="Yes", 1, 0)</f>
        <v>1</v>
      </c>
      <c r="L657" t="s">
        <v>7</v>
      </c>
      <c r="M657" t="s">
        <v>8</v>
      </c>
    </row>
    <row r="658" spans="1:13" x14ac:dyDescent="0.35">
      <c r="A658">
        <v>350</v>
      </c>
      <c r="B658">
        <v>5</v>
      </c>
      <c r="C658">
        <v>29</v>
      </c>
      <c r="D658">
        <v>1</v>
      </c>
      <c r="E658">
        <v>20</v>
      </c>
      <c r="F658">
        <v>350</v>
      </c>
      <c r="G658" t="s">
        <v>362</v>
      </c>
      <c r="H658" s="7">
        <v>87</v>
      </c>
      <c r="I658" s="13">
        <f>IF(Fact_Order[[#This Row],[Review Rating]]&gt;3,1,0)</f>
        <v>1</v>
      </c>
      <c r="J658">
        <v>3.7</v>
      </c>
      <c r="K658">
        <f>IF(Fact_Order[[#This Row],[Discount Applied]]="Yes", 1, 0)</f>
        <v>1</v>
      </c>
      <c r="L658" t="s">
        <v>7</v>
      </c>
      <c r="M658" t="s">
        <v>22</v>
      </c>
    </row>
    <row r="659" spans="1:13" x14ac:dyDescent="0.35">
      <c r="A659">
        <v>426</v>
      </c>
      <c r="B659">
        <v>6</v>
      </c>
      <c r="C659">
        <v>26</v>
      </c>
      <c r="D659">
        <v>1</v>
      </c>
      <c r="E659">
        <v>3</v>
      </c>
      <c r="F659">
        <v>426</v>
      </c>
      <c r="G659" t="s">
        <v>438</v>
      </c>
      <c r="H659" s="7">
        <v>87</v>
      </c>
      <c r="I659" s="13">
        <f>IF(Fact_Order[[#This Row],[Review Rating]]&gt;3,1,0)</f>
        <v>1</v>
      </c>
      <c r="J659">
        <v>3.3</v>
      </c>
      <c r="K659">
        <f>IF(Fact_Order[[#This Row],[Discount Applied]]="Yes", 1, 0)</f>
        <v>1</v>
      </c>
      <c r="L659" t="s">
        <v>7</v>
      </c>
      <c r="M659" t="s">
        <v>12</v>
      </c>
    </row>
    <row r="660" spans="1:13" x14ac:dyDescent="0.35">
      <c r="A660">
        <v>511</v>
      </c>
      <c r="B660">
        <v>5</v>
      </c>
      <c r="C660">
        <v>9</v>
      </c>
      <c r="D660">
        <v>4</v>
      </c>
      <c r="E660">
        <v>6</v>
      </c>
      <c r="F660">
        <v>511</v>
      </c>
      <c r="G660" t="s">
        <v>523</v>
      </c>
      <c r="H660" s="7">
        <v>87</v>
      </c>
      <c r="I660" s="13">
        <f>IF(Fact_Order[[#This Row],[Review Rating]]&gt;3,1,0)</f>
        <v>1</v>
      </c>
      <c r="J660">
        <v>3.9</v>
      </c>
      <c r="K660">
        <f>IF(Fact_Order[[#This Row],[Discount Applied]]="Yes", 1, 0)</f>
        <v>1</v>
      </c>
      <c r="L660" t="s">
        <v>7</v>
      </c>
      <c r="M660" t="s">
        <v>8</v>
      </c>
    </row>
    <row r="661" spans="1:13" x14ac:dyDescent="0.35">
      <c r="A661">
        <v>625</v>
      </c>
      <c r="B661">
        <v>1</v>
      </c>
      <c r="C661">
        <v>37</v>
      </c>
      <c r="D661">
        <v>4</v>
      </c>
      <c r="E661">
        <v>14</v>
      </c>
      <c r="F661">
        <v>625</v>
      </c>
      <c r="G661" t="s">
        <v>637</v>
      </c>
      <c r="H661" s="7">
        <v>87</v>
      </c>
      <c r="I661" s="13">
        <f>IF(Fact_Order[[#This Row],[Review Rating]]&gt;3,1,0)</f>
        <v>1</v>
      </c>
      <c r="J661">
        <v>3.4</v>
      </c>
      <c r="K661">
        <f>IF(Fact_Order[[#This Row],[Discount Applied]]="Yes", 1, 0)</f>
        <v>1</v>
      </c>
      <c r="L661" t="s">
        <v>7</v>
      </c>
      <c r="M661" t="s">
        <v>14</v>
      </c>
    </row>
    <row r="662" spans="1:13" x14ac:dyDescent="0.35">
      <c r="A662">
        <v>704</v>
      </c>
      <c r="B662">
        <v>4</v>
      </c>
      <c r="C662">
        <v>40</v>
      </c>
      <c r="D662">
        <v>3</v>
      </c>
      <c r="E662">
        <v>11</v>
      </c>
      <c r="F662">
        <v>704</v>
      </c>
      <c r="G662" t="s">
        <v>716</v>
      </c>
      <c r="H662" s="7">
        <v>87</v>
      </c>
      <c r="I662" s="13">
        <f>IF(Fact_Order[[#This Row],[Review Rating]]&gt;3,1,0)</f>
        <v>0</v>
      </c>
      <c r="J662">
        <v>3</v>
      </c>
      <c r="K662">
        <f>IF(Fact_Order[[#This Row],[Discount Applied]]="Yes", 1, 0)</f>
        <v>1</v>
      </c>
      <c r="L662" t="s">
        <v>7</v>
      </c>
      <c r="M662" t="s">
        <v>8</v>
      </c>
    </row>
    <row r="663" spans="1:13" x14ac:dyDescent="0.35">
      <c r="A663">
        <v>843</v>
      </c>
      <c r="B663">
        <v>1</v>
      </c>
      <c r="C663">
        <v>10</v>
      </c>
      <c r="D663">
        <v>2</v>
      </c>
      <c r="E663">
        <v>6</v>
      </c>
      <c r="F663">
        <v>843</v>
      </c>
      <c r="G663" t="s">
        <v>855</v>
      </c>
      <c r="H663" s="7">
        <v>87</v>
      </c>
      <c r="I663" s="13">
        <f>IF(Fact_Order[[#This Row],[Review Rating]]&gt;3,1,0)</f>
        <v>1</v>
      </c>
      <c r="J663">
        <v>3.6</v>
      </c>
      <c r="K663">
        <f>IF(Fact_Order[[#This Row],[Discount Applied]]="Yes", 1, 0)</f>
        <v>1</v>
      </c>
      <c r="L663" t="s">
        <v>7</v>
      </c>
      <c r="M663" t="s">
        <v>14</v>
      </c>
    </row>
    <row r="664" spans="1:13" x14ac:dyDescent="0.35">
      <c r="A664">
        <v>861</v>
      </c>
      <c r="B664">
        <v>4</v>
      </c>
      <c r="C664">
        <v>37</v>
      </c>
      <c r="D664">
        <v>2</v>
      </c>
      <c r="E664">
        <v>10</v>
      </c>
      <c r="F664">
        <v>861</v>
      </c>
      <c r="G664" t="s">
        <v>873</v>
      </c>
      <c r="H664" s="7">
        <v>87</v>
      </c>
      <c r="I664" s="13">
        <f>IF(Fact_Order[[#This Row],[Review Rating]]&gt;3,1,0)</f>
        <v>1</v>
      </c>
      <c r="J664">
        <v>4.0999999999999996</v>
      </c>
      <c r="K664">
        <f>IF(Fact_Order[[#This Row],[Discount Applied]]="Yes", 1, 0)</f>
        <v>1</v>
      </c>
      <c r="L664" t="s">
        <v>7</v>
      </c>
      <c r="M664" t="s">
        <v>10</v>
      </c>
    </row>
    <row r="665" spans="1:13" x14ac:dyDescent="0.35">
      <c r="A665">
        <v>1259</v>
      </c>
      <c r="B665">
        <v>5</v>
      </c>
      <c r="C665">
        <v>32</v>
      </c>
      <c r="D665">
        <v>2</v>
      </c>
      <c r="E665">
        <v>24</v>
      </c>
      <c r="F665">
        <v>1259</v>
      </c>
      <c r="G665" t="s">
        <v>1271</v>
      </c>
      <c r="H665" s="7">
        <v>87</v>
      </c>
      <c r="I665" s="13">
        <f>IF(Fact_Order[[#This Row],[Review Rating]]&gt;3,1,0)</f>
        <v>1</v>
      </c>
      <c r="J665">
        <v>4.0999999999999996</v>
      </c>
      <c r="K665">
        <f>IF(Fact_Order[[#This Row],[Discount Applied]]="Yes", 1, 0)</f>
        <v>1</v>
      </c>
      <c r="L665" t="s">
        <v>7</v>
      </c>
      <c r="M665" t="s">
        <v>27</v>
      </c>
    </row>
    <row r="666" spans="1:13" x14ac:dyDescent="0.35">
      <c r="A666">
        <v>1312</v>
      </c>
      <c r="B666">
        <v>1</v>
      </c>
      <c r="C666">
        <v>31</v>
      </c>
      <c r="D666">
        <v>4</v>
      </c>
      <c r="E666">
        <v>10</v>
      </c>
      <c r="F666">
        <v>1312</v>
      </c>
      <c r="G666" t="s">
        <v>1324</v>
      </c>
      <c r="H666" s="7">
        <v>87</v>
      </c>
      <c r="I666" s="13">
        <f>IF(Fact_Order[[#This Row],[Review Rating]]&gt;3,1,0)</f>
        <v>1</v>
      </c>
      <c r="J666">
        <v>4.2</v>
      </c>
      <c r="K666">
        <f>IF(Fact_Order[[#This Row],[Discount Applied]]="Yes", 1, 0)</f>
        <v>1</v>
      </c>
      <c r="L666" t="s">
        <v>7</v>
      </c>
      <c r="M666" t="s">
        <v>8</v>
      </c>
    </row>
    <row r="667" spans="1:13" x14ac:dyDescent="0.35">
      <c r="A667">
        <v>1698</v>
      </c>
      <c r="B667">
        <v>3</v>
      </c>
      <c r="C667">
        <v>37</v>
      </c>
      <c r="D667">
        <v>4</v>
      </c>
      <c r="E667">
        <v>6</v>
      </c>
      <c r="F667">
        <v>1698</v>
      </c>
      <c r="G667" t="s">
        <v>1711</v>
      </c>
      <c r="H667" s="7">
        <v>87</v>
      </c>
      <c r="I667" s="13">
        <f>IF(Fact_Order[[#This Row],[Review Rating]]&gt;3,1,0)</f>
        <v>1</v>
      </c>
      <c r="J667">
        <v>3.5</v>
      </c>
      <c r="K667">
        <f>IF(Fact_Order[[#This Row],[Discount Applied]]="Yes", 1, 0)</f>
        <v>0</v>
      </c>
      <c r="L667" t="s">
        <v>1691</v>
      </c>
      <c r="M667" t="s">
        <v>12</v>
      </c>
    </row>
    <row r="668" spans="1:13" x14ac:dyDescent="0.35">
      <c r="A668">
        <v>1707</v>
      </c>
      <c r="B668">
        <v>4</v>
      </c>
      <c r="C668">
        <v>26</v>
      </c>
      <c r="D668">
        <v>2</v>
      </c>
      <c r="E668">
        <v>13</v>
      </c>
      <c r="F668">
        <v>1707</v>
      </c>
      <c r="G668" t="s">
        <v>1720</v>
      </c>
      <c r="H668" s="7">
        <v>87</v>
      </c>
      <c r="I668" s="13">
        <f>IF(Fact_Order[[#This Row],[Review Rating]]&gt;3,1,0)</f>
        <v>0</v>
      </c>
      <c r="J668">
        <v>3</v>
      </c>
      <c r="K668">
        <f>IF(Fact_Order[[#This Row],[Discount Applied]]="Yes", 1, 0)</f>
        <v>0</v>
      </c>
      <c r="L668" t="s">
        <v>1691</v>
      </c>
      <c r="M668" t="s">
        <v>8</v>
      </c>
    </row>
    <row r="669" spans="1:13" x14ac:dyDescent="0.35">
      <c r="A669">
        <v>1713</v>
      </c>
      <c r="B669">
        <v>5</v>
      </c>
      <c r="C669">
        <v>27</v>
      </c>
      <c r="D669">
        <v>4</v>
      </c>
      <c r="E669">
        <v>18</v>
      </c>
      <c r="F669">
        <v>1713</v>
      </c>
      <c r="G669" t="s">
        <v>1726</v>
      </c>
      <c r="H669" s="7">
        <v>87</v>
      </c>
      <c r="I669" s="13">
        <f>IF(Fact_Order[[#This Row],[Review Rating]]&gt;3,1,0)</f>
        <v>1</v>
      </c>
      <c r="J669">
        <v>3.8</v>
      </c>
      <c r="K669">
        <f>IF(Fact_Order[[#This Row],[Discount Applied]]="Yes", 1, 0)</f>
        <v>0</v>
      </c>
      <c r="L669" t="s">
        <v>1691</v>
      </c>
      <c r="M669" t="s">
        <v>10</v>
      </c>
    </row>
    <row r="670" spans="1:13" x14ac:dyDescent="0.35">
      <c r="A670">
        <v>1732</v>
      </c>
      <c r="B670">
        <v>3</v>
      </c>
      <c r="C670">
        <v>38</v>
      </c>
      <c r="D670">
        <v>4</v>
      </c>
      <c r="E670">
        <v>22</v>
      </c>
      <c r="F670">
        <v>1732</v>
      </c>
      <c r="G670" t="s">
        <v>1745</v>
      </c>
      <c r="H670" s="7">
        <v>87</v>
      </c>
      <c r="I670" s="13">
        <f>IF(Fact_Order[[#This Row],[Review Rating]]&gt;3,1,0)</f>
        <v>1</v>
      </c>
      <c r="J670">
        <v>3.1</v>
      </c>
      <c r="K670">
        <f>IF(Fact_Order[[#This Row],[Discount Applied]]="Yes", 1, 0)</f>
        <v>0</v>
      </c>
      <c r="L670" t="s">
        <v>1691</v>
      </c>
      <c r="M670" t="s">
        <v>10</v>
      </c>
    </row>
    <row r="671" spans="1:13" x14ac:dyDescent="0.35">
      <c r="A671">
        <v>2038</v>
      </c>
      <c r="B671">
        <v>1</v>
      </c>
      <c r="C671">
        <v>27</v>
      </c>
      <c r="D671">
        <v>3</v>
      </c>
      <c r="E671">
        <v>23</v>
      </c>
      <c r="F671">
        <v>2038</v>
      </c>
      <c r="G671" t="s">
        <v>2051</v>
      </c>
      <c r="H671" s="7">
        <v>87</v>
      </c>
      <c r="I671" s="13">
        <f>IF(Fact_Order[[#This Row],[Review Rating]]&gt;3,1,0)</f>
        <v>1</v>
      </c>
      <c r="J671">
        <v>4.3</v>
      </c>
      <c r="K671">
        <f>IF(Fact_Order[[#This Row],[Discount Applied]]="Yes", 1, 0)</f>
        <v>0</v>
      </c>
      <c r="L671" t="s">
        <v>1691</v>
      </c>
      <c r="M671" t="s">
        <v>8</v>
      </c>
    </row>
    <row r="672" spans="1:13" x14ac:dyDescent="0.35">
      <c r="A672">
        <v>2126</v>
      </c>
      <c r="B672">
        <v>6</v>
      </c>
      <c r="C672">
        <v>14</v>
      </c>
      <c r="D672">
        <v>4</v>
      </c>
      <c r="E672">
        <v>8</v>
      </c>
      <c r="F672">
        <v>2126</v>
      </c>
      <c r="G672" t="s">
        <v>2139</v>
      </c>
      <c r="H672" s="7">
        <v>87</v>
      </c>
      <c r="I672" s="13">
        <f>IF(Fact_Order[[#This Row],[Review Rating]]&gt;3,1,0)</f>
        <v>1</v>
      </c>
      <c r="J672">
        <v>4.8</v>
      </c>
      <c r="K672">
        <f>IF(Fact_Order[[#This Row],[Discount Applied]]="Yes", 1, 0)</f>
        <v>0</v>
      </c>
      <c r="L672" t="s">
        <v>1691</v>
      </c>
      <c r="M672" t="s">
        <v>14</v>
      </c>
    </row>
    <row r="673" spans="1:13" x14ac:dyDescent="0.35">
      <c r="A673">
        <v>2133</v>
      </c>
      <c r="B673">
        <v>5</v>
      </c>
      <c r="C673">
        <v>35</v>
      </c>
      <c r="D673">
        <v>4</v>
      </c>
      <c r="E673">
        <v>12</v>
      </c>
      <c r="F673">
        <v>2133</v>
      </c>
      <c r="G673" t="s">
        <v>2146</v>
      </c>
      <c r="H673" s="7">
        <v>87</v>
      </c>
      <c r="I673" s="13">
        <f>IF(Fact_Order[[#This Row],[Review Rating]]&gt;3,1,0)</f>
        <v>1</v>
      </c>
      <c r="J673">
        <v>4.7</v>
      </c>
      <c r="K673">
        <f>IF(Fact_Order[[#This Row],[Discount Applied]]="Yes", 1, 0)</f>
        <v>0</v>
      </c>
      <c r="L673" t="s">
        <v>1691</v>
      </c>
      <c r="M673" t="s">
        <v>27</v>
      </c>
    </row>
    <row r="674" spans="1:13" x14ac:dyDescent="0.35">
      <c r="A674">
        <v>2299</v>
      </c>
      <c r="B674">
        <v>5</v>
      </c>
      <c r="C674">
        <v>7</v>
      </c>
      <c r="D674">
        <v>2</v>
      </c>
      <c r="E674">
        <v>9</v>
      </c>
      <c r="F674">
        <v>2299</v>
      </c>
      <c r="G674" t="s">
        <v>2312</v>
      </c>
      <c r="H674" s="7">
        <v>87</v>
      </c>
      <c r="I674" s="13">
        <f>IF(Fact_Order[[#This Row],[Review Rating]]&gt;3,1,0)</f>
        <v>0</v>
      </c>
      <c r="J674">
        <v>2.9</v>
      </c>
      <c r="K674">
        <f>IF(Fact_Order[[#This Row],[Discount Applied]]="Yes", 1, 0)</f>
        <v>0</v>
      </c>
      <c r="L674" t="s">
        <v>1691</v>
      </c>
      <c r="M674" t="s">
        <v>10</v>
      </c>
    </row>
    <row r="675" spans="1:13" x14ac:dyDescent="0.35">
      <c r="A675">
        <v>2390</v>
      </c>
      <c r="B675">
        <v>6</v>
      </c>
      <c r="C675">
        <v>24</v>
      </c>
      <c r="D675">
        <v>2</v>
      </c>
      <c r="E675">
        <v>8</v>
      </c>
      <c r="F675">
        <v>2390</v>
      </c>
      <c r="G675" t="s">
        <v>2403</v>
      </c>
      <c r="H675" s="7">
        <v>87</v>
      </c>
      <c r="I675" s="13">
        <f>IF(Fact_Order[[#This Row],[Review Rating]]&gt;3,1,0)</f>
        <v>1</v>
      </c>
      <c r="J675">
        <v>3.1</v>
      </c>
      <c r="K675">
        <f>IF(Fact_Order[[#This Row],[Discount Applied]]="Yes", 1, 0)</f>
        <v>0</v>
      </c>
      <c r="L675" t="s">
        <v>1691</v>
      </c>
      <c r="M675" t="s">
        <v>22</v>
      </c>
    </row>
    <row r="676" spans="1:13" x14ac:dyDescent="0.35">
      <c r="A676">
        <v>2421</v>
      </c>
      <c r="B676">
        <v>2</v>
      </c>
      <c r="C676">
        <v>18</v>
      </c>
      <c r="D676">
        <v>1</v>
      </c>
      <c r="E676">
        <v>15</v>
      </c>
      <c r="F676">
        <v>2421</v>
      </c>
      <c r="G676" t="s">
        <v>2434</v>
      </c>
      <c r="H676" s="7">
        <v>87</v>
      </c>
      <c r="I676" s="13">
        <f>IF(Fact_Order[[#This Row],[Review Rating]]&gt;3,1,0)</f>
        <v>1</v>
      </c>
      <c r="J676">
        <v>4.2</v>
      </c>
      <c r="K676">
        <f>IF(Fact_Order[[#This Row],[Discount Applied]]="Yes", 1, 0)</f>
        <v>0</v>
      </c>
      <c r="L676" t="s">
        <v>1691</v>
      </c>
      <c r="M676" t="s">
        <v>14</v>
      </c>
    </row>
    <row r="677" spans="1:13" x14ac:dyDescent="0.35">
      <c r="A677">
        <v>2483</v>
      </c>
      <c r="B677">
        <v>3</v>
      </c>
      <c r="C677">
        <v>29</v>
      </c>
      <c r="D677">
        <v>1</v>
      </c>
      <c r="E677">
        <v>9</v>
      </c>
      <c r="F677">
        <v>2483</v>
      </c>
      <c r="G677" t="s">
        <v>2496</v>
      </c>
      <c r="H677" s="7">
        <v>87</v>
      </c>
      <c r="I677" s="13">
        <f>IF(Fact_Order[[#This Row],[Review Rating]]&gt;3,1,0)</f>
        <v>1</v>
      </c>
      <c r="J677">
        <v>4.8</v>
      </c>
      <c r="K677">
        <f>IF(Fact_Order[[#This Row],[Discount Applied]]="Yes", 1, 0)</f>
        <v>0</v>
      </c>
      <c r="L677" t="s">
        <v>1691</v>
      </c>
      <c r="M677" t="s">
        <v>12</v>
      </c>
    </row>
    <row r="678" spans="1:13" x14ac:dyDescent="0.35">
      <c r="A678">
        <v>2643</v>
      </c>
      <c r="B678">
        <v>6</v>
      </c>
      <c r="C678">
        <v>45</v>
      </c>
      <c r="D678">
        <v>3</v>
      </c>
      <c r="E678">
        <v>23</v>
      </c>
      <c r="F678">
        <v>2643</v>
      </c>
      <c r="G678" t="s">
        <v>2656</v>
      </c>
      <c r="H678" s="7">
        <v>87</v>
      </c>
      <c r="I678" s="13">
        <f>IF(Fact_Order[[#This Row],[Review Rating]]&gt;3,1,0)</f>
        <v>1</v>
      </c>
      <c r="J678">
        <v>4</v>
      </c>
      <c r="K678">
        <f>IF(Fact_Order[[#This Row],[Discount Applied]]="Yes", 1, 0)</f>
        <v>0</v>
      </c>
      <c r="L678" t="s">
        <v>1691</v>
      </c>
      <c r="M678" t="s">
        <v>22</v>
      </c>
    </row>
    <row r="679" spans="1:13" x14ac:dyDescent="0.35">
      <c r="A679">
        <v>2728</v>
      </c>
      <c r="B679">
        <v>5</v>
      </c>
      <c r="C679">
        <v>25</v>
      </c>
      <c r="D679">
        <v>1</v>
      </c>
      <c r="E679">
        <v>6</v>
      </c>
      <c r="F679">
        <v>2728</v>
      </c>
      <c r="G679" t="s">
        <v>2741</v>
      </c>
      <c r="H679" s="7">
        <v>87</v>
      </c>
      <c r="I679" s="13">
        <f>IF(Fact_Order[[#This Row],[Review Rating]]&gt;3,1,0)</f>
        <v>1</v>
      </c>
      <c r="J679">
        <v>3.7</v>
      </c>
      <c r="K679">
        <f>IF(Fact_Order[[#This Row],[Discount Applied]]="Yes", 1, 0)</f>
        <v>0</v>
      </c>
      <c r="L679" t="s">
        <v>1691</v>
      </c>
      <c r="M679" t="s">
        <v>12</v>
      </c>
    </row>
    <row r="680" spans="1:13" x14ac:dyDescent="0.35">
      <c r="A680">
        <v>2859</v>
      </c>
      <c r="B680">
        <v>5</v>
      </c>
      <c r="C680">
        <v>34</v>
      </c>
      <c r="D680">
        <v>3</v>
      </c>
      <c r="E680">
        <v>3</v>
      </c>
      <c r="F680">
        <v>2859</v>
      </c>
      <c r="G680" t="s">
        <v>2872</v>
      </c>
      <c r="H680" s="7">
        <v>87</v>
      </c>
      <c r="I680" s="13">
        <f>IF(Fact_Order[[#This Row],[Review Rating]]&gt;3,1,0)</f>
        <v>1</v>
      </c>
      <c r="J680">
        <v>3.8</v>
      </c>
      <c r="K680">
        <f>IF(Fact_Order[[#This Row],[Discount Applied]]="Yes", 1, 0)</f>
        <v>0</v>
      </c>
      <c r="L680" t="s">
        <v>1691</v>
      </c>
      <c r="M680" t="s">
        <v>22</v>
      </c>
    </row>
    <row r="681" spans="1:13" x14ac:dyDescent="0.35">
      <c r="A681">
        <v>2909</v>
      </c>
      <c r="B681">
        <v>6</v>
      </c>
      <c r="C681">
        <v>22</v>
      </c>
      <c r="D681">
        <v>1</v>
      </c>
      <c r="E681">
        <v>1</v>
      </c>
      <c r="F681">
        <v>2909</v>
      </c>
      <c r="G681" t="s">
        <v>2922</v>
      </c>
      <c r="H681" s="7">
        <v>87</v>
      </c>
      <c r="I681" s="13">
        <f>IF(Fact_Order[[#This Row],[Review Rating]]&gt;3,1,0)</f>
        <v>1</v>
      </c>
      <c r="J681">
        <v>3.1</v>
      </c>
      <c r="K681">
        <f>IF(Fact_Order[[#This Row],[Discount Applied]]="Yes", 1, 0)</f>
        <v>0</v>
      </c>
      <c r="L681" t="s">
        <v>1691</v>
      </c>
      <c r="M681" t="s">
        <v>27</v>
      </c>
    </row>
    <row r="682" spans="1:13" x14ac:dyDescent="0.35">
      <c r="A682">
        <v>3161</v>
      </c>
      <c r="B682">
        <v>3</v>
      </c>
      <c r="C682">
        <v>44</v>
      </c>
      <c r="D682">
        <v>4</v>
      </c>
      <c r="E682">
        <v>22</v>
      </c>
      <c r="F682">
        <v>3161</v>
      </c>
      <c r="G682" t="s">
        <v>3174</v>
      </c>
      <c r="H682" s="7">
        <v>87</v>
      </c>
      <c r="I682" s="13">
        <f>IF(Fact_Order[[#This Row],[Review Rating]]&gt;3,1,0)</f>
        <v>1</v>
      </c>
      <c r="J682">
        <v>3.8</v>
      </c>
      <c r="K682">
        <f>IF(Fact_Order[[#This Row],[Discount Applied]]="Yes", 1, 0)</f>
        <v>0</v>
      </c>
      <c r="L682" t="s">
        <v>1691</v>
      </c>
      <c r="M682" t="s">
        <v>10</v>
      </c>
    </row>
    <row r="683" spans="1:13" x14ac:dyDescent="0.35">
      <c r="A683">
        <v>3190</v>
      </c>
      <c r="B683">
        <v>6</v>
      </c>
      <c r="C683">
        <v>24</v>
      </c>
      <c r="D683">
        <v>3</v>
      </c>
      <c r="E683">
        <v>24</v>
      </c>
      <c r="F683">
        <v>3190</v>
      </c>
      <c r="G683" t="s">
        <v>3203</v>
      </c>
      <c r="H683" s="7">
        <v>87</v>
      </c>
      <c r="I683" s="13">
        <f>IF(Fact_Order[[#This Row],[Review Rating]]&gt;3,1,0)</f>
        <v>1</v>
      </c>
      <c r="J683">
        <v>4.2</v>
      </c>
      <c r="K683">
        <f>IF(Fact_Order[[#This Row],[Discount Applied]]="Yes", 1, 0)</f>
        <v>0</v>
      </c>
      <c r="L683" t="s">
        <v>1691</v>
      </c>
      <c r="M683" t="s">
        <v>14</v>
      </c>
    </row>
    <row r="684" spans="1:13" x14ac:dyDescent="0.35">
      <c r="A684">
        <v>3406</v>
      </c>
      <c r="B684">
        <v>6</v>
      </c>
      <c r="C684">
        <v>48</v>
      </c>
      <c r="D684">
        <v>3</v>
      </c>
      <c r="E684">
        <v>1</v>
      </c>
      <c r="F684">
        <v>3406</v>
      </c>
      <c r="G684" t="s">
        <v>3419</v>
      </c>
      <c r="H684" s="7">
        <v>87</v>
      </c>
      <c r="I684" s="13">
        <f>IF(Fact_Order[[#This Row],[Review Rating]]&gt;3,1,0)</f>
        <v>1</v>
      </c>
      <c r="J684">
        <v>4.2</v>
      </c>
      <c r="K684">
        <f>IF(Fact_Order[[#This Row],[Discount Applied]]="Yes", 1, 0)</f>
        <v>0</v>
      </c>
      <c r="L684" t="s">
        <v>1691</v>
      </c>
      <c r="M684" t="s">
        <v>22</v>
      </c>
    </row>
    <row r="685" spans="1:13" x14ac:dyDescent="0.35">
      <c r="A685">
        <v>3458</v>
      </c>
      <c r="B685">
        <v>1</v>
      </c>
      <c r="C685">
        <v>34</v>
      </c>
      <c r="D685">
        <v>3</v>
      </c>
      <c r="E685">
        <v>17</v>
      </c>
      <c r="F685">
        <v>3458</v>
      </c>
      <c r="G685" t="s">
        <v>3471</v>
      </c>
      <c r="H685" s="7">
        <v>87</v>
      </c>
      <c r="I685" s="13">
        <f>IF(Fact_Order[[#This Row],[Review Rating]]&gt;3,1,0)</f>
        <v>0</v>
      </c>
      <c r="J685">
        <v>3</v>
      </c>
      <c r="K685">
        <f>IF(Fact_Order[[#This Row],[Discount Applied]]="Yes", 1, 0)</f>
        <v>0</v>
      </c>
      <c r="L685" t="s">
        <v>1691</v>
      </c>
      <c r="M685" t="s">
        <v>10</v>
      </c>
    </row>
    <row r="686" spans="1:13" x14ac:dyDescent="0.35">
      <c r="A686">
        <v>3502</v>
      </c>
      <c r="B686">
        <v>4</v>
      </c>
      <c r="C686">
        <v>44</v>
      </c>
      <c r="D686">
        <v>4</v>
      </c>
      <c r="E686">
        <v>10</v>
      </c>
      <c r="F686">
        <v>3502</v>
      </c>
      <c r="G686" t="s">
        <v>3515</v>
      </c>
      <c r="H686" s="7">
        <v>87</v>
      </c>
      <c r="I686" s="13">
        <f>IF(Fact_Order[[#This Row],[Review Rating]]&gt;3,1,0)</f>
        <v>1</v>
      </c>
      <c r="J686">
        <v>4.8</v>
      </c>
      <c r="K686">
        <f>IF(Fact_Order[[#This Row],[Discount Applied]]="Yes", 1, 0)</f>
        <v>0</v>
      </c>
      <c r="L686" t="s">
        <v>1691</v>
      </c>
      <c r="M686" t="s">
        <v>22</v>
      </c>
    </row>
    <row r="687" spans="1:13" x14ac:dyDescent="0.35">
      <c r="A687">
        <v>3591</v>
      </c>
      <c r="B687">
        <v>5</v>
      </c>
      <c r="C687">
        <v>46</v>
      </c>
      <c r="D687">
        <v>4</v>
      </c>
      <c r="E687">
        <v>11</v>
      </c>
      <c r="F687">
        <v>3591</v>
      </c>
      <c r="G687" t="s">
        <v>3604</v>
      </c>
      <c r="H687" s="7">
        <v>87</v>
      </c>
      <c r="I687" s="13">
        <f>IF(Fact_Order[[#This Row],[Review Rating]]&gt;3,1,0)</f>
        <v>0</v>
      </c>
      <c r="J687">
        <v>2.9</v>
      </c>
      <c r="K687">
        <f>IF(Fact_Order[[#This Row],[Discount Applied]]="Yes", 1, 0)</f>
        <v>0</v>
      </c>
      <c r="L687" t="s">
        <v>1691</v>
      </c>
      <c r="M687" t="s">
        <v>8</v>
      </c>
    </row>
    <row r="688" spans="1:13" x14ac:dyDescent="0.35">
      <c r="A688">
        <v>3595</v>
      </c>
      <c r="B688">
        <v>5</v>
      </c>
      <c r="C688">
        <v>16</v>
      </c>
      <c r="D688">
        <v>3</v>
      </c>
      <c r="E688">
        <v>19</v>
      </c>
      <c r="F688">
        <v>3595</v>
      </c>
      <c r="G688" t="s">
        <v>3608</v>
      </c>
      <c r="H688" s="7">
        <v>87</v>
      </c>
      <c r="I688" s="13">
        <f>IF(Fact_Order[[#This Row],[Review Rating]]&gt;3,1,0)</f>
        <v>0</v>
      </c>
      <c r="J688">
        <v>2.6</v>
      </c>
      <c r="K688">
        <f>IF(Fact_Order[[#This Row],[Discount Applied]]="Yes", 1, 0)</f>
        <v>0</v>
      </c>
      <c r="L688" t="s">
        <v>1691</v>
      </c>
      <c r="M688" t="s">
        <v>8</v>
      </c>
    </row>
    <row r="689" spans="1:13" x14ac:dyDescent="0.35">
      <c r="A689">
        <v>3714</v>
      </c>
      <c r="B689">
        <v>1</v>
      </c>
      <c r="C689">
        <v>29</v>
      </c>
      <c r="D689">
        <v>2</v>
      </c>
      <c r="E689">
        <v>10</v>
      </c>
      <c r="F689">
        <v>3714</v>
      </c>
      <c r="G689" t="s">
        <v>3727</v>
      </c>
      <c r="H689" s="7">
        <v>87</v>
      </c>
      <c r="I689" s="13">
        <f>IF(Fact_Order[[#This Row],[Review Rating]]&gt;3,1,0)</f>
        <v>0</v>
      </c>
      <c r="J689">
        <v>2.6</v>
      </c>
      <c r="K689">
        <f>IF(Fact_Order[[#This Row],[Discount Applied]]="Yes", 1, 0)</f>
        <v>0</v>
      </c>
      <c r="L689" t="s">
        <v>1691</v>
      </c>
      <c r="M689" t="s">
        <v>27</v>
      </c>
    </row>
    <row r="690" spans="1:13" x14ac:dyDescent="0.35">
      <c r="A690">
        <v>3770</v>
      </c>
      <c r="B690">
        <v>4</v>
      </c>
      <c r="C690">
        <v>29</v>
      </c>
      <c r="D690">
        <v>3</v>
      </c>
      <c r="E690">
        <v>25</v>
      </c>
      <c r="F690">
        <v>3770</v>
      </c>
      <c r="G690" t="s">
        <v>3783</v>
      </c>
      <c r="H690" s="7">
        <v>87</v>
      </c>
      <c r="I690" s="13">
        <f>IF(Fact_Order[[#This Row],[Review Rating]]&gt;3,1,0)</f>
        <v>1</v>
      </c>
      <c r="J690">
        <v>3.6</v>
      </c>
      <c r="K690">
        <f>IF(Fact_Order[[#This Row],[Discount Applied]]="Yes", 1, 0)</f>
        <v>0</v>
      </c>
      <c r="L690" t="s">
        <v>1691</v>
      </c>
      <c r="M690" t="s">
        <v>8</v>
      </c>
    </row>
    <row r="691" spans="1:13" x14ac:dyDescent="0.35">
      <c r="A691">
        <v>3845</v>
      </c>
      <c r="B691">
        <v>3</v>
      </c>
      <c r="C691">
        <v>7</v>
      </c>
      <c r="D691">
        <v>4</v>
      </c>
      <c r="E691">
        <v>7</v>
      </c>
      <c r="F691">
        <v>3845</v>
      </c>
      <c r="G691" t="s">
        <v>3858</v>
      </c>
      <c r="H691" s="7">
        <v>87</v>
      </c>
      <c r="I691" s="13">
        <f>IF(Fact_Order[[#This Row],[Review Rating]]&gt;3,1,0)</f>
        <v>1</v>
      </c>
      <c r="J691">
        <v>5</v>
      </c>
      <c r="K691">
        <f>IF(Fact_Order[[#This Row],[Discount Applied]]="Yes", 1, 0)</f>
        <v>0</v>
      </c>
      <c r="L691" t="s">
        <v>1691</v>
      </c>
      <c r="M691" t="s">
        <v>8</v>
      </c>
    </row>
    <row r="692" spans="1:13" x14ac:dyDescent="0.35">
      <c r="A692">
        <v>117</v>
      </c>
      <c r="B692">
        <v>2</v>
      </c>
      <c r="C692">
        <v>42</v>
      </c>
      <c r="D692">
        <v>2</v>
      </c>
      <c r="E692">
        <v>10</v>
      </c>
      <c r="F692">
        <v>117</v>
      </c>
      <c r="G692" t="s">
        <v>129</v>
      </c>
      <c r="H692" s="7">
        <v>86</v>
      </c>
      <c r="I692" s="13">
        <f>IF(Fact_Order[[#This Row],[Review Rating]]&gt;3,1,0)</f>
        <v>1</v>
      </c>
      <c r="J692">
        <v>3.4</v>
      </c>
      <c r="K692">
        <f>IF(Fact_Order[[#This Row],[Discount Applied]]="Yes", 1, 0)</f>
        <v>1</v>
      </c>
      <c r="L692" t="s">
        <v>7</v>
      </c>
      <c r="M692" t="s">
        <v>8</v>
      </c>
    </row>
    <row r="693" spans="1:13" x14ac:dyDescent="0.35">
      <c r="A693">
        <v>125</v>
      </c>
      <c r="B693">
        <v>3</v>
      </c>
      <c r="C693">
        <v>23</v>
      </c>
      <c r="D693">
        <v>2</v>
      </c>
      <c r="E693">
        <v>2</v>
      </c>
      <c r="F693">
        <v>125</v>
      </c>
      <c r="G693" t="s">
        <v>137</v>
      </c>
      <c r="H693" s="7">
        <v>86</v>
      </c>
      <c r="I693" s="13">
        <f>IF(Fact_Order[[#This Row],[Review Rating]]&gt;3,1,0)</f>
        <v>1</v>
      </c>
      <c r="J693">
        <v>3.1</v>
      </c>
      <c r="K693">
        <f>IF(Fact_Order[[#This Row],[Discount Applied]]="Yes", 1, 0)</f>
        <v>1</v>
      </c>
      <c r="L693" t="s">
        <v>7</v>
      </c>
      <c r="M693" t="s">
        <v>14</v>
      </c>
    </row>
    <row r="694" spans="1:13" x14ac:dyDescent="0.35">
      <c r="A694">
        <v>137</v>
      </c>
      <c r="B694">
        <v>2</v>
      </c>
      <c r="C694">
        <v>37</v>
      </c>
      <c r="D694">
        <v>1</v>
      </c>
      <c r="E694">
        <v>1</v>
      </c>
      <c r="F694">
        <v>137</v>
      </c>
      <c r="G694" t="s">
        <v>149</v>
      </c>
      <c r="H694" s="7">
        <v>86</v>
      </c>
      <c r="I694" s="13">
        <f>IF(Fact_Order[[#This Row],[Review Rating]]&gt;3,1,0)</f>
        <v>1</v>
      </c>
      <c r="J694">
        <v>3.3</v>
      </c>
      <c r="K694">
        <f>IF(Fact_Order[[#This Row],[Discount Applied]]="Yes", 1, 0)</f>
        <v>1</v>
      </c>
      <c r="L694" t="s">
        <v>7</v>
      </c>
      <c r="M694" t="s">
        <v>27</v>
      </c>
    </row>
    <row r="695" spans="1:13" x14ac:dyDescent="0.35">
      <c r="A695">
        <v>176</v>
      </c>
      <c r="B695">
        <v>3</v>
      </c>
      <c r="C695">
        <v>20</v>
      </c>
      <c r="D695">
        <v>4</v>
      </c>
      <c r="E695">
        <v>8</v>
      </c>
      <c r="F695">
        <v>176</v>
      </c>
      <c r="G695" t="s">
        <v>188</v>
      </c>
      <c r="H695" s="7">
        <v>86</v>
      </c>
      <c r="I695" s="13">
        <f>IF(Fact_Order[[#This Row],[Review Rating]]&gt;3,1,0)</f>
        <v>0</v>
      </c>
      <c r="J695">
        <v>2.8</v>
      </c>
      <c r="K695">
        <f>IF(Fact_Order[[#This Row],[Discount Applied]]="Yes", 1, 0)</f>
        <v>1</v>
      </c>
      <c r="L695" t="s">
        <v>7</v>
      </c>
      <c r="M695" t="s">
        <v>22</v>
      </c>
    </row>
    <row r="696" spans="1:13" x14ac:dyDescent="0.35">
      <c r="A696">
        <v>247</v>
      </c>
      <c r="B696">
        <v>1</v>
      </c>
      <c r="C696">
        <v>23</v>
      </c>
      <c r="D696">
        <v>2</v>
      </c>
      <c r="E696">
        <v>13</v>
      </c>
      <c r="F696">
        <v>247</v>
      </c>
      <c r="G696" t="s">
        <v>259</v>
      </c>
      <c r="H696" s="7">
        <v>86</v>
      </c>
      <c r="I696" s="13">
        <f>IF(Fact_Order[[#This Row],[Review Rating]]&gt;3,1,0)</f>
        <v>1</v>
      </c>
      <c r="J696">
        <v>3.2</v>
      </c>
      <c r="K696">
        <f>IF(Fact_Order[[#This Row],[Discount Applied]]="Yes", 1, 0)</f>
        <v>1</v>
      </c>
      <c r="L696" t="s">
        <v>7</v>
      </c>
      <c r="M696" t="s">
        <v>8</v>
      </c>
    </row>
    <row r="697" spans="1:13" x14ac:dyDescent="0.35">
      <c r="A697">
        <v>333</v>
      </c>
      <c r="B697">
        <v>5</v>
      </c>
      <c r="C697">
        <v>15</v>
      </c>
      <c r="D697">
        <v>1</v>
      </c>
      <c r="E697">
        <v>6</v>
      </c>
      <c r="F697">
        <v>333</v>
      </c>
      <c r="G697" t="s">
        <v>345</v>
      </c>
      <c r="H697" s="7">
        <v>86</v>
      </c>
      <c r="I697" s="13">
        <f>IF(Fact_Order[[#This Row],[Review Rating]]&gt;3,1,0)</f>
        <v>0</v>
      </c>
      <c r="J697">
        <v>2.8</v>
      </c>
      <c r="K697">
        <f>IF(Fact_Order[[#This Row],[Discount Applied]]="Yes", 1, 0)</f>
        <v>1</v>
      </c>
      <c r="L697" t="s">
        <v>7</v>
      </c>
      <c r="M697" t="s">
        <v>12</v>
      </c>
    </row>
    <row r="698" spans="1:13" x14ac:dyDescent="0.35">
      <c r="A698">
        <v>392</v>
      </c>
      <c r="B698">
        <v>4</v>
      </c>
      <c r="C698">
        <v>47</v>
      </c>
      <c r="D698">
        <v>2</v>
      </c>
      <c r="E698">
        <v>2</v>
      </c>
      <c r="F698">
        <v>392</v>
      </c>
      <c r="G698" t="s">
        <v>404</v>
      </c>
      <c r="H698" s="7">
        <v>86</v>
      </c>
      <c r="I698" s="13">
        <f>IF(Fact_Order[[#This Row],[Review Rating]]&gt;3,1,0)</f>
        <v>1</v>
      </c>
      <c r="J698">
        <v>4.8</v>
      </c>
      <c r="K698">
        <f>IF(Fact_Order[[#This Row],[Discount Applied]]="Yes", 1, 0)</f>
        <v>1</v>
      </c>
      <c r="L698" t="s">
        <v>7</v>
      </c>
      <c r="M698" t="s">
        <v>10</v>
      </c>
    </row>
    <row r="699" spans="1:13" x14ac:dyDescent="0.35">
      <c r="A699">
        <v>433</v>
      </c>
      <c r="B699">
        <v>2</v>
      </c>
      <c r="C699">
        <v>28</v>
      </c>
      <c r="D699">
        <v>4</v>
      </c>
      <c r="E699">
        <v>6</v>
      </c>
      <c r="F699">
        <v>433</v>
      </c>
      <c r="G699" t="s">
        <v>445</v>
      </c>
      <c r="H699" s="7">
        <v>86</v>
      </c>
      <c r="I699" s="13">
        <f>IF(Fact_Order[[#This Row],[Review Rating]]&gt;3,1,0)</f>
        <v>1</v>
      </c>
      <c r="J699">
        <v>3.3</v>
      </c>
      <c r="K699">
        <f>IF(Fact_Order[[#This Row],[Discount Applied]]="Yes", 1, 0)</f>
        <v>1</v>
      </c>
      <c r="L699" t="s">
        <v>7</v>
      </c>
      <c r="M699" t="s">
        <v>8</v>
      </c>
    </row>
    <row r="700" spans="1:13" x14ac:dyDescent="0.35">
      <c r="A700">
        <v>576</v>
      </c>
      <c r="B700">
        <v>1</v>
      </c>
      <c r="C700">
        <v>44</v>
      </c>
      <c r="D700">
        <v>4</v>
      </c>
      <c r="E700">
        <v>3</v>
      </c>
      <c r="F700">
        <v>576</v>
      </c>
      <c r="G700" t="s">
        <v>588</v>
      </c>
      <c r="H700" s="7">
        <v>86</v>
      </c>
      <c r="I700" s="13">
        <f>IF(Fact_Order[[#This Row],[Review Rating]]&gt;3,1,0)</f>
        <v>1</v>
      </c>
      <c r="J700">
        <v>4.8</v>
      </c>
      <c r="K700">
        <f>IF(Fact_Order[[#This Row],[Discount Applied]]="Yes", 1, 0)</f>
        <v>1</v>
      </c>
      <c r="L700" t="s">
        <v>7</v>
      </c>
      <c r="M700" t="s">
        <v>14</v>
      </c>
    </row>
    <row r="701" spans="1:13" x14ac:dyDescent="0.35">
      <c r="A701">
        <v>588</v>
      </c>
      <c r="B701">
        <v>1</v>
      </c>
      <c r="C701">
        <v>48</v>
      </c>
      <c r="D701">
        <v>4</v>
      </c>
      <c r="E701">
        <v>21</v>
      </c>
      <c r="F701">
        <v>588</v>
      </c>
      <c r="G701" t="s">
        <v>600</v>
      </c>
      <c r="H701" s="7">
        <v>86</v>
      </c>
      <c r="I701" s="13">
        <f>IF(Fact_Order[[#This Row],[Review Rating]]&gt;3,1,0)</f>
        <v>1</v>
      </c>
      <c r="J701">
        <v>4.2</v>
      </c>
      <c r="K701">
        <f>IF(Fact_Order[[#This Row],[Discount Applied]]="Yes", 1, 0)</f>
        <v>1</v>
      </c>
      <c r="L701" t="s">
        <v>7</v>
      </c>
      <c r="M701" t="s">
        <v>27</v>
      </c>
    </row>
    <row r="702" spans="1:13" x14ac:dyDescent="0.35">
      <c r="A702">
        <v>676</v>
      </c>
      <c r="B702">
        <v>5</v>
      </c>
      <c r="C702">
        <v>11</v>
      </c>
      <c r="D702">
        <v>2</v>
      </c>
      <c r="E702">
        <v>13</v>
      </c>
      <c r="F702">
        <v>676</v>
      </c>
      <c r="G702" t="s">
        <v>688</v>
      </c>
      <c r="H702" s="7">
        <v>86</v>
      </c>
      <c r="I702" s="13">
        <f>IF(Fact_Order[[#This Row],[Review Rating]]&gt;3,1,0)</f>
        <v>0</v>
      </c>
      <c r="J702">
        <v>2.6</v>
      </c>
      <c r="K702">
        <f>IF(Fact_Order[[#This Row],[Discount Applied]]="Yes", 1, 0)</f>
        <v>1</v>
      </c>
      <c r="L702" t="s">
        <v>7</v>
      </c>
      <c r="M702" t="s">
        <v>10</v>
      </c>
    </row>
    <row r="703" spans="1:13" x14ac:dyDescent="0.35">
      <c r="A703">
        <v>852</v>
      </c>
      <c r="B703">
        <v>1</v>
      </c>
      <c r="C703">
        <v>3</v>
      </c>
      <c r="D703">
        <v>3</v>
      </c>
      <c r="E703">
        <v>4</v>
      </c>
      <c r="F703">
        <v>852</v>
      </c>
      <c r="G703" t="s">
        <v>864</v>
      </c>
      <c r="H703" s="7">
        <v>86</v>
      </c>
      <c r="I703" s="13">
        <f>IF(Fact_Order[[#This Row],[Review Rating]]&gt;3,1,0)</f>
        <v>0</v>
      </c>
      <c r="J703">
        <v>2.9</v>
      </c>
      <c r="K703">
        <f>IF(Fact_Order[[#This Row],[Discount Applied]]="Yes", 1, 0)</f>
        <v>1</v>
      </c>
      <c r="L703" t="s">
        <v>7</v>
      </c>
      <c r="M703" t="s">
        <v>27</v>
      </c>
    </row>
    <row r="704" spans="1:13" x14ac:dyDescent="0.35">
      <c r="A704">
        <v>1152</v>
      </c>
      <c r="B704">
        <v>1</v>
      </c>
      <c r="C704">
        <v>32</v>
      </c>
      <c r="D704">
        <v>2</v>
      </c>
      <c r="E704">
        <v>1</v>
      </c>
      <c r="F704">
        <v>1152</v>
      </c>
      <c r="G704" t="s">
        <v>1164</v>
      </c>
      <c r="H704" s="7">
        <v>86</v>
      </c>
      <c r="I704" s="13">
        <f>IF(Fact_Order[[#This Row],[Review Rating]]&gt;3,1,0)</f>
        <v>1</v>
      </c>
      <c r="J704">
        <v>4.2</v>
      </c>
      <c r="K704">
        <f>IF(Fact_Order[[#This Row],[Discount Applied]]="Yes", 1, 0)</f>
        <v>1</v>
      </c>
      <c r="L704" t="s">
        <v>7</v>
      </c>
      <c r="M704" t="s">
        <v>12</v>
      </c>
    </row>
    <row r="705" spans="1:13" x14ac:dyDescent="0.35">
      <c r="A705">
        <v>1252</v>
      </c>
      <c r="B705">
        <v>3</v>
      </c>
      <c r="C705">
        <v>28</v>
      </c>
      <c r="D705">
        <v>2</v>
      </c>
      <c r="E705">
        <v>7</v>
      </c>
      <c r="F705">
        <v>1252</v>
      </c>
      <c r="G705" t="s">
        <v>1264</v>
      </c>
      <c r="H705" s="7">
        <v>86</v>
      </c>
      <c r="I705" s="13">
        <f>IF(Fact_Order[[#This Row],[Review Rating]]&gt;3,1,0)</f>
        <v>1</v>
      </c>
      <c r="J705">
        <v>5</v>
      </c>
      <c r="K705">
        <f>IF(Fact_Order[[#This Row],[Discount Applied]]="Yes", 1, 0)</f>
        <v>1</v>
      </c>
      <c r="L705" t="s">
        <v>7</v>
      </c>
      <c r="M705" t="s">
        <v>12</v>
      </c>
    </row>
    <row r="706" spans="1:13" x14ac:dyDescent="0.35">
      <c r="A706">
        <v>1338</v>
      </c>
      <c r="B706">
        <v>1</v>
      </c>
      <c r="C706">
        <v>31</v>
      </c>
      <c r="D706">
        <v>2</v>
      </c>
      <c r="E706">
        <v>2</v>
      </c>
      <c r="F706">
        <v>1338</v>
      </c>
      <c r="G706" t="s">
        <v>1350</v>
      </c>
      <c r="H706" s="7">
        <v>86</v>
      </c>
      <c r="I706" s="13">
        <f>IF(Fact_Order[[#This Row],[Review Rating]]&gt;3,1,0)</f>
        <v>1</v>
      </c>
      <c r="J706">
        <v>3.4</v>
      </c>
      <c r="K706">
        <f>IF(Fact_Order[[#This Row],[Discount Applied]]="Yes", 1, 0)</f>
        <v>1</v>
      </c>
      <c r="L706" t="s">
        <v>7</v>
      </c>
      <c r="M706" t="s">
        <v>12</v>
      </c>
    </row>
    <row r="707" spans="1:13" x14ac:dyDescent="0.35">
      <c r="A707">
        <v>1382</v>
      </c>
      <c r="B707">
        <v>4</v>
      </c>
      <c r="C707">
        <v>27</v>
      </c>
      <c r="D707">
        <v>1</v>
      </c>
      <c r="E707">
        <v>10</v>
      </c>
      <c r="F707">
        <v>1382</v>
      </c>
      <c r="G707" t="s">
        <v>1394</v>
      </c>
      <c r="H707" s="7">
        <v>86</v>
      </c>
      <c r="I707" s="13">
        <f>IF(Fact_Order[[#This Row],[Review Rating]]&gt;3,1,0)</f>
        <v>0</v>
      </c>
      <c r="J707">
        <v>2.9</v>
      </c>
      <c r="K707">
        <f>IF(Fact_Order[[#This Row],[Discount Applied]]="Yes", 1, 0)</f>
        <v>1</v>
      </c>
      <c r="L707" t="s">
        <v>7</v>
      </c>
      <c r="M707" t="s">
        <v>8</v>
      </c>
    </row>
    <row r="708" spans="1:13" x14ac:dyDescent="0.35">
      <c r="A708">
        <v>1508</v>
      </c>
      <c r="B708">
        <v>5</v>
      </c>
      <c r="C708">
        <v>39</v>
      </c>
      <c r="D708">
        <v>1</v>
      </c>
      <c r="E708">
        <v>11</v>
      </c>
      <c r="F708">
        <v>1508</v>
      </c>
      <c r="G708" t="s">
        <v>1520</v>
      </c>
      <c r="H708" s="7">
        <v>86</v>
      </c>
      <c r="I708" s="13">
        <f>IF(Fact_Order[[#This Row],[Review Rating]]&gt;3,1,0)</f>
        <v>1</v>
      </c>
      <c r="J708">
        <v>3.7</v>
      </c>
      <c r="K708">
        <f>IF(Fact_Order[[#This Row],[Discount Applied]]="Yes", 1, 0)</f>
        <v>1</v>
      </c>
      <c r="L708" t="s">
        <v>7</v>
      </c>
      <c r="M708" t="s">
        <v>8</v>
      </c>
    </row>
    <row r="709" spans="1:13" x14ac:dyDescent="0.35">
      <c r="A709">
        <v>1662</v>
      </c>
      <c r="B709">
        <v>5</v>
      </c>
      <c r="C709">
        <v>45</v>
      </c>
      <c r="D709">
        <v>3</v>
      </c>
      <c r="E709">
        <v>25</v>
      </c>
      <c r="F709">
        <v>1662</v>
      </c>
      <c r="G709" t="s">
        <v>1674</v>
      </c>
      <c r="H709" s="7">
        <v>86</v>
      </c>
      <c r="I709" s="13">
        <f>IF(Fact_Order[[#This Row],[Review Rating]]&gt;3,1,0)</f>
        <v>0</v>
      </c>
      <c r="J709">
        <v>2.7</v>
      </c>
      <c r="K709">
        <f>IF(Fact_Order[[#This Row],[Discount Applied]]="Yes", 1, 0)</f>
        <v>1</v>
      </c>
      <c r="L709" t="s">
        <v>7</v>
      </c>
      <c r="M709" t="s">
        <v>27</v>
      </c>
    </row>
    <row r="710" spans="1:13" x14ac:dyDescent="0.35">
      <c r="A710">
        <v>1820</v>
      </c>
      <c r="B710">
        <v>3</v>
      </c>
      <c r="C710">
        <v>23</v>
      </c>
      <c r="D710">
        <v>2</v>
      </c>
      <c r="E710">
        <v>21</v>
      </c>
      <c r="F710">
        <v>1820</v>
      </c>
      <c r="G710" t="s">
        <v>1833</v>
      </c>
      <c r="H710" s="7">
        <v>86</v>
      </c>
      <c r="I710" s="13">
        <f>IF(Fact_Order[[#This Row],[Review Rating]]&gt;3,1,0)</f>
        <v>1</v>
      </c>
      <c r="J710">
        <v>4.5</v>
      </c>
      <c r="K710">
        <f>IF(Fact_Order[[#This Row],[Discount Applied]]="Yes", 1, 0)</f>
        <v>0</v>
      </c>
      <c r="L710" t="s">
        <v>1691</v>
      </c>
      <c r="M710" t="s">
        <v>10</v>
      </c>
    </row>
    <row r="711" spans="1:13" x14ac:dyDescent="0.35">
      <c r="A711">
        <v>2064</v>
      </c>
      <c r="B711">
        <v>4</v>
      </c>
      <c r="C711">
        <v>28</v>
      </c>
      <c r="D711">
        <v>4</v>
      </c>
      <c r="E711">
        <v>7</v>
      </c>
      <c r="F711">
        <v>2064</v>
      </c>
      <c r="G711" t="s">
        <v>2077</v>
      </c>
      <c r="H711" s="7">
        <v>86</v>
      </c>
      <c r="I711" s="13">
        <f>IF(Fact_Order[[#This Row],[Review Rating]]&gt;3,1,0)</f>
        <v>0</v>
      </c>
      <c r="J711">
        <v>2.9</v>
      </c>
      <c r="K711">
        <f>IF(Fact_Order[[#This Row],[Discount Applied]]="Yes", 1, 0)</f>
        <v>0</v>
      </c>
      <c r="L711" t="s">
        <v>1691</v>
      </c>
      <c r="M711" t="s">
        <v>10</v>
      </c>
    </row>
    <row r="712" spans="1:13" x14ac:dyDescent="0.35">
      <c r="A712">
        <v>2104</v>
      </c>
      <c r="B712">
        <v>6</v>
      </c>
      <c r="C712">
        <v>28</v>
      </c>
      <c r="D712">
        <v>3</v>
      </c>
      <c r="E712">
        <v>14</v>
      </c>
      <c r="F712">
        <v>2104</v>
      </c>
      <c r="G712" t="s">
        <v>2117</v>
      </c>
      <c r="H712" s="7">
        <v>86</v>
      </c>
      <c r="I712" s="13">
        <f>IF(Fact_Order[[#This Row],[Review Rating]]&gt;3,1,0)</f>
        <v>1</v>
      </c>
      <c r="J712">
        <v>3.7</v>
      </c>
      <c r="K712">
        <f>IF(Fact_Order[[#This Row],[Discount Applied]]="Yes", 1, 0)</f>
        <v>0</v>
      </c>
      <c r="L712" t="s">
        <v>1691</v>
      </c>
      <c r="M712" t="s">
        <v>8</v>
      </c>
    </row>
    <row r="713" spans="1:13" x14ac:dyDescent="0.35">
      <c r="A713">
        <v>2462</v>
      </c>
      <c r="B713">
        <v>3</v>
      </c>
      <c r="C713">
        <v>39</v>
      </c>
      <c r="D713">
        <v>3</v>
      </c>
      <c r="E713">
        <v>19</v>
      </c>
      <c r="F713">
        <v>2462</v>
      </c>
      <c r="G713" t="s">
        <v>2475</v>
      </c>
      <c r="H713" s="7">
        <v>86</v>
      </c>
      <c r="I713" s="13">
        <f>IF(Fact_Order[[#This Row],[Review Rating]]&gt;3,1,0)</f>
        <v>1</v>
      </c>
      <c r="J713">
        <v>4.8</v>
      </c>
      <c r="K713">
        <f>IF(Fact_Order[[#This Row],[Discount Applied]]="Yes", 1, 0)</f>
        <v>0</v>
      </c>
      <c r="L713" t="s">
        <v>1691</v>
      </c>
      <c r="M713" t="s">
        <v>12</v>
      </c>
    </row>
    <row r="714" spans="1:13" x14ac:dyDescent="0.35">
      <c r="A714">
        <v>2533</v>
      </c>
      <c r="B714">
        <v>3</v>
      </c>
      <c r="C714">
        <v>44</v>
      </c>
      <c r="D714">
        <v>3</v>
      </c>
      <c r="E714">
        <v>21</v>
      </c>
      <c r="F714">
        <v>2533</v>
      </c>
      <c r="G714" t="s">
        <v>2546</v>
      </c>
      <c r="H714" s="7">
        <v>86</v>
      </c>
      <c r="I714" s="13">
        <f>IF(Fact_Order[[#This Row],[Review Rating]]&gt;3,1,0)</f>
        <v>0</v>
      </c>
      <c r="J714">
        <v>2.6</v>
      </c>
      <c r="K714">
        <f>IF(Fact_Order[[#This Row],[Discount Applied]]="Yes", 1, 0)</f>
        <v>0</v>
      </c>
      <c r="L714" t="s">
        <v>1691</v>
      </c>
      <c r="M714" t="s">
        <v>27</v>
      </c>
    </row>
    <row r="715" spans="1:13" x14ac:dyDescent="0.35">
      <c r="A715">
        <v>2599</v>
      </c>
      <c r="B715">
        <v>1</v>
      </c>
      <c r="C715">
        <v>23</v>
      </c>
      <c r="D715">
        <v>4</v>
      </c>
      <c r="E715">
        <v>22</v>
      </c>
      <c r="F715">
        <v>2599</v>
      </c>
      <c r="G715" t="s">
        <v>2612</v>
      </c>
      <c r="H715" s="7">
        <v>86</v>
      </c>
      <c r="I715" s="13">
        <f>IF(Fact_Order[[#This Row],[Review Rating]]&gt;3,1,0)</f>
        <v>1</v>
      </c>
      <c r="J715">
        <v>3.3</v>
      </c>
      <c r="K715">
        <f>IF(Fact_Order[[#This Row],[Discount Applied]]="Yes", 1, 0)</f>
        <v>0</v>
      </c>
      <c r="L715" t="s">
        <v>1691</v>
      </c>
      <c r="M715" t="s">
        <v>27</v>
      </c>
    </row>
    <row r="716" spans="1:13" x14ac:dyDescent="0.35">
      <c r="A716">
        <v>2743</v>
      </c>
      <c r="B716">
        <v>2</v>
      </c>
      <c r="C716">
        <v>22</v>
      </c>
      <c r="D716">
        <v>2</v>
      </c>
      <c r="E716">
        <v>10</v>
      </c>
      <c r="F716">
        <v>2743</v>
      </c>
      <c r="G716" t="s">
        <v>2756</v>
      </c>
      <c r="H716" s="7">
        <v>86</v>
      </c>
      <c r="I716" s="13">
        <f>IF(Fact_Order[[#This Row],[Review Rating]]&gt;3,1,0)</f>
        <v>1</v>
      </c>
      <c r="J716">
        <v>3.9</v>
      </c>
      <c r="K716">
        <f>IF(Fact_Order[[#This Row],[Discount Applied]]="Yes", 1, 0)</f>
        <v>0</v>
      </c>
      <c r="L716" t="s">
        <v>1691</v>
      </c>
      <c r="M716" t="s">
        <v>27</v>
      </c>
    </row>
    <row r="717" spans="1:13" x14ac:dyDescent="0.35">
      <c r="A717">
        <v>2879</v>
      </c>
      <c r="B717">
        <v>3</v>
      </c>
      <c r="C717">
        <v>19</v>
      </c>
      <c r="D717">
        <v>3</v>
      </c>
      <c r="E717">
        <v>11</v>
      </c>
      <c r="F717">
        <v>2879</v>
      </c>
      <c r="G717" t="s">
        <v>2892</v>
      </c>
      <c r="H717" s="7">
        <v>86</v>
      </c>
      <c r="I717" s="13">
        <f>IF(Fact_Order[[#This Row],[Review Rating]]&gt;3,1,0)</f>
        <v>1</v>
      </c>
      <c r="J717">
        <v>4.3</v>
      </c>
      <c r="K717">
        <f>IF(Fact_Order[[#This Row],[Discount Applied]]="Yes", 1, 0)</f>
        <v>0</v>
      </c>
      <c r="L717" t="s">
        <v>1691</v>
      </c>
      <c r="M717" t="s">
        <v>22</v>
      </c>
    </row>
    <row r="718" spans="1:13" x14ac:dyDescent="0.35">
      <c r="A718">
        <v>2896</v>
      </c>
      <c r="B718">
        <v>4</v>
      </c>
      <c r="C718">
        <v>7</v>
      </c>
      <c r="D718">
        <v>3</v>
      </c>
      <c r="E718">
        <v>16</v>
      </c>
      <c r="F718">
        <v>2896</v>
      </c>
      <c r="G718" t="s">
        <v>2909</v>
      </c>
      <c r="H718" s="7">
        <v>86</v>
      </c>
      <c r="I718" s="13">
        <f>IF(Fact_Order[[#This Row],[Review Rating]]&gt;3,1,0)</f>
        <v>1</v>
      </c>
      <c r="J718">
        <v>4.5999999999999996</v>
      </c>
      <c r="K718">
        <f>IF(Fact_Order[[#This Row],[Discount Applied]]="Yes", 1, 0)</f>
        <v>0</v>
      </c>
      <c r="L718" t="s">
        <v>1691</v>
      </c>
      <c r="M718" t="s">
        <v>22</v>
      </c>
    </row>
    <row r="719" spans="1:13" x14ac:dyDescent="0.35">
      <c r="A719">
        <v>2942</v>
      </c>
      <c r="B719">
        <v>2</v>
      </c>
      <c r="C719">
        <v>39</v>
      </c>
      <c r="D719">
        <v>2</v>
      </c>
      <c r="E719">
        <v>12</v>
      </c>
      <c r="F719">
        <v>2942</v>
      </c>
      <c r="G719" t="s">
        <v>2955</v>
      </c>
      <c r="H719" s="7">
        <v>86</v>
      </c>
      <c r="I719" s="13">
        <f>IF(Fact_Order[[#This Row],[Review Rating]]&gt;3,1,0)</f>
        <v>1</v>
      </c>
      <c r="J719">
        <v>3.7</v>
      </c>
      <c r="K719">
        <f>IF(Fact_Order[[#This Row],[Discount Applied]]="Yes", 1, 0)</f>
        <v>0</v>
      </c>
      <c r="L719" t="s">
        <v>1691</v>
      </c>
      <c r="M719" t="s">
        <v>14</v>
      </c>
    </row>
    <row r="720" spans="1:13" x14ac:dyDescent="0.35">
      <c r="A720">
        <v>3009</v>
      </c>
      <c r="B720">
        <v>2</v>
      </c>
      <c r="C720">
        <v>36</v>
      </c>
      <c r="D720">
        <v>1</v>
      </c>
      <c r="E720">
        <v>10</v>
      </c>
      <c r="F720">
        <v>3009</v>
      </c>
      <c r="G720" t="s">
        <v>3022</v>
      </c>
      <c r="H720" s="7">
        <v>86</v>
      </c>
      <c r="I720" s="13">
        <f>IF(Fact_Order[[#This Row],[Review Rating]]&gt;3,1,0)</f>
        <v>1</v>
      </c>
      <c r="J720">
        <v>4.9000000000000004</v>
      </c>
      <c r="K720">
        <f>IF(Fact_Order[[#This Row],[Discount Applied]]="Yes", 1, 0)</f>
        <v>0</v>
      </c>
      <c r="L720" t="s">
        <v>1691</v>
      </c>
      <c r="M720" t="s">
        <v>14</v>
      </c>
    </row>
    <row r="721" spans="1:13" x14ac:dyDescent="0.35">
      <c r="A721">
        <v>3278</v>
      </c>
      <c r="B721">
        <v>6</v>
      </c>
      <c r="C721">
        <v>22</v>
      </c>
      <c r="D721">
        <v>2</v>
      </c>
      <c r="E721">
        <v>12</v>
      </c>
      <c r="F721">
        <v>3278</v>
      </c>
      <c r="G721" t="s">
        <v>3291</v>
      </c>
      <c r="H721" s="7">
        <v>86</v>
      </c>
      <c r="I721" s="13">
        <f>IF(Fact_Order[[#This Row],[Review Rating]]&gt;3,1,0)</f>
        <v>1</v>
      </c>
      <c r="J721">
        <v>4.9000000000000004</v>
      </c>
      <c r="K721">
        <f>IF(Fact_Order[[#This Row],[Discount Applied]]="Yes", 1, 0)</f>
        <v>0</v>
      </c>
      <c r="L721" t="s">
        <v>1691</v>
      </c>
      <c r="M721" t="s">
        <v>12</v>
      </c>
    </row>
    <row r="722" spans="1:13" x14ac:dyDescent="0.35">
      <c r="A722">
        <v>3605</v>
      </c>
      <c r="B722">
        <v>4</v>
      </c>
      <c r="C722">
        <v>8</v>
      </c>
      <c r="D722">
        <v>4</v>
      </c>
      <c r="E722">
        <v>16</v>
      </c>
      <c r="F722">
        <v>3605</v>
      </c>
      <c r="G722" t="s">
        <v>3618</v>
      </c>
      <c r="H722" s="7">
        <v>86</v>
      </c>
      <c r="I722" s="13">
        <f>IF(Fact_Order[[#This Row],[Review Rating]]&gt;3,1,0)</f>
        <v>1</v>
      </c>
      <c r="J722">
        <v>3.3</v>
      </c>
      <c r="K722">
        <f>IF(Fact_Order[[#This Row],[Discount Applied]]="Yes", 1, 0)</f>
        <v>0</v>
      </c>
      <c r="L722" t="s">
        <v>1691</v>
      </c>
      <c r="M722" t="s">
        <v>27</v>
      </c>
    </row>
    <row r="723" spans="1:13" x14ac:dyDescent="0.35">
      <c r="A723">
        <v>3611</v>
      </c>
      <c r="B723">
        <v>5</v>
      </c>
      <c r="C723">
        <v>22</v>
      </c>
      <c r="D723">
        <v>4</v>
      </c>
      <c r="E723">
        <v>15</v>
      </c>
      <c r="F723">
        <v>3611</v>
      </c>
      <c r="G723" t="s">
        <v>3624</v>
      </c>
      <c r="H723" s="7">
        <v>86</v>
      </c>
      <c r="I723" s="13">
        <f>IF(Fact_Order[[#This Row],[Review Rating]]&gt;3,1,0)</f>
        <v>1</v>
      </c>
      <c r="J723">
        <v>4.8</v>
      </c>
      <c r="K723">
        <f>IF(Fact_Order[[#This Row],[Discount Applied]]="Yes", 1, 0)</f>
        <v>0</v>
      </c>
      <c r="L723" t="s">
        <v>1691</v>
      </c>
      <c r="M723" t="s">
        <v>22</v>
      </c>
    </row>
    <row r="724" spans="1:13" x14ac:dyDescent="0.35">
      <c r="A724">
        <v>3685</v>
      </c>
      <c r="B724">
        <v>2</v>
      </c>
      <c r="C724">
        <v>39</v>
      </c>
      <c r="D724">
        <v>2</v>
      </c>
      <c r="E724">
        <v>12</v>
      </c>
      <c r="F724">
        <v>3685</v>
      </c>
      <c r="G724" t="s">
        <v>3698</v>
      </c>
      <c r="H724" s="7">
        <v>86</v>
      </c>
      <c r="I724" s="13">
        <f>IF(Fact_Order[[#This Row],[Review Rating]]&gt;3,1,0)</f>
        <v>1</v>
      </c>
      <c r="J724">
        <v>4.4000000000000004</v>
      </c>
      <c r="K724">
        <f>IF(Fact_Order[[#This Row],[Discount Applied]]="Yes", 1, 0)</f>
        <v>0</v>
      </c>
      <c r="L724" t="s">
        <v>1691</v>
      </c>
      <c r="M724" t="s">
        <v>12</v>
      </c>
    </row>
    <row r="725" spans="1:13" x14ac:dyDescent="0.35">
      <c r="A725">
        <v>3772</v>
      </c>
      <c r="B725">
        <v>1</v>
      </c>
      <c r="C725">
        <v>20</v>
      </c>
      <c r="D725">
        <v>1</v>
      </c>
      <c r="E725">
        <v>18</v>
      </c>
      <c r="F725">
        <v>3772</v>
      </c>
      <c r="G725" t="s">
        <v>3785</v>
      </c>
      <c r="H725" s="7">
        <v>86</v>
      </c>
      <c r="I725" s="13">
        <f>IF(Fact_Order[[#This Row],[Review Rating]]&gt;3,1,0)</f>
        <v>0</v>
      </c>
      <c r="J725">
        <v>2.6</v>
      </c>
      <c r="K725">
        <f>IF(Fact_Order[[#This Row],[Discount Applied]]="Yes", 1, 0)</f>
        <v>0</v>
      </c>
      <c r="L725" t="s">
        <v>1691</v>
      </c>
      <c r="M725" t="s">
        <v>8</v>
      </c>
    </row>
    <row r="726" spans="1:13" x14ac:dyDescent="0.35">
      <c r="A726">
        <v>3817</v>
      </c>
      <c r="B726">
        <v>6</v>
      </c>
      <c r="C726">
        <v>34</v>
      </c>
      <c r="D726">
        <v>3</v>
      </c>
      <c r="E726">
        <v>8</v>
      </c>
      <c r="F726">
        <v>3817</v>
      </c>
      <c r="G726" t="s">
        <v>3830</v>
      </c>
      <c r="H726" s="7">
        <v>86</v>
      </c>
      <c r="I726" s="13">
        <f>IF(Fact_Order[[#This Row],[Review Rating]]&gt;3,1,0)</f>
        <v>1</v>
      </c>
      <c r="J726">
        <v>4.3</v>
      </c>
      <c r="K726">
        <f>IF(Fact_Order[[#This Row],[Discount Applied]]="Yes", 1, 0)</f>
        <v>0</v>
      </c>
      <c r="L726" t="s">
        <v>1691</v>
      </c>
      <c r="M726" t="s">
        <v>12</v>
      </c>
    </row>
    <row r="727" spans="1:13" x14ac:dyDescent="0.35">
      <c r="A727">
        <v>3832</v>
      </c>
      <c r="B727">
        <v>3</v>
      </c>
      <c r="C727">
        <v>23</v>
      </c>
      <c r="D727">
        <v>2</v>
      </c>
      <c r="E727">
        <v>22</v>
      </c>
      <c r="F727">
        <v>3832</v>
      </c>
      <c r="G727" t="s">
        <v>3845</v>
      </c>
      <c r="H727" s="7">
        <v>86</v>
      </c>
      <c r="I727" s="13">
        <f>IF(Fact_Order[[#This Row],[Review Rating]]&gt;3,1,0)</f>
        <v>1</v>
      </c>
      <c r="J727">
        <v>4</v>
      </c>
      <c r="K727">
        <f>IF(Fact_Order[[#This Row],[Discount Applied]]="Yes", 1, 0)</f>
        <v>0</v>
      </c>
      <c r="L727" t="s">
        <v>1691</v>
      </c>
      <c r="M727" t="s">
        <v>27</v>
      </c>
    </row>
    <row r="728" spans="1:13" x14ac:dyDescent="0.35">
      <c r="A728">
        <v>3893</v>
      </c>
      <c r="B728">
        <v>4</v>
      </c>
      <c r="C728">
        <v>50</v>
      </c>
      <c r="D728">
        <v>3</v>
      </c>
      <c r="E728">
        <v>17</v>
      </c>
      <c r="F728">
        <v>3893</v>
      </c>
      <c r="G728" t="s">
        <v>3906</v>
      </c>
      <c r="H728" s="7">
        <v>86</v>
      </c>
      <c r="I728" s="13">
        <f>IF(Fact_Order[[#This Row],[Review Rating]]&gt;3,1,0)</f>
        <v>1</v>
      </c>
      <c r="J728">
        <v>3.5</v>
      </c>
      <c r="K728">
        <f>IF(Fact_Order[[#This Row],[Discount Applied]]="Yes", 1, 0)</f>
        <v>0</v>
      </c>
      <c r="L728" t="s">
        <v>1691</v>
      </c>
      <c r="M728" t="s">
        <v>14</v>
      </c>
    </row>
    <row r="729" spans="1:13" x14ac:dyDescent="0.35">
      <c r="A729">
        <v>12</v>
      </c>
      <c r="B729">
        <v>2</v>
      </c>
      <c r="C729">
        <v>7</v>
      </c>
      <c r="D729">
        <v>4</v>
      </c>
      <c r="E729">
        <v>6</v>
      </c>
      <c r="F729">
        <v>7</v>
      </c>
      <c r="G729" t="s">
        <v>17</v>
      </c>
      <c r="H729" s="7">
        <v>85</v>
      </c>
      <c r="I729" s="13">
        <f>IF(Fact_Order[[#This Row],[Review Rating]]&gt;3,1,0)</f>
        <v>1</v>
      </c>
      <c r="J729">
        <v>3.2</v>
      </c>
      <c r="K729">
        <f>IF(Fact_Order[[#This Row],[Discount Applied]]="Yes", 1, 0)</f>
        <v>1</v>
      </c>
      <c r="L729" t="s">
        <v>7</v>
      </c>
      <c r="M729" t="s">
        <v>10</v>
      </c>
    </row>
    <row r="730" spans="1:13" x14ac:dyDescent="0.35">
      <c r="A730">
        <v>74</v>
      </c>
      <c r="B730">
        <v>2</v>
      </c>
      <c r="C730">
        <v>12</v>
      </c>
      <c r="D730">
        <v>2</v>
      </c>
      <c r="E730">
        <v>14</v>
      </c>
      <c r="F730">
        <v>74</v>
      </c>
      <c r="G730" t="s">
        <v>86</v>
      </c>
      <c r="H730" s="7">
        <v>85</v>
      </c>
      <c r="I730" s="13">
        <f>IF(Fact_Order[[#This Row],[Review Rating]]&gt;3,1,0)</f>
        <v>0</v>
      </c>
      <c r="J730">
        <v>2.7</v>
      </c>
      <c r="K730">
        <f>IF(Fact_Order[[#This Row],[Discount Applied]]="Yes", 1, 0)</f>
        <v>1</v>
      </c>
      <c r="L730" t="s">
        <v>7</v>
      </c>
      <c r="M730" t="s">
        <v>22</v>
      </c>
    </row>
    <row r="731" spans="1:13" x14ac:dyDescent="0.35">
      <c r="A731">
        <v>76</v>
      </c>
      <c r="B731">
        <v>2</v>
      </c>
      <c r="C731">
        <v>41</v>
      </c>
      <c r="D731">
        <v>3</v>
      </c>
      <c r="E731">
        <v>19</v>
      </c>
      <c r="F731">
        <v>76</v>
      </c>
      <c r="G731" t="s">
        <v>88</v>
      </c>
      <c r="H731" s="7">
        <v>85</v>
      </c>
      <c r="I731" s="13">
        <f>IF(Fact_Order[[#This Row],[Review Rating]]&gt;3,1,0)</f>
        <v>0</v>
      </c>
      <c r="J731">
        <v>2.7</v>
      </c>
      <c r="K731">
        <f>IF(Fact_Order[[#This Row],[Discount Applied]]="Yes", 1, 0)</f>
        <v>1</v>
      </c>
      <c r="L731" t="s">
        <v>7</v>
      </c>
      <c r="M731" t="s">
        <v>12</v>
      </c>
    </row>
    <row r="732" spans="1:13" x14ac:dyDescent="0.35">
      <c r="A732">
        <v>102</v>
      </c>
      <c r="B732">
        <v>1</v>
      </c>
      <c r="C732">
        <v>26</v>
      </c>
      <c r="D732">
        <v>2</v>
      </c>
      <c r="E732">
        <v>8</v>
      </c>
      <c r="F732">
        <v>102</v>
      </c>
      <c r="G732" t="s">
        <v>114</v>
      </c>
      <c r="H732" s="7">
        <v>85</v>
      </c>
      <c r="I732" s="13">
        <f>IF(Fact_Order[[#This Row],[Review Rating]]&gt;3,1,0)</f>
        <v>1</v>
      </c>
      <c r="J732">
        <v>4.5999999999999996</v>
      </c>
      <c r="K732">
        <f>IF(Fact_Order[[#This Row],[Discount Applied]]="Yes", 1, 0)</f>
        <v>1</v>
      </c>
      <c r="L732" t="s">
        <v>7</v>
      </c>
      <c r="M732" t="s">
        <v>12</v>
      </c>
    </row>
    <row r="733" spans="1:13" x14ac:dyDescent="0.35">
      <c r="A733">
        <v>110</v>
      </c>
      <c r="B733">
        <v>3</v>
      </c>
      <c r="C733">
        <v>16</v>
      </c>
      <c r="D733">
        <v>2</v>
      </c>
      <c r="E733">
        <v>18</v>
      </c>
      <c r="F733">
        <v>110</v>
      </c>
      <c r="G733" t="s">
        <v>122</v>
      </c>
      <c r="H733" s="7">
        <v>85</v>
      </c>
      <c r="I733" s="13">
        <f>IF(Fact_Order[[#This Row],[Review Rating]]&gt;3,1,0)</f>
        <v>0</v>
      </c>
      <c r="J733">
        <v>2.6</v>
      </c>
      <c r="K733">
        <f>IF(Fact_Order[[#This Row],[Discount Applied]]="Yes", 1, 0)</f>
        <v>1</v>
      </c>
      <c r="L733" t="s">
        <v>7</v>
      </c>
      <c r="M733" t="s">
        <v>22</v>
      </c>
    </row>
    <row r="734" spans="1:13" x14ac:dyDescent="0.35">
      <c r="A734">
        <v>153</v>
      </c>
      <c r="B734">
        <v>1</v>
      </c>
      <c r="C734">
        <v>37</v>
      </c>
      <c r="D734">
        <v>3</v>
      </c>
      <c r="E734">
        <v>6</v>
      </c>
      <c r="F734">
        <v>153</v>
      </c>
      <c r="G734" t="s">
        <v>165</v>
      </c>
      <c r="H734" s="7">
        <v>85</v>
      </c>
      <c r="I734" s="13">
        <f>IF(Fact_Order[[#This Row],[Review Rating]]&gt;3,1,0)</f>
        <v>1</v>
      </c>
      <c r="J734">
        <v>4.3</v>
      </c>
      <c r="K734">
        <f>IF(Fact_Order[[#This Row],[Discount Applied]]="Yes", 1, 0)</f>
        <v>1</v>
      </c>
      <c r="L734" t="s">
        <v>7</v>
      </c>
      <c r="M734" t="s">
        <v>8</v>
      </c>
    </row>
    <row r="735" spans="1:13" x14ac:dyDescent="0.35">
      <c r="A735">
        <v>243</v>
      </c>
      <c r="B735">
        <v>6</v>
      </c>
      <c r="C735">
        <v>15</v>
      </c>
      <c r="D735">
        <v>3</v>
      </c>
      <c r="E735">
        <v>8</v>
      </c>
      <c r="F735">
        <v>243</v>
      </c>
      <c r="G735" t="s">
        <v>255</v>
      </c>
      <c r="H735" s="7">
        <v>85</v>
      </c>
      <c r="I735" s="13">
        <f>IF(Fact_Order[[#This Row],[Review Rating]]&gt;3,1,0)</f>
        <v>1</v>
      </c>
      <c r="J735">
        <v>4.3</v>
      </c>
      <c r="K735">
        <f>IF(Fact_Order[[#This Row],[Discount Applied]]="Yes", 1, 0)</f>
        <v>1</v>
      </c>
      <c r="L735" t="s">
        <v>7</v>
      </c>
      <c r="M735" t="s">
        <v>27</v>
      </c>
    </row>
    <row r="736" spans="1:13" x14ac:dyDescent="0.35">
      <c r="A736">
        <v>276</v>
      </c>
      <c r="B736">
        <v>1</v>
      </c>
      <c r="C736">
        <v>42</v>
      </c>
      <c r="D736">
        <v>1</v>
      </c>
      <c r="E736">
        <v>22</v>
      </c>
      <c r="F736">
        <v>276</v>
      </c>
      <c r="G736" t="s">
        <v>288</v>
      </c>
      <c r="H736" s="7">
        <v>85</v>
      </c>
      <c r="I736" s="13">
        <f>IF(Fact_Order[[#This Row],[Review Rating]]&gt;3,1,0)</f>
        <v>1</v>
      </c>
      <c r="J736">
        <v>4</v>
      </c>
      <c r="K736">
        <f>IF(Fact_Order[[#This Row],[Discount Applied]]="Yes", 1, 0)</f>
        <v>1</v>
      </c>
      <c r="L736" t="s">
        <v>7</v>
      </c>
      <c r="M736" t="s">
        <v>12</v>
      </c>
    </row>
    <row r="737" spans="1:13" x14ac:dyDescent="0.35">
      <c r="A737">
        <v>290</v>
      </c>
      <c r="B737">
        <v>5</v>
      </c>
      <c r="C737">
        <v>15</v>
      </c>
      <c r="D737">
        <v>4</v>
      </c>
      <c r="E737">
        <v>8</v>
      </c>
      <c r="F737">
        <v>290</v>
      </c>
      <c r="G737" t="s">
        <v>302</v>
      </c>
      <c r="H737" s="7">
        <v>85</v>
      </c>
      <c r="I737" s="13">
        <f>IF(Fact_Order[[#This Row],[Review Rating]]&gt;3,1,0)</f>
        <v>1</v>
      </c>
      <c r="J737">
        <v>4.5</v>
      </c>
      <c r="K737">
        <f>IF(Fact_Order[[#This Row],[Discount Applied]]="Yes", 1, 0)</f>
        <v>1</v>
      </c>
      <c r="L737" t="s">
        <v>7</v>
      </c>
      <c r="M737" t="s">
        <v>12</v>
      </c>
    </row>
    <row r="738" spans="1:13" x14ac:dyDescent="0.35">
      <c r="A738">
        <v>311</v>
      </c>
      <c r="B738">
        <v>4</v>
      </c>
      <c r="C738">
        <v>7</v>
      </c>
      <c r="D738">
        <v>1</v>
      </c>
      <c r="E738">
        <v>14</v>
      </c>
      <c r="F738">
        <v>311</v>
      </c>
      <c r="G738" t="s">
        <v>323</v>
      </c>
      <c r="H738" s="7">
        <v>85</v>
      </c>
      <c r="I738" s="13">
        <f>IF(Fact_Order[[#This Row],[Review Rating]]&gt;3,1,0)</f>
        <v>1</v>
      </c>
      <c r="J738">
        <v>4.5999999999999996</v>
      </c>
      <c r="K738">
        <f>IF(Fact_Order[[#This Row],[Discount Applied]]="Yes", 1, 0)</f>
        <v>1</v>
      </c>
      <c r="L738" t="s">
        <v>7</v>
      </c>
      <c r="M738" t="s">
        <v>10</v>
      </c>
    </row>
    <row r="739" spans="1:13" x14ac:dyDescent="0.35">
      <c r="A739">
        <v>336</v>
      </c>
      <c r="B739">
        <v>4</v>
      </c>
      <c r="C739">
        <v>5</v>
      </c>
      <c r="D739">
        <v>2</v>
      </c>
      <c r="E739">
        <v>2</v>
      </c>
      <c r="F739">
        <v>336</v>
      </c>
      <c r="G739" t="s">
        <v>348</v>
      </c>
      <c r="H739" s="7">
        <v>85</v>
      </c>
      <c r="I739" s="13">
        <f>IF(Fact_Order[[#This Row],[Review Rating]]&gt;3,1,0)</f>
        <v>1</v>
      </c>
      <c r="J739">
        <v>3.7</v>
      </c>
      <c r="K739">
        <f>IF(Fact_Order[[#This Row],[Discount Applied]]="Yes", 1, 0)</f>
        <v>1</v>
      </c>
      <c r="L739" t="s">
        <v>7</v>
      </c>
      <c r="M739" t="s">
        <v>8</v>
      </c>
    </row>
    <row r="740" spans="1:13" x14ac:dyDescent="0.35">
      <c r="A740">
        <v>373</v>
      </c>
      <c r="B740">
        <v>4</v>
      </c>
      <c r="C740">
        <v>39</v>
      </c>
      <c r="D740">
        <v>3</v>
      </c>
      <c r="E740">
        <v>2</v>
      </c>
      <c r="F740">
        <v>373</v>
      </c>
      <c r="G740" t="s">
        <v>385</v>
      </c>
      <c r="H740" s="7">
        <v>85</v>
      </c>
      <c r="I740" s="13">
        <f>IF(Fact_Order[[#This Row],[Review Rating]]&gt;3,1,0)</f>
        <v>1</v>
      </c>
      <c r="J740">
        <v>3.7</v>
      </c>
      <c r="K740">
        <f>IF(Fact_Order[[#This Row],[Discount Applied]]="Yes", 1, 0)</f>
        <v>1</v>
      </c>
      <c r="L740" t="s">
        <v>7</v>
      </c>
      <c r="M740" t="s">
        <v>27</v>
      </c>
    </row>
    <row r="741" spans="1:13" x14ac:dyDescent="0.35">
      <c r="A741">
        <v>490</v>
      </c>
      <c r="B741">
        <v>4</v>
      </c>
      <c r="C741">
        <v>46</v>
      </c>
      <c r="D741">
        <v>3</v>
      </c>
      <c r="E741">
        <v>21</v>
      </c>
      <c r="F741">
        <v>490</v>
      </c>
      <c r="G741" t="s">
        <v>502</v>
      </c>
      <c r="H741" s="7">
        <v>85</v>
      </c>
      <c r="I741" s="13">
        <f>IF(Fact_Order[[#This Row],[Review Rating]]&gt;3,1,0)</f>
        <v>1</v>
      </c>
      <c r="J741">
        <v>3.2</v>
      </c>
      <c r="K741">
        <f>IF(Fact_Order[[#This Row],[Discount Applied]]="Yes", 1, 0)</f>
        <v>1</v>
      </c>
      <c r="L741" t="s">
        <v>7</v>
      </c>
      <c r="M741" t="s">
        <v>14</v>
      </c>
    </row>
    <row r="742" spans="1:13" x14ac:dyDescent="0.35">
      <c r="A742">
        <v>615</v>
      </c>
      <c r="B742">
        <v>4</v>
      </c>
      <c r="C742">
        <v>38</v>
      </c>
      <c r="D742">
        <v>1</v>
      </c>
      <c r="E742">
        <v>17</v>
      </c>
      <c r="F742">
        <v>615</v>
      </c>
      <c r="G742" t="s">
        <v>627</v>
      </c>
      <c r="H742" s="7">
        <v>85</v>
      </c>
      <c r="I742" s="13">
        <f>IF(Fact_Order[[#This Row],[Review Rating]]&gt;3,1,0)</f>
        <v>1</v>
      </c>
      <c r="J742">
        <v>4</v>
      </c>
      <c r="K742">
        <f>IF(Fact_Order[[#This Row],[Discount Applied]]="Yes", 1, 0)</f>
        <v>1</v>
      </c>
      <c r="L742" t="s">
        <v>7</v>
      </c>
      <c r="M742" t="s">
        <v>12</v>
      </c>
    </row>
    <row r="743" spans="1:13" x14ac:dyDescent="0.35">
      <c r="A743">
        <v>629</v>
      </c>
      <c r="B743">
        <v>5</v>
      </c>
      <c r="C743">
        <v>3</v>
      </c>
      <c r="D743">
        <v>4</v>
      </c>
      <c r="E743">
        <v>2</v>
      </c>
      <c r="F743">
        <v>629</v>
      </c>
      <c r="G743" t="s">
        <v>641</v>
      </c>
      <c r="H743" s="7">
        <v>85</v>
      </c>
      <c r="I743" s="13">
        <f>IF(Fact_Order[[#This Row],[Review Rating]]&gt;3,1,0)</f>
        <v>1</v>
      </c>
      <c r="J743">
        <v>3.7</v>
      </c>
      <c r="K743">
        <f>IF(Fact_Order[[#This Row],[Discount Applied]]="Yes", 1, 0)</f>
        <v>1</v>
      </c>
      <c r="L743" t="s">
        <v>7</v>
      </c>
      <c r="M743" t="s">
        <v>12</v>
      </c>
    </row>
    <row r="744" spans="1:13" x14ac:dyDescent="0.35">
      <c r="A744">
        <v>669</v>
      </c>
      <c r="B744">
        <v>1</v>
      </c>
      <c r="C744">
        <v>12</v>
      </c>
      <c r="D744">
        <v>4</v>
      </c>
      <c r="E744">
        <v>18</v>
      </c>
      <c r="F744">
        <v>669</v>
      </c>
      <c r="G744" t="s">
        <v>681</v>
      </c>
      <c r="H744" s="7">
        <v>85</v>
      </c>
      <c r="I744" s="13">
        <f>IF(Fact_Order[[#This Row],[Review Rating]]&gt;3,1,0)</f>
        <v>0</v>
      </c>
      <c r="J744">
        <v>2.9</v>
      </c>
      <c r="K744">
        <f>IF(Fact_Order[[#This Row],[Discount Applied]]="Yes", 1, 0)</f>
        <v>1</v>
      </c>
      <c r="L744" t="s">
        <v>7</v>
      </c>
      <c r="M744" t="s">
        <v>22</v>
      </c>
    </row>
    <row r="745" spans="1:13" x14ac:dyDescent="0.35">
      <c r="A745">
        <v>753</v>
      </c>
      <c r="B745">
        <v>5</v>
      </c>
      <c r="C745">
        <v>32</v>
      </c>
      <c r="D745">
        <v>4</v>
      </c>
      <c r="E745">
        <v>19</v>
      </c>
      <c r="F745">
        <v>753</v>
      </c>
      <c r="G745" t="s">
        <v>765</v>
      </c>
      <c r="H745" s="7">
        <v>85</v>
      </c>
      <c r="I745" s="13">
        <f>IF(Fact_Order[[#This Row],[Review Rating]]&gt;3,1,0)</f>
        <v>1</v>
      </c>
      <c r="J745">
        <v>4.2</v>
      </c>
      <c r="K745">
        <f>IF(Fact_Order[[#This Row],[Discount Applied]]="Yes", 1, 0)</f>
        <v>1</v>
      </c>
      <c r="L745" t="s">
        <v>7</v>
      </c>
      <c r="M745" t="s">
        <v>14</v>
      </c>
    </row>
    <row r="746" spans="1:13" x14ac:dyDescent="0.35">
      <c r="A746">
        <v>788</v>
      </c>
      <c r="B746">
        <v>2</v>
      </c>
      <c r="C746">
        <v>50</v>
      </c>
      <c r="D746">
        <v>2</v>
      </c>
      <c r="E746">
        <v>9</v>
      </c>
      <c r="F746">
        <v>788</v>
      </c>
      <c r="G746" t="s">
        <v>800</v>
      </c>
      <c r="H746" s="7">
        <v>85</v>
      </c>
      <c r="I746" s="13">
        <f>IF(Fact_Order[[#This Row],[Review Rating]]&gt;3,1,0)</f>
        <v>1</v>
      </c>
      <c r="J746">
        <v>3.7</v>
      </c>
      <c r="K746">
        <f>IF(Fact_Order[[#This Row],[Discount Applied]]="Yes", 1, 0)</f>
        <v>1</v>
      </c>
      <c r="L746" t="s">
        <v>7</v>
      </c>
      <c r="M746" t="s">
        <v>8</v>
      </c>
    </row>
    <row r="747" spans="1:13" x14ac:dyDescent="0.35">
      <c r="A747">
        <v>1009</v>
      </c>
      <c r="B747">
        <v>6</v>
      </c>
      <c r="C747">
        <v>36</v>
      </c>
      <c r="D747">
        <v>2</v>
      </c>
      <c r="E747">
        <v>19</v>
      </c>
      <c r="F747">
        <v>1009</v>
      </c>
      <c r="G747" t="s">
        <v>1021</v>
      </c>
      <c r="H747" s="7">
        <v>85</v>
      </c>
      <c r="I747" s="13">
        <f>IF(Fact_Order[[#This Row],[Review Rating]]&gt;3,1,0)</f>
        <v>0</v>
      </c>
      <c r="J747">
        <v>2.6</v>
      </c>
      <c r="K747">
        <f>IF(Fact_Order[[#This Row],[Discount Applied]]="Yes", 1, 0)</f>
        <v>1</v>
      </c>
      <c r="L747" t="s">
        <v>7</v>
      </c>
      <c r="M747" t="s">
        <v>14</v>
      </c>
    </row>
    <row r="748" spans="1:13" x14ac:dyDescent="0.35">
      <c r="A748">
        <v>1083</v>
      </c>
      <c r="B748">
        <v>3</v>
      </c>
      <c r="C748">
        <v>37</v>
      </c>
      <c r="D748">
        <v>1</v>
      </c>
      <c r="E748">
        <v>20</v>
      </c>
      <c r="F748">
        <v>1083</v>
      </c>
      <c r="G748" t="s">
        <v>1095</v>
      </c>
      <c r="H748" s="7">
        <v>85</v>
      </c>
      <c r="I748" s="13">
        <f>IF(Fact_Order[[#This Row],[Review Rating]]&gt;3,1,0)</f>
        <v>0</v>
      </c>
      <c r="J748">
        <v>2.6</v>
      </c>
      <c r="K748">
        <f>IF(Fact_Order[[#This Row],[Discount Applied]]="Yes", 1, 0)</f>
        <v>1</v>
      </c>
      <c r="L748" t="s">
        <v>7</v>
      </c>
      <c r="M748" t="s">
        <v>8</v>
      </c>
    </row>
    <row r="749" spans="1:13" x14ac:dyDescent="0.35">
      <c r="A749">
        <v>1086</v>
      </c>
      <c r="B749">
        <v>6</v>
      </c>
      <c r="C749">
        <v>41</v>
      </c>
      <c r="D749">
        <v>1</v>
      </c>
      <c r="E749">
        <v>17</v>
      </c>
      <c r="F749">
        <v>1086</v>
      </c>
      <c r="G749" t="s">
        <v>1098</v>
      </c>
      <c r="H749" s="7">
        <v>85</v>
      </c>
      <c r="I749" s="13">
        <f>IF(Fact_Order[[#This Row],[Review Rating]]&gt;3,1,0)</f>
        <v>0</v>
      </c>
      <c r="J749">
        <v>3</v>
      </c>
      <c r="K749">
        <f>IF(Fact_Order[[#This Row],[Discount Applied]]="Yes", 1, 0)</f>
        <v>1</v>
      </c>
      <c r="L749" t="s">
        <v>7</v>
      </c>
      <c r="M749" t="s">
        <v>8</v>
      </c>
    </row>
    <row r="750" spans="1:13" x14ac:dyDescent="0.35">
      <c r="A750">
        <v>1298</v>
      </c>
      <c r="B750">
        <v>4</v>
      </c>
      <c r="C750">
        <v>33</v>
      </c>
      <c r="D750">
        <v>3</v>
      </c>
      <c r="E750">
        <v>4</v>
      </c>
      <c r="F750">
        <v>1298</v>
      </c>
      <c r="G750" t="s">
        <v>1310</v>
      </c>
      <c r="H750" s="7">
        <v>85</v>
      </c>
      <c r="I750" s="13">
        <f>IF(Fact_Order[[#This Row],[Review Rating]]&gt;3,1,0)</f>
        <v>1</v>
      </c>
      <c r="J750">
        <v>4.5999999999999996</v>
      </c>
      <c r="K750">
        <f>IF(Fact_Order[[#This Row],[Discount Applied]]="Yes", 1, 0)</f>
        <v>1</v>
      </c>
      <c r="L750" t="s">
        <v>7</v>
      </c>
      <c r="M750" t="s">
        <v>8</v>
      </c>
    </row>
    <row r="751" spans="1:13" x14ac:dyDescent="0.35">
      <c r="A751">
        <v>1337</v>
      </c>
      <c r="B751">
        <v>6</v>
      </c>
      <c r="C751">
        <v>5</v>
      </c>
      <c r="D751">
        <v>2</v>
      </c>
      <c r="E751">
        <v>5</v>
      </c>
      <c r="F751">
        <v>1337</v>
      </c>
      <c r="G751" t="s">
        <v>1349</v>
      </c>
      <c r="H751" s="7">
        <v>85</v>
      </c>
      <c r="I751" s="13">
        <f>IF(Fact_Order[[#This Row],[Review Rating]]&gt;3,1,0)</f>
        <v>1</v>
      </c>
      <c r="J751">
        <v>4.8</v>
      </c>
      <c r="K751">
        <f>IF(Fact_Order[[#This Row],[Discount Applied]]="Yes", 1, 0)</f>
        <v>1</v>
      </c>
      <c r="L751" t="s">
        <v>7</v>
      </c>
      <c r="M751" t="s">
        <v>27</v>
      </c>
    </row>
    <row r="752" spans="1:13" x14ac:dyDescent="0.35">
      <c r="A752">
        <v>1388</v>
      </c>
      <c r="B752">
        <v>4</v>
      </c>
      <c r="C752">
        <v>34</v>
      </c>
      <c r="D752">
        <v>1</v>
      </c>
      <c r="E752">
        <v>1</v>
      </c>
      <c r="F752">
        <v>1388</v>
      </c>
      <c r="G752" t="s">
        <v>1400</v>
      </c>
      <c r="H752" s="7">
        <v>85</v>
      </c>
      <c r="I752" s="13">
        <f>IF(Fact_Order[[#This Row],[Review Rating]]&gt;3,1,0)</f>
        <v>1</v>
      </c>
      <c r="J752">
        <v>3.8</v>
      </c>
      <c r="K752">
        <f>IF(Fact_Order[[#This Row],[Discount Applied]]="Yes", 1, 0)</f>
        <v>1</v>
      </c>
      <c r="L752" t="s">
        <v>7</v>
      </c>
      <c r="M752" t="s">
        <v>12</v>
      </c>
    </row>
    <row r="753" spans="1:13" x14ac:dyDescent="0.35">
      <c r="A753">
        <v>1461</v>
      </c>
      <c r="B753">
        <v>4</v>
      </c>
      <c r="C753">
        <v>39</v>
      </c>
      <c r="D753">
        <v>4</v>
      </c>
      <c r="E753">
        <v>24</v>
      </c>
      <c r="F753">
        <v>1461</v>
      </c>
      <c r="G753" t="s">
        <v>1473</v>
      </c>
      <c r="H753" s="7">
        <v>85</v>
      </c>
      <c r="I753" s="13">
        <f>IF(Fact_Order[[#This Row],[Review Rating]]&gt;3,1,0)</f>
        <v>1</v>
      </c>
      <c r="J753">
        <v>4.5999999999999996</v>
      </c>
      <c r="K753">
        <f>IF(Fact_Order[[#This Row],[Discount Applied]]="Yes", 1, 0)</f>
        <v>1</v>
      </c>
      <c r="L753" t="s">
        <v>7</v>
      </c>
      <c r="M753" t="s">
        <v>8</v>
      </c>
    </row>
    <row r="754" spans="1:13" x14ac:dyDescent="0.35">
      <c r="A754">
        <v>1500</v>
      </c>
      <c r="B754">
        <v>2</v>
      </c>
      <c r="C754">
        <v>43</v>
      </c>
      <c r="D754">
        <v>4</v>
      </c>
      <c r="E754">
        <v>24</v>
      </c>
      <c r="F754">
        <v>1500</v>
      </c>
      <c r="G754" t="s">
        <v>1512</v>
      </c>
      <c r="H754" s="7">
        <v>85</v>
      </c>
      <c r="I754" s="13">
        <f>IF(Fact_Order[[#This Row],[Review Rating]]&gt;3,1,0)</f>
        <v>1</v>
      </c>
      <c r="J754">
        <v>3.4</v>
      </c>
      <c r="K754">
        <f>IF(Fact_Order[[#This Row],[Discount Applied]]="Yes", 1, 0)</f>
        <v>1</v>
      </c>
      <c r="L754" t="s">
        <v>7</v>
      </c>
      <c r="M754" t="s">
        <v>12</v>
      </c>
    </row>
    <row r="755" spans="1:13" x14ac:dyDescent="0.35">
      <c r="A755">
        <v>1599</v>
      </c>
      <c r="B755">
        <v>1</v>
      </c>
      <c r="C755">
        <v>19</v>
      </c>
      <c r="D755">
        <v>4</v>
      </c>
      <c r="E755">
        <v>17</v>
      </c>
      <c r="F755">
        <v>1599</v>
      </c>
      <c r="G755" t="s">
        <v>1611</v>
      </c>
      <c r="H755" s="7">
        <v>85</v>
      </c>
      <c r="I755" s="13">
        <f>IF(Fact_Order[[#This Row],[Review Rating]]&gt;3,1,0)</f>
        <v>1</v>
      </c>
      <c r="J755">
        <v>4.0999999999999996</v>
      </c>
      <c r="K755">
        <f>IF(Fact_Order[[#This Row],[Discount Applied]]="Yes", 1, 0)</f>
        <v>1</v>
      </c>
      <c r="L755" t="s">
        <v>7</v>
      </c>
      <c r="M755" t="s">
        <v>8</v>
      </c>
    </row>
    <row r="756" spans="1:13" x14ac:dyDescent="0.35">
      <c r="A756">
        <v>1734</v>
      </c>
      <c r="B756">
        <v>1</v>
      </c>
      <c r="C756">
        <v>15</v>
      </c>
      <c r="D756">
        <v>3</v>
      </c>
      <c r="E756">
        <v>1</v>
      </c>
      <c r="F756">
        <v>1734</v>
      </c>
      <c r="G756" t="s">
        <v>1747</v>
      </c>
      <c r="H756" s="7">
        <v>85</v>
      </c>
      <c r="I756" s="13">
        <f>IF(Fact_Order[[#This Row],[Review Rating]]&gt;3,1,0)</f>
        <v>1</v>
      </c>
      <c r="J756">
        <v>3.4</v>
      </c>
      <c r="K756">
        <f>IF(Fact_Order[[#This Row],[Discount Applied]]="Yes", 1, 0)</f>
        <v>0</v>
      </c>
      <c r="L756" t="s">
        <v>1691</v>
      </c>
      <c r="M756" t="s">
        <v>12</v>
      </c>
    </row>
    <row r="757" spans="1:13" x14ac:dyDescent="0.35">
      <c r="A757">
        <v>1751</v>
      </c>
      <c r="B757">
        <v>1</v>
      </c>
      <c r="C757">
        <v>10</v>
      </c>
      <c r="D757">
        <v>4</v>
      </c>
      <c r="E757">
        <v>13</v>
      </c>
      <c r="F757">
        <v>1751</v>
      </c>
      <c r="G757" t="s">
        <v>1764</v>
      </c>
      <c r="H757" s="7">
        <v>85</v>
      </c>
      <c r="I757" s="13">
        <f>IF(Fact_Order[[#This Row],[Review Rating]]&gt;3,1,0)</f>
        <v>1</v>
      </c>
      <c r="J757">
        <v>3.1</v>
      </c>
      <c r="K757">
        <f>IF(Fact_Order[[#This Row],[Discount Applied]]="Yes", 1, 0)</f>
        <v>0</v>
      </c>
      <c r="L757" t="s">
        <v>1691</v>
      </c>
      <c r="M757" t="s">
        <v>8</v>
      </c>
    </row>
    <row r="758" spans="1:13" x14ac:dyDescent="0.35">
      <c r="A758">
        <v>1823</v>
      </c>
      <c r="B758">
        <v>4</v>
      </c>
      <c r="C758">
        <v>40</v>
      </c>
      <c r="D758">
        <v>3</v>
      </c>
      <c r="E758">
        <v>6</v>
      </c>
      <c r="F758">
        <v>1823</v>
      </c>
      <c r="G758" t="s">
        <v>1836</v>
      </c>
      <c r="H758" s="7">
        <v>85</v>
      </c>
      <c r="I758" s="13">
        <f>IF(Fact_Order[[#This Row],[Review Rating]]&gt;3,1,0)</f>
        <v>1</v>
      </c>
      <c r="J758">
        <v>4.4000000000000004</v>
      </c>
      <c r="K758">
        <f>IF(Fact_Order[[#This Row],[Discount Applied]]="Yes", 1, 0)</f>
        <v>0</v>
      </c>
      <c r="L758" t="s">
        <v>1691</v>
      </c>
      <c r="M758" t="s">
        <v>10</v>
      </c>
    </row>
    <row r="759" spans="1:13" x14ac:dyDescent="0.35">
      <c r="A759">
        <v>1858</v>
      </c>
      <c r="B759">
        <v>3</v>
      </c>
      <c r="C759">
        <v>25</v>
      </c>
      <c r="D759">
        <v>3</v>
      </c>
      <c r="E759">
        <v>18</v>
      </c>
      <c r="F759">
        <v>1858</v>
      </c>
      <c r="G759" t="s">
        <v>1871</v>
      </c>
      <c r="H759" s="7">
        <v>85</v>
      </c>
      <c r="I759" s="13">
        <f>IF(Fact_Order[[#This Row],[Review Rating]]&gt;3,1,0)</f>
        <v>1</v>
      </c>
      <c r="J759">
        <v>4</v>
      </c>
      <c r="K759">
        <f>IF(Fact_Order[[#This Row],[Discount Applied]]="Yes", 1, 0)</f>
        <v>0</v>
      </c>
      <c r="L759" t="s">
        <v>1691</v>
      </c>
      <c r="M759" t="s">
        <v>10</v>
      </c>
    </row>
    <row r="760" spans="1:13" x14ac:dyDescent="0.35">
      <c r="A760">
        <v>1901</v>
      </c>
      <c r="B760">
        <v>2</v>
      </c>
      <c r="C760">
        <v>45</v>
      </c>
      <c r="D760">
        <v>3</v>
      </c>
      <c r="E760">
        <v>17</v>
      </c>
      <c r="F760">
        <v>1901</v>
      </c>
      <c r="G760" t="s">
        <v>1914</v>
      </c>
      <c r="H760" s="7">
        <v>85</v>
      </c>
      <c r="I760" s="13">
        <f>IF(Fact_Order[[#This Row],[Review Rating]]&gt;3,1,0)</f>
        <v>1</v>
      </c>
      <c r="J760">
        <v>3.3</v>
      </c>
      <c r="K760">
        <f>IF(Fact_Order[[#This Row],[Discount Applied]]="Yes", 1, 0)</f>
        <v>0</v>
      </c>
      <c r="L760" t="s">
        <v>1691</v>
      </c>
      <c r="M760" t="s">
        <v>10</v>
      </c>
    </row>
    <row r="761" spans="1:13" x14ac:dyDescent="0.35">
      <c r="A761">
        <v>2112</v>
      </c>
      <c r="B761">
        <v>2</v>
      </c>
      <c r="C761">
        <v>10</v>
      </c>
      <c r="D761">
        <v>2</v>
      </c>
      <c r="E761">
        <v>13</v>
      </c>
      <c r="F761">
        <v>2112</v>
      </c>
      <c r="G761" t="s">
        <v>2125</v>
      </c>
      <c r="H761" s="7">
        <v>85</v>
      </c>
      <c r="I761" s="13">
        <f>IF(Fact_Order[[#This Row],[Review Rating]]&gt;3,1,0)</f>
        <v>0</v>
      </c>
      <c r="J761">
        <v>2.6</v>
      </c>
      <c r="K761">
        <f>IF(Fact_Order[[#This Row],[Discount Applied]]="Yes", 1, 0)</f>
        <v>0</v>
      </c>
      <c r="L761" t="s">
        <v>1691</v>
      </c>
      <c r="M761" t="s">
        <v>22</v>
      </c>
    </row>
    <row r="762" spans="1:13" x14ac:dyDescent="0.35">
      <c r="A762">
        <v>2116</v>
      </c>
      <c r="B762">
        <v>6</v>
      </c>
      <c r="C762">
        <v>4</v>
      </c>
      <c r="D762">
        <v>1</v>
      </c>
      <c r="E762">
        <v>19</v>
      </c>
      <c r="F762">
        <v>2116</v>
      </c>
      <c r="G762" t="s">
        <v>2129</v>
      </c>
      <c r="H762" s="7">
        <v>85</v>
      </c>
      <c r="I762" s="13">
        <f>IF(Fact_Order[[#This Row],[Review Rating]]&gt;3,1,0)</f>
        <v>1</v>
      </c>
      <c r="J762">
        <v>3.4</v>
      </c>
      <c r="K762">
        <f>IF(Fact_Order[[#This Row],[Discount Applied]]="Yes", 1, 0)</f>
        <v>0</v>
      </c>
      <c r="L762" t="s">
        <v>1691</v>
      </c>
      <c r="M762" t="s">
        <v>22</v>
      </c>
    </row>
    <row r="763" spans="1:13" x14ac:dyDescent="0.35">
      <c r="A763">
        <v>2368</v>
      </c>
      <c r="B763">
        <v>4</v>
      </c>
      <c r="C763">
        <v>26</v>
      </c>
      <c r="D763">
        <v>1</v>
      </c>
      <c r="E763">
        <v>21</v>
      </c>
      <c r="F763">
        <v>2368</v>
      </c>
      <c r="G763" t="s">
        <v>2381</v>
      </c>
      <c r="H763" s="7">
        <v>85</v>
      </c>
      <c r="I763" s="13">
        <f>IF(Fact_Order[[#This Row],[Review Rating]]&gt;3,1,0)</f>
        <v>1</v>
      </c>
      <c r="J763">
        <v>3.4</v>
      </c>
      <c r="K763">
        <f>IF(Fact_Order[[#This Row],[Discount Applied]]="Yes", 1, 0)</f>
        <v>0</v>
      </c>
      <c r="L763" t="s">
        <v>1691</v>
      </c>
      <c r="M763" t="s">
        <v>22</v>
      </c>
    </row>
    <row r="764" spans="1:13" x14ac:dyDescent="0.35">
      <c r="A764">
        <v>2459</v>
      </c>
      <c r="B764">
        <v>2</v>
      </c>
      <c r="C764">
        <v>22</v>
      </c>
      <c r="D764">
        <v>4</v>
      </c>
      <c r="E764">
        <v>18</v>
      </c>
      <c r="F764">
        <v>2459</v>
      </c>
      <c r="G764" t="s">
        <v>2472</v>
      </c>
      <c r="H764" s="7">
        <v>85</v>
      </c>
      <c r="I764" s="13">
        <f>IF(Fact_Order[[#This Row],[Review Rating]]&gt;3,1,0)</f>
        <v>1</v>
      </c>
      <c r="J764">
        <v>4.5999999999999996</v>
      </c>
      <c r="K764">
        <f>IF(Fact_Order[[#This Row],[Discount Applied]]="Yes", 1, 0)</f>
        <v>0</v>
      </c>
      <c r="L764" t="s">
        <v>1691</v>
      </c>
      <c r="M764" t="s">
        <v>22</v>
      </c>
    </row>
    <row r="765" spans="1:13" x14ac:dyDescent="0.35">
      <c r="A765">
        <v>2661</v>
      </c>
      <c r="B765">
        <v>1</v>
      </c>
      <c r="C765">
        <v>37</v>
      </c>
      <c r="D765">
        <v>2</v>
      </c>
      <c r="E765">
        <v>14</v>
      </c>
      <c r="F765">
        <v>2661</v>
      </c>
      <c r="G765" t="s">
        <v>2674</v>
      </c>
      <c r="H765" s="7">
        <v>85</v>
      </c>
      <c r="I765" s="13">
        <f>IF(Fact_Order[[#This Row],[Review Rating]]&gt;3,1,0)</f>
        <v>1</v>
      </c>
      <c r="J765">
        <v>4.9000000000000004</v>
      </c>
      <c r="K765">
        <f>IF(Fact_Order[[#This Row],[Discount Applied]]="Yes", 1, 0)</f>
        <v>0</v>
      </c>
      <c r="L765" t="s">
        <v>1691</v>
      </c>
      <c r="M765" t="s">
        <v>8</v>
      </c>
    </row>
    <row r="766" spans="1:13" x14ac:dyDescent="0.35">
      <c r="A766">
        <v>2790</v>
      </c>
      <c r="B766">
        <v>1</v>
      </c>
      <c r="C766">
        <v>18</v>
      </c>
      <c r="D766">
        <v>4</v>
      </c>
      <c r="E766">
        <v>2</v>
      </c>
      <c r="F766">
        <v>2790</v>
      </c>
      <c r="G766" t="s">
        <v>2803</v>
      </c>
      <c r="H766" s="7">
        <v>85</v>
      </c>
      <c r="I766" s="13">
        <f>IF(Fact_Order[[#This Row],[Review Rating]]&gt;3,1,0)</f>
        <v>1</v>
      </c>
      <c r="J766">
        <v>5</v>
      </c>
      <c r="K766">
        <f>IF(Fact_Order[[#This Row],[Discount Applied]]="Yes", 1, 0)</f>
        <v>0</v>
      </c>
      <c r="L766" t="s">
        <v>1691</v>
      </c>
      <c r="M766" t="s">
        <v>12</v>
      </c>
    </row>
    <row r="767" spans="1:13" x14ac:dyDescent="0.35">
      <c r="A767">
        <v>2941</v>
      </c>
      <c r="B767">
        <v>3</v>
      </c>
      <c r="C767">
        <v>3</v>
      </c>
      <c r="D767">
        <v>3</v>
      </c>
      <c r="E767">
        <v>9</v>
      </c>
      <c r="F767">
        <v>2941</v>
      </c>
      <c r="G767" t="s">
        <v>2954</v>
      </c>
      <c r="H767" s="7">
        <v>85</v>
      </c>
      <c r="I767" s="13">
        <f>IF(Fact_Order[[#This Row],[Review Rating]]&gt;3,1,0)</f>
        <v>1</v>
      </c>
      <c r="J767">
        <v>4.8</v>
      </c>
      <c r="K767">
        <f>IF(Fact_Order[[#This Row],[Discount Applied]]="Yes", 1, 0)</f>
        <v>0</v>
      </c>
      <c r="L767" t="s">
        <v>1691</v>
      </c>
      <c r="M767" t="s">
        <v>10</v>
      </c>
    </row>
    <row r="768" spans="1:13" x14ac:dyDescent="0.35">
      <c r="A768">
        <v>2987</v>
      </c>
      <c r="B768">
        <v>5</v>
      </c>
      <c r="C768">
        <v>29</v>
      </c>
      <c r="D768">
        <v>3</v>
      </c>
      <c r="E768">
        <v>23</v>
      </c>
      <c r="F768">
        <v>2987</v>
      </c>
      <c r="G768" t="s">
        <v>3000</v>
      </c>
      <c r="H768" s="7">
        <v>85</v>
      </c>
      <c r="I768" s="13">
        <f>IF(Fact_Order[[#This Row],[Review Rating]]&gt;3,1,0)</f>
        <v>1</v>
      </c>
      <c r="J768">
        <v>3.3</v>
      </c>
      <c r="K768">
        <f>IF(Fact_Order[[#This Row],[Discount Applied]]="Yes", 1, 0)</f>
        <v>0</v>
      </c>
      <c r="L768" t="s">
        <v>1691</v>
      </c>
      <c r="M768" t="s">
        <v>12</v>
      </c>
    </row>
    <row r="769" spans="1:13" x14ac:dyDescent="0.35">
      <c r="A769">
        <v>3101</v>
      </c>
      <c r="B769">
        <v>1</v>
      </c>
      <c r="C769">
        <v>35</v>
      </c>
      <c r="D769">
        <v>1</v>
      </c>
      <c r="E769">
        <v>20</v>
      </c>
      <c r="F769">
        <v>3101</v>
      </c>
      <c r="G769" t="s">
        <v>3114</v>
      </c>
      <c r="H769" s="7">
        <v>85</v>
      </c>
      <c r="I769" s="13">
        <f>IF(Fact_Order[[#This Row],[Review Rating]]&gt;3,1,0)</f>
        <v>1</v>
      </c>
      <c r="J769">
        <v>3.9</v>
      </c>
      <c r="K769">
        <f>IF(Fact_Order[[#This Row],[Discount Applied]]="Yes", 1, 0)</f>
        <v>0</v>
      </c>
      <c r="L769" t="s">
        <v>1691</v>
      </c>
      <c r="M769" t="s">
        <v>22</v>
      </c>
    </row>
    <row r="770" spans="1:13" x14ac:dyDescent="0.35">
      <c r="A770">
        <v>3103</v>
      </c>
      <c r="B770">
        <v>4</v>
      </c>
      <c r="C770">
        <v>46</v>
      </c>
      <c r="D770">
        <v>3</v>
      </c>
      <c r="E770">
        <v>15</v>
      </c>
      <c r="F770">
        <v>3103</v>
      </c>
      <c r="G770" t="s">
        <v>3116</v>
      </c>
      <c r="H770" s="7">
        <v>85</v>
      </c>
      <c r="I770" s="13">
        <f>IF(Fact_Order[[#This Row],[Review Rating]]&gt;3,1,0)</f>
        <v>1</v>
      </c>
      <c r="J770">
        <v>4.3</v>
      </c>
      <c r="K770">
        <f>IF(Fact_Order[[#This Row],[Discount Applied]]="Yes", 1, 0)</f>
        <v>0</v>
      </c>
      <c r="L770" t="s">
        <v>1691</v>
      </c>
      <c r="M770" t="s">
        <v>10</v>
      </c>
    </row>
    <row r="771" spans="1:13" x14ac:dyDescent="0.35">
      <c r="A771">
        <v>3136</v>
      </c>
      <c r="B771">
        <v>2</v>
      </c>
      <c r="C771">
        <v>28</v>
      </c>
      <c r="D771">
        <v>2</v>
      </c>
      <c r="E771">
        <v>10</v>
      </c>
      <c r="F771">
        <v>3136</v>
      </c>
      <c r="G771" t="s">
        <v>3149</v>
      </c>
      <c r="H771" s="7">
        <v>85</v>
      </c>
      <c r="I771" s="13">
        <f>IF(Fact_Order[[#This Row],[Review Rating]]&gt;3,1,0)</f>
        <v>1</v>
      </c>
      <c r="J771">
        <v>4.7</v>
      </c>
      <c r="K771">
        <f>IF(Fact_Order[[#This Row],[Discount Applied]]="Yes", 1, 0)</f>
        <v>0</v>
      </c>
      <c r="L771" t="s">
        <v>1691</v>
      </c>
      <c r="M771" t="s">
        <v>8</v>
      </c>
    </row>
    <row r="772" spans="1:13" x14ac:dyDescent="0.35">
      <c r="A772">
        <v>3140</v>
      </c>
      <c r="B772">
        <v>3</v>
      </c>
      <c r="C772">
        <v>43</v>
      </c>
      <c r="D772">
        <v>1</v>
      </c>
      <c r="E772">
        <v>13</v>
      </c>
      <c r="F772">
        <v>3140</v>
      </c>
      <c r="G772" t="s">
        <v>3153</v>
      </c>
      <c r="H772" s="7">
        <v>85</v>
      </c>
      <c r="I772" s="13">
        <f>IF(Fact_Order[[#This Row],[Review Rating]]&gt;3,1,0)</f>
        <v>1</v>
      </c>
      <c r="J772">
        <v>4.4000000000000004</v>
      </c>
      <c r="K772">
        <f>IF(Fact_Order[[#This Row],[Discount Applied]]="Yes", 1, 0)</f>
        <v>0</v>
      </c>
      <c r="L772" t="s">
        <v>1691</v>
      </c>
      <c r="M772" t="s">
        <v>8</v>
      </c>
    </row>
    <row r="773" spans="1:13" x14ac:dyDescent="0.35">
      <c r="A773">
        <v>3163</v>
      </c>
      <c r="B773">
        <v>4</v>
      </c>
      <c r="C773">
        <v>49</v>
      </c>
      <c r="D773">
        <v>1</v>
      </c>
      <c r="E773">
        <v>10</v>
      </c>
      <c r="F773">
        <v>3163</v>
      </c>
      <c r="G773" t="s">
        <v>3176</v>
      </c>
      <c r="H773" s="7">
        <v>85</v>
      </c>
      <c r="I773" s="13">
        <f>IF(Fact_Order[[#This Row],[Review Rating]]&gt;3,1,0)</f>
        <v>1</v>
      </c>
      <c r="J773">
        <v>3.9</v>
      </c>
      <c r="K773">
        <f>IF(Fact_Order[[#This Row],[Discount Applied]]="Yes", 1, 0)</f>
        <v>0</v>
      </c>
      <c r="L773" t="s">
        <v>1691</v>
      </c>
      <c r="M773" t="s">
        <v>22</v>
      </c>
    </row>
    <row r="774" spans="1:13" x14ac:dyDescent="0.35">
      <c r="A774">
        <v>3217</v>
      </c>
      <c r="B774">
        <v>3</v>
      </c>
      <c r="C774">
        <v>27</v>
      </c>
      <c r="D774">
        <v>1</v>
      </c>
      <c r="E774">
        <v>16</v>
      </c>
      <c r="F774">
        <v>3217</v>
      </c>
      <c r="G774" t="s">
        <v>3230</v>
      </c>
      <c r="H774" s="7">
        <v>85</v>
      </c>
      <c r="I774" s="13">
        <f>IF(Fact_Order[[#This Row],[Review Rating]]&gt;3,1,0)</f>
        <v>1</v>
      </c>
      <c r="J774">
        <v>3.4</v>
      </c>
      <c r="K774">
        <f>IF(Fact_Order[[#This Row],[Discount Applied]]="Yes", 1, 0)</f>
        <v>0</v>
      </c>
      <c r="L774" t="s">
        <v>1691</v>
      </c>
      <c r="M774" t="s">
        <v>10</v>
      </c>
    </row>
    <row r="775" spans="1:13" x14ac:dyDescent="0.35">
      <c r="A775">
        <v>3470</v>
      </c>
      <c r="B775">
        <v>6</v>
      </c>
      <c r="C775">
        <v>26</v>
      </c>
      <c r="D775">
        <v>4</v>
      </c>
      <c r="E775">
        <v>21</v>
      </c>
      <c r="F775">
        <v>3470</v>
      </c>
      <c r="G775" t="s">
        <v>3483</v>
      </c>
      <c r="H775" s="7">
        <v>85</v>
      </c>
      <c r="I775" s="13">
        <f>IF(Fact_Order[[#This Row],[Review Rating]]&gt;3,1,0)</f>
        <v>1</v>
      </c>
      <c r="J775">
        <v>3.3</v>
      </c>
      <c r="K775">
        <f>IF(Fact_Order[[#This Row],[Discount Applied]]="Yes", 1, 0)</f>
        <v>0</v>
      </c>
      <c r="L775" t="s">
        <v>1691</v>
      </c>
      <c r="M775" t="s">
        <v>10</v>
      </c>
    </row>
    <row r="776" spans="1:13" x14ac:dyDescent="0.35">
      <c r="A776">
        <v>3478</v>
      </c>
      <c r="B776">
        <v>6</v>
      </c>
      <c r="C776">
        <v>1</v>
      </c>
      <c r="D776">
        <v>2</v>
      </c>
      <c r="E776">
        <v>9</v>
      </c>
      <c r="F776">
        <v>3478</v>
      </c>
      <c r="G776" t="s">
        <v>3491</v>
      </c>
      <c r="H776" s="7">
        <v>85</v>
      </c>
      <c r="I776" s="13">
        <f>IF(Fact_Order[[#This Row],[Review Rating]]&gt;3,1,0)</f>
        <v>1</v>
      </c>
      <c r="J776">
        <v>3.8</v>
      </c>
      <c r="K776">
        <f>IF(Fact_Order[[#This Row],[Discount Applied]]="Yes", 1, 0)</f>
        <v>0</v>
      </c>
      <c r="L776" t="s">
        <v>1691</v>
      </c>
      <c r="M776" t="s">
        <v>27</v>
      </c>
    </row>
    <row r="777" spans="1:13" x14ac:dyDescent="0.35">
      <c r="A777">
        <v>3523</v>
      </c>
      <c r="B777">
        <v>6</v>
      </c>
      <c r="C777">
        <v>33</v>
      </c>
      <c r="D777">
        <v>2</v>
      </c>
      <c r="E777">
        <v>14</v>
      </c>
      <c r="F777">
        <v>3523</v>
      </c>
      <c r="G777" t="s">
        <v>3536</v>
      </c>
      <c r="H777" s="7">
        <v>85</v>
      </c>
      <c r="I777" s="13">
        <f>IF(Fact_Order[[#This Row],[Review Rating]]&gt;3,1,0)</f>
        <v>1</v>
      </c>
      <c r="J777">
        <v>3.2</v>
      </c>
      <c r="K777">
        <f>IF(Fact_Order[[#This Row],[Discount Applied]]="Yes", 1, 0)</f>
        <v>0</v>
      </c>
      <c r="L777" t="s">
        <v>1691</v>
      </c>
      <c r="M777" t="s">
        <v>10</v>
      </c>
    </row>
    <row r="778" spans="1:13" x14ac:dyDescent="0.35">
      <c r="A778">
        <v>3718</v>
      </c>
      <c r="B778">
        <v>1</v>
      </c>
      <c r="C778">
        <v>34</v>
      </c>
      <c r="D778">
        <v>3</v>
      </c>
      <c r="E778">
        <v>18</v>
      </c>
      <c r="F778">
        <v>3718</v>
      </c>
      <c r="G778" t="s">
        <v>3731</v>
      </c>
      <c r="H778" s="7">
        <v>85</v>
      </c>
      <c r="I778" s="13">
        <f>IF(Fact_Order[[#This Row],[Review Rating]]&gt;3,1,0)</f>
        <v>1</v>
      </c>
      <c r="J778">
        <v>4.2</v>
      </c>
      <c r="K778">
        <f>IF(Fact_Order[[#This Row],[Discount Applied]]="Yes", 1, 0)</f>
        <v>0</v>
      </c>
      <c r="L778" t="s">
        <v>1691</v>
      </c>
      <c r="M778" t="s">
        <v>22</v>
      </c>
    </row>
    <row r="779" spans="1:13" x14ac:dyDescent="0.35">
      <c r="A779">
        <v>3727</v>
      </c>
      <c r="B779">
        <v>3</v>
      </c>
      <c r="C779">
        <v>38</v>
      </c>
      <c r="D779">
        <v>4</v>
      </c>
      <c r="E779">
        <v>23</v>
      </c>
      <c r="F779">
        <v>3727</v>
      </c>
      <c r="G779" t="s">
        <v>3740</v>
      </c>
      <c r="H779" s="7">
        <v>85</v>
      </c>
      <c r="I779" s="13">
        <f>IF(Fact_Order[[#This Row],[Review Rating]]&gt;3,1,0)</f>
        <v>1</v>
      </c>
      <c r="J779">
        <v>4.3</v>
      </c>
      <c r="K779">
        <f>IF(Fact_Order[[#This Row],[Discount Applied]]="Yes", 1, 0)</f>
        <v>0</v>
      </c>
      <c r="L779" t="s">
        <v>1691</v>
      </c>
      <c r="M779" t="s">
        <v>27</v>
      </c>
    </row>
    <row r="780" spans="1:13" x14ac:dyDescent="0.35">
      <c r="A780">
        <v>3877</v>
      </c>
      <c r="B780">
        <v>5</v>
      </c>
      <c r="C780">
        <v>49</v>
      </c>
      <c r="D780">
        <v>4</v>
      </c>
      <c r="E780">
        <v>10</v>
      </c>
      <c r="F780">
        <v>3877</v>
      </c>
      <c r="G780" t="s">
        <v>3890</v>
      </c>
      <c r="H780" s="7">
        <v>85</v>
      </c>
      <c r="I780" s="13">
        <f>IF(Fact_Order[[#This Row],[Review Rating]]&gt;3,1,0)</f>
        <v>0</v>
      </c>
      <c r="J780">
        <v>2.6</v>
      </c>
      <c r="K780">
        <f>IF(Fact_Order[[#This Row],[Discount Applied]]="Yes", 1, 0)</f>
        <v>0</v>
      </c>
      <c r="L780" t="s">
        <v>1691</v>
      </c>
      <c r="M780" t="s">
        <v>10</v>
      </c>
    </row>
    <row r="781" spans="1:13" x14ac:dyDescent="0.35">
      <c r="A781">
        <v>121</v>
      </c>
      <c r="B781">
        <v>1</v>
      </c>
      <c r="C781">
        <v>9</v>
      </c>
      <c r="D781">
        <v>3</v>
      </c>
      <c r="E781">
        <v>20</v>
      </c>
      <c r="F781">
        <v>121</v>
      </c>
      <c r="G781" t="s">
        <v>133</v>
      </c>
      <c r="H781" s="7">
        <v>84</v>
      </c>
      <c r="I781" s="13">
        <f>IF(Fact_Order[[#This Row],[Review Rating]]&gt;3,1,0)</f>
        <v>1</v>
      </c>
      <c r="J781">
        <v>4</v>
      </c>
      <c r="K781">
        <f>IF(Fact_Order[[#This Row],[Discount Applied]]="Yes", 1, 0)</f>
        <v>1</v>
      </c>
      <c r="L781" t="s">
        <v>7</v>
      </c>
      <c r="M781" t="s">
        <v>22</v>
      </c>
    </row>
    <row r="782" spans="1:13" x14ac:dyDescent="0.35">
      <c r="A782">
        <v>213</v>
      </c>
      <c r="B782">
        <v>1</v>
      </c>
      <c r="C782">
        <v>42</v>
      </c>
      <c r="D782">
        <v>4</v>
      </c>
      <c r="E782">
        <v>9</v>
      </c>
      <c r="F782">
        <v>213</v>
      </c>
      <c r="G782" t="s">
        <v>225</v>
      </c>
      <c r="H782" s="7">
        <v>84</v>
      </c>
      <c r="I782" s="13">
        <f>IF(Fact_Order[[#This Row],[Review Rating]]&gt;3,1,0)</f>
        <v>1</v>
      </c>
      <c r="J782">
        <v>4.2</v>
      </c>
      <c r="K782">
        <f>IF(Fact_Order[[#This Row],[Discount Applied]]="Yes", 1, 0)</f>
        <v>1</v>
      </c>
      <c r="L782" t="s">
        <v>7</v>
      </c>
      <c r="M782" t="s">
        <v>27</v>
      </c>
    </row>
    <row r="783" spans="1:13" x14ac:dyDescent="0.35">
      <c r="A783">
        <v>305</v>
      </c>
      <c r="B783">
        <v>3</v>
      </c>
      <c r="C783">
        <v>5</v>
      </c>
      <c r="D783">
        <v>1</v>
      </c>
      <c r="E783">
        <v>11</v>
      </c>
      <c r="F783">
        <v>305</v>
      </c>
      <c r="G783" t="s">
        <v>317</v>
      </c>
      <c r="H783" s="7">
        <v>84</v>
      </c>
      <c r="I783" s="13">
        <f>IF(Fact_Order[[#This Row],[Review Rating]]&gt;3,1,0)</f>
        <v>1</v>
      </c>
      <c r="J783">
        <v>3.4</v>
      </c>
      <c r="K783">
        <f>IF(Fact_Order[[#This Row],[Discount Applied]]="Yes", 1, 0)</f>
        <v>1</v>
      </c>
      <c r="L783" t="s">
        <v>7</v>
      </c>
      <c r="M783" t="s">
        <v>12</v>
      </c>
    </row>
    <row r="784" spans="1:13" x14ac:dyDescent="0.35">
      <c r="A784">
        <v>480</v>
      </c>
      <c r="B784">
        <v>6</v>
      </c>
      <c r="C784">
        <v>45</v>
      </c>
      <c r="D784">
        <v>1</v>
      </c>
      <c r="E784">
        <v>9</v>
      </c>
      <c r="F784">
        <v>480</v>
      </c>
      <c r="G784" t="s">
        <v>492</v>
      </c>
      <c r="H784" s="7">
        <v>84</v>
      </c>
      <c r="I784" s="13">
        <f>IF(Fact_Order[[#This Row],[Review Rating]]&gt;3,1,0)</f>
        <v>1</v>
      </c>
      <c r="J784">
        <v>3.3</v>
      </c>
      <c r="K784">
        <f>IF(Fact_Order[[#This Row],[Discount Applied]]="Yes", 1, 0)</f>
        <v>1</v>
      </c>
      <c r="L784" t="s">
        <v>7</v>
      </c>
      <c r="M784" t="s">
        <v>8</v>
      </c>
    </row>
    <row r="785" spans="1:13" x14ac:dyDescent="0.35">
      <c r="A785">
        <v>521</v>
      </c>
      <c r="B785">
        <v>2</v>
      </c>
      <c r="C785">
        <v>37</v>
      </c>
      <c r="D785">
        <v>2</v>
      </c>
      <c r="E785">
        <v>13</v>
      </c>
      <c r="F785">
        <v>521</v>
      </c>
      <c r="G785" t="s">
        <v>533</v>
      </c>
      <c r="H785" s="7">
        <v>84</v>
      </c>
      <c r="I785" s="13">
        <f>IF(Fact_Order[[#This Row],[Review Rating]]&gt;3,1,0)</f>
        <v>1</v>
      </c>
      <c r="J785">
        <v>3.9</v>
      </c>
      <c r="K785">
        <f>IF(Fact_Order[[#This Row],[Discount Applied]]="Yes", 1, 0)</f>
        <v>1</v>
      </c>
      <c r="L785" t="s">
        <v>7</v>
      </c>
      <c r="M785" t="s">
        <v>27</v>
      </c>
    </row>
    <row r="786" spans="1:13" x14ac:dyDescent="0.35">
      <c r="A786">
        <v>530</v>
      </c>
      <c r="B786">
        <v>4</v>
      </c>
      <c r="C786">
        <v>19</v>
      </c>
      <c r="D786">
        <v>4</v>
      </c>
      <c r="E786">
        <v>7</v>
      </c>
      <c r="F786">
        <v>530</v>
      </c>
      <c r="G786" t="s">
        <v>542</v>
      </c>
      <c r="H786" s="7">
        <v>84</v>
      </c>
      <c r="I786" s="13">
        <f>IF(Fact_Order[[#This Row],[Review Rating]]&gt;3,1,0)</f>
        <v>1</v>
      </c>
      <c r="J786">
        <v>3.7</v>
      </c>
      <c r="K786">
        <f>IF(Fact_Order[[#This Row],[Discount Applied]]="Yes", 1, 0)</f>
        <v>1</v>
      </c>
      <c r="L786" t="s">
        <v>7</v>
      </c>
      <c r="M786" t="s">
        <v>12</v>
      </c>
    </row>
    <row r="787" spans="1:13" x14ac:dyDescent="0.35">
      <c r="A787">
        <v>537</v>
      </c>
      <c r="B787">
        <v>6</v>
      </c>
      <c r="C787">
        <v>27</v>
      </c>
      <c r="D787">
        <v>4</v>
      </c>
      <c r="E787">
        <v>15</v>
      </c>
      <c r="F787">
        <v>537</v>
      </c>
      <c r="G787" t="s">
        <v>549</v>
      </c>
      <c r="H787" s="7">
        <v>84</v>
      </c>
      <c r="I787" s="13">
        <f>IF(Fact_Order[[#This Row],[Review Rating]]&gt;3,1,0)</f>
        <v>1</v>
      </c>
      <c r="J787">
        <v>4.4000000000000004</v>
      </c>
      <c r="K787">
        <f>IF(Fact_Order[[#This Row],[Discount Applied]]="Yes", 1, 0)</f>
        <v>1</v>
      </c>
      <c r="L787" t="s">
        <v>7</v>
      </c>
      <c r="M787" t="s">
        <v>27</v>
      </c>
    </row>
    <row r="788" spans="1:13" x14ac:dyDescent="0.35">
      <c r="A788">
        <v>744</v>
      </c>
      <c r="B788">
        <v>2</v>
      </c>
      <c r="C788">
        <v>18</v>
      </c>
      <c r="D788">
        <v>4</v>
      </c>
      <c r="E788">
        <v>13</v>
      </c>
      <c r="F788">
        <v>744</v>
      </c>
      <c r="G788" t="s">
        <v>756</v>
      </c>
      <c r="H788" s="7">
        <v>84</v>
      </c>
      <c r="I788" s="13">
        <f>IF(Fact_Order[[#This Row],[Review Rating]]&gt;3,1,0)</f>
        <v>1</v>
      </c>
      <c r="J788">
        <v>4.9000000000000004</v>
      </c>
      <c r="K788">
        <f>IF(Fact_Order[[#This Row],[Discount Applied]]="Yes", 1, 0)</f>
        <v>1</v>
      </c>
      <c r="L788" t="s">
        <v>7</v>
      </c>
      <c r="M788" t="s">
        <v>10</v>
      </c>
    </row>
    <row r="789" spans="1:13" x14ac:dyDescent="0.35">
      <c r="A789">
        <v>774</v>
      </c>
      <c r="B789">
        <v>1</v>
      </c>
      <c r="C789">
        <v>19</v>
      </c>
      <c r="D789">
        <v>1</v>
      </c>
      <c r="E789">
        <v>20</v>
      </c>
      <c r="F789">
        <v>774</v>
      </c>
      <c r="G789" t="s">
        <v>786</v>
      </c>
      <c r="H789" s="7">
        <v>84</v>
      </c>
      <c r="I789" s="13">
        <f>IF(Fact_Order[[#This Row],[Review Rating]]&gt;3,1,0)</f>
        <v>0</v>
      </c>
      <c r="J789">
        <v>2.6</v>
      </c>
      <c r="K789">
        <f>IF(Fact_Order[[#This Row],[Discount Applied]]="Yes", 1, 0)</f>
        <v>1</v>
      </c>
      <c r="L789" t="s">
        <v>7</v>
      </c>
      <c r="M789" t="s">
        <v>27</v>
      </c>
    </row>
    <row r="790" spans="1:13" x14ac:dyDescent="0.35">
      <c r="A790">
        <v>790</v>
      </c>
      <c r="B790">
        <v>4</v>
      </c>
      <c r="C790">
        <v>38</v>
      </c>
      <c r="D790">
        <v>4</v>
      </c>
      <c r="E790">
        <v>9</v>
      </c>
      <c r="F790">
        <v>790</v>
      </c>
      <c r="G790" t="s">
        <v>802</v>
      </c>
      <c r="H790" s="7">
        <v>84</v>
      </c>
      <c r="I790" s="13">
        <f>IF(Fact_Order[[#This Row],[Review Rating]]&gt;3,1,0)</f>
        <v>0</v>
      </c>
      <c r="J790">
        <v>2.7</v>
      </c>
      <c r="K790">
        <f>IF(Fact_Order[[#This Row],[Discount Applied]]="Yes", 1, 0)</f>
        <v>1</v>
      </c>
      <c r="L790" t="s">
        <v>7</v>
      </c>
      <c r="M790" t="s">
        <v>12</v>
      </c>
    </row>
    <row r="791" spans="1:13" x14ac:dyDescent="0.35">
      <c r="A791">
        <v>816</v>
      </c>
      <c r="B791">
        <v>3</v>
      </c>
      <c r="C791">
        <v>9</v>
      </c>
      <c r="D791">
        <v>2</v>
      </c>
      <c r="E791">
        <v>20</v>
      </c>
      <c r="F791">
        <v>816</v>
      </c>
      <c r="G791" t="s">
        <v>828</v>
      </c>
      <c r="H791" s="7">
        <v>84</v>
      </c>
      <c r="I791" s="13">
        <f>IF(Fact_Order[[#This Row],[Review Rating]]&gt;3,1,0)</f>
        <v>0</v>
      </c>
      <c r="J791">
        <v>3</v>
      </c>
      <c r="K791">
        <f>IF(Fact_Order[[#This Row],[Discount Applied]]="Yes", 1, 0)</f>
        <v>1</v>
      </c>
      <c r="L791" t="s">
        <v>7</v>
      </c>
      <c r="M791" t="s">
        <v>8</v>
      </c>
    </row>
    <row r="792" spans="1:13" x14ac:dyDescent="0.35">
      <c r="A792">
        <v>863</v>
      </c>
      <c r="B792">
        <v>4</v>
      </c>
      <c r="C792">
        <v>11</v>
      </c>
      <c r="D792">
        <v>1</v>
      </c>
      <c r="E792">
        <v>8</v>
      </c>
      <c r="F792">
        <v>863</v>
      </c>
      <c r="G792" t="s">
        <v>875</v>
      </c>
      <c r="H792" s="7">
        <v>84</v>
      </c>
      <c r="I792" s="13">
        <f>IF(Fact_Order[[#This Row],[Review Rating]]&gt;3,1,0)</f>
        <v>1</v>
      </c>
      <c r="J792">
        <v>4.9000000000000004</v>
      </c>
      <c r="K792">
        <f>IF(Fact_Order[[#This Row],[Discount Applied]]="Yes", 1, 0)</f>
        <v>1</v>
      </c>
      <c r="L792" t="s">
        <v>7</v>
      </c>
      <c r="M792" t="s">
        <v>14</v>
      </c>
    </row>
    <row r="793" spans="1:13" x14ac:dyDescent="0.35">
      <c r="A793">
        <v>890</v>
      </c>
      <c r="B793">
        <v>2</v>
      </c>
      <c r="C793">
        <v>29</v>
      </c>
      <c r="D793">
        <v>4</v>
      </c>
      <c r="E793">
        <v>23</v>
      </c>
      <c r="F793">
        <v>890</v>
      </c>
      <c r="G793" t="s">
        <v>902</v>
      </c>
      <c r="H793" s="7">
        <v>84</v>
      </c>
      <c r="I793" s="13">
        <f>IF(Fact_Order[[#This Row],[Review Rating]]&gt;3,1,0)</f>
        <v>0</v>
      </c>
      <c r="J793">
        <v>2.8</v>
      </c>
      <c r="K793">
        <f>IF(Fact_Order[[#This Row],[Discount Applied]]="Yes", 1, 0)</f>
        <v>1</v>
      </c>
      <c r="L793" t="s">
        <v>7</v>
      </c>
      <c r="M793" t="s">
        <v>8</v>
      </c>
    </row>
    <row r="794" spans="1:13" x14ac:dyDescent="0.35">
      <c r="A794">
        <v>934</v>
      </c>
      <c r="B794">
        <v>6</v>
      </c>
      <c r="C794">
        <v>25</v>
      </c>
      <c r="D794">
        <v>2</v>
      </c>
      <c r="E794">
        <v>5</v>
      </c>
      <c r="F794">
        <v>934</v>
      </c>
      <c r="G794" t="s">
        <v>946</v>
      </c>
      <c r="H794" s="7">
        <v>84</v>
      </c>
      <c r="I794" s="13">
        <f>IF(Fact_Order[[#This Row],[Review Rating]]&gt;3,1,0)</f>
        <v>0</v>
      </c>
      <c r="J794">
        <v>2.7</v>
      </c>
      <c r="K794">
        <f>IF(Fact_Order[[#This Row],[Discount Applied]]="Yes", 1, 0)</f>
        <v>1</v>
      </c>
      <c r="L794" t="s">
        <v>7</v>
      </c>
      <c r="M794" t="s">
        <v>27</v>
      </c>
    </row>
    <row r="795" spans="1:13" x14ac:dyDescent="0.35">
      <c r="A795">
        <v>937</v>
      </c>
      <c r="B795">
        <v>2</v>
      </c>
      <c r="C795">
        <v>2</v>
      </c>
      <c r="D795">
        <v>3</v>
      </c>
      <c r="E795">
        <v>10</v>
      </c>
      <c r="F795">
        <v>937</v>
      </c>
      <c r="G795" t="s">
        <v>949</v>
      </c>
      <c r="H795" s="7">
        <v>84</v>
      </c>
      <c r="I795" s="13">
        <f>IF(Fact_Order[[#This Row],[Review Rating]]&gt;3,1,0)</f>
        <v>0</v>
      </c>
      <c r="J795">
        <v>2.7</v>
      </c>
      <c r="K795">
        <f>IF(Fact_Order[[#This Row],[Discount Applied]]="Yes", 1, 0)</f>
        <v>1</v>
      </c>
      <c r="L795" t="s">
        <v>7</v>
      </c>
      <c r="M795" t="s">
        <v>10</v>
      </c>
    </row>
    <row r="796" spans="1:13" x14ac:dyDescent="0.35">
      <c r="A796">
        <v>989</v>
      </c>
      <c r="B796">
        <v>5</v>
      </c>
      <c r="C796">
        <v>32</v>
      </c>
      <c r="D796">
        <v>1</v>
      </c>
      <c r="E796">
        <v>14</v>
      </c>
      <c r="F796">
        <v>989</v>
      </c>
      <c r="G796" t="s">
        <v>1001</v>
      </c>
      <c r="H796" s="7">
        <v>84</v>
      </c>
      <c r="I796" s="13">
        <f>IF(Fact_Order[[#This Row],[Review Rating]]&gt;3,1,0)</f>
        <v>1</v>
      </c>
      <c r="J796">
        <v>4.9000000000000004</v>
      </c>
      <c r="K796">
        <f>IF(Fact_Order[[#This Row],[Discount Applied]]="Yes", 1, 0)</f>
        <v>1</v>
      </c>
      <c r="L796" t="s">
        <v>7</v>
      </c>
      <c r="M796" t="s">
        <v>14</v>
      </c>
    </row>
    <row r="797" spans="1:13" x14ac:dyDescent="0.35">
      <c r="A797">
        <v>1026</v>
      </c>
      <c r="B797">
        <v>2</v>
      </c>
      <c r="C797">
        <v>44</v>
      </c>
      <c r="D797">
        <v>1</v>
      </c>
      <c r="E797">
        <v>6</v>
      </c>
      <c r="F797">
        <v>1026</v>
      </c>
      <c r="G797" t="s">
        <v>1038</v>
      </c>
      <c r="H797" s="7">
        <v>84</v>
      </c>
      <c r="I797" s="13">
        <f>IF(Fact_Order[[#This Row],[Review Rating]]&gt;3,1,0)</f>
        <v>1</v>
      </c>
      <c r="J797">
        <v>4.9000000000000004</v>
      </c>
      <c r="K797">
        <f>IF(Fact_Order[[#This Row],[Discount Applied]]="Yes", 1, 0)</f>
        <v>1</v>
      </c>
      <c r="L797" t="s">
        <v>7</v>
      </c>
      <c r="M797" t="s">
        <v>12</v>
      </c>
    </row>
    <row r="798" spans="1:13" x14ac:dyDescent="0.35">
      <c r="A798">
        <v>1121</v>
      </c>
      <c r="B798">
        <v>3</v>
      </c>
      <c r="C798">
        <v>39</v>
      </c>
      <c r="D798">
        <v>1</v>
      </c>
      <c r="E798">
        <v>5</v>
      </c>
      <c r="F798">
        <v>1121</v>
      </c>
      <c r="G798" t="s">
        <v>1133</v>
      </c>
      <c r="H798" s="7">
        <v>84</v>
      </c>
      <c r="I798" s="13">
        <f>IF(Fact_Order[[#This Row],[Review Rating]]&gt;3,1,0)</f>
        <v>1</v>
      </c>
      <c r="J798">
        <v>4</v>
      </c>
      <c r="K798">
        <f>IF(Fact_Order[[#This Row],[Discount Applied]]="Yes", 1, 0)</f>
        <v>1</v>
      </c>
      <c r="L798" t="s">
        <v>7</v>
      </c>
      <c r="M798" t="s">
        <v>27</v>
      </c>
    </row>
    <row r="799" spans="1:13" x14ac:dyDescent="0.35">
      <c r="A799">
        <v>1322</v>
      </c>
      <c r="B799">
        <v>1</v>
      </c>
      <c r="C799">
        <v>10</v>
      </c>
      <c r="D799">
        <v>1</v>
      </c>
      <c r="E799">
        <v>18</v>
      </c>
      <c r="F799">
        <v>1322</v>
      </c>
      <c r="G799" t="s">
        <v>1334</v>
      </c>
      <c r="H799" s="7">
        <v>84</v>
      </c>
      <c r="I799" s="13">
        <f>IF(Fact_Order[[#This Row],[Review Rating]]&gt;3,1,0)</f>
        <v>1</v>
      </c>
      <c r="J799">
        <v>3.7</v>
      </c>
      <c r="K799">
        <f>IF(Fact_Order[[#This Row],[Discount Applied]]="Yes", 1, 0)</f>
        <v>1</v>
      </c>
      <c r="L799" t="s">
        <v>7</v>
      </c>
      <c r="M799" t="s">
        <v>22</v>
      </c>
    </row>
    <row r="800" spans="1:13" x14ac:dyDescent="0.35">
      <c r="A800">
        <v>1509</v>
      </c>
      <c r="B800">
        <v>6</v>
      </c>
      <c r="C800">
        <v>25</v>
      </c>
      <c r="D800">
        <v>2</v>
      </c>
      <c r="E800">
        <v>1</v>
      </c>
      <c r="F800">
        <v>1509</v>
      </c>
      <c r="G800" t="s">
        <v>1521</v>
      </c>
      <c r="H800" s="7">
        <v>84</v>
      </c>
      <c r="I800" s="13">
        <f>IF(Fact_Order[[#This Row],[Review Rating]]&gt;3,1,0)</f>
        <v>1</v>
      </c>
      <c r="J800">
        <v>4.4000000000000004</v>
      </c>
      <c r="K800">
        <f>IF(Fact_Order[[#This Row],[Discount Applied]]="Yes", 1, 0)</f>
        <v>1</v>
      </c>
      <c r="L800" t="s">
        <v>7</v>
      </c>
      <c r="M800" t="s">
        <v>10</v>
      </c>
    </row>
    <row r="801" spans="1:13" x14ac:dyDescent="0.35">
      <c r="A801">
        <v>1561</v>
      </c>
      <c r="B801">
        <v>2</v>
      </c>
      <c r="C801">
        <v>5</v>
      </c>
      <c r="D801">
        <v>1</v>
      </c>
      <c r="E801">
        <v>20</v>
      </c>
      <c r="F801">
        <v>1561</v>
      </c>
      <c r="G801" t="s">
        <v>1573</v>
      </c>
      <c r="H801" s="7">
        <v>84</v>
      </c>
      <c r="I801" s="13">
        <f>IF(Fact_Order[[#This Row],[Review Rating]]&gt;3,1,0)</f>
        <v>1</v>
      </c>
      <c r="J801">
        <v>3.8</v>
      </c>
      <c r="K801">
        <f>IF(Fact_Order[[#This Row],[Discount Applied]]="Yes", 1, 0)</f>
        <v>1</v>
      </c>
      <c r="L801" t="s">
        <v>7</v>
      </c>
      <c r="M801" t="s">
        <v>27</v>
      </c>
    </row>
    <row r="802" spans="1:13" x14ac:dyDescent="0.35">
      <c r="A802">
        <v>1721</v>
      </c>
      <c r="B802">
        <v>1</v>
      </c>
      <c r="C802">
        <v>3</v>
      </c>
      <c r="D802">
        <v>1</v>
      </c>
      <c r="E802">
        <v>7</v>
      </c>
      <c r="F802">
        <v>1721</v>
      </c>
      <c r="G802" t="s">
        <v>1734</v>
      </c>
      <c r="H802" s="7">
        <v>84</v>
      </c>
      <c r="I802" s="13">
        <f>IF(Fact_Order[[#This Row],[Review Rating]]&gt;3,1,0)</f>
        <v>0</v>
      </c>
      <c r="J802">
        <v>2.8</v>
      </c>
      <c r="K802">
        <f>IF(Fact_Order[[#This Row],[Discount Applied]]="Yes", 1, 0)</f>
        <v>0</v>
      </c>
      <c r="L802" t="s">
        <v>1691</v>
      </c>
      <c r="M802" t="s">
        <v>27</v>
      </c>
    </row>
    <row r="803" spans="1:13" x14ac:dyDescent="0.35">
      <c r="A803">
        <v>1910</v>
      </c>
      <c r="B803">
        <v>6</v>
      </c>
      <c r="C803">
        <v>1</v>
      </c>
      <c r="D803">
        <v>2</v>
      </c>
      <c r="E803">
        <v>2</v>
      </c>
      <c r="F803">
        <v>1910</v>
      </c>
      <c r="G803" t="s">
        <v>1923</v>
      </c>
      <c r="H803" s="7">
        <v>84</v>
      </c>
      <c r="I803" s="13">
        <f>IF(Fact_Order[[#This Row],[Review Rating]]&gt;3,1,0)</f>
        <v>1</v>
      </c>
      <c r="J803">
        <v>4.3</v>
      </c>
      <c r="K803">
        <f>IF(Fact_Order[[#This Row],[Discount Applied]]="Yes", 1, 0)</f>
        <v>0</v>
      </c>
      <c r="L803" t="s">
        <v>1691</v>
      </c>
      <c r="M803" t="s">
        <v>12</v>
      </c>
    </row>
    <row r="804" spans="1:13" x14ac:dyDescent="0.35">
      <c r="A804">
        <v>1921</v>
      </c>
      <c r="B804">
        <v>4</v>
      </c>
      <c r="C804">
        <v>40</v>
      </c>
      <c r="D804">
        <v>2</v>
      </c>
      <c r="E804">
        <v>1</v>
      </c>
      <c r="F804">
        <v>1921</v>
      </c>
      <c r="G804" t="s">
        <v>1934</v>
      </c>
      <c r="H804" s="7">
        <v>84</v>
      </c>
      <c r="I804" s="13">
        <f>IF(Fact_Order[[#This Row],[Review Rating]]&gt;3,1,0)</f>
        <v>0</v>
      </c>
      <c r="J804">
        <v>2.8</v>
      </c>
      <c r="K804">
        <f>IF(Fact_Order[[#This Row],[Discount Applied]]="Yes", 1, 0)</f>
        <v>0</v>
      </c>
      <c r="L804" t="s">
        <v>1691</v>
      </c>
      <c r="M804" t="s">
        <v>10</v>
      </c>
    </row>
    <row r="805" spans="1:13" x14ac:dyDescent="0.35">
      <c r="A805">
        <v>2029</v>
      </c>
      <c r="B805">
        <v>5</v>
      </c>
      <c r="C805">
        <v>32</v>
      </c>
      <c r="D805">
        <v>4</v>
      </c>
      <c r="E805">
        <v>10</v>
      </c>
      <c r="F805">
        <v>2029</v>
      </c>
      <c r="G805" t="s">
        <v>2042</v>
      </c>
      <c r="H805" s="7">
        <v>84</v>
      </c>
      <c r="I805" s="13">
        <f>IF(Fact_Order[[#This Row],[Review Rating]]&gt;3,1,0)</f>
        <v>1</v>
      </c>
      <c r="J805">
        <v>3.7</v>
      </c>
      <c r="K805">
        <f>IF(Fact_Order[[#This Row],[Discount Applied]]="Yes", 1, 0)</f>
        <v>0</v>
      </c>
      <c r="L805" t="s">
        <v>1691</v>
      </c>
      <c r="M805" t="s">
        <v>8</v>
      </c>
    </row>
    <row r="806" spans="1:13" x14ac:dyDescent="0.35">
      <c r="A806">
        <v>2159</v>
      </c>
      <c r="B806">
        <v>4</v>
      </c>
      <c r="C806">
        <v>3</v>
      </c>
      <c r="D806">
        <v>2</v>
      </c>
      <c r="E806">
        <v>25</v>
      </c>
      <c r="F806">
        <v>2159</v>
      </c>
      <c r="G806" t="s">
        <v>2172</v>
      </c>
      <c r="H806" s="7">
        <v>84</v>
      </c>
      <c r="I806" s="13">
        <f>IF(Fact_Order[[#This Row],[Review Rating]]&gt;3,1,0)</f>
        <v>1</v>
      </c>
      <c r="J806">
        <v>4.5999999999999996</v>
      </c>
      <c r="K806">
        <f>IF(Fact_Order[[#This Row],[Discount Applied]]="Yes", 1, 0)</f>
        <v>0</v>
      </c>
      <c r="L806" t="s">
        <v>1691</v>
      </c>
      <c r="M806" t="s">
        <v>22</v>
      </c>
    </row>
    <row r="807" spans="1:13" x14ac:dyDescent="0.35">
      <c r="A807">
        <v>2239</v>
      </c>
      <c r="B807">
        <v>4</v>
      </c>
      <c r="C807">
        <v>21</v>
      </c>
      <c r="D807">
        <v>1</v>
      </c>
      <c r="E807">
        <v>5</v>
      </c>
      <c r="F807">
        <v>2239</v>
      </c>
      <c r="G807" t="s">
        <v>2252</v>
      </c>
      <c r="H807" s="7">
        <v>84</v>
      </c>
      <c r="I807" s="13">
        <f>IF(Fact_Order[[#This Row],[Review Rating]]&gt;3,1,0)</f>
        <v>1</v>
      </c>
      <c r="J807">
        <v>3.8</v>
      </c>
      <c r="K807">
        <f>IF(Fact_Order[[#This Row],[Discount Applied]]="Yes", 1, 0)</f>
        <v>0</v>
      </c>
      <c r="L807" t="s">
        <v>1691</v>
      </c>
      <c r="M807" t="s">
        <v>27</v>
      </c>
    </row>
    <row r="808" spans="1:13" x14ac:dyDescent="0.35">
      <c r="A808">
        <v>2323</v>
      </c>
      <c r="B808">
        <v>6</v>
      </c>
      <c r="C808">
        <v>40</v>
      </c>
      <c r="D808">
        <v>2</v>
      </c>
      <c r="E808">
        <v>8</v>
      </c>
      <c r="F808">
        <v>2323</v>
      </c>
      <c r="G808" t="s">
        <v>2336</v>
      </c>
      <c r="H808" s="7">
        <v>84</v>
      </c>
      <c r="I808" s="13">
        <f>IF(Fact_Order[[#This Row],[Review Rating]]&gt;3,1,0)</f>
        <v>1</v>
      </c>
      <c r="J808">
        <v>4.5</v>
      </c>
      <c r="K808">
        <f>IF(Fact_Order[[#This Row],[Discount Applied]]="Yes", 1, 0)</f>
        <v>0</v>
      </c>
      <c r="L808" t="s">
        <v>1691</v>
      </c>
      <c r="M808" t="s">
        <v>8</v>
      </c>
    </row>
    <row r="809" spans="1:13" x14ac:dyDescent="0.35">
      <c r="A809">
        <v>2349</v>
      </c>
      <c r="B809">
        <v>3</v>
      </c>
      <c r="C809">
        <v>2</v>
      </c>
      <c r="D809">
        <v>2</v>
      </c>
      <c r="E809">
        <v>10</v>
      </c>
      <c r="F809">
        <v>2349</v>
      </c>
      <c r="G809" t="s">
        <v>2362</v>
      </c>
      <c r="H809" s="7">
        <v>84</v>
      </c>
      <c r="I809" s="13">
        <f>IF(Fact_Order[[#This Row],[Review Rating]]&gt;3,1,0)</f>
        <v>1</v>
      </c>
      <c r="J809">
        <v>4.9000000000000004</v>
      </c>
      <c r="K809">
        <f>IF(Fact_Order[[#This Row],[Discount Applied]]="Yes", 1, 0)</f>
        <v>0</v>
      </c>
      <c r="L809" t="s">
        <v>1691</v>
      </c>
      <c r="M809" t="s">
        <v>14</v>
      </c>
    </row>
    <row r="810" spans="1:13" x14ac:dyDescent="0.35">
      <c r="A810">
        <v>2465</v>
      </c>
      <c r="B810">
        <v>1</v>
      </c>
      <c r="C810">
        <v>12</v>
      </c>
      <c r="D810">
        <v>1</v>
      </c>
      <c r="E810">
        <v>15</v>
      </c>
      <c r="F810">
        <v>2465</v>
      </c>
      <c r="G810" t="s">
        <v>2478</v>
      </c>
      <c r="H810" s="7">
        <v>84</v>
      </c>
      <c r="I810" s="13">
        <f>IF(Fact_Order[[#This Row],[Review Rating]]&gt;3,1,0)</f>
        <v>0</v>
      </c>
      <c r="J810">
        <v>2.8</v>
      </c>
      <c r="K810">
        <f>IF(Fact_Order[[#This Row],[Discount Applied]]="Yes", 1, 0)</f>
        <v>0</v>
      </c>
      <c r="L810" t="s">
        <v>1691</v>
      </c>
      <c r="M810" t="s">
        <v>10</v>
      </c>
    </row>
    <row r="811" spans="1:13" x14ac:dyDescent="0.35">
      <c r="A811">
        <v>2467</v>
      </c>
      <c r="B811">
        <v>1</v>
      </c>
      <c r="C811">
        <v>46</v>
      </c>
      <c r="D811">
        <v>3</v>
      </c>
      <c r="E811">
        <v>7</v>
      </c>
      <c r="F811">
        <v>2467</v>
      </c>
      <c r="G811" t="s">
        <v>2480</v>
      </c>
      <c r="H811" s="7">
        <v>84</v>
      </c>
      <c r="I811" s="13">
        <f>IF(Fact_Order[[#This Row],[Review Rating]]&gt;3,1,0)</f>
        <v>1</v>
      </c>
      <c r="J811">
        <v>3.7</v>
      </c>
      <c r="K811">
        <f>IF(Fact_Order[[#This Row],[Discount Applied]]="Yes", 1, 0)</f>
        <v>0</v>
      </c>
      <c r="L811" t="s">
        <v>1691</v>
      </c>
      <c r="M811" t="s">
        <v>10</v>
      </c>
    </row>
    <row r="812" spans="1:13" x14ac:dyDescent="0.35">
      <c r="A812">
        <v>2501</v>
      </c>
      <c r="B812">
        <v>6</v>
      </c>
      <c r="C812">
        <v>3</v>
      </c>
      <c r="D812">
        <v>4</v>
      </c>
      <c r="E812">
        <v>25</v>
      </c>
      <c r="F812">
        <v>2501</v>
      </c>
      <c r="G812" t="s">
        <v>2514</v>
      </c>
      <c r="H812" s="7">
        <v>84</v>
      </c>
      <c r="I812" s="13">
        <f>IF(Fact_Order[[#This Row],[Review Rating]]&gt;3,1,0)</f>
        <v>0</v>
      </c>
      <c r="J812">
        <v>2.9</v>
      </c>
      <c r="K812">
        <f>IF(Fact_Order[[#This Row],[Discount Applied]]="Yes", 1, 0)</f>
        <v>0</v>
      </c>
      <c r="L812" t="s">
        <v>1691</v>
      </c>
      <c r="M812" t="s">
        <v>10</v>
      </c>
    </row>
    <row r="813" spans="1:13" x14ac:dyDescent="0.35">
      <c r="A813">
        <v>2649</v>
      </c>
      <c r="B813">
        <v>3</v>
      </c>
      <c r="C813">
        <v>27</v>
      </c>
      <c r="D813">
        <v>2</v>
      </c>
      <c r="E813">
        <v>14</v>
      </c>
      <c r="F813">
        <v>2649</v>
      </c>
      <c r="G813" t="s">
        <v>2662</v>
      </c>
      <c r="H813" s="7">
        <v>84</v>
      </c>
      <c r="I813" s="13">
        <f>IF(Fact_Order[[#This Row],[Review Rating]]&gt;3,1,0)</f>
        <v>1</v>
      </c>
      <c r="J813">
        <v>3.9</v>
      </c>
      <c r="K813">
        <f>IF(Fact_Order[[#This Row],[Discount Applied]]="Yes", 1, 0)</f>
        <v>0</v>
      </c>
      <c r="L813" t="s">
        <v>1691</v>
      </c>
      <c r="M813" t="s">
        <v>14</v>
      </c>
    </row>
    <row r="814" spans="1:13" x14ac:dyDescent="0.35">
      <c r="A814">
        <v>2665</v>
      </c>
      <c r="B814">
        <v>6</v>
      </c>
      <c r="C814">
        <v>27</v>
      </c>
      <c r="D814">
        <v>1</v>
      </c>
      <c r="E814">
        <v>17</v>
      </c>
      <c r="F814">
        <v>2665</v>
      </c>
      <c r="G814" t="s">
        <v>2678</v>
      </c>
      <c r="H814" s="7">
        <v>84</v>
      </c>
      <c r="I814" s="13">
        <f>IF(Fact_Order[[#This Row],[Review Rating]]&gt;3,1,0)</f>
        <v>1</v>
      </c>
      <c r="J814">
        <v>3.2</v>
      </c>
      <c r="K814">
        <f>IF(Fact_Order[[#This Row],[Discount Applied]]="Yes", 1, 0)</f>
        <v>0</v>
      </c>
      <c r="L814" t="s">
        <v>1691</v>
      </c>
      <c r="M814" t="s">
        <v>14</v>
      </c>
    </row>
    <row r="815" spans="1:13" x14ac:dyDescent="0.35">
      <c r="A815">
        <v>2836</v>
      </c>
      <c r="B815">
        <v>2</v>
      </c>
      <c r="C815">
        <v>35</v>
      </c>
      <c r="D815">
        <v>1</v>
      </c>
      <c r="E815">
        <v>18</v>
      </c>
      <c r="F815">
        <v>2836</v>
      </c>
      <c r="G815" t="s">
        <v>2849</v>
      </c>
      <c r="H815" s="7">
        <v>84</v>
      </c>
      <c r="I815" s="13">
        <f>IF(Fact_Order[[#This Row],[Review Rating]]&gt;3,1,0)</f>
        <v>1</v>
      </c>
      <c r="J815">
        <v>4.9000000000000004</v>
      </c>
      <c r="K815">
        <f>IF(Fact_Order[[#This Row],[Discount Applied]]="Yes", 1, 0)</f>
        <v>0</v>
      </c>
      <c r="L815" t="s">
        <v>1691</v>
      </c>
      <c r="M815" t="s">
        <v>8</v>
      </c>
    </row>
    <row r="816" spans="1:13" x14ac:dyDescent="0.35">
      <c r="A816">
        <v>2877</v>
      </c>
      <c r="B816">
        <v>5</v>
      </c>
      <c r="C816">
        <v>36</v>
      </c>
      <c r="D816">
        <v>2</v>
      </c>
      <c r="E816">
        <v>16</v>
      </c>
      <c r="F816">
        <v>2877</v>
      </c>
      <c r="G816" t="s">
        <v>2890</v>
      </c>
      <c r="H816" s="7">
        <v>84</v>
      </c>
      <c r="I816" s="13">
        <f>IF(Fact_Order[[#This Row],[Review Rating]]&gt;3,1,0)</f>
        <v>1</v>
      </c>
      <c r="J816">
        <v>3.4</v>
      </c>
      <c r="K816">
        <f>IF(Fact_Order[[#This Row],[Discount Applied]]="Yes", 1, 0)</f>
        <v>0</v>
      </c>
      <c r="L816" t="s">
        <v>1691</v>
      </c>
      <c r="M816" t="s">
        <v>22</v>
      </c>
    </row>
    <row r="817" spans="1:13" x14ac:dyDescent="0.35">
      <c r="A817">
        <v>3088</v>
      </c>
      <c r="B817">
        <v>2</v>
      </c>
      <c r="C817">
        <v>18</v>
      </c>
      <c r="D817">
        <v>2</v>
      </c>
      <c r="E817">
        <v>6</v>
      </c>
      <c r="F817">
        <v>3088</v>
      </c>
      <c r="G817" t="s">
        <v>3101</v>
      </c>
      <c r="H817" s="7">
        <v>84</v>
      </c>
      <c r="I817" s="13">
        <f>IF(Fact_Order[[#This Row],[Review Rating]]&gt;3,1,0)</f>
        <v>1</v>
      </c>
      <c r="J817">
        <v>3.1</v>
      </c>
      <c r="K817">
        <f>IF(Fact_Order[[#This Row],[Discount Applied]]="Yes", 1, 0)</f>
        <v>0</v>
      </c>
      <c r="L817" t="s">
        <v>1691</v>
      </c>
      <c r="M817" t="s">
        <v>22</v>
      </c>
    </row>
    <row r="818" spans="1:13" x14ac:dyDescent="0.35">
      <c r="A818">
        <v>3223</v>
      </c>
      <c r="B818">
        <v>6</v>
      </c>
      <c r="C818">
        <v>22</v>
      </c>
      <c r="D818">
        <v>4</v>
      </c>
      <c r="E818">
        <v>13</v>
      </c>
      <c r="F818">
        <v>3223</v>
      </c>
      <c r="G818" t="s">
        <v>3236</v>
      </c>
      <c r="H818" s="7">
        <v>84</v>
      </c>
      <c r="I818" s="13">
        <f>IF(Fact_Order[[#This Row],[Review Rating]]&gt;3,1,0)</f>
        <v>1</v>
      </c>
      <c r="J818">
        <v>4.5999999999999996</v>
      </c>
      <c r="K818">
        <f>IF(Fact_Order[[#This Row],[Discount Applied]]="Yes", 1, 0)</f>
        <v>0</v>
      </c>
      <c r="L818" t="s">
        <v>1691</v>
      </c>
      <c r="M818" t="s">
        <v>14</v>
      </c>
    </row>
    <row r="819" spans="1:13" x14ac:dyDescent="0.35">
      <c r="A819">
        <v>3237</v>
      </c>
      <c r="B819">
        <v>3</v>
      </c>
      <c r="C819">
        <v>37</v>
      </c>
      <c r="D819">
        <v>4</v>
      </c>
      <c r="E819">
        <v>23</v>
      </c>
      <c r="F819">
        <v>3237</v>
      </c>
      <c r="G819" t="s">
        <v>3250</v>
      </c>
      <c r="H819" s="7">
        <v>84</v>
      </c>
      <c r="I819" s="13">
        <f>IF(Fact_Order[[#This Row],[Review Rating]]&gt;3,1,0)</f>
        <v>1</v>
      </c>
      <c r="J819">
        <v>4.0999999999999996</v>
      </c>
      <c r="K819">
        <f>IF(Fact_Order[[#This Row],[Discount Applied]]="Yes", 1, 0)</f>
        <v>0</v>
      </c>
      <c r="L819" t="s">
        <v>1691</v>
      </c>
      <c r="M819" t="s">
        <v>10</v>
      </c>
    </row>
    <row r="820" spans="1:13" x14ac:dyDescent="0.35">
      <c r="A820">
        <v>3239</v>
      </c>
      <c r="B820">
        <v>5</v>
      </c>
      <c r="C820">
        <v>6</v>
      </c>
      <c r="D820">
        <v>4</v>
      </c>
      <c r="E820">
        <v>5</v>
      </c>
      <c r="F820">
        <v>3239</v>
      </c>
      <c r="G820" t="s">
        <v>3252</v>
      </c>
      <c r="H820" s="7">
        <v>84</v>
      </c>
      <c r="I820" s="13">
        <f>IF(Fact_Order[[#This Row],[Review Rating]]&gt;3,1,0)</f>
        <v>1</v>
      </c>
      <c r="J820">
        <v>3.4</v>
      </c>
      <c r="K820">
        <f>IF(Fact_Order[[#This Row],[Discount Applied]]="Yes", 1, 0)</f>
        <v>0</v>
      </c>
      <c r="L820" t="s">
        <v>1691</v>
      </c>
      <c r="M820" t="s">
        <v>10</v>
      </c>
    </row>
    <row r="821" spans="1:13" x14ac:dyDescent="0.35">
      <c r="A821">
        <v>3701</v>
      </c>
      <c r="B821">
        <v>6</v>
      </c>
      <c r="C821">
        <v>26</v>
      </c>
      <c r="D821">
        <v>3</v>
      </c>
      <c r="E821">
        <v>9</v>
      </c>
      <c r="F821">
        <v>3701</v>
      </c>
      <c r="G821" t="s">
        <v>3714</v>
      </c>
      <c r="H821" s="7">
        <v>84</v>
      </c>
      <c r="I821" s="13">
        <f>IF(Fact_Order[[#This Row],[Review Rating]]&gt;3,1,0)</f>
        <v>1</v>
      </c>
      <c r="J821">
        <v>3.4</v>
      </c>
      <c r="K821">
        <f>IF(Fact_Order[[#This Row],[Discount Applied]]="Yes", 1, 0)</f>
        <v>0</v>
      </c>
      <c r="L821" t="s">
        <v>1691</v>
      </c>
      <c r="M821" t="s">
        <v>22</v>
      </c>
    </row>
    <row r="822" spans="1:13" x14ac:dyDescent="0.35">
      <c r="A822">
        <v>3802</v>
      </c>
      <c r="B822">
        <v>6</v>
      </c>
      <c r="C822">
        <v>1</v>
      </c>
      <c r="D822">
        <v>2</v>
      </c>
      <c r="E822">
        <v>1</v>
      </c>
      <c r="F822">
        <v>3802</v>
      </c>
      <c r="G822" t="s">
        <v>3815</v>
      </c>
      <c r="H822" s="7">
        <v>84</v>
      </c>
      <c r="I822" s="13">
        <f>IF(Fact_Order[[#This Row],[Review Rating]]&gt;3,1,0)</f>
        <v>1</v>
      </c>
      <c r="J822">
        <v>5</v>
      </c>
      <c r="K822">
        <f>IF(Fact_Order[[#This Row],[Discount Applied]]="Yes", 1, 0)</f>
        <v>0</v>
      </c>
      <c r="L822" t="s">
        <v>1691</v>
      </c>
      <c r="M822" t="s">
        <v>14</v>
      </c>
    </row>
    <row r="823" spans="1:13" x14ac:dyDescent="0.35">
      <c r="A823">
        <v>3837</v>
      </c>
      <c r="B823">
        <v>2</v>
      </c>
      <c r="C823">
        <v>30</v>
      </c>
      <c r="D823">
        <v>2</v>
      </c>
      <c r="E823">
        <v>12</v>
      </c>
      <c r="F823">
        <v>3837</v>
      </c>
      <c r="G823" t="s">
        <v>3850</v>
      </c>
      <c r="H823" s="7">
        <v>84</v>
      </c>
      <c r="I823" s="13">
        <f>IF(Fact_Order[[#This Row],[Review Rating]]&gt;3,1,0)</f>
        <v>0</v>
      </c>
      <c r="J823">
        <v>2.5</v>
      </c>
      <c r="K823">
        <f>IF(Fact_Order[[#This Row],[Discount Applied]]="Yes", 1, 0)</f>
        <v>0</v>
      </c>
      <c r="L823" t="s">
        <v>1691</v>
      </c>
      <c r="M823" t="s">
        <v>14</v>
      </c>
    </row>
    <row r="824" spans="1:13" x14ac:dyDescent="0.35">
      <c r="A824">
        <v>3843</v>
      </c>
      <c r="B824">
        <v>3</v>
      </c>
      <c r="C824">
        <v>25</v>
      </c>
      <c r="D824">
        <v>1</v>
      </c>
      <c r="E824">
        <v>15</v>
      </c>
      <c r="F824">
        <v>3843</v>
      </c>
      <c r="G824" t="s">
        <v>3856</v>
      </c>
      <c r="H824" s="7">
        <v>84</v>
      </c>
      <c r="I824" s="13">
        <f>IF(Fact_Order[[#This Row],[Review Rating]]&gt;3,1,0)</f>
        <v>1</v>
      </c>
      <c r="J824">
        <v>4.2</v>
      </c>
      <c r="K824">
        <f>IF(Fact_Order[[#This Row],[Discount Applied]]="Yes", 1, 0)</f>
        <v>0</v>
      </c>
      <c r="L824" t="s">
        <v>1691</v>
      </c>
      <c r="M824" t="s">
        <v>27</v>
      </c>
    </row>
    <row r="825" spans="1:13" x14ac:dyDescent="0.35">
      <c r="A825">
        <v>65</v>
      </c>
      <c r="B825">
        <v>4</v>
      </c>
      <c r="C825">
        <v>16</v>
      </c>
      <c r="D825">
        <v>4</v>
      </c>
      <c r="E825">
        <v>24</v>
      </c>
      <c r="F825">
        <v>65</v>
      </c>
      <c r="G825" t="s">
        <v>77</v>
      </c>
      <c r="H825" s="7">
        <v>83</v>
      </c>
      <c r="I825" s="13">
        <f>IF(Fact_Order[[#This Row],[Review Rating]]&gt;3,1,0)</f>
        <v>1</v>
      </c>
      <c r="J825">
        <v>4.8</v>
      </c>
      <c r="K825">
        <f>IF(Fact_Order[[#This Row],[Discount Applied]]="Yes", 1, 0)</f>
        <v>1</v>
      </c>
      <c r="L825" t="s">
        <v>7</v>
      </c>
      <c r="M825" t="s">
        <v>27</v>
      </c>
    </row>
    <row r="826" spans="1:13" x14ac:dyDescent="0.35">
      <c r="A826">
        <v>90</v>
      </c>
      <c r="B826">
        <v>3</v>
      </c>
      <c r="C826">
        <v>19</v>
      </c>
      <c r="D826">
        <v>4</v>
      </c>
      <c r="E826">
        <v>15</v>
      </c>
      <c r="F826">
        <v>90</v>
      </c>
      <c r="G826" t="s">
        <v>102</v>
      </c>
      <c r="H826" s="7">
        <v>83</v>
      </c>
      <c r="I826" s="13">
        <f>IF(Fact_Order[[#This Row],[Review Rating]]&gt;3,1,0)</f>
        <v>1</v>
      </c>
      <c r="J826">
        <v>3.6</v>
      </c>
      <c r="K826">
        <f>IF(Fact_Order[[#This Row],[Discount Applied]]="Yes", 1, 0)</f>
        <v>1</v>
      </c>
      <c r="L826" t="s">
        <v>7</v>
      </c>
      <c r="M826" t="s">
        <v>10</v>
      </c>
    </row>
    <row r="827" spans="1:13" x14ac:dyDescent="0.35">
      <c r="A827">
        <v>225</v>
      </c>
      <c r="B827">
        <v>2</v>
      </c>
      <c r="C827">
        <v>46</v>
      </c>
      <c r="D827">
        <v>3</v>
      </c>
      <c r="E827">
        <v>21</v>
      </c>
      <c r="F827">
        <v>225</v>
      </c>
      <c r="G827" t="s">
        <v>237</v>
      </c>
      <c r="H827" s="7">
        <v>83</v>
      </c>
      <c r="I827" s="13">
        <f>IF(Fact_Order[[#This Row],[Review Rating]]&gt;3,1,0)</f>
        <v>0</v>
      </c>
      <c r="J827">
        <v>2.9</v>
      </c>
      <c r="K827">
        <f>IF(Fact_Order[[#This Row],[Discount Applied]]="Yes", 1, 0)</f>
        <v>1</v>
      </c>
      <c r="L827" t="s">
        <v>7</v>
      </c>
      <c r="M827" t="s">
        <v>10</v>
      </c>
    </row>
    <row r="828" spans="1:13" x14ac:dyDescent="0.35">
      <c r="A828">
        <v>234</v>
      </c>
      <c r="B828">
        <v>3</v>
      </c>
      <c r="C828">
        <v>29</v>
      </c>
      <c r="D828">
        <v>4</v>
      </c>
      <c r="E828">
        <v>2</v>
      </c>
      <c r="F828">
        <v>234</v>
      </c>
      <c r="G828" t="s">
        <v>246</v>
      </c>
      <c r="H828" s="7">
        <v>83</v>
      </c>
      <c r="I828" s="13">
        <f>IF(Fact_Order[[#This Row],[Review Rating]]&gt;3,1,0)</f>
        <v>1</v>
      </c>
      <c r="J828">
        <v>4.5</v>
      </c>
      <c r="K828">
        <f>IF(Fact_Order[[#This Row],[Discount Applied]]="Yes", 1, 0)</f>
        <v>1</v>
      </c>
      <c r="L828" t="s">
        <v>7</v>
      </c>
      <c r="M828" t="s">
        <v>22</v>
      </c>
    </row>
    <row r="829" spans="1:13" x14ac:dyDescent="0.35">
      <c r="A829">
        <v>372</v>
      </c>
      <c r="B829">
        <v>5</v>
      </c>
      <c r="C829">
        <v>18</v>
      </c>
      <c r="D829">
        <v>1</v>
      </c>
      <c r="E829">
        <v>5</v>
      </c>
      <c r="F829">
        <v>372</v>
      </c>
      <c r="G829" t="s">
        <v>384</v>
      </c>
      <c r="H829" s="7">
        <v>83</v>
      </c>
      <c r="I829" s="13">
        <f>IF(Fact_Order[[#This Row],[Review Rating]]&gt;3,1,0)</f>
        <v>1</v>
      </c>
      <c r="J829">
        <v>3.2</v>
      </c>
      <c r="K829">
        <f>IF(Fact_Order[[#This Row],[Discount Applied]]="Yes", 1, 0)</f>
        <v>1</v>
      </c>
      <c r="L829" t="s">
        <v>7</v>
      </c>
      <c r="M829" t="s">
        <v>14</v>
      </c>
    </row>
    <row r="830" spans="1:13" x14ac:dyDescent="0.35">
      <c r="A830">
        <v>595</v>
      </c>
      <c r="B830">
        <v>3</v>
      </c>
      <c r="C830">
        <v>20</v>
      </c>
      <c r="D830">
        <v>1</v>
      </c>
      <c r="E830">
        <v>16</v>
      </c>
      <c r="F830">
        <v>595</v>
      </c>
      <c r="G830" t="s">
        <v>607</v>
      </c>
      <c r="H830" s="7">
        <v>83</v>
      </c>
      <c r="I830" s="13">
        <f>IF(Fact_Order[[#This Row],[Review Rating]]&gt;3,1,0)</f>
        <v>0</v>
      </c>
      <c r="J830">
        <v>2.5</v>
      </c>
      <c r="K830">
        <f>IF(Fact_Order[[#This Row],[Discount Applied]]="Yes", 1, 0)</f>
        <v>1</v>
      </c>
      <c r="L830" t="s">
        <v>7</v>
      </c>
      <c r="M830" t="s">
        <v>27</v>
      </c>
    </row>
    <row r="831" spans="1:13" x14ac:dyDescent="0.35">
      <c r="A831">
        <v>664</v>
      </c>
      <c r="B831">
        <v>1</v>
      </c>
      <c r="C831">
        <v>30</v>
      </c>
      <c r="D831">
        <v>4</v>
      </c>
      <c r="E831">
        <v>11</v>
      </c>
      <c r="F831">
        <v>664</v>
      </c>
      <c r="G831" t="s">
        <v>676</v>
      </c>
      <c r="H831" s="7">
        <v>83</v>
      </c>
      <c r="I831" s="13">
        <f>IF(Fact_Order[[#This Row],[Review Rating]]&gt;3,1,0)</f>
        <v>1</v>
      </c>
      <c r="J831">
        <v>4.7</v>
      </c>
      <c r="K831">
        <f>IF(Fact_Order[[#This Row],[Discount Applied]]="Yes", 1, 0)</f>
        <v>1</v>
      </c>
      <c r="L831" t="s">
        <v>7</v>
      </c>
      <c r="M831" t="s">
        <v>12</v>
      </c>
    </row>
    <row r="832" spans="1:13" x14ac:dyDescent="0.35">
      <c r="A832">
        <v>665</v>
      </c>
      <c r="B832">
        <v>1</v>
      </c>
      <c r="C832">
        <v>25</v>
      </c>
      <c r="D832">
        <v>1</v>
      </c>
      <c r="E832">
        <v>14</v>
      </c>
      <c r="F832">
        <v>665</v>
      </c>
      <c r="G832" t="s">
        <v>677</v>
      </c>
      <c r="H832" s="7">
        <v>83</v>
      </c>
      <c r="I832" s="13">
        <f>IF(Fact_Order[[#This Row],[Review Rating]]&gt;3,1,0)</f>
        <v>1</v>
      </c>
      <c r="J832">
        <v>4.4000000000000004</v>
      </c>
      <c r="K832">
        <f>IF(Fact_Order[[#This Row],[Discount Applied]]="Yes", 1, 0)</f>
        <v>1</v>
      </c>
      <c r="L832" t="s">
        <v>7</v>
      </c>
      <c r="M832" t="s">
        <v>14</v>
      </c>
    </row>
    <row r="833" spans="1:13" x14ac:dyDescent="0.35">
      <c r="A833">
        <v>811</v>
      </c>
      <c r="B833">
        <v>6</v>
      </c>
      <c r="C833">
        <v>46</v>
      </c>
      <c r="D833">
        <v>4</v>
      </c>
      <c r="E833">
        <v>19</v>
      </c>
      <c r="F833">
        <v>811</v>
      </c>
      <c r="G833" t="s">
        <v>823</v>
      </c>
      <c r="H833" s="7">
        <v>83</v>
      </c>
      <c r="I833" s="13">
        <f>IF(Fact_Order[[#This Row],[Review Rating]]&gt;3,1,0)</f>
        <v>1</v>
      </c>
      <c r="J833">
        <v>4.9000000000000004</v>
      </c>
      <c r="K833">
        <f>IF(Fact_Order[[#This Row],[Discount Applied]]="Yes", 1, 0)</f>
        <v>1</v>
      </c>
      <c r="L833" t="s">
        <v>7</v>
      </c>
      <c r="M833" t="s">
        <v>27</v>
      </c>
    </row>
    <row r="834" spans="1:13" x14ac:dyDescent="0.35">
      <c r="A834">
        <v>869</v>
      </c>
      <c r="B834">
        <v>3</v>
      </c>
      <c r="C834">
        <v>18</v>
      </c>
      <c r="D834">
        <v>3</v>
      </c>
      <c r="E834">
        <v>11</v>
      </c>
      <c r="F834">
        <v>869</v>
      </c>
      <c r="G834" t="s">
        <v>881</v>
      </c>
      <c r="H834" s="7">
        <v>83</v>
      </c>
      <c r="I834" s="13">
        <f>IF(Fact_Order[[#This Row],[Review Rating]]&gt;3,1,0)</f>
        <v>1</v>
      </c>
      <c r="J834">
        <v>3.2</v>
      </c>
      <c r="K834">
        <f>IF(Fact_Order[[#This Row],[Discount Applied]]="Yes", 1, 0)</f>
        <v>1</v>
      </c>
      <c r="L834" t="s">
        <v>7</v>
      </c>
      <c r="M834" t="s">
        <v>12</v>
      </c>
    </row>
    <row r="835" spans="1:13" x14ac:dyDescent="0.35">
      <c r="A835">
        <v>1007</v>
      </c>
      <c r="B835">
        <v>3</v>
      </c>
      <c r="C835">
        <v>50</v>
      </c>
      <c r="D835">
        <v>3</v>
      </c>
      <c r="E835">
        <v>14</v>
      </c>
      <c r="F835">
        <v>1007</v>
      </c>
      <c r="G835" t="s">
        <v>1019</v>
      </c>
      <c r="H835" s="7">
        <v>83</v>
      </c>
      <c r="I835" s="13">
        <f>IF(Fact_Order[[#This Row],[Review Rating]]&gt;3,1,0)</f>
        <v>1</v>
      </c>
      <c r="J835">
        <v>4.5</v>
      </c>
      <c r="K835">
        <f>IF(Fact_Order[[#This Row],[Discount Applied]]="Yes", 1, 0)</f>
        <v>1</v>
      </c>
      <c r="L835" t="s">
        <v>7</v>
      </c>
      <c r="M835" t="s">
        <v>8</v>
      </c>
    </row>
    <row r="836" spans="1:13" x14ac:dyDescent="0.35">
      <c r="A836">
        <v>1103</v>
      </c>
      <c r="B836">
        <v>1</v>
      </c>
      <c r="C836">
        <v>22</v>
      </c>
      <c r="D836">
        <v>4</v>
      </c>
      <c r="E836">
        <v>2</v>
      </c>
      <c r="F836">
        <v>1103</v>
      </c>
      <c r="G836" t="s">
        <v>1115</v>
      </c>
      <c r="H836" s="7">
        <v>83</v>
      </c>
      <c r="I836" s="13">
        <f>IF(Fact_Order[[#This Row],[Review Rating]]&gt;3,1,0)</f>
        <v>0</v>
      </c>
      <c r="J836">
        <v>2.9</v>
      </c>
      <c r="K836">
        <f>IF(Fact_Order[[#This Row],[Discount Applied]]="Yes", 1, 0)</f>
        <v>1</v>
      </c>
      <c r="L836" t="s">
        <v>7</v>
      </c>
      <c r="M836" t="s">
        <v>10</v>
      </c>
    </row>
    <row r="837" spans="1:13" x14ac:dyDescent="0.35">
      <c r="A837">
        <v>1106</v>
      </c>
      <c r="B837">
        <v>3</v>
      </c>
      <c r="C837">
        <v>3</v>
      </c>
      <c r="D837">
        <v>2</v>
      </c>
      <c r="E837">
        <v>18</v>
      </c>
      <c r="F837">
        <v>1106</v>
      </c>
      <c r="G837" t="s">
        <v>1118</v>
      </c>
      <c r="H837" s="7">
        <v>83</v>
      </c>
      <c r="I837" s="13">
        <f>IF(Fact_Order[[#This Row],[Review Rating]]&gt;3,1,0)</f>
        <v>0</v>
      </c>
      <c r="J837">
        <v>3</v>
      </c>
      <c r="K837">
        <f>IF(Fact_Order[[#This Row],[Discount Applied]]="Yes", 1, 0)</f>
        <v>1</v>
      </c>
      <c r="L837" t="s">
        <v>7</v>
      </c>
      <c r="M837" t="s">
        <v>8</v>
      </c>
    </row>
    <row r="838" spans="1:13" x14ac:dyDescent="0.35">
      <c r="A838">
        <v>1137</v>
      </c>
      <c r="B838">
        <v>2</v>
      </c>
      <c r="C838">
        <v>27</v>
      </c>
      <c r="D838">
        <v>3</v>
      </c>
      <c r="E838">
        <v>9</v>
      </c>
      <c r="F838">
        <v>1137</v>
      </c>
      <c r="G838" t="s">
        <v>1149</v>
      </c>
      <c r="H838" s="7">
        <v>83</v>
      </c>
      <c r="I838" s="13">
        <f>IF(Fact_Order[[#This Row],[Review Rating]]&gt;3,1,0)</f>
        <v>1</v>
      </c>
      <c r="J838">
        <v>4.8</v>
      </c>
      <c r="K838">
        <f>IF(Fact_Order[[#This Row],[Discount Applied]]="Yes", 1, 0)</f>
        <v>1</v>
      </c>
      <c r="L838" t="s">
        <v>7</v>
      </c>
      <c r="M838" t="s">
        <v>10</v>
      </c>
    </row>
    <row r="839" spans="1:13" x14ac:dyDescent="0.35">
      <c r="A839">
        <v>1168</v>
      </c>
      <c r="B839">
        <v>2</v>
      </c>
      <c r="C839">
        <v>33</v>
      </c>
      <c r="D839">
        <v>3</v>
      </c>
      <c r="E839">
        <v>21</v>
      </c>
      <c r="F839">
        <v>1168</v>
      </c>
      <c r="G839" t="s">
        <v>1180</v>
      </c>
      <c r="H839" s="7">
        <v>83</v>
      </c>
      <c r="I839" s="13">
        <f>IF(Fact_Order[[#This Row],[Review Rating]]&gt;3,1,0)</f>
        <v>1</v>
      </c>
      <c r="J839">
        <v>3.6</v>
      </c>
      <c r="K839">
        <f>IF(Fact_Order[[#This Row],[Discount Applied]]="Yes", 1, 0)</f>
        <v>1</v>
      </c>
      <c r="L839" t="s">
        <v>7</v>
      </c>
      <c r="M839" t="s">
        <v>14</v>
      </c>
    </row>
    <row r="840" spans="1:13" x14ac:dyDescent="0.35">
      <c r="A840">
        <v>1177</v>
      </c>
      <c r="B840">
        <v>2</v>
      </c>
      <c r="C840">
        <v>5</v>
      </c>
      <c r="D840">
        <v>1</v>
      </c>
      <c r="E840">
        <v>11</v>
      </c>
      <c r="F840">
        <v>1177</v>
      </c>
      <c r="G840" t="s">
        <v>1189</v>
      </c>
      <c r="H840" s="7">
        <v>83</v>
      </c>
      <c r="I840" s="13">
        <f>IF(Fact_Order[[#This Row],[Review Rating]]&gt;3,1,0)</f>
        <v>1</v>
      </c>
      <c r="J840">
        <v>4.5999999999999996</v>
      </c>
      <c r="K840">
        <f>IF(Fact_Order[[#This Row],[Discount Applied]]="Yes", 1, 0)</f>
        <v>1</v>
      </c>
      <c r="L840" t="s">
        <v>7</v>
      </c>
      <c r="M840" t="s">
        <v>14</v>
      </c>
    </row>
    <row r="841" spans="1:13" x14ac:dyDescent="0.35">
      <c r="A841">
        <v>1268</v>
      </c>
      <c r="B841">
        <v>4</v>
      </c>
      <c r="C841">
        <v>5</v>
      </c>
      <c r="D841">
        <v>2</v>
      </c>
      <c r="E841">
        <v>18</v>
      </c>
      <c r="F841">
        <v>1268</v>
      </c>
      <c r="G841" t="s">
        <v>1280</v>
      </c>
      <c r="H841" s="7">
        <v>83</v>
      </c>
      <c r="I841" s="13">
        <f>IF(Fact_Order[[#This Row],[Review Rating]]&gt;3,1,0)</f>
        <v>0</v>
      </c>
      <c r="J841">
        <v>2.7</v>
      </c>
      <c r="K841">
        <f>IF(Fact_Order[[#This Row],[Discount Applied]]="Yes", 1, 0)</f>
        <v>1</v>
      </c>
      <c r="L841" t="s">
        <v>7</v>
      </c>
      <c r="M841" t="s">
        <v>10</v>
      </c>
    </row>
    <row r="842" spans="1:13" x14ac:dyDescent="0.35">
      <c r="A842">
        <v>1354</v>
      </c>
      <c r="B842">
        <v>3</v>
      </c>
      <c r="C842">
        <v>5</v>
      </c>
      <c r="D842">
        <v>1</v>
      </c>
      <c r="E842">
        <v>14</v>
      </c>
      <c r="F842">
        <v>1354</v>
      </c>
      <c r="G842" t="s">
        <v>1366</v>
      </c>
      <c r="H842" s="7">
        <v>83</v>
      </c>
      <c r="I842" s="13">
        <f>IF(Fact_Order[[#This Row],[Review Rating]]&gt;3,1,0)</f>
        <v>1</v>
      </c>
      <c r="J842">
        <v>4.0999999999999996</v>
      </c>
      <c r="K842">
        <f>IF(Fact_Order[[#This Row],[Discount Applied]]="Yes", 1, 0)</f>
        <v>1</v>
      </c>
      <c r="L842" t="s">
        <v>7</v>
      </c>
      <c r="M842" t="s">
        <v>10</v>
      </c>
    </row>
    <row r="843" spans="1:13" x14ac:dyDescent="0.35">
      <c r="A843">
        <v>1437</v>
      </c>
      <c r="B843">
        <v>2</v>
      </c>
      <c r="C843">
        <v>47</v>
      </c>
      <c r="D843">
        <v>1</v>
      </c>
      <c r="E843">
        <v>5</v>
      </c>
      <c r="F843">
        <v>1437</v>
      </c>
      <c r="G843" t="s">
        <v>1449</v>
      </c>
      <c r="H843" s="7">
        <v>83</v>
      </c>
      <c r="I843" s="13">
        <f>IF(Fact_Order[[#This Row],[Review Rating]]&gt;3,1,0)</f>
        <v>1</v>
      </c>
      <c r="J843">
        <v>3.7</v>
      </c>
      <c r="K843">
        <f>IF(Fact_Order[[#This Row],[Discount Applied]]="Yes", 1, 0)</f>
        <v>1</v>
      </c>
      <c r="L843" t="s">
        <v>7</v>
      </c>
      <c r="M843" t="s">
        <v>14</v>
      </c>
    </row>
    <row r="844" spans="1:13" x14ac:dyDescent="0.35">
      <c r="A844">
        <v>1532</v>
      </c>
      <c r="B844">
        <v>3</v>
      </c>
      <c r="C844">
        <v>17</v>
      </c>
      <c r="D844">
        <v>2</v>
      </c>
      <c r="E844">
        <v>22</v>
      </c>
      <c r="F844">
        <v>1532</v>
      </c>
      <c r="G844" t="s">
        <v>1544</v>
      </c>
      <c r="H844" s="7">
        <v>83</v>
      </c>
      <c r="I844" s="13">
        <f>IF(Fact_Order[[#This Row],[Review Rating]]&gt;3,1,0)</f>
        <v>1</v>
      </c>
      <c r="J844">
        <v>4.5</v>
      </c>
      <c r="K844">
        <f>IF(Fact_Order[[#This Row],[Discount Applied]]="Yes", 1, 0)</f>
        <v>1</v>
      </c>
      <c r="L844" t="s">
        <v>7</v>
      </c>
      <c r="M844" t="s">
        <v>14</v>
      </c>
    </row>
    <row r="845" spans="1:13" x14ac:dyDescent="0.35">
      <c r="A845">
        <v>1593</v>
      </c>
      <c r="B845">
        <v>2</v>
      </c>
      <c r="C845">
        <v>45</v>
      </c>
      <c r="D845">
        <v>3</v>
      </c>
      <c r="E845">
        <v>10</v>
      </c>
      <c r="F845">
        <v>1593</v>
      </c>
      <c r="G845" t="s">
        <v>1605</v>
      </c>
      <c r="H845" s="7">
        <v>83</v>
      </c>
      <c r="I845" s="13">
        <f>IF(Fact_Order[[#This Row],[Review Rating]]&gt;3,1,0)</f>
        <v>1</v>
      </c>
      <c r="J845">
        <v>3.3</v>
      </c>
      <c r="K845">
        <f>IF(Fact_Order[[#This Row],[Discount Applied]]="Yes", 1, 0)</f>
        <v>1</v>
      </c>
      <c r="L845" t="s">
        <v>7</v>
      </c>
      <c r="M845" t="s">
        <v>22</v>
      </c>
    </row>
    <row r="846" spans="1:13" x14ac:dyDescent="0.35">
      <c r="A846">
        <v>1703</v>
      </c>
      <c r="B846">
        <v>1</v>
      </c>
      <c r="C846">
        <v>16</v>
      </c>
      <c r="D846">
        <v>3</v>
      </c>
      <c r="E846">
        <v>3</v>
      </c>
      <c r="F846">
        <v>1703</v>
      </c>
      <c r="G846" t="s">
        <v>1716</v>
      </c>
      <c r="H846" s="7">
        <v>83</v>
      </c>
      <c r="I846" s="13">
        <f>IF(Fact_Order[[#This Row],[Review Rating]]&gt;3,1,0)</f>
        <v>1</v>
      </c>
      <c r="J846">
        <v>5</v>
      </c>
      <c r="K846">
        <f>IF(Fact_Order[[#This Row],[Discount Applied]]="Yes", 1, 0)</f>
        <v>0</v>
      </c>
      <c r="L846" t="s">
        <v>1691</v>
      </c>
      <c r="M846" t="s">
        <v>22</v>
      </c>
    </row>
    <row r="847" spans="1:13" x14ac:dyDescent="0.35">
      <c r="A847">
        <v>1710</v>
      </c>
      <c r="B847">
        <v>4</v>
      </c>
      <c r="C847">
        <v>28</v>
      </c>
      <c r="D847">
        <v>1</v>
      </c>
      <c r="E847">
        <v>12</v>
      </c>
      <c r="F847">
        <v>1710</v>
      </c>
      <c r="G847" t="s">
        <v>1723</v>
      </c>
      <c r="H847" s="7">
        <v>83</v>
      </c>
      <c r="I847" s="13">
        <f>IF(Fact_Order[[#This Row],[Review Rating]]&gt;3,1,0)</f>
        <v>1</v>
      </c>
      <c r="J847">
        <v>3.8</v>
      </c>
      <c r="K847">
        <f>IF(Fact_Order[[#This Row],[Discount Applied]]="Yes", 1, 0)</f>
        <v>0</v>
      </c>
      <c r="L847" t="s">
        <v>1691</v>
      </c>
      <c r="M847" t="s">
        <v>22</v>
      </c>
    </row>
    <row r="848" spans="1:13" x14ac:dyDescent="0.35">
      <c r="A848">
        <v>2157</v>
      </c>
      <c r="B848">
        <v>3</v>
      </c>
      <c r="C848">
        <v>10</v>
      </c>
      <c r="D848">
        <v>1</v>
      </c>
      <c r="E848">
        <v>12</v>
      </c>
      <c r="F848">
        <v>2157</v>
      </c>
      <c r="G848" t="s">
        <v>2170</v>
      </c>
      <c r="H848" s="7">
        <v>83</v>
      </c>
      <c r="I848" s="13">
        <f>IF(Fact_Order[[#This Row],[Review Rating]]&gt;3,1,0)</f>
        <v>1</v>
      </c>
      <c r="J848">
        <v>3.6</v>
      </c>
      <c r="K848">
        <f>IF(Fact_Order[[#This Row],[Discount Applied]]="Yes", 1, 0)</f>
        <v>0</v>
      </c>
      <c r="L848" t="s">
        <v>1691</v>
      </c>
      <c r="M848" t="s">
        <v>27</v>
      </c>
    </row>
    <row r="849" spans="1:13" x14ac:dyDescent="0.35">
      <c r="A849">
        <v>2298</v>
      </c>
      <c r="B849">
        <v>4</v>
      </c>
      <c r="C849">
        <v>19</v>
      </c>
      <c r="D849">
        <v>3</v>
      </c>
      <c r="E849">
        <v>21</v>
      </c>
      <c r="F849">
        <v>2298</v>
      </c>
      <c r="G849" t="s">
        <v>2311</v>
      </c>
      <c r="H849" s="7">
        <v>83</v>
      </c>
      <c r="I849" s="13">
        <f>IF(Fact_Order[[#This Row],[Review Rating]]&gt;3,1,0)</f>
        <v>1</v>
      </c>
      <c r="J849">
        <v>4.7</v>
      </c>
      <c r="K849">
        <f>IF(Fact_Order[[#This Row],[Discount Applied]]="Yes", 1, 0)</f>
        <v>0</v>
      </c>
      <c r="L849" t="s">
        <v>1691</v>
      </c>
      <c r="M849" t="s">
        <v>22</v>
      </c>
    </row>
    <row r="850" spans="1:13" x14ac:dyDescent="0.35">
      <c r="A850">
        <v>2396</v>
      </c>
      <c r="B850">
        <v>5</v>
      </c>
      <c r="C850">
        <v>40</v>
      </c>
      <c r="D850">
        <v>1</v>
      </c>
      <c r="E850">
        <v>1</v>
      </c>
      <c r="F850">
        <v>2396</v>
      </c>
      <c r="G850" t="s">
        <v>2409</v>
      </c>
      <c r="H850" s="7">
        <v>83</v>
      </c>
      <c r="I850" s="13">
        <f>IF(Fact_Order[[#This Row],[Review Rating]]&gt;3,1,0)</f>
        <v>1</v>
      </c>
      <c r="J850">
        <v>3.5</v>
      </c>
      <c r="K850">
        <f>IF(Fact_Order[[#This Row],[Discount Applied]]="Yes", 1, 0)</f>
        <v>0</v>
      </c>
      <c r="L850" t="s">
        <v>1691</v>
      </c>
      <c r="M850" t="s">
        <v>14</v>
      </c>
    </row>
    <row r="851" spans="1:13" x14ac:dyDescent="0.35">
      <c r="A851">
        <v>2417</v>
      </c>
      <c r="B851">
        <v>3</v>
      </c>
      <c r="C851">
        <v>44</v>
      </c>
      <c r="D851">
        <v>3</v>
      </c>
      <c r="E851">
        <v>4</v>
      </c>
      <c r="F851">
        <v>2417</v>
      </c>
      <c r="G851" t="s">
        <v>2430</v>
      </c>
      <c r="H851" s="7">
        <v>83</v>
      </c>
      <c r="I851" s="13">
        <f>IF(Fact_Order[[#This Row],[Review Rating]]&gt;3,1,0)</f>
        <v>1</v>
      </c>
      <c r="J851">
        <v>4</v>
      </c>
      <c r="K851">
        <f>IF(Fact_Order[[#This Row],[Discount Applied]]="Yes", 1, 0)</f>
        <v>0</v>
      </c>
      <c r="L851" t="s">
        <v>1691</v>
      </c>
      <c r="M851" t="s">
        <v>12</v>
      </c>
    </row>
    <row r="852" spans="1:13" x14ac:dyDescent="0.35">
      <c r="A852">
        <v>2457</v>
      </c>
      <c r="B852">
        <v>5</v>
      </c>
      <c r="C852">
        <v>44</v>
      </c>
      <c r="D852">
        <v>1</v>
      </c>
      <c r="E852">
        <v>3</v>
      </c>
      <c r="F852">
        <v>2457</v>
      </c>
      <c r="G852" t="s">
        <v>2470</v>
      </c>
      <c r="H852" s="7">
        <v>83</v>
      </c>
      <c r="I852" s="13">
        <f>IF(Fact_Order[[#This Row],[Review Rating]]&gt;3,1,0)</f>
        <v>1</v>
      </c>
      <c r="J852">
        <v>3.3</v>
      </c>
      <c r="K852">
        <f>IF(Fact_Order[[#This Row],[Discount Applied]]="Yes", 1, 0)</f>
        <v>0</v>
      </c>
      <c r="L852" t="s">
        <v>1691</v>
      </c>
      <c r="M852" t="s">
        <v>14</v>
      </c>
    </row>
    <row r="853" spans="1:13" x14ac:dyDescent="0.35">
      <c r="A853">
        <v>2472</v>
      </c>
      <c r="B853">
        <v>6</v>
      </c>
      <c r="C853">
        <v>20</v>
      </c>
      <c r="D853">
        <v>2</v>
      </c>
      <c r="E853">
        <v>4</v>
      </c>
      <c r="F853">
        <v>2472</v>
      </c>
      <c r="G853" t="s">
        <v>2485</v>
      </c>
      <c r="H853" s="7">
        <v>83</v>
      </c>
      <c r="I853" s="13">
        <f>IF(Fact_Order[[#This Row],[Review Rating]]&gt;3,1,0)</f>
        <v>1</v>
      </c>
      <c r="J853">
        <v>4.3</v>
      </c>
      <c r="K853">
        <f>IF(Fact_Order[[#This Row],[Discount Applied]]="Yes", 1, 0)</f>
        <v>0</v>
      </c>
      <c r="L853" t="s">
        <v>1691</v>
      </c>
      <c r="M853" t="s">
        <v>10</v>
      </c>
    </row>
    <row r="854" spans="1:13" x14ac:dyDescent="0.35">
      <c r="A854">
        <v>2601</v>
      </c>
      <c r="B854">
        <v>1</v>
      </c>
      <c r="C854">
        <v>15</v>
      </c>
      <c r="D854">
        <v>4</v>
      </c>
      <c r="E854">
        <v>23</v>
      </c>
      <c r="F854">
        <v>2601</v>
      </c>
      <c r="G854" t="s">
        <v>2614</v>
      </c>
      <c r="H854" s="7">
        <v>83</v>
      </c>
      <c r="I854" s="13">
        <f>IF(Fact_Order[[#This Row],[Review Rating]]&gt;3,1,0)</f>
        <v>1</v>
      </c>
      <c r="J854">
        <v>3.9</v>
      </c>
      <c r="K854">
        <f>IF(Fact_Order[[#This Row],[Discount Applied]]="Yes", 1, 0)</f>
        <v>0</v>
      </c>
      <c r="L854" t="s">
        <v>1691</v>
      </c>
      <c r="M854" t="s">
        <v>22</v>
      </c>
    </row>
    <row r="855" spans="1:13" x14ac:dyDescent="0.35">
      <c r="A855">
        <v>2645</v>
      </c>
      <c r="B855">
        <v>4</v>
      </c>
      <c r="C855">
        <v>36</v>
      </c>
      <c r="D855">
        <v>2</v>
      </c>
      <c r="E855">
        <v>14</v>
      </c>
      <c r="F855">
        <v>2645</v>
      </c>
      <c r="G855" t="s">
        <v>2658</v>
      </c>
      <c r="H855" s="7">
        <v>83</v>
      </c>
      <c r="I855" s="13">
        <f>IF(Fact_Order[[#This Row],[Review Rating]]&gt;3,1,0)</f>
        <v>1</v>
      </c>
      <c r="J855">
        <v>3.3</v>
      </c>
      <c r="K855">
        <f>IF(Fact_Order[[#This Row],[Discount Applied]]="Yes", 1, 0)</f>
        <v>0</v>
      </c>
      <c r="L855" t="s">
        <v>1691</v>
      </c>
      <c r="M855" t="s">
        <v>22</v>
      </c>
    </row>
    <row r="856" spans="1:13" x14ac:dyDescent="0.35">
      <c r="A856">
        <v>2656</v>
      </c>
      <c r="B856">
        <v>4</v>
      </c>
      <c r="C856">
        <v>6</v>
      </c>
      <c r="D856">
        <v>3</v>
      </c>
      <c r="E856">
        <v>13</v>
      </c>
      <c r="F856">
        <v>2656</v>
      </c>
      <c r="G856" t="s">
        <v>2669</v>
      </c>
      <c r="H856" s="7">
        <v>83</v>
      </c>
      <c r="I856" s="13">
        <f>IF(Fact_Order[[#This Row],[Review Rating]]&gt;3,1,0)</f>
        <v>1</v>
      </c>
      <c r="J856">
        <v>3.4</v>
      </c>
      <c r="K856">
        <f>IF(Fact_Order[[#This Row],[Discount Applied]]="Yes", 1, 0)</f>
        <v>0</v>
      </c>
      <c r="L856" t="s">
        <v>1691</v>
      </c>
      <c r="M856" t="s">
        <v>12</v>
      </c>
    </row>
    <row r="857" spans="1:13" x14ac:dyDescent="0.35">
      <c r="A857">
        <v>2723</v>
      </c>
      <c r="B857">
        <v>5</v>
      </c>
      <c r="C857">
        <v>2</v>
      </c>
      <c r="D857">
        <v>2</v>
      </c>
      <c r="E857">
        <v>20</v>
      </c>
      <c r="F857">
        <v>2723</v>
      </c>
      <c r="G857" t="s">
        <v>2736</v>
      </c>
      <c r="H857" s="7">
        <v>83</v>
      </c>
      <c r="I857" s="13">
        <f>IF(Fact_Order[[#This Row],[Review Rating]]&gt;3,1,0)</f>
        <v>0</v>
      </c>
      <c r="J857">
        <v>2.8</v>
      </c>
      <c r="K857">
        <f>IF(Fact_Order[[#This Row],[Discount Applied]]="Yes", 1, 0)</f>
        <v>0</v>
      </c>
      <c r="L857" t="s">
        <v>1691</v>
      </c>
      <c r="M857" t="s">
        <v>14</v>
      </c>
    </row>
    <row r="858" spans="1:13" x14ac:dyDescent="0.35">
      <c r="A858">
        <v>2734</v>
      </c>
      <c r="B858">
        <v>1</v>
      </c>
      <c r="C858">
        <v>18</v>
      </c>
      <c r="D858">
        <v>3</v>
      </c>
      <c r="E858">
        <v>22</v>
      </c>
      <c r="F858">
        <v>2734</v>
      </c>
      <c r="G858" t="s">
        <v>2747</v>
      </c>
      <c r="H858" s="7">
        <v>83</v>
      </c>
      <c r="I858" s="13">
        <f>IF(Fact_Order[[#This Row],[Review Rating]]&gt;3,1,0)</f>
        <v>1</v>
      </c>
      <c r="J858">
        <v>4.7</v>
      </c>
      <c r="K858">
        <f>IF(Fact_Order[[#This Row],[Discount Applied]]="Yes", 1, 0)</f>
        <v>0</v>
      </c>
      <c r="L858" t="s">
        <v>1691</v>
      </c>
      <c r="M858" t="s">
        <v>14</v>
      </c>
    </row>
    <row r="859" spans="1:13" x14ac:dyDescent="0.35">
      <c r="A859">
        <v>2829</v>
      </c>
      <c r="B859">
        <v>4</v>
      </c>
      <c r="C859">
        <v>31</v>
      </c>
      <c r="D859">
        <v>4</v>
      </c>
      <c r="E859">
        <v>19</v>
      </c>
      <c r="F859">
        <v>2829</v>
      </c>
      <c r="G859" t="s">
        <v>2842</v>
      </c>
      <c r="H859" s="7">
        <v>83</v>
      </c>
      <c r="I859" s="13">
        <f>IF(Fact_Order[[#This Row],[Review Rating]]&gt;3,1,0)</f>
        <v>0</v>
      </c>
      <c r="J859">
        <v>2.6</v>
      </c>
      <c r="K859">
        <f>IF(Fact_Order[[#This Row],[Discount Applied]]="Yes", 1, 0)</f>
        <v>0</v>
      </c>
      <c r="L859" t="s">
        <v>1691</v>
      </c>
      <c r="M859" t="s">
        <v>14</v>
      </c>
    </row>
    <row r="860" spans="1:13" x14ac:dyDescent="0.35">
      <c r="A860">
        <v>2914</v>
      </c>
      <c r="B860">
        <v>1</v>
      </c>
      <c r="C860">
        <v>6</v>
      </c>
      <c r="D860">
        <v>1</v>
      </c>
      <c r="E860">
        <v>8</v>
      </c>
      <c r="F860">
        <v>2914</v>
      </c>
      <c r="G860" t="s">
        <v>2927</v>
      </c>
      <c r="H860" s="7">
        <v>83</v>
      </c>
      <c r="I860" s="13">
        <f>IF(Fact_Order[[#This Row],[Review Rating]]&gt;3,1,0)</f>
        <v>1</v>
      </c>
      <c r="J860">
        <v>3.5</v>
      </c>
      <c r="K860">
        <f>IF(Fact_Order[[#This Row],[Discount Applied]]="Yes", 1, 0)</f>
        <v>0</v>
      </c>
      <c r="L860" t="s">
        <v>1691</v>
      </c>
      <c r="M860" t="s">
        <v>10</v>
      </c>
    </row>
    <row r="861" spans="1:13" x14ac:dyDescent="0.35">
      <c r="A861">
        <v>2949</v>
      </c>
      <c r="B861">
        <v>4</v>
      </c>
      <c r="C861">
        <v>35</v>
      </c>
      <c r="D861">
        <v>1</v>
      </c>
      <c r="E861">
        <v>14</v>
      </c>
      <c r="F861">
        <v>2949</v>
      </c>
      <c r="G861" t="s">
        <v>2962</v>
      </c>
      <c r="H861" s="7">
        <v>83</v>
      </c>
      <c r="I861" s="13">
        <f>IF(Fact_Order[[#This Row],[Review Rating]]&gt;3,1,0)</f>
        <v>1</v>
      </c>
      <c r="J861">
        <v>3.1</v>
      </c>
      <c r="K861">
        <f>IF(Fact_Order[[#This Row],[Discount Applied]]="Yes", 1, 0)</f>
        <v>0</v>
      </c>
      <c r="L861" t="s">
        <v>1691</v>
      </c>
      <c r="M861" t="s">
        <v>27</v>
      </c>
    </row>
    <row r="862" spans="1:13" x14ac:dyDescent="0.35">
      <c r="A862">
        <v>3147</v>
      </c>
      <c r="B862">
        <v>2</v>
      </c>
      <c r="C862">
        <v>42</v>
      </c>
      <c r="D862">
        <v>1</v>
      </c>
      <c r="E862">
        <v>6</v>
      </c>
      <c r="F862">
        <v>3147</v>
      </c>
      <c r="G862" t="s">
        <v>3160</v>
      </c>
      <c r="H862" s="7">
        <v>83</v>
      </c>
      <c r="I862" s="13">
        <f>IF(Fact_Order[[#This Row],[Review Rating]]&gt;3,1,0)</f>
        <v>1</v>
      </c>
      <c r="J862">
        <v>4.9000000000000004</v>
      </c>
      <c r="K862">
        <f>IF(Fact_Order[[#This Row],[Discount Applied]]="Yes", 1, 0)</f>
        <v>0</v>
      </c>
      <c r="L862" t="s">
        <v>1691</v>
      </c>
      <c r="M862" t="s">
        <v>14</v>
      </c>
    </row>
    <row r="863" spans="1:13" x14ac:dyDescent="0.35">
      <c r="A863">
        <v>3250</v>
      </c>
      <c r="B863">
        <v>1</v>
      </c>
      <c r="C863">
        <v>42</v>
      </c>
      <c r="D863">
        <v>3</v>
      </c>
      <c r="E863">
        <v>22</v>
      </c>
      <c r="F863">
        <v>3250</v>
      </c>
      <c r="G863" t="s">
        <v>3263</v>
      </c>
      <c r="H863" s="7">
        <v>83</v>
      </c>
      <c r="I863" s="13">
        <f>IF(Fact_Order[[#This Row],[Review Rating]]&gt;3,1,0)</f>
        <v>1</v>
      </c>
      <c r="J863">
        <v>3.4</v>
      </c>
      <c r="K863">
        <f>IF(Fact_Order[[#This Row],[Discount Applied]]="Yes", 1, 0)</f>
        <v>0</v>
      </c>
      <c r="L863" t="s">
        <v>1691</v>
      </c>
      <c r="M863" t="s">
        <v>12</v>
      </c>
    </row>
    <row r="864" spans="1:13" x14ac:dyDescent="0.35">
      <c r="A864">
        <v>3386</v>
      </c>
      <c r="B864">
        <v>4</v>
      </c>
      <c r="C864">
        <v>4</v>
      </c>
      <c r="D864">
        <v>1</v>
      </c>
      <c r="E864">
        <v>17</v>
      </c>
      <c r="F864">
        <v>3386</v>
      </c>
      <c r="G864" t="s">
        <v>3399</v>
      </c>
      <c r="H864" s="7">
        <v>83</v>
      </c>
      <c r="I864" s="13">
        <f>IF(Fact_Order[[#This Row],[Review Rating]]&gt;3,1,0)</f>
        <v>0</v>
      </c>
      <c r="J864">
        <v>2.8</v>
      </c>
      <c r="K864">
        <f>IF(Fact_Order[[#This Row],[Discount Applied]]="Yes", 1, 0)</f>
        <v>0</v>
      </c>
      <c r="L864" t="s">
        <v>1691</v>
      </c>
      <c r="M864" t="s">
        <v>12</v>
      </c>
    </row>
    <row r="865" spans="1:13" x14ac:dyDescent="0.35">
      <c r="A865">
        <v>3413</v>
      </c>
      <c r="B865">
        <v>6</v>
      </c>
      <c r="C865">
        <v>28</v>
      </c>
      <c r="D865">
        <v>4</v>
      </c>
      <c r="E865">
        <v>4</v>
      </c>
      <c r="F865">
        <v>3413</v>
      </c>
      <c r="G865" t="s">
        <v>3426</v>
      </c>
      <c r="H865" s="7">
        <v>83</v>
      </c>
      <c r="I865" s="13">
        <f>IF(Fact_Order[[#This Row],[Review Rating]]&gt;3,1,0)</f>
        <v>1</v>
      </c>
      <c r="J865">
        <v>3.8</v>
      </c>
      <c r="K865">
        <f>IF(Fact_Order[[#This Row],[Discount Applied]]="Yes", 1, 0)</f>
        <v>0</v>
      </c>
      <c r="L865" t="s">
        <v>1691</v>
      </c>
      <c r="M865" t="s">
        <v>8</v>
      </c>
    </row>
    <row r="866" spans="1:13" x14ac:dyDescent="0.35">
      <c r="A866">
        <v>3437</v>
      </c>
      <c r="B866">
        <v>5</v>
      </c>
      <c r="C866">
        <v>44</v>
      </c>
      <c r="D866">
        <v>1</v>
      </c>
      <c r="E866">
        <v>23</v>
      </c>
      <c r="F866">
        <v>3437</v>
      </c>
      <c r="G866" t="s">
        <v>3450</v>
      </c>
      <c r="H866" s="7">
        <v>83</v>
      </c>
      <c r="I866" s="13">
        <f>IF(Fact_Order[[#This Row],[Review Rating]]&gt;3,1,0)</f>
        <v>0</v>
      </c>
      <c r="J866">
        <v>2.8</v>
      </c>
      <c r="K866">
        <f>IF(Fact_Order[[#This Row],[Discount Applied]]="Yes", 1, 0)</f>
        <v>0</v>
      </c>
      <c r="L866" t="s">
        <v>1691</v>
      </c>
      <c r="M866" t="s">
        <v>22</v>
      </c>
    </row>
    <row r="867" spans="1:13" x14ac:dyDescent="0.35">
      <c r="A867">
        <v>3535</v>
      </c>
      <c r="B867">
        <v>1</v>
      </c>
      <c r="C867">
        <v>13</v>
      </c>
      <c r="D867">
        <v>4</v>
      </c>
      <c r="E867">
        <v>10</v>
      </c>
      <c r="F867">
        <v>3535</v>
      </c>
      <c r="G867" t="s">
        <v>3548</v>
      </c>
      <c r="H867" s="7">
        <v>83</v>
      </c>
      <c r="I867" s="13">
        <f>IF(Fact_Order[[#This Row],[Review Rating]]&gt;3,1,0)</f>
        <v>1</v>
      </c>
      <c r="J867">
        <v>3.2</v>
      </c>
      <c r="K867">
        <f>IF(Fact_Order[[#This Row],[Discount Applied]]="Yes", 1, 0)</f>
        <v>0</v>
      </c>
      <c r="L867" t="s">
        <v>1691</v>
      </c>
      <c r="M867" t="s">
        <v>10</v>
      </c>
    </row>
    <row r="868" spans="1:13" x14ac:dyDescent="0.35">
      <c r="A868">
        <v>3544</v>
      </c>
      <c r="B868">
        <v>4</v>
      </c>
      <c r="C868">
        <v>25</v>
      </c>
      <c r="D868">
        <v>1</v>
      </c>
      <c r="E868">
        <v>20</v>
      </c>
      <c r="F868">
        <v>3544</v>
      </c>
      <c r="G868" t="s">
        <v>3557</v>
      </c>
      <c r="H868" s="7">
        <v>83</v>
      </c>
      <c r="I868" s="13">
        <f>IF(Fact_Order[[#This Row],[Review Rating]]&gt;3,1,0)</f>
        <v>1</v>
      </c>
      <c r="J868">
        <v>4.0999999999999996</v>
      </c>
      <c r="K868">
        <f>IF(Fact_Order[[#This Row],[Discount Applied]]="Yes", 1, 0)</f>
        <v>0</v>
      </c>
      <c r="L868" t="s">
        <v>1691</v>
      </c>
      <c r="M868" t="s">
        <v>14</v>
      </c>
    </row>
    <row r="869" spans="1:13" x14ac:dyDescent="0.35">
      <c r="A869">
        <v>3581</v>
      </c>
      <c r="B869">
        <v>5</v>
      </c>
      <c r="C869">
        <v>14</v>
      </c>
      <c r="D869">
        <v>3</v>
      </c>
      <c r="E869">
        <v>1</v>
      </c>
      <c r="F869">
        <v>3581</v>
      </c>
      <c r="G869" t="s">
        <v>3594</v>
      </c>
      <c r="H869" s="7">
        <v>83</v>
      </c>
      <c r="I869" s="13">
        <f>IF(Fact_Order[[#This Row],[Review Rating]]&gt;3,1,0)</f>
        <v>1</v>
      </c>
      <c r="J869">
        <v>3.2</v>
      </c>
      <c r="K869">
        <f>IF(Fact_Order[[#This Row],[Discount Applied]]="Yes", 1, 0)</f>
        <v>0</v>
      </c>
      <c r="L869" t="s">
        <v>1691</v>
      </c>
      <c r="M869" t="s">
        <v>10</v>
      </c>
    </row>
    <row r="870" spans="1:13" x14ac:dyDescent="0.35">
      <c r="A870">
        <v>3597</v>
      </c>
      <c r="B870">
        <v>4</v>
      </c>
      <c r="C870">
        <v>37</v>
      </c>
      <c r="D870">
        <v>2</v>
      </c>
      <c r="E870">
        <v>16</v>
      </c>
      <c r="F870">
        <v>3597</v>
      </c>
      <c r="G870" t="s">
        <v>3610</v>
      </c>
      <c r="H870" s="7">
        <v>83</v>
      </c>
      <c r="I870" s="13">
        <f>IF(Fact_Order[[#This Row],[Review Rating]]&gt;3,1,0)</f>
        <v>1</v>
      </c>
      <c r="J870">
        <v>4.3</v>
      </c>
      <c r="K870">
        <f>IF(Fact_Order[[#This Row],[Discount Applied]]="Yes", 1, 0)</f>
        <v>0</v>
      </c>
      <c r="L870" t="s">
        <v>1691</v>
      </c>
      <c r="M870" t="s">
        <v>10</v>
      </c>
    </row>
    <row r="871" spans="1:13" x14ac:dyDescent="0.35">
      <c r="A871">
        <v>3704</v>
      </c>
      <c r="B871">
        <v>4</v>
      </c>
      <c r="C871">
        <v>50</v>
      </c>
      <c r="D871">
        <v>4</v>
      </c>
      <c r="E871">
        <v>4</v>
      </c>
      <c r="F871">
        <v>3704</v>
      </c>
      <c r="G871" t="s">
        <v>3717</v>
      </c>
      <c r="H871" s="7">
        <v>83</v>
      </c>
      <c r="I871" s="13">
        <f>IF(Fact_Order[[#This Row],[Review Rating]]&gt;3,1,0)</f>
        <v>0</v>
      </c>
      <c r="J871">
        <v>2.9</v>
      </c>
      <c r="K871">
        <f>IF(Fact_Order[[#This Row],[Discount Applied]]="Yes", 1, 0)</f>
        <v>0</v>
      </c>
      <c r="L871" t="s">
        <v>1691</v>
      </c>
      <c r="M871" t="s">
        <v>14</v>
      </c>
    </row>
    <row r="872" spans="1:13" x14ac:dyDescent="0.35">
      <c r="A872">
        <v>3728</v>
      </c>
      <c r="B872">
        <v>3</v>
      </c>
      <c r="C872">
        <v>2</v>
      </c>
      <c r="D872">
        <v>3</v>
      </c>
      <c r="E872">
        <v>21</v>
      </c>
      <c r="F872">
        <v>3728</v>
      </c>
      <c r="G872" t="s">
        <v>3741</v>
      </c>
      <c r="H872" s="7">
        <v>83</v>
      </c>
      <c r="I872" s="13">
        <f>IF(Fact_Order[[#This Row],[Review Rating]]&gt;3,1,0)</f>
        <v>1</v>
      </c>
      <c r="J872">
        <v>3.5</v>
      </c>
      <c r="K872">
        <f>IF(Fact_Order[[#This Row],[Discount Applied]]="Yes", 1, 0)</f>
        <v>0</v>
      </c>
      <c r="L872" t="s">
        <v>1691</v>
      </c>
      <c r="M872" t="s">
        <v>27</v>
      </c>
    </row>
    <row r="873" spans="1:13" x14ac:dyDescent="0.35">
      <c r="A873">
        <v>3775</v>
      </c>
      <c r="B873">
        <v>4</v>
      </c>
      <c r="C873">
        <v>30</v>
      </c>
      <c r="D873">
        <v>1</v>
      </c>
      <c r="E873">
        <v>25</v>
      </c>
      <c r="F873">
        <v>3775</v>
      </c>
      <c r="G873" t="s">
        <v>3788</v>
      </c>
      <c r="H873" s="7">
        <v>83</v>
      </c>
      <c r="I873" s="13">
        <f>IF(Fact_Order[[#This Row],[Review Rating]]&gt;3,1,0)</f>
        <v>1</v>
      </c>
      <c r="J873">
        <v>3.9</v>
      </c>
      <c r="K873">
        <f>IF(Fact_Order[[#This Row],[Discount Applied]]="Yes", 1, 0)</f>
        <v>0</v>
      </c>
      <c r="L873" t="s">
        <v>1691</v>
      </c>
      <c r="M873" t="s">
        <v>14</v>
      </c>
    </row>
    <row r="874" spans="1:13" x14ac:dyDescent="0.35">
      <c r="A874">
        <v>3852</v>
      </c>
      <c r="B874">
        <v>2</v>
      </c>
      <c r="C874">
        <v>7</v>
      </c>
      <c r="D874">
        <v>3</v>
      </c>
      <c r="E874">
        <v>19</v>
      </c>
      <c r="F874">
        <v>3852</v>
      </c>
      <c r="G874" t="s">
        <v>3865</v>
      </c>
      <c r="H874" s="7">
        <v>83</v>
      </c>
      <c r="I874" s="13">
        <f>IF(Fact_Order[[#This Row],[Review Rating]]&gt;3,1,0)</f>
        <v>1</v>
      </c>
      <c r="J874">
        <v>3.9</v>
      </c>
      <c r="K874">
        <f>IF(Fact_Order[[#This Row],[Discount Applied]]="Yes", 1, 0)</f>
        <v>0</v>
      </c>
      <c r="L874" t="s">
        <v>1691</v>
      </c>
      <c r="M874" t="s">
        <v>27</v>
      </c>
    </row>
    <row r="875" spans="1:13" x14ac:dyDescent="0.35">
      <c r="A875">
        <v>190</v>
      </c>
      <c r="B875">
        <v>3</v>
      </c>
      <c r="C875">
        <v>9</v>
      </c>
      <c r="D875">
        <v>4</v>
      </c>
      <c r="E875">
        <v>1</v>
      </c>
      <c r="F875">
        <v>190</v>
      </c>
      <c r="G875" t="s">
        <v>202</v>
      </c>
      <c r="H875" s="7">
        <v>82</v>
      </c>
      <c r="I875" s="13">
        <f>IF(Fact_Order[[#This Row],[Review Rating]]&gt;3,1,0)</f>
        <v>1</v>
      </c>
      <c r="J875">
        <v>4.4000000000000004</v>
      </c>
      <c r="K875">
        <f>IF(Fact_Order[[#This Row],[Discount Applied]]="Yes", 1, 0)</f>
        <v>1</v>
      </c>
      <c r="L875" t="s">
        <v>7</v>
      </c>
      <c r="M875" t="s">
        <v>12</v>
      </c>
    </row>
    <row r="876" spans="1:13" x14ac:dyDescent="0.35">
      <c r="A876">
        <v>318</v>
      </c>
      <c r="B876">
        <v>4</v>
      </c>
      <c r="C876">
        <v>9</v>
      </c>
      <c r="D876">
        <v>4</v>
      </c>
      <c r="E876">
        <v>2</v>
      </c>
      <c r="F876">
        <v>318</v>
      </c>
      <c r="G876" t="s">
        <v>330</v>
      </c>
      <c r="H876" s="7">
        <v>82</v>
      </c>
      <c r="I876" s="13">
        <f>IF(Fact_Order[[#This Row],[Review Rating]]&gt;3,1,0)</f>
        <v>1</v>
      </c>
      <c r="J876">
        <v>4.3</v>
      </c>
      <c r="K876">
        <f>IF(Fact_Order[[#This Row],[Discount Applied]]="Yes", 1, 0)</f>
        <v>1</v>
      </c>
      <c r="L876" t="s">
        <v>7</v>
      </c>
      <c r="M876" t="s">
        <v>10</v>
      </c>
    </row>
    <row r="877" spans="1:13" x14ac:dyDescent="0.35">
      <c r="A877">
        <v>325</v>
      </c>
      <c r="B877">
        <v>4</v>
      </c>
      <c r="C877">
        <v>6</v>
      </c>
      <c r="D877">
        <v>3</v>
      </c>
      <c r="E877">
        <v>6</v>
      </c>
      <c r="F877">
        <v>325</v>
      </c>
      <c r="G877" t="s">
        <v>337</v>
      </c>
      <c r="H877" s="7">
        <v>82</v>
      </c>
      <c r="I877" s="13">
        <f>IF(Fact_Order[[#This Row],[Review Rating]]&gt;3,1,0)</f>
        <v>1</v>
      </c>
      <c r="J877">
        <v>4.8</v>
      </c>
      <c r="K877">
        <f>IF(Fact_Order[[#This Row],[Discount Applied]]="Yes", 1, 0)</f>
        <v>1</v>
      </c>
      <c r="L877" t="s">
        <v>7</v>
      </c>
      <c r="M877" t="s">
        <v>8</v>
      </c>
    </row>
    <row r="878" spans="1:13" x14ac:dyDescent="0.35">
      <c r="A878">
        <v>389</v>
      </c>
      <c r="B878">
        <v>6</v>
      </c>
      <c r="C878">
        <v>48</v>
      </c>
      <c r="D878">
        <v>3</v>
      </c>
      <c r="E878">
        <v>9</v>
      </c>
      <c r="F878">
        <v>389</v>
      </c>
      <c r="G878" t="s">
        <v>401</v>
      </c>
      <c r="H878" s="7">
        <v>82</v>
      </c>
      <c r="I878" s="13">
        <f>IF(Fact_Order[[#This Row],[Review Rating]]&gt;3,1,0)</f>
        <v>0</v>
      </c>
      <c r="J878">
        <v>2.7</v>
      </c>
      <c r="K878">
        <f>IF(Fact_Order[[#This Row],[Discount Applied]]="Yes", 1, 0)</f>
        <v>1</v>
      </c>
      <c r="L878" t="s">
        <v>7</v>
      </c>
      <c r="M878" t="s">
        <v>14</v>
      </c>
    </row>
    <row r="879" spans="1:13" x14ac:dyDescent="0.35">
      <c r="A879">
        <v>393</v>
      </c>
      <c r="B879">
        <v>3</v>
      </c>
      <c r="C879">
        <v>38</v>
      </c>
      <c r="D879">
        <v>2</v>
      </c>
      <c r="E879">
        <v>18</v>
      </c>
      <c r="F879">
        <v>393</v>
      </c>
      <c r="G879" t="s">
        <v>405</v>
      </c>
      <c r="H879" s="7">
        <v>82</v>
      </c>
      <c r="I879" s="13">
        <f>IF(Fact_Order[[#This Row],[Review Rating]]&gt;3,1,0)</f>
        <v>1</v>
      </c>
      <c r="J879">
        <v>3.3</v>
      </c>
      <c r="K879">
        <f>IF(Fact_Order[[#This Row],[Discount Applied]]="Yes", 1, 0)</f>
        <v>1</v>
      </c>
      <c r="L879" t="s">
        <v>7</v>
      </c>
      <c r="M879" t="s">
        <v>12</v>
      </c>
    </row>
    <row r="880" spans="1:13" x14ac:dyDescent="0.35">
      <c r="A880">
        <v>448</v>
      </c>
      <c r="B880">
        <v>4</v>
      </c>
      <c r="C880">
        <v>48</v>
      </c>
      <c r="D880">
        <v>2</v>
      </c>
      <c r="E880">
        <v>7</v>
      </c>
      <c r="F880">
        <v>448</v>
      </c>
      <c r="G880" t="s">
        <v>460</v>
      </c>
      <c r="H880" s="7">
        <v>82</v>
      </c>
      <c r="I880" s="13">
        <f>IF(Fact_Order[[#This Row],[Review Rating]]&gt;3,1,0)</f>
        <v>1</v>
      </c>
      <c r="J880">
        <v>3.6</v>
      </c>
      <c r="K880">
        <f>IF(Fact_Order[[#This Row],[Discount Applied]]="Yes", 1, 0)</f>
        <v>1</v>
      </c>
      <c r="L880" t="s">
        <v>7</v>
      </c>
      <c r="M880" t="s">
        <v>22</v>
      </c>
    </row>
    <row r="881" spans="1:13" x14ac:dyDescent="0.35">
      <c r="A881">
        <v>685</v>
      </c>
      <c r="B881">
        <v>1</v>
      </c>
      <c r="C881">
        <v>16</v>
      </c>
      <c r="D881">
        <v>3</v>
      </c>
      <c r="E881">
        <v>20</v>
      </c>
      <c r="F881">
        <v>685</v>
      </c>
      <c r="G881" t="s">
        <v>697</v>
      </c>
      <c r="H881" s="7">
        <v>82</v>
      </c>
      <c r="I881" s="13">
        <f>IF(Fact_Order[[#This Row],[Review Rating]]&gt;3,1,0)</f>
        <v>1</v>
      </c>
      <c r="J881">
        <v>4.7</v>
      </c>
      <c r="K881">
        <f>IF(Fact_Order[[#This Row],[Discount Applied]]="Yes", 1, 0)</f>
        <v>1</v>
      </c>
      <c r="L881" t="s">
        <v>7</v>
      </c>
      <c r="M881" t="s">
        <v>27</v>
      </c>
    </row>
    <row r="882" spans="1:13" x14ac:dyDescent="0.35">
      <c r="A882">
        <v>798</v>
      </c>
      <c r="B882">
        <v>5</v>
      </c>
      <c r="C882">
        <v>34</v>
      </c>
      <c r="D882">
        <v>4</v>
      </c>
      <c r="E882">
        <v>8</v>
      </c>
      <c r="F882">
        <v>798</v>
      </c>
      <c r="G882" t="s">
        <v>810</v>
      </c>
      <c r="H882" s="7">
        <v>82</v>
      </c>
      <c r="I882" s="13">
        <f>IF(Fact_Order[[#This Row],[Review Rating]]&gt;3,1,0)</f>
        <v>1</v>
      </c>
      <c r="J882">
        <v>4</v>
      </c>
      <c r="K882">
        <f>IF(Fact_Order[[#This Row],[Discount Applied]]="Yes", 1, 0)</f>
        <v>1</v>
      </c>
      <c r="L882" t="s">
        <v>7</v>
      </c>
      <c r="M882" t="s">
        <v>27</v>
      </c>
    </row>
    <row r="883" spans="1:13" x14ac:dyDescent="0.35">
      <c r="A883">
        <v>920</v>
      </c>
      <c r="B883">
        <v>5</v>
      </c>
      <c r="C883">
        <v>3</v>
      </c>
      <c r="D883">
        <v>1</v>
      </c>
      <c r="E883">
        <v>6</v>
      </c>
      <c r="F883">
        <v>920</v>
      </c>
      <c r="G883" t="s">
        <v>932</v>
      </c>
      <c r="H883" s="7">
        <v>82</v>
      </c>
      <c r="I883" s="13">
        <f>IF(Fact_Order[[#This Row],[Review Rating]]&gt;3,1,0)</f>
        <v>0</v>
      </c>
      <c r="J883">
        <v>2.6</v>
      </c>
      <c r="K883">
        <f>IF(Fact_Order[[#This Row],[Discount Applied]]="Yes", 1, 0)</f>
        <v>1</v>
      </c>
      <c r="L883" t="s">
        <v>7</v>
      </c>
      <c r="M883" t="s">
        <v>27</v>
      </c>
    </row>
    <row r="884" spans="1:13" x14ac:dyDescent="0.35">
      <c r="A884">
        <v>1155</v>
      </c>
      <c r="B884">
        <v>5</v>
      </c>
      <c r="C884">
        <v>43</v>
      </c>
      <c r="D884">
        <v>2</v>
      </c>
      <c r="E884">
        <v>11</v>
      </c>
      <c r="F884">
        <v>1155</v>
      </c>
      <c r="G884" t="s">
        <v>1167</v>
      </c>
      <c r="H884" s="7">
        <v>82</v>
      </c>
      <c r="I884" s="13">
        <f>IF(Fact_Order[[#This Row],[Review Rating]]&gt;3,1,0)</f>
        <v>0</v>
      </c>
      <c r="J884">
        <v>2.9</v>
      </c>
      <c r="K884">
        <f>IF(Fact_Order[[#This Row],[Discount Applied]]="Yes", 1, 0)</f>
        <v>1</v>
      </c>
      <c r="L884" t="s">
        <v>7</v>
      </c>
      <c r="M884" t="s">
        <v>12</v>
      </c>
    </row>
    <row r="885" spans="1:13" x14ac:dyDescent="0.35">
      <c r="A885">
        <v>1204</v>
      </c>
      <c r="B885">
        <v>2</v>
      </c>
      <c r="C885">
        <v>47</v>
      </c>
      <c r="D885">
        <v>1</v>
      </c>
      <c r="E885">
        <v>5</v>
      </c>
      <c r="F885">
        <v>1204</v>
      </c>
      <c r="G885" t="s">
        <v>1216</v>
      </c>
      <c r="H885" s="7">
        <v>82</v>
      </c>
      <c r="I885" s="13">
        <f>IF(Fact_Order[[#This Row],[Review Rating]]&gt;3,1,0)</f>
        <v>1</v>
      </c>
      <c r="J885">
        <v>3.7</v>
      </c>
      <c r="K885">
        <f>IF(Fact_Order[[#This Row],[Discount Applied]]="Yes", 1, 0)</f>
        <v>1</v>
      </c>
      <c r="L885" t="s">
        <v>7</v>
      </c>
      <c r="M885" t="s">
        <v>22</v>
      </c>
    </row>
    <row r="886" spans="1:13" x14ac:dyDescent="0.35">
      <c r="A886">
        <v>1537</v>
      </c>
      <c r="B886">
        <v>6</v>
      </c>
      <c r="C886">
        <v>50</v>
      </c>
      <c r="D886">
        <v>3</v>
      </c>
      <c r="E886">
        <v>13</v>
      </c>
      <c r="F886">
        <v>1537</v>
      </c>
      <c r="G886" t="s">
        <v>1549</v>
      </c>
      <c r="H886" s="7">
        <v>82</v>
      </c>
      <c r="I886" s="13">
        <f>IF(Fact_Order[[#This Row],[Review Rating]]&gt;3,1,0)</f>
        <v>0</v>
      </c>
      <c r="J886">
        <v>2.6</v>
      </c>
      <c r="K886">
        <f>IF(Fact_Order[[#This Row],[Discount Applied]]="Yes", 1, 0)</f>
        <v>1</v>
      </c>
      <c r="L886" t="s">
        <v>7</v>
      </c>
      <c r="M886" t="s">
        <v>10</v>
      </c>
    </row>
    <row r="887" spans="1:13" x14ac:dyDescent="0.35">
      <c r="A887">
        <v>1772</v>
      </c>
      <c r="B887">
        <v>6</v>
      </c>
      <c r="C887">
        <v>28</v>
      </c>
      <c r="D887">
        <v>4</v>
      </c>
      <c r="E887">
        <v>6</v>
      </c>
      <c r="F887">
        <v>1772</v>
      </c>
      <c r="G887" t="s">
        <v>1785</v>
      </c>
      <c r="H887" s="7">
        <v>82</v>
      </c>
      <c r="I887" s="13">
        <f>IF(Fact_Order[[#This Row],[Review Rating]]&gt;3,1,0)</f>
        <v>1</v>
      </c>
      <c r="J887">
        <v>4.7</v>
      </c>
      <c r="K887">
        <f>IF(Fact_Order[[#This Row],[Discount Applied]]="Yes", 1, 0)</f>
        <v>0</v>
      </c>
      <c r="L887" t="s">
        <v>1691</v>
      </c>
      <c r="M887" t="s">
        <v>12</v>
      </c>
    </row>
    <row r="888" spans="1:13" x14ac:dyDescent="0.35">
      <c r="A888">
        <v>1799</v>
      </c>
      <c r="B888">
        <v>1</v>
      </c>
      <c r="C888">
        <v>26</v>
      </c>
      <c r="D888">
        <v>1</v>
      </c>
      <c r="E888">
        <v>11</v>
      </c>
      <c r="F888">
        <v>1799</v>
      </c>
      <c r="G888" t="s">
        <v>1812</v>
      </c>
      <c r="H888" s="7">
        <v>82</v>
      </c>
      <c r="I888" s="13">
        <f>IF(Fact_Order[[#This Row],[Review Rating]]&gt;3,1,0)</f>
        <v>1</v>
      </c>
      <c r="J888">
        <v>3.7</v>
      </c>
      <c r="K888">
        <f>IF(Fact_Order[[#This Row],[Discount Applied]]="Yes", 1, 0)</f>
        <v>0</v>
      </c>
      <c r="L888" t="s">
        <v>1691</v>
      </c>
      <c r="M888" t="s">
        <v>10</v>
      </c>
    </row>
    <row r="889" spans="1:13" x14ac:dyDescent="0.35">
      <c r="A889">
        <v>1953</v>
      </c>
      <c r="B889">
        <v>5</v>
      </c>
      <c r="C889">
        <v>34</v>
      </c>
      <c r="D889">
        <v>3</v>
      </c>
      <c r="E889">
        <v>10</v>
      </c>
      <c r="F889">
        <v>1953</v>
      </c>
      <c r="G889" t="s">
        <v>1966</v>
      </c>
      <c r="H889" s="7">
        <v>82</v>
      </c>
      <c r="I889" s="13">
        <f>IF(Fact_Order[[#This Row],[Review Rating]]&gt;3,1,0)</f>
        <v>1</v>
      </c>
      <c r="J889">
        <v>4.5999999999999996</v>
      </c>
      <c r="K889">
        <f>IF(Fact_Order[[#This Row],[Discount Applied]]="Yes", 1, 0)</f>
        <v>0</v>
      </c>
      <c r="L889" t="s">
        <v>1691</v>
      </c>
      <c r="M889" t="s">
        <v>10</v>
      </c>
    </row>
    <row r="890" spans="1:13" x14ac:dyDescent="0.35">
      <c r="A890">
        <v>2006</v>
      </c>
      <c r="B890">
        <v>6</v>
      </c>
      <c r="C890">
        <v>31</v>
      </c>
      <c r="D890">
        <v>1</v>
      </c>
      <c r="E890">
        <v>4</v>
      </c>
      <c r="F890">
        <v>2006</v>
      </c>
      <c r="G890" t="s">
        <v>2019</v>
      </c>
      <c r="H890" s="7">
        <v>82</v>
      </c>
      <c r="I890" s="13">
        <f>IF(Fact_Order[[#This Row],[Review Rating]]&gt;3,1,0)</f>
        <v>1</v>
      </c>
      <c r="J890">
        <v>3.4</v>
      </c>
      <c r="K890">
        <f>IF(Fact_Order[[#This Row],[Discount Applied]]="Yes", 1, 0)</f>
        <v>0</v>
      </c>
      <c r="L890" t="s">
        <v>1691</v>
      </c>
      <c r="M890" t="s">
        <v>14</v>
      </c>
    </row>
    <row r="891" spans="1:13" x14ac:dyDescent="0.35">
      <c r="A891">
        <v>2016</v>
      </c>
      <c r="B891">
        <v>3</v>
      </c>
      <c r="C891">
        <v>42</v>
      </c>
      <c r="D891">
        <v>3</v>
      </c>
      <c r="E891">
        <v>23</v>
      </c>
      <c r="F891">
        <v>2016</v>
      </c>
      <c r="G891" t="s">
        <v>2029</v>
      </c>
      <c r="H891" s="7">
        <v>82</v>
      </c>
      <c r="I891" s="13">
        <f>IF(Fact_Order[[#This Row],[Review Rating]]&gt;3,1,0)</f>
        <v>1</v>
      </c>
      <c r="J891">
        <v>4.5</v>
      </c>
      <c r="K891">
        <f>IF(Fact_Order[[#This Row],[Discount Applied]]="Yes", 1, 0)</f>
        <v>0</v>
      </c>
      <c r="L891" t="s">
        <v>1691</v>
      </c>
      <c r="M891" t="s">
        <v>12</v>
      </c>
    </row>
    <row r="892" spans="1:13" x14ac:dyDescent="0.35">
      <c r="A892">
        <v>2048</v>
      </c>
      <c r="B892">
        <v>6</v>
      </c>
      <c r="C892">
        <v>40</v>
      </c>
      <c r="D892">
        <v>3</v>
      </c>
      <c r="E892">
        <v>17</v>
      </c>
      <c r="F892">
        <v>2048</v>
      </c>
      <c r="G892" t="s">
        <v>2061</v>
      </c>
      <c r="H892" s="7">
        <v>82</v>
      </c>
      <c r="I892" s="13">
        <f>IF(Fact_Order[[#This Row],[Review Rating]]&gt;3,1,0)</f>
        <v>1</v>
      </c>
      <c r="J892">
        <v>3.1</v>
      </c>
      <c r="K892">
        <f>IF(Fact_Order[[#This Row],[Discount Applied]]="Yes", 1, 0)</f>
        <v>0</v>
      </c>
      <c r="L892" t="s">
        <v>1691</v>
      </c>
      <c r="M892" t="s">
        <v>10</v>
      </c>
    </row>
    <row r="893" spans="1:13" x14ac:dyDescent="0.35">
      <c r="A893">
        <v>2070</v>
      </c>
      <c r="B893">
        <v>2</v>
      </c>
      <c r="C893">
        <v>22</v>
      </c>
      <c r="D893">
        <v>4</v>
      </c>
      <c r="E893">
        <v>18</v>
      </c>
      <c r="F893">
        <v>2070</v>
      </c>
      <c r="G893" t="s">
        <v>2083</v>
      </c>
      <c r="H893" s="7">
        <v>82</v>
      </c>
      <c r="I893" s="13">
        <f>IF(Fact_Order[[#This Row],[Review Rating]]&gt;3,1,0)</f>
        <v>1</v>
      </c>
      <c r="J893">
        <v>3.4</v>
      </c>
      <c r="K893">
        <f>IF(Fact_Order[[#This Row],[Discount Applied]]="Yes", 1, 0)</f>
        <v>0</v>
      </c>
      <c r="L893" t="s">
        <v>1691</v>
      </c>
      <c r="M893" t="s">
        <v>27</v>
      </c>
    </row>
    <row r="894" spans="1:13" x14ac:dyDescent="0.35">
      <c r="A894">
        <v>2180</v>
      </c>
      <c r="B894">
        <v>3</v>
      </c>
      <c r="C894">
        <v>13</v>
      </c>
      <c r="D894">
        <v>4</v>
      </c>
      <c r="E894">
        <v>21</v>
      </c>
      <c r="F894">
        <v>2180</v>
      </c>
      <c r="G894" t="s">
        <v>2193</v>
      </c>
      <c r="H894" s="7">
        <v>82</v>
      </c>
      <c r="I894" s="13">
        <f>IF(Fact_Order[[#This Row],[Review Rating]]&gt;3,1,0)</f>
        <v>0</v>
      </c>
      <c r="J894">
        <v>2.9</v>
      </c>
      <c r="K894">
        <f>IF(Fact_Order[[#This Row],[Discount Applied]]="Yes", 1, 0)</f>
        <v>0</v>
      </c>
      <c r="L894" t="s">
        <v>1691</v>
      </c>
      <c r="M894" t="s">
        <v>14</v>
      </c>
    </row>
    <row r="895" spans="1:13" x14ac:dyDescent="0.35">
      <c r="A895">
        <v>2236</v>
      </c>
      <c r="B895">
        <v>5</v>
      </c>
      <c r="C895">
        <v>27</v>
      </c>
      <c r="D895">
        <v>2</v>
      </c>
      <c r="E895">
        <v>21</v>
      </c>
      <c r="F895">
        <v>2236</v>
      </c>
      <c r="G895" t="s">
        <v>2249</v>
      </c>
      <c r="H895" s="7">
        <v>82</v>
      </c>
      <c r="I895" s="13">
        <f>IF(Fact_Order[[#This Row],[Review Rating]]&gt;3,1,0)</f>
        <v>1</v>
      </c>
      <c r="J895">
        <v>4.5</v>
      </c>
      <c r="K895">
        <f>IF(Fact_Order[[#This Row],[Discount Applied]]="Yes", 1, 0)</f>
        <v>0</v>
      </c>
      <c r="L895" t="s">
        <v>1691</v>
      </c>
      <c r="M895" t="s">
        <v>12</v>
      </c>
    </row>
    <row r="896" spans="1:13" x14ac:dyDescent="0.35">
      <c r="A896">
        <v>2261</v>
      </c>
      <c r="B896">
        <v>1</v>
      </c>
      <c r="C896">
        <v>10</v>
      </c>
      <c r="D896">
        <v>4</v>
      </c>
      <c r="E896">
        <v>19</v>
      </c>
      <c r="F896">
        <v>2261</v>
      </c>
      <c r="G896" t="s">
        <v>2274</v>
      </c>
      <c r="H896" s="7">
        <v>82</v>
      </c>
      <c r="I896" s="13">
        <f>IF(Fact_Order[[#This Row],[Review Rating]]&gt;3,1,0)</f>
        <v>1</v>
      </c>
      <c r="J896">
        <v>4.9000000000000004</v>
      </c>
      <c r="K896">
        <f>IF(Fact_Order[[#This Row],[Discount Applied]]="Yes", 1, 0)</f>
        <v>0</v>
      </c>
      <c r="L896" t="s">
        <v>1691</v>
      </c>
      <c r="M896" t="s">
        <v>14</v>
      </c>
    </row>
    <row r="897" spans="1:13" x14ac:dyDescent="0.35">
      <c r="A897">
        <v>2277</v>
      </c>
      <c r="B897">
        <v>5</v>
      </c>
      <c r="C897">
        <v>6</v>
      </c>
      <c r="D897">
        <v>3</v>
      </c>
      <c r="E897">
        <v>3</v>
      </c>
      <c r="F897">
        <v>2277</v>
      </c>
      <c r="G897" t="s">
        <v>2290</v>
      </c>
      <c r="H897" s="7">
        <v>82</v>
      </c>
      <c r="I897" s="13">
        <f>IF(Fact_Order[[#This Row],[Review Rating]]&gt;3,1,0)</f>
        <v>1</v>
      </c>
      <c r="J897">
        <v>4.0999999999999996</v>
      </c>
      <c r="K897">
        <f>IF(Fact_Order[[#This Row],[Discount Applied]]="Yes", 1, 0)</f>
        <v>0</v>
      </c>
      <c r="L897" t="s">
        <v>1691</v>
      </c>
      <c r="M897" t="s">
        <v>27</v>
      </c>
    </row>
    <row r="898" spans="1:13" x14ac:dyDescent="0.35">
      <c r="A898">
        <v>2290</v>
      </c>
      <c r="B898">
        <v>2</v>
      </c>
      <c r="C898">
        <v>23</v>
      </c>
      <c r="D898">
        <v>4</v>
      </c>
      <c r="E898">
        <v>7</v>
      </c>
      <c r="F898">
        <v>2290</v>
      </c>
      <c r="G898" t="s">
        <v>2303</v>
      </c>
      <c r="H898" s="7">
        <v>82</v>
      </c>
      <c r="I898" s="13">
        <f>IF(Fact_Order[[#This Row],[Review Rating]]&gt;3,1,0)</f>
        <v>1</v>
      </c>
      <c r="J898">
        <v>4.0999999999999996</v>
      </c>
      <c r="K898">
        <f>IF(Fact_Order[[#This Row],[Discount Applied]]="Yes", 1, 0)</f>
        <v>0</v>
      </c>
      <c r="L898" t="s">
        <v>1691</v>
      </c>
      <c r="M898" t="s">
        <v>8</v>
      </c>
    </row>
    <row r="899" spans="1:13" x14ac:dyDescent="0.35">
      <c r="A899">
        <v>2397</v>
      </c>
      <c r="B899">
        <v>5</v>
      </c>
      <c r="C899">
        <v>5</v>
      </c>
      <c r="D899">
        <v>2</v>
      </c>
      <c r="E899">
        <v>6</v>
      </c>
      <c r="F899">
        <v>2397</v>
      </c>
      <c r="G899" t="s">
        <v>2410</v>
      </c>
      <c r="H899" s="7">
        <v>82</v>
      </c>
      <c r="I899" s="13">
        <f>IF(Fact_Order[[#This Row],[Review Rating]]&gt;3,1,0)</f>
        <v>1</v>
      </c>
      <c r="J899">
        <v>3.7</v>
      </c>
      <c r="K899">
        <f>IF(Fact_Order[[#This Row],[Discount Applied]]="Yes", 1, 0)</f>
        <v>0</v>
      </c>
      <c r="L899" t="s">
        <v>1691</v>
      </c>
      <c r="M899" t="s">
        <v>8</v>
      </c>
    </row>
    <row r="900" spans="1:13" x14ac:dyDescent="0.35">
      <c r="A900">
        <v>2423</v>
      </c>
      <c r="B900">
        <v>6</v>
      </c>
      <c r="C900">
        <v>43</v>
      </c>
      <c r="D900">
        <v>1</v>
      </c>
      <c r="E900">
        <v>17</v>
      </c>
      <c r="F900">
        <v>2423</v>
      </c>
      <c r="G900" t="s">
        <v>2436</v>
      </c>
      <c r="H900" s="7">
        <v>82</v>
      </c>
      <c r="I900" s="13">
        <f>IF(Fact_Order[[#This Row],[Review Rating]]&gt;3,1,0)</f>
        <v>1</v>
      </c>
      <c r="J900">
        <v>4.8</v>
      </c>
      <c r="K900">
        <f>IF(Fact_Order[[#This Row],[Discount Applied]]="Yes", 1, 0)</f>
        <v>0</v>
      </c>
      <c r="L900" t="s">
        <v>1691</v>
      </c>
      <c r="M900" t="s">
        <v>12</v>
      </c>
    </row>
    <row r="901" spans="1:13" x14ac:dyDescent="0.35">
      <c r="A901">
        <v>2489</v>
      </c>
      <c r="B901">
        <v>1</v>
      </c>
      <c r="C901">
        <v>14</v>
      </c>
      <c r="D901">
        <v>3</v>
      </c>
      <c r="E901">
        <v>9</v>
      </c>
      <c r="F901">
        <v>2489</v>
      </c>
      <c r="G901" t="s">
        <v>2502</v>
      </c>
      <c r="H901" s="7">
        <v>82</v>
      </c>
      <c r="I901" s="13">
        <f>IF(Fact_Order[[#This Row],[Review Rating]]&gt;3,1,0)</f>
        <v>1</v>
      </c>
      <c r="J901">
        <v>4.4000000000000004</v>
      </c>
      <c r="K901">
        <f>IF(Fact_Order[[#This Row],[Discount Applied]]="Yes", 1, 0)</f>
        <v>0</v>
      </c>
      <c r="L901" t="s">
        <v>1691</v>
      </c>
      <c r="M901" t="s">
        <v>14</v>
      </c>
    </row>
    <row r="902" spans="1:13" x14ac:dyDescent="0.35">
      <c r="A902">
        <v>2507</v>
      </c>
      <c r="B902">
        <v>2</v>
      </c>
      <c r="C902">
        <v>15</v>
      </c>
      <c r="D902">
        <v>2</v>
      </c>
      <c r="E902">
        <v>11</v>
      </c>
      <c r="F902">
        <v>2507</v>
      </c>
      <c r="G902" t="s">
        <v>2520</v>
      </c>
      <c r="H902" s="7">
        <v>82</v>
      </c>
      <c r="I902" s="13">
        <f>IF(Fact_Order[[#This Row],[Review Rating]]&gt;3,1,0)</f>
        <v>1</v>
      </c>
      <c r="J902">
        <v>4.4000000000000004</v>
      </c>
      <c r="K902">
        <f>IF(Fact_Order[[#This Row],[Discount Applied]]="Yes", 1, 0)</f>
        <v>0</v>
      </c>
      <c r="L902" t="s">
        <v>1691</v>
      </c>
      <c r="M902" t="s">
        <v>8</v>
      </c>
    </row>
    <row r="903" spans="1:13" x14ac:dyDescent="0.35">
      <c r="A903">
        <v>2631</v>
      </c>
      <c r="B903">
        <v>2</v>
      </c>
      <c r="C903">
        <v>2</v>
      </c>
      <c r="D903">
        <v>2</v>
      </c>
      <c r="E903">
        <v>12</v>
      </c>
      <c r="F903">
        <v>2631</v>
      </c>
      <c r="G903" t="s">
        <v>2644</v>
      </c>
      <c r="H903" s="7">
        <v>82</v>
      </c>
      <c r="I903" s="13">
        <f>IF(Fact_Order[[#This Row],[Review Rating]]&gt;3,1,0)</f>
        <v>1</v>
      </c>
      <c r="J903">
        <v>4.2</v>
      </c>
      <c r="K903">
        <f>IF(Fact_Order[[#This Row],[Discount Applied]]="Yes", 1, 0)</f>
        <v>0</v>
      </c>
      <c r="L903" t="s">
        <v>1691</v>
      </c>
      <c r="M903" t="s">
        <v>10</v>
      </c>
    </row>
    <row r="904" spans="1:13" x14ac:dyDescent="0.35">
      <c r="A904">
        <v>2720</v>
      </c>
      <c r="B904">
        <v>2</v>
      </c>
      <c r="C904">
        <v>8</v>
      </c>
      <c r="D904">
        <v>4</v>
      </c>
      <c r="E904">
        <v>16</v>
      </c>
      <c r="F904">
        <v>2720</v>
      </c>
      <c r="G904" t="s">
        <v>2733</v>
      </c>
      <c r="H904" s="7">
        <v>82</v>
      </c>
      <c r="I904" s="13">
        <f>IF(Fact_Order[[#This Row],[Review Rating]]&gt;3,1,0)</f>
        <v>1</v>
      </c>
      <c r="J904">
        <v>4.2</v>
      </c>
      <c r="K904">
        <f>IF(Fact_Order[[#This Row],[Discount Applied]]="Yes", 1, 0)</f>
        <v>0</v>
      </c>
      <c r="L904" t="s">
        <v>1691</v>
      </c>
      <c r="M904" t="s">
        <v>22</v>
      </c>
    </row>
    <row r="905" spans="1:13" x14ac:dyDescent="0.35">
      <c r="A905">
        <v>2761</v>
      </c>
      <c r="B905">
        <v>3</v>
      </c>
      <c r="C905">
        <v>30</v>
      </c>
      <c r="D905">
        <v>4</v>
      </c>
      <c r="E905">
        <v>12</v>
      </c>
      <c r="F905">
        <v>2761</v>
      </c>
      <c r="G905" t="s">
        <v>2774</v>
      </c>
      <c r="H905" s="7">
        <v>82</v>
      </c>
      <c r="I905" s="13">
        <f>IF(Fact_Order[[#This Row],[Review Rating]]&gt;3,1,0)</f>
        <v>1</v>
      </c>
      <c r="J905">
        <v>5</v>
      </c>
      <c r="K905">
        <f>IF(Fact_Order[[#This Row],[Discount Applied]]="Yes", 1, 0)</f>
        <v>0</v>
      </c>
      <c r="L905" t="s">
        <v>1691</v>
      </c>
      <c r="M905" t="s">
        <v>12</v>
      </c>
    </row>
    <row r="906" spans="1:13" x14ac:dyDescent="0.35">
      <c r="A906">
        <v>2762</v>
      </c>
      <c r="B906">
        <v>3</v>
      </c>
      <c r="C906">
        <v>50</v>
      </c>
      <c r="D906">
        <v>4</v>
      </c>
      <c r="E906">
        <v>5</v>
      </c>
      <c r="F906">
        <v>2762</v>
      </c>
      <c r="G906" t="s">
        <v>2775</v>
      </c>
      <c r="H906" s="7">
        <v>82</v>
      </c>
      <c r="I906" s="13">
        <f>IF(Fact_Order[[#This Row],[Review Rating]]&gt;3,1,0)</f>
        <v>1</v>
      </c>
      <c r="J906">
        <v>3.4</v>
      </c>
      <c r="K906">
        <f>IF(Fact_Order[[#This Row],[Discount Applied]]="Yes", 1, 0)</f>
        <v>0</v>
      </c>
      <c r="L906" t="s">
        <v>1691</v>
      </c>
      <c r="M906" t="s">
        <v>12</v>
      </c>
    </row>
    <row r="907" spans="1:13" x14ac:dyDescent="0.35">
      <c r="A907">
        <v>2886</v>
      </c>
      <c r="B907">
        <v>3</v>
      </c>
      <c r="C907">
        <v>23</v>
      </c>
      <c r="D907">
        <v>3</v>
      </c>
      <c r="E907">
        <v>22</v>
      </c>
      <c r="F907">
        <v>2886</v>
      </c>
      <c r="G907" t="s">
        <v>2899</v>
      </c>
      <c r="H907" s="7">
        <v>82</v>
      </c>
      <c r="I907" s="13">
        <f>IF(Fact_Order[[#This Row],[Review Rating]]&gt;3,1,0)</f>
        <v>1</v>
      </c>
      <c r="J907">
        <v>3.5</v>
      </c>
      <c r="K907">
        <f>IF(Fact_Order[[#This Row],[Discount Applied]]="Yes", 1, 0)</f>
        <v>0</v>
      </c>
      <c r="L907" t="s">
        <v>1691</v>
      </c>
      <c r="M907" t="s">
        <v>12</v>
      </c>
    </row>
    <row r="908" spans="1:13" x14ac:dyDescent="0.35">
      <c r="A908">
        <v>2908</v>
      </c>
      <c r="B908">
        <v>3</v>
      </c>
      <c r="C908">
        <v>34</v>
      </c>
      <c r="D908">
        <v>3</v>
      </c>
      <c r="E908">
        <v>13</v>
      </c>
      <c r="F908">
        <v>2908</v>
      </c>
      <c r="G908" t="s">
        <v>2921</v>
      </c>
      <c r="H908" s="7">
        <v>82</v>
      </c>
      <c r="I908" s="13">
        <f>IF(Fact_Order[[#This Row],[Review Rating]]&gt;3,1,0)</f>
        <v>1</v>
      </c>
      <c r="J908">
        <v>3.7</v>
      </c>
      <c r="K908">
        <f>IF(Fact_Order[[#This Row],[Discount Applied]]="Yes", 1, 0)</f>
        <v>0</v>
      </c>
      <c r="L908" t="s">
        <v>1691</v>
      </c>
      <c r="M908" t="s">
        <v>14</v>
      </c>
    </row>
    <row r="909" spans="1:13" x14ac:dyDescent="0.35">
      <c r="A909">
        <v>2927</v>
      </c>
      <c r="B909">
        <v>5</v>
      </c>
      <c r="C909">
        <v>34</v>
      </c>
      <c r="D909">
        <v>1</v>
      </c>
      <c r="E909">
        <v>9</v>
      </c>
      <c r="F909">
        <v>2927</v>
      </c>
      <c r="G909" t="s">
        <v>2940</v>
      </c>
      <c r="H909" s="7">
        <v>82</v>
      </c>
      <c r="I909" s="13">
        <f>IF(Fact_Order[[#This Row],[Review Rating]]&gt;3,1,0)</f>
        <v>1</v>
      </c>
      <c r="J909">
        <v>4.8</v>
      </c>
      <c r="K909">
        <f>IF(Fact_Order[[#This Row],[Discount Applied]]="Yes", 1, 0)</f>
        <v>0</v>
      </c>
      <c r="L909" t="s">
        <v>1691</v>
      </c>
      <c r="M909" t="s">
        <v>10</v>
      </c>
    </row>
    <row r="910" spans="1:13" x14ac:dyDescent="0.35">
      <c r="A910">
        <v>2954</v>
      </c>
      <c r="B910">
        <v>3</v>
      </c>
      <c r="C910">
        <v>34</v>
      </c>
      <c r="D910">
        <v>3</v>
      </c>
      <c r="E910">
        <v>11</v>
      </c>
      <c r="F910">
        <v>2954</v>
      </c>
      <c r="G910" t="s">
        <v>2967</v>
      </c>
      <c r="H910" s="7">
        <v>82</v>
      </c>
      <c r="I910" s="13">
        <f>IF(Fact_Order[[#This Row],[Review Rating]]&gt;3,1,0)</f>
        <v>1</v>
      </c>
      <c r="J910">
        <v>4.8</v>
      </c>
      <c r="K910">
        <f>IF(Fact_Order[[#This Row],[Discount Applied]]="Yes", 1, 0)</f>
        <v>0</v>
      </c>
      <c r="L910" t="s">
        <v>1691</v>
      </c>
      <c r="M910" t="s">
        <v>12</v>
      </c>
    </row>
    <row r="911" spans="1:13" x14ac:dyDescent="0.35">
      <c r="A911">
        <v>3025</v>
      </c>
      <c r="B911">
        <v>2</v>
      </c>
      <c r="C911">
        <v>38</v>
      </c>
      <c r="D911">
        <v>2</v>
      </c>
      <c r="E911">
        <v>1</v>
      </c>
      <c r="F911">
        <v>3025</v>
      </c>
      <c r="G911" t="s">
        <v>3038</v>
      </c>
      <c r="H911" s="7">
        <v>82</v>
      </c>
      <c r="I911" s="13">
        <f>IF(Fact_Order[[#This Row],[Review Rating]]&gt;3,1,0)</f>
        <v>1</v>
      </c>
      <c r="J911">
        <v>4</v>
      </c>
      <c r="K911">
        <f>IF(Fact_Order[[#This Row],[Discount Applied]]="Yes", 1, 0)</f>
        <v>0</v>
      </c>
      <c r="L911" t="s">
        <v>1691</v>
      </c>
      <c r="M911" t="s">
        <v>12</v>
      </c>
    </row>
    <row r="912" spans="1:13" x14ac:dyDescent="0.35">
      <c r="A912">
        <v>3030</v>
      </c>
      <c r="B912">
        <v>2</v>
      </c>
      <c r="C912">
        <v>43</v>
      </c>
      <c r="D912">
        <v>3</v>
      </c>
      <c r="E912">
        <v>11</v>
      </c>
      <c r="F912">
        <v>3030</v>
      </c>
      <c r="G912" t="s">
        <v>3043</v>
      </c>
      <c r="H912" s="7">
        <v>82</v>
      </c>
      <c r="I912" s="13">
        <f>IF(Fact_Order[[#This Row],[Review Rating]]&gt;3,1,0)</f>
        <v>1</v>
      </c>
      <c r="J912">
        <v>3.1</v>
      </c>
      <c r="K912">
        <f>IF(Fact_Order[[#This Row],[Discount Applied]]="Yes", 1, 0)</f>
        <v>0</v>
      </c>
      <c r="L912" t="s">
        <v>1691</v>
      </c>
      <c r="M912" t="s">
        <v>27</v>
      </c>
    </row>
    <row r="913" spans="1:13" x14ac:dyDescent="0.35">
      <c r="A913">
        <v>3102</v>
      </c>
      <c r="B913">
        <v>1</v>
      </c>
      <c r="C913">
        <v>38</v>
      </c>
      <c r="D913">
        <v>3</v>
      </c>
      <c r="E913">
        <v>17</v>
      </c>
      <c r="F913">
        <v>3102</v>
      </c>
      <c r="G913" t="s">
        <v>3115</v>
      </c>
      <c r="H913" s="7">
        <v>82</v>
      </c>
      <c r="I913" s="13">
        <f>IF(Fact_Order[[#This Row],[Review Rating]]&gt;3,1,0)</f>
        <v>0</v>
      </c>
      <c r="J913">
        <v>2.7</v>
      </c>
      <c r="K913">
        <f>IF(Fact_Order[[#This Row],[Discount Applied]]="Yes", 1, 0)</f>
        <v>0</v>
      </c>
      <c r="L913" t="s">
        <v>1691</v>
      </c>
      <c r="M913" t="s">
        <v>14</v>
      </c>
    </row>
    <row r="914" spans="1:13" x14ac:dyDescent="0.35">
      <c r="A914">
        <v>3291</v>
      </c>
      <c r="B914">
        <v>2</v>
      </c>
      <c r="C914">
        <v>26</v>
      </c>
      <c r="D914">
        <v>2</v>
      </c>
      <c r="E914">
        <v>8</v>
      </c>
      <c r="F914">
        <v>3291</v>
      </c>
      <c r="G914" t="s">
        <v>3304</v>
      </c>
      <c r="H914" s="7">
        <v>82</v>
      </c>
      <c r="I914" s="13">
        <f>IF(Fact_Order[[#This Row],[Review Rating]]&gt;3,1,0)</f>
        <v>1</v>
      </c>
      <c r="J914">
        <v>3.1</v>
      </c>
      <c r="K914">
        <f>IF(Fact_Order[[#This Row],[Discount Applied]]="Yes", 1, 0)</f>
        <v>0</v>
      </c>
      <c r="L914" t="s">
        <v>1691</v>
      </c>
      <c r="M914" t="s">
        <v>14</v>
      </c>
    </row>
    <row r="915" spans="1:13" x14ac:dyDescent="0.35">
      <c r="A915">
        <v>3298</v>
      </c>
      <c r="B915">
        <v>2</v>
      </c>
      <c r="C915">
        <v>9</v>
      </c>
      <c r="D915">
        <v>4</v>
      </c>
      <c r="E915">
        <v>23</v>
      </c>
      <c r="F915">
        <v>3298</v>
      </c>
      <c r="G915" t="s">
        <v>3311</v>
      </c>
      <c r="H915" s="7">
        <v>82</v>
      </c>
      <c r="I915" s="13">
        <f>IF(Fact_Order[[#This Row],[Review Rating]]&gt;3,1,0)</f>
        <v>1</v>
      </c>
      <c r="J915">
        <v>4.0999999999999996</v>
      </c>
      <c r="K915">
        <f>IF(Fact_Order[[#This Row],[Discount Applied]]="Yes", 1, 0)</f>
        <v>0</v>
      </c>
      <c r="L915" t="s">
        <v>1691</v>
      </c>
      <c r="M915" t="s">
        <v>14</v>
      </c>
    </row>
    <row r="916" spans="1:13" x14ac:dyDescent="0.35">
      <c r="A916">
        <v>3303</v>
      </c>
      <c r="B916">
        <v>4</v>
      </c>
      <c r="C916">
        <v>16</v>
      </c>
      <c r="D916">
        <v>1</v>
      </c>
      <c r="E916">
        <v>1</v>
      </c>
      <c r="F916">
        <v>3303</v>
      </c>
      <c r="G916" t="s">
        <v>3316</v>
      </c>
      <c r="H916" s="7">
        <v>82</v>
      </c>
      <c r="I916" s="13">
        <f>IF(Fact_Order[[#This Row],[Review Rating]]&gt;3,1,0)</f>
        <v>1</v>
      </c>
      <c r="J916">
        <v>4.2</v>
      </c>
      <c r="K916">
        <f>IF(Fact_Order[[#This Row],[Discount Applied]]="Yes", 1, 0)</f>
        <v>0</v>
      </c>
      <c r="L916" t="s">
        <v>1691</v>
      </c>
      <c r="M916" t="s">
        <v>8</v>
      </c>
    </row>
    <row r="917" spans="1:13" x14ac:dyDescent="0.35">
      <c r="A917">
        <v>3475</v>
      </c>
      <c r="B917">
        <v>6</v>
      </c>
      <c r="C917">
        <v>2</v>
      </c>
      <c r="D917">
        <v>1</v>
      </c>
      <c r="E917">
        <v>14</v>
      </c>
      <c r="F917">
        <v>3475</v>
      </c>
      <c r="G917" t="s">
        <v>3488</v>
      </c>
      <c r="H917" s="7">
        <v>82</v>
      </c>
      <c r="I917" s="13">
        <f>IF(Fact_Order[[#This Row],[Review Rating]]&gt;3,1,0)</f>
        <v>1</v>
      </c>
      <c r="J917">
        <v>4.4000000000000004</v>
      </c>
      <c r="K917">
        <f>IF(Fact_Order[[#This Row],[Discount Applied]]="Yes", 1, 0)</f>
        <v>0</v>
      </c>
      <c r="L917" t="s">
        <v>1691</v>
      </c>
      <c r="M917" t="s">
        <v>8</v>
      </c>
    </row>
    <row r="918" spans="1:13" x14ac:dyDescent="0.35">
      <c r="A918">
        <v>3491</v>
      </c>
      <c r="B918">
        <v>6</v>
      </c>
      <c r="C918">
        <v>5</v>
      </c>
      <c r="D918">
        <v>2</v>
      </c>
      <c r="E918">
        <v>24</v>
      </c>
      <c r="F918">
        <v>3491</v>
      </c>
      <c r="G918" t="s">
        <v>3504</v>
      </c>
      <c r="H918" s="7">
        <v>82</v>
      </c>
      <c r="I918" s="13">
        <f>IF(Fact_Order[[#This Row],[Review Rating]]&gt;3,1,0)</f>
        <v>1</v>
      </c>
      <c r="J918">
        <v>3.6</v>
      </c>
      <c r="K918">
        <f>IF(Fact_Order[[#This Row],[Discount Applied]]="Yes", 1, 0)</f>
        <v>0</v>
      </c>
      <c r="L918" t="s">
        <v>1691</v>
      </c>
      <c r="M918" t="s">
        <v>12</v>
      </c>
    </row>
    <row r="919" spans="1:13" x14ac:dyDescent="0.35">
      <c r="A919">
        <v>3494</v>
      </c>
      <c r="B919">
        <v>6</v>
      </c>
      <c r="C919">
        <v>36</v>
      </c>
      <c r="D919">
        <v>1</v>
      </c>
      <c r="E919">
        <v>14</v>
      </c>
      <c r="F919">
        <v>3494</v>
      </c>
      <c r="G919" t="s">
        <v>3507</v>
      </c>
      <c r="H919" s="7">
        <v>82</v>
      </c>
      <c r="I919" s="13">
        <f>IF(Fact_Order[[#This Row],[Review Rating]]&gt;3,1,0)</f>
        <v>1</v>
      </c>
      <c r="J919">
        <v>4.7</v>
      </c>
      <c r="K919">
        <f>IF(Fact_Order[[#This Row],[Discount Applied]]="Yes", 1, 0)</f>
        <v>0</v>
      </c>
      <c r="L919" t="s">
        <v>1691</v>
      </c>
      <c r="M919" t="s">
        <v>12</v>
      </c>
    </row>
    <row r="920" spans="1:13" x14ac:dyDescent="0.35">
      <c r="A920">
        <v>3593</v>
      </c>
      <c r="B920">
        <v>5</v>
      </c>
      <c r="C920">
        <v>33</v>
      </c>
      <c r="D920">
        <v>2</v>
      </c>
      <c r="E920">
        <v>24</v>
      </c>
      <c r="F920">
        <v>3593</v>
      </c>
      <c r="G920" t="s">
        <v>3606</v>
      </c>
      <c r="H920" s="7">
        <v>82</v>
      </c>
      <c r="I920" s="13">
        <f>IF(Fact_Order[[#This Row],[Review Rating]]&gt;3,1,0)</f>
        <v>1</v>
      </c>
      <c r="J920">
        <v>4.4000000000000004</v>
      </c>
      <c r="K920">
        <f>IF(Fact_Order[[#This Row],[Discount Applied]]="Yes", 1, 0)</f>
        <v>0</v>
      </c>
      <c r="L920" t="s">
        <v>1691</v>
      </c>
      <c r="M920" t="s">
        <v>8</v>
      </c>
    </row>
    <row r="921" spans="1:13" x14ac:dyDescent="0.35">
      <c r="A921">
        <v>3612</v>
      </c>
      <c r="B921">
        <v>4</v>
      </c>
      <c r="C921">
        <v>48</v>
      </c>
      <c r="D921">
        <v>2</v>
      </c>
      <c r="E921">
        <v>18</v>
      </c>
      <c r="F921">
        <v>3612</v>
      </c>
      <c r="G921" t="s">
        <v>3625</v>
      </c>
      <c r="H921" s="7">
        <v>82</v>
      </c>
      <c r="I921" s="13">
        <f>IF(Fact_Order[[#This Row],[Review Rating]]&gt;3,1,0)</f>
        <v>0</v>
      </c>
      <c r="J921">
        <v>2.9</v>
      </c>
      <c r="K921">
        <f>IF(Fact_Order[[#This Row],[Discount Applied]]="Yes", 1, 0)</f>
        <v>0</v>
      </c>
      <c r="L921" t="s">
        <v>1691</v>
      </c>
      <c r="M921" t="s">
        <v>12</v>
      </c>
    </row>
    <row r="922" spans="1:13" x14ac:dyDescent="0.35">
      <c r="A922">
        <v>3621</v>
      </c>
      <c r="B922">
        <v>1</v>
      </c>
      <c r="C922">
        <v>8</v>
      </c>
      <c r="D922">
        <v>3</v>
      </c>
      <c r="E922">
        <v>4</v>
      </c>
      <c r="F922">
        <v>3621</v>
      </c>
      <c r="G922" t="s">
        <v>3634</v>
      </c>
      <c r="H922" s="7">
        <v>82</v>
      </c>
      <c r="I922" s="13">
        <f>IF(Fact_Order[[#This Row],[Review Rating]]&gt;3,1,0)</f>
        <v>0</v>
      </c>
      <c r="J922">
        <v>2.9</v>
      </c>
      <c r="K922">
        <f>IF(Fact_Order[[#This Row],[Discount Applied]]="Yes", 1, 0)</f>
        <v>0</v>
      </c>
      <c r="L922" t="s">
        <v>1691</v>
      </c>
      <c r="M922" t="s">
        <v>12</v>
      </c>
    </row>
    <row r="923" spans="1:13" x14ac:dyDescent="0.35">
      <c r="A923">
        <v>3625</v>
      </c>
      <c r="B923">
        <v>6</v>
      </c>
      <c r="C923">
        <v>22</v>
      </c>
      <c r="D923">
        <v>4</v>
      </c>
      <c r="E923">
        <v>20</v>
      </c>
      <c r="F923">
        <v>3625</v>
      </c>
      <c r="G923" t="s">
        <v>3638</v>
      </c>
      <c r="H923" s="7">
        <v>82</v>
      </c>
      <c r="I923" s="13">
        <f>IF(Fact_Order[[#This Row],[Review Rating]]&gt;3,1,0)</f>
        <v>1</v>
      </c>
      <c r="J923">
        <v>5</v>
      </c>
      <c r="K923">
        <f>IF(Fact_Order[[#This Row],[Discount Applied]]="Yes", 1, 0)</f>
        <v>0</v>
      </c>
      <c r="L923" t="s">
        <v>1691</v>
      </c>
      <c r="M923" t="s">
        <v>22</v>
      </c>
    </row>
    <row r="924" spans="1:13" x14ac:dyDescent="0.35">
      <c r="A924">
        <v>3658</v>
      </c>
      <c r="B924">
        <v>1</v>
      </c>
      <c r="C924">
        <v>16</v>
      </c>
      <c r="D924">
        <v>1</v>
      </c>
      <c r="E924">
        <v>10</v>
      </c>
      <c r="F924">
        <v>3658</v>
      </c>
      <c r="G924" t="s">
        <v>3671</v>
      </c>
      <c r="H924" s="7">
        <v>82</v>
      </c>
      <c r="I924" s="13">
        <f>IF(Fact_Order[[#This Row],[Review Rating]]&gt;3,1,0)</f>
        <v>1</v>
      </c>
      <c r="J924">
        <v>3.7</v>
      </c>
      <c r="K924">
        <f>IF(Fact_Order[[#This Row],[Discount Applied]]="Yes", 1, 0)</f>
        <v>0</v>
      </c>
      <c r="L924" t="s">
        <v>1691</v>
      </c>
      <c r="M924" t="s">
        <v>27</v>
      </c>
    </row>
    <row r="925" spans="1:13" x14ac:dyDescent="0.35">
      <c r="A925">
        <v>3730</v>
      </c>
      <c r="B925">
        <v>5</v>
      </c>
      <c r="C925">
        <v>4</v>
      </c>
      <c r="D925">
        <v>2</v>
      </c>
      <c r="E925">
        <v>24</v>
      </c>
      <c r="F925">
        <v>3730</v>
      </c>
      <c r="G925" t="s">
        <v>3743</v>
      </c>
      <c r="H925" s="7">
        <v>82</v>
      </c>
      <c r="I925" s="13">
        <f>IF(Fact_Order[[#This Row],[Review Rating]]&gt;3,1,0)</f>
        <v>1</v>
      </c>
      <c r="J925">
        <v>4.7</v>
      </c>
      <c r="K925">
        <f>IF(Fact_Order[[#This Row],[Discount Applied]]="Yes", 1, 0)</f>
        <v>0</v>
      </c>
      <c r="L925" t="s">
        <v>1691</v>
      </c>
      <c r="M925" t="s">
        <v>10</v>
      </c>
    </row>
    <row r="926" spans="1:13" x14ac:dyDescent="0.35">
      <c r="A926">
        <v>3795</v>
      </c>
      <c r="B926">
        <v>5</v>
      </c>
      <c r="C926">
        <v>46</v>
      </c>
      <c r="D926">
        <v>3</v>
      </c>
      <c r="E926">
        <v>19</v>
      </c>
      <c r="F926">
        <v>3795</v>
      </c>
      <c r="G926" t="s">
        <v>3808</v>
      </c>
      <c r="H926" s="7">
        <v>82</v>
      </c>
      <c r="I926" s="13">
        <f>IF(Fact_Order[[#This Row],[Review Rating]]&gt;3,1,0)</f>
        <v>1</v>
      </c>
      <c r="J926">
        <v>3.6</v>
      </c>
      <c r="K926">
        <f>IF(Fact_Order[[#This Row],[Discount Applied]]="Yes", 1, 0)</f>
        <v>0</v>
      </c>
      <c r="L926" t="s">
        <v>1691</v>
      </c>
      <c r="M926" t="s">
        <v>8</v>
      </c>
    </row>
    <row r="927" spans="1:13" x14ac:dyDescent="0.35">
      <c r="A927">
        <v>3829</v>
      </c>
      <c r="B927">
        <v>2</v>
      </c>
      <c r="C927">
        <v>17</v>
      </c>
      <c r="D927">
        <v>2</v>
      </c>
      <c r="E927">
        <v>1</v>
      </c>
      <c r="F927">
        <v>3829</v>
      </c>
      <c r="G927" t="s">
        <v>3842</v>
      </c>
      <c r="H927" s="7">
        <v>82</v>
      </c>
      <c r="I927" s="13">
        <f>IF(Fact_Order[[#This Row],[Review Rating]]&gt;3,1,0)</f>
        <v>1</v>
      </c>
      <c r="J927">
        <v>3.4</v>
      </c>
      <c r="K927">
        <f>IF(Fact_Order[[#This Row],[Discount Applied]]="Yes", 1, 0)</f>
        <v>0</v>
      </c>
      <c r="L927" t="s">
        <v>1691</v>
      </c>
      <c r="M927" t="s">
        <v>10</v>
      </c>
    </row>
    <row r="928" spans="1:13" x14ac:dyDescent="0.35">
      <c r="A928">
        <v>9</v>
      </c>
      <c r="B928">
        <v>6</v>
      </c>
      <c r="C928">
        <v>4</v>
      </c>
      <c r="D928">
        <v>1</v>
      </c>
      <c r="E928">
        <v>12</v>
      </c>
      <c r="F928">
        <v>16</v>
      </c>
      <c r="G928" t="s">
        <v>28</v>
      </c>
      <c r="H928" s="7">
        <v>81</v>
      </c>
      <c r="I928" s="13">
        <f>IF(Fact_Order[[#This Row],[Review Rating]]&gt;3,1,0)</f>
        <v>0</v>
      </c>
      <c r="J928">
        <v>2.8</v>
      </c>
      <c r="K928">
        <f>IF(Fact_Order[[#This Row],[Discount Applied]]="Yes", 1, 0)</f>
        <v>1</v>
      </c>
      <c r="L928" t="s">
        <v>7</v>
      </c>
      <c r="M928" t="s">
        <v>14</v>
      </c>
    </row>
    <row r="929" spans="1:13" x14ac:dyDescent="0.35">
      <c r="A929">
        <v>136</v>
      </c>
      <c r="B929">
        <v>1</v>
      </c>
      <c r="C929">
        <v>24</v>
      </c>
      <c r="D929">
        <v>4</v>
      </c>
      <c r="E929">
        <v>4</v>
      </c>
      <c r="F929">
        <v>136</v>
      </c>
      <c r="G929" t="s">
        <v>148</v>
      </c>
      <c r="H929" s="7">
        <v>81</v>
      </c>
      <c r="I929" s="13">
        <f>IF(Fact_Order[[#This Row],[Review Rating]]&gt;3,1,0)</f>
        <v>1</v>
      </c>
      <c r="J929">
        <v>4.0999999999999996</v>
      </c>
      <c r="K929">
        <f>IF(Fact_Order[[#This Row],[Discount Applied]]="Yes", 1, 0)</f>
        <v>1</v>
      </c>
      <c r="L929" t="s">
        <v>7</v>
      </c>
      <c r="M929" t="s">
        <v>14</v>
      </c>
    </row>
    <row r="930" spans="1:13" x14ac:dyDescent="0.35">
      <c r="A930">
        <v>177</v>
      </c>
      <c r="B930">
        <v>3</v>
      </c>
      <c r="C930">
        <v>14</v>
      </c>
      <c r="D930">
        <v>2</v>
      </c>
      <c r="E930">
        <v>22</v>
      </c>
      <c r="F930">
        <v>177</v>
      </c>
      <c r="G930" t="s">
        <v>189</v>
      </c>
      <c r="H930" s="7">
        <v>81</v>
      </c>
      <c r="I930" s="13">
        <f>IF(Fact_Order[[#This Row],[Review Rating]]&gt;3,1,0)</f>
        <v>0</v>
      </c>
      <c r="J930">
        <v>2.7</v>
      </c>
      <c r="K930">
        <f>IF(Fact_Order[[#This Row],[Discount Applied]]="Yes", 1, 0)</f>
        <v>1</v>
      </c>
      <c r="L930" t="s">
        <v>7</v>
      </c>
      <c r="M930" t="s">
        <v>12</v>
      </c>
    </row>
    <row r="931" spans="1:13" x14ac:dyDescent="0.35">
      <c r="A931">
        <v>181</v>
      </c>
      <c r="B931">
        <v>6</v>
      </c>
      <c r="C931">
        <v>46</v>
      </c>
      <c r="D931">
        <v>4</v>
      </c>
      <c r="E931">
        <v>4</v>
      </c>
      <c r="F931">
        <v>181</v>
      </c>
      <c r="G931" t="s">
        <v>193</v>
      </c>
      <c r="H931" s="7">
        <v>81</v>
      </c>
      <c r="I931" s="13">
        <f>IF(Fact_Order[[#This Row],[Review Rating]]&gt;3,1,0)</f>
        <v>1</v>
      </c>
      <c r="J931">
        <v>3.3</v>
      </c>
      <c r="K931">
        <f>IF(Fact_Order[[#This Row],[Discount Applied]]="Yes", 1, 0)</f>
        <v>1</v>
      </c>
      <c r="L931" t="s">
        <v>7</v>
      </c>
      <c r="M931" t="s">
        <v>27</v>
      </c>
    </row>
    <row r="932" spans="1:13" x14ac:dyDescent="0.35">
      <c r="A932">
        <v>337</v>
      </c>
      <c r="B932">
        <v>1</v>
      </c>
      <c r="C932">
        <v>4</v>
      </c>
      <c r="D932">
        <v>4</v>
      </c>
      <c r="E932">
        <v>20</v>
      </c>
      <c r="F932">
        <v>337</v>
      </c>
      <c r="G932" t="s">
        <v>349</v>
      </c>
      <c r="H932" s="7">
        <v>81</v>
      </c>
      <c r="I932" s="13">
        <f>IF(Fact_Order[[#This Row],[Review Rating]]&gt;3,1,0)</f>
        <v>1</v>
      </c>
      <c r="J932">
        <v>4.4000000000000004</v>
      </c>
      <c r="K932">
        <f>IF(Fact_Order[[#This Row],[Discount Applied]]="Yes", 1, 0)</f>
        <v>1</v>
      </c>
      <c r="L932" t="s">
        <v>7</v>
      </c>
      <c r="M932" t="s">
        <v>14</v>
      </c>
    </row>
    <row r="933" spans="1:13" x14ac:dyDescent="0.35">
      <c r="A933">
        <v>418</v>
      </c>
      <c r="B933">
        <v>2</v>
      </c>
      <c r="C933">
        <v>17</v>
      </c>
      <c r="D933">
        <v>4</v>
      </c>
      <c r="E933">
        <v>4</v>
      </c>
      <c r="F933">
        <v>418</v>
      </c>
      <c r="G933" t="s">
        <v>430</v>
      </c>
      <c r="H933" s="7">
        <v>81</v>
      </c>
      <c r="I933" s="13">
        <f>IF(Fact_Order[[#This Row],[Review Rating]]&gt;3,1,0)</f>
        <v>1</v>
      </c>
      <c r="J933">
        <v>4.5</v>
      </c>
      <c r="K933">
        <f>IF(Fact_Order[[#This Row],[Discount Applied]]="Yes", 1, 0)</f>
        <v>1</v>
      </c>
      <c r="L933" t="s">
        <v>7</v>
      </c>
      <c r="M933" t="s">
        <v>27</v>
      </c>
    </row>
    <row r="934" spans="1:13" x14ac:dyDescent="0.35">
      <c r="A934">
        <v>442</v>
      </c>
      <c r="B934">
        <v>4</v>
      </c>
      <c r="C934">
        <v>21</v>
      </c>
      <c r="D934">
        <v>1</v>
      </c>
      <c r="E934">
        <v>16</v>
      </c>
      <c r="F934">
        <v>442</v>
      </c>
      <c r="G934" t="s">
        <v>454</v>
      </c>
      <c r="H934" s="7">
        <v>81</v>
      </c>
      <c r="I934" s="13">
        <f>IF(Fact_Order[[#This Row],[Review Rating]]&gt;3,1,0)</f>
        <v>1</v>
      </c>
      <c r="J934">
        <v>4.2</v>
      </c>
      <c r="K934">
        <f>IF(Fact_Order[[#This Row],[Discount Applied]]="Yes", 1, 0)</f>
        <v>1</v>
      </c>
      <c r="L934" t="s">
        <v>7</v>
      </c>
      <c r="M934" t="s">
        <v>12</v>
      </c>
    </row>
    <row r="935" spans="1:13" x14ac:dyDescent="0.35">
      <c r="A935">
        <v>463</v>
      </c>
      <c r="B935">
        <v>1</v>
      </c>
      <c r="C935">
        <v>27</v>
      </c>
      <c r="D935">
        <v>4</v>
      </c>
      <c r="E935">
        <v>15</v>
      </c>
      <c r="F935">
        <v>463</v>
      </c>
      <c r="G935" t="s">
        <v>475</v>
      </c>
      <c r="H935" s="7">
        <v>81</v>
      </c>
      <c r="I935" s="13">
        <f>IF(Fact_Order[[#This Row],[Review Rating]]&gt;3,1,0)</f>
        <v>1</v>
      </c>
      <c r="J935">
        <v>3.3</v>
      </c>
      <c r="K935">
        <f>IF(Fact_Order[[#This Row],[Discount Applied]]="Yes", 1, 0)</f>
        <v>1</v>
      </c>
      <c r="L935" t="s">
        <v>7</v>
      </c>
      <c r="M935" t="s">
        <v>8</v>
      </c>
    </row>
    <row r="936" spans="1:13" x14ac:dyDescent="0.35">
      <c r="A936">
        <v>464</v>
      </c>
      <c r="B936">
        <v>4</v>
      </c>
      <c r="C936">
        <v>43</v>
      </c>
      <c r="D936">
        <v>3</v>
      </c>
      <c r="E936">
        <v>17</v>
      </c>
      <c r="F936">
        <v>464</v>
      </c>
      <c r="G936" t="s">
        <v>476</v>
      </c>
      <c r="H936" s="7">
        <v>81</v>
      </c>
      <c r="I936" s="13">
        <f>IF(Fact_Order[[#This Row],[Review Rating]]&gt;3,1,0)</f>
        <v>0</v>
      </c>
      <c r="J936">
        <v>2.7</v>
      </c>
      <c r="K936">
        <f>IF(Fact_Order[[#This Row],[Discount Applied]]="Yes", 1, 0)</f>
        <v>1</v>
      </c>
      <c r="L936" t="s">
        <v>7</v>
      </c>
      <c r="M936" t="s">
        <v>8</v>
      </c>
    </row>
    <row r="937" spans="1:13" x14ac:dyDescent="0.35">
      <c r="A937">
        <v>713</v>
      </c>
      <c r="B937">
        <v>3</v>
      </c>
      <c r="C937">
        <v>14</v>
      </c>
      <c r="D937">
        <v>3</v>
      </c>
      <c r="E937">
        <v>1</v>
      </c>
      <c r="F937">
        <v>713</v>
      </c>
      <c r="G937" t="s">
        <v>725</v>
      </c>
      <c r="H937" s="7">
        <v>81</v>
      </c>
      <c r="I937" s="13">
        <f>IF(Fact_Order[[#This Row],[Review Rating]]&gt;3,1,0)</f>
        <v>1</v>
      </c>
      <c r="J937">
        <v>3.8</v>
      </c>
      <c r="K937">
        <f>IF(Fact_Order[[#This Row],[Discount Applied]]="Yes", 1, 0)</f>
        <v>1</v>
      </c>
      <c r="L937" t="s">
        <v>7</v>
      </c>
      <c r="M937" t="s">
        <v>22</v>
      </c>
    </row>
    <row r="938" spans="1:13" x14ac:dyDescent="0.35">
      <c r="A938">
        <v>810</v>
      </c>
      <c r="B938">
        <v>3</v>
      </c>
      <c r="C938">
        <v>37</v>
      </c>
      <c r="D938">
        <v>4</v>
      </c>
      <c r="E938">
        <v>24</v>
      </c>
      <c r="F938">
        <v>810</v>
      </c>
      <c r="G938" t="s">
        <v>822</v>
      </c>
      <c r="H938" s="7">
        <v>81</v>
      </c>
      <c r="I938" s="13">
        <f>IF(Fact_Order[[#This Row],[Review Rating]]&gt;3,1,0)</f>
        <v>1</v>
      </c>
      <c r="J938">
        <v>4.9000000000000004</v>
      </c>
      <c r="K938">
        <f>IF(Fact_Order[[#This Row],[Discount Applied]]="Yes", 1, 0)</f>
        <v>1</v>
      </c>
      <c r="L938" t="s">
        <v>7</v>
      </c>
      <c r="M938" t="s">
        <v>14</v>
      </c>
    </row>
    <row r="939" spans="1:13" x14ac:dyDescent="0.35">
      <c r="A939">
        <v>921</v>
      </c>
      <c r="B939">
        <v>2</v>
      </c>
      <c r="C939">
        <v>11</v>
      </c>
      <c r="D939">
        <v>3</v>
      </c>
      <c r="E939">
        <v>23</v>
      </c>
      <c r="F939">
        <v>921</v>
      </c>
      <c r="G939" t="s">
        <v>933</v>
      </c>
      <c r="H939" s="7">
        <v>81</v>
      </c>
      <c r="I939" s="13">
        <f>IF(Fact_Order[[#This Row],[Review Rating]]&gt;3,1,0)</f>
        <v>1</v>
      </c>
      <c r="J939">
        <v>4.3</v>
      </c>
      <c r="K939">
        <f>IF(Fact_Order[[#This Row],[Discount Applied]]="Yes", 1, 0)</f>
        <v>1</v>
      </c>
      <c r="L939" t="s">
        <v>7</v>
      </c>
      <c r="M939" t="s">
        <v>10</v>
      </c>
    </row>
    <row r="940" spans="1:13" x14ac:dyDescent="0.35">
      <c r="A940">
        <v>1070</v>
      </c>
      <c r="B940">
        <v>3</v>
      </c>
      <c r="C940">
        <v>34</v>
      </c>
      <c r="D940">
        <v>4</v>
      </c>
      <c r="E940">
        <v>12</v>
      </c>
      <c r="F940">
        <v>1070</v>
      </c>
      <c r="G940" t="s">
        <v>1082</v>
      </c>
      <c r="H940" s="7">
        <v>81</v>
      </c>
      <c r="I940" s="13">
        <f>IF(Fact_Order[[#This Row],[Review Rating]]&gt;3,1,0)</f>
        <v>1</v>
      </c>
      <c r="J940">
        <v>4.3</v>
      </c>
      <c r="K940">
        <f>IF(Fact_Order[[#This Row],[Discount Applied]]="Yes", 1, 0)</f>
        <v>1</v>
      </c>
      <c r="L940" t="s">
        <v>7</v>
      </c>
      <c r="M940" t="s">
        <v>8</v>
      </c>
    </row>
    <row r="941" spans="1:13" x14ac:dyDescent="0.35">
      <c r="A941">
        <v>1072</v>
      </c>
      <c r="B941">
        <v>1</v>
      </c>
      <c r="C941">
        <v>39</v>
      </c>
      <c r="D941">
        <v>3</v>
      </c>
      <c r="E941">
        <v>20</v>
      </c>
      <c r="F941">
        <v>1072</v>
      </c>
      <c r="G941" t="s">
        <v>1084</v>
      </c>
      <c r="H941" s="7">
        <v>81</v>
      </c>
      <c r="I941" s="13">
        <f>IF(Fact_Order[[#This Row],[Review Rating]]&gt;3,1,0)</f>
        <v>0</v>
      </c>
      <c r="J941">
        <v>2.6</v>
      </c>
      <c r="K941">
        <f>IF(Fact_Order[[#This Row],[Discount Applied]]="Yes", 1, 0)</f>
        <v>1</v>
      </c>
      <c r="L941" t="s">
        <v>7</v>
      </c>
      <c r="M941" t="s">
        <v>12</v>
      </c>
    </row>
    <row r="942" spans="1:13" x14ac:dyDescent="0.35">
      <c r="A942">
        <v>1135</v>
      </c>
      <c r="B942">
        <v>1</v>
      </c>
      <c r="C942">
        <v>49</v>
      </c>
      <c r="D942">
        <v>3</v>
      </c>
      <c r="E942">
        <v>18</v>
      </c>
      <c r="F942">
        <v>1135</v>
      </c>
      <c r="G942" t="s">
        <v>1147</v>
      </c>
      <c r="H942" s="7">
        <v>81</v>
      </c>
      <c r="I942" s="13">
        <f>IF(Fact_Order[[#This Row],[Review Rating]]&gt;3,1,0)</f>
        <v>1</v>
      </c>
      <c r="J942">
        <v>4.5999999999999996</v>
      </c>
      <c r="K942">
        <f>IF(Fact_Order[[#This Row],[Discount Applied]]="Yes", 1, 0)</f>
        <v>1</v>
      </c>
      <c r="L942" t="s">
        <v>7</v>
      </c>
      <c r="M942" t="s">
        <v>8</v>
      </c>
    </row>
    <row r="943" spans="1:13" x14ac:dyDescent="0.35">
      <c r="A943">
        <v>1176</v>
      </c>
      <c r="B943">
        <v>6</v>
      </c>
      <c r="C943">
        <v>33</v>
      </c>
      <c r="D943">
        <v>2</v>
      </c>
      <c r="E943">
        <v>23</v>
      </c>
      <c r="F943">
        <v>1176</v>
      </c>
      <c r="G943" t="s">
        <v>1188</v>
      </c>
      <c r="H943" s="7">
        <v>81</v>
      </c>
      <c r="I943" s="13">
        <f>IF(Fact_Order[[#This Row],[Review Rating]]&gt;3,1,0)</f>
        <v>1</v>
      </c>
      <c r="J943">
        <v>4.0999999999999996</v>
      </c>
      <c r="K943">
        <f>IF(Fact_Order[[#This Row],[Discount Applied]]="Yes", 1, 0)</f>
        <v>1</v>
      </c>
      <c r="L943" t="s">
        <v>7</v>
      </c>
      <c r="M943" t="s">
        <v>14</v>
      </c>
    </row>
    <row r="944" spans="1:13" x14ac:dyDescent="0.35">
      <c r="A944">
        <v>1215</v>
      </c>
      <c r="B944">
        <v>2</v>
      </c>
      <c r="C944">
        <v>35</v>
      </c>
      <c r="D944">
        <v>4</v>
      </c>
      <c r="E944">
        <v>15</v>
      </c>
      <c r="F944">
        <v>1215</v>
      </c>
      <c r="G944" t="s">
        <v>1227</v>
      </c>
      <c r="H944" s="7">
        <v>81</v>
      </c>
      <c r="I944" s="13">
        <f>IF(Fact_Order[[#This Row],[Review Rating]]&gt;3,1,0)</f>
        <v>1</v>
      </c>
      <c r="J944">
        <v>3.8</v>
      </c>
      <c r="K944">
        <f>IF(Fact_Order[[#This Row],[Discount Applied]]="Yes", 1, 0)</f>
        <v>1</v>
      </c>
      <c r="L944" t="s">
        <v>7</v>
      </c>
      <c r="M944" t="s">
        <v>10</v>
      </c>
    </row>
    <row r="945" spans="1:13" x14ac:dyDescent="0.35">
      <c r="A945">
        <v>1282</v>
      </c>
      <c r="B945">
        <v>6</v>
      </c>
      <c r="C945">
        <v>33</v>
      </c>
      <c r="D945">
        <v>2</v>
      </c>
      <c r="E945">
        <v>23</v>
      </c>
      <c r="F945">
        <v>1282</v>
      </c>
      <c r="G945" t="s">
        <v>1294</v>
      </c>
      <c r="H945" s="7">
        <v>81</v>
      </c>
      <c r="I945" s="13">
        <f>IF(Fact_Order[[#This Row],[Review Rating]]&gt;3,1,0)</f>
        <v>1</v>
      </c>
      <c r="J945">
        <v>4.5</v>
      </c>
      <c r="K945">
        <f>IF(Fact_Order[[#This Row],[Discount Applied]]="Yes", 1, 0)</f>
        <v>1</v>
      </c>
      <c r="L945" t="s">
        <v>7</v>
      </c>
      <c r="M945" t="s">
        <v>8</v>
      </c>
    </row>
    <row r="946" spans="1:13" x14ac:dyDescent="0.35">
      <c r="A946">
        <v>1299</v>
      </c>
      <c r="B946">
        <v>2</v>
      </c>
      <c r="C946">
        <v>28</v>
      </c>
      <c r="D946">
        <v>3</v>
      </c>
      <c r="E946">
        <v>14</v>
      </c>
      <c r="F946">
        <v>1299</v>
      </c>
      <c r="G946" t="s">
        <v>1311</v>
      </c>
      <c r="H946" s="7">
        <v>81</v>
      </c>
      <c r="I946" s="13">
        <f>IF(Fact_Order[[#This Row],[Review Rating]]&gt;3,1,0)</f>
        <v>0</v>
      </c>
      <c r="J946">
        <v>3</v>
      </c>
      <c r="K946">
        <f>IF(Fact_Order[[#This Row],[Discount Applied]]="Yes", 1, 0)</f>
        <v>1</v>
      </c>
      <c r="L946" t="s">
        <v>7</v>
      </c>
      <c r="M946" t="s">
        <v>22</v>
      </c>
    </row>
    <row r="947" spans="1:13" x14ac:dyDescent="0.35">
      <c r="A947">
        <v>1400</v>
      </c>
      <c r="B947">
        <v>6</v>
      </c>
      <c r="C947">
        <v>44</v>
      </c>
      <c r="D947">
        <v>1</v>
      </c>
      <c r="E947">
        <v>20</v>
      </c>
      <c r="F947">
        <v>1400</v>
      </c>
      <c r="G947" t="s">
        <v>1412</v>
      </c>
      <c r="H947" s="7">
        <v>81</v>
      </c>
      <c r="I947" s="13">
        <f>IF(Fact_Order[[#This Row],[Review Rating]]&gt;3,1,0)</f>
        <v>1</v>
      </c>
      <c r="J947">
        <v>3.1</v>
      </c>
      <c r="K947">
        <f>IF(Fact_Order[[#This Row],[Discount Applied]]="Yes", 1, 0)</f>
        <v>1</v>
      </c>
      <c r="L947" t="s">
        <v>7</v>
      </c>
      <c r="M947" t="s">
        <v>8</v>
      </c>
    </row>
    <row r="948" spans="1:13" x14ac:dyDescent="0.35">
      <c r="A948">
        <v>1656</v>
      </c>
      <c r="B948">
        <v>3</v>
      </c>
      <c r="C948">
        <v>29</v>
      </c>
      <c r="D948">
        <v>2</v>
      </c>
      <c r="E948">
        <v>2</v>
      </c>
      <c r="F948">
        <v>1656</v>
      </c>
      <c r="G948" t="s">
        <v>1668</v>
      </c>
      <c r="H948" s="7">
        <v>81</v>
      </c>
      <c r="I948" s="13">
        <f>IF(Fact_Order[[#This Row],[Review Rating]]&gt;3,1,0)</f>
        <v>1</v>
      </c>
      <c r="J948">
        <v>3.2</v>
      </c>
      <c r="K948">
        <f>IF(Fact_Order[[#This Row],[Discount Applied]]="Yes", 1, 0)</f>
        <v>1</v>
      </c>
      <c r="L948" t="s">
        <v>7</v>
      </c>
      <c r="M948" t="s">
        <v>14</v>
      </c>
    </row>
    <row r="949" spans="1:13" x14ac:dyDescent="0.35">
      <c r="A949">
        <v>1708</v>
      </c>
      <c r="B949">
        <v>5</v>
      </c>
      <c r="C949">
        <v>23</v>
      </c>
      <c r="D949">
        <v>4</v>
      </c>
      <c r="E949">
        <v>7</v>
      </c>
      <c r="F949">
        <v>1708</v>
      </c>
      <c r="G949" t="s">
        <v>1721</v>
      </c>
      <c r="H949" s="7">
        <v>81</v>
      </c>
      <c r="I949" s="13">
        <f>IF(Fact_Order[[#This Row],[Review Rating]]&gt;3,1,0)</f>
        <v>1</v>
      </c>
      <c r="J949">
        <v>4.9000000000000004</v>
      </c>
      <c r="K949">
        <f>IF(Fact_Order[[#This Row],[Discount Applied]]="Yes", 1, 0)</f>
        <v>0</v>
      </c>
      <c r="L949" t="s">
        <v>1691</v>
      </c>
      <c r="M949" t="s">
        <v>10</v>
      </c>
    </row>
    <row r="950" spans="1:13" x14ac:dyDescent="0.35">
      <c r="A950">
        <v>1781</v>
      </c>
      <c r="B950">
        <v>3</v>
      </c>
      <c r="C950">
        <v>26</v>
      </c>
      <c r="D950">
        <v>3</v>
      </c>
      <c r="E950">
        <v>17</v>
      </c>
      <c r="F950">
        <v>1781</v>
      </c>
      <c r="G950" t="s">
        <v>1794</v>
      </c>
      <c r="H950" s="7">
        <v>81</v>
      </c>
      <c r="I950" s="13">
        <f>IF(Fact_Order[[#This Row],[Review Rating]]&gt;3,1,0)</f>
        <v>1</v>
      </c>
      <c r="J950">
        <v>4.2</v>
      </c>
      <c r="K950">
        <f>IF(Fact_Order[[#This Row],[Discount Applied]]="Yes", 1, 0)</f>
        <v>0</v>
      </c>
      <c r="L950" t="s">
        <v>1691</v>
      </c>
      <c r="M950" t="s">
        <v>12</v>
      </c>
    </row>
    <row r="951" spans="1:13" x14ac:dyDescent="0.35">
      <c r="A951">
        <v>1912</v>
      </c>
      <c r="B951">
        <v>1</v>
      </c>
      <c r="C951">
        <v>29</v>
      </c>
      <c r="D951">
        <v>2</v>
      </c>
      <c r="E951">
        <v>17</v>
      </c>
      <c r="F951">
        <v>1912</v>
      </c>
      <c r="G951" t="s">
        <v>1925</v>
      </c>
      <c r="H951" s="7">
        <v>81</v>
      </c>
      <c r="I951" s="13">
        <f>IF(Fact_Order[[#This Row],[Review Rating]]&gt;3,1,0)</f>
        <v>1</v>
      </c>
      <c r="J951">
        <v>4.9000000000000004</v>
      </c>
      <c r="K951">
        <f>IF(Fact_Order[[#This Row],[Discount Applied]]="Yes", 1, 0)</f>
        <v>0</v>
      </c>
      <c r="L951" t="s">
        <v>1691</v>
      </c>
      <c r="M951" t="s">
        <v>27</v>
      </c>
    </row>
    <row r="952" spans="1:13" x14ac:dyDescent="0.35">
      <c r="A952">
        <v>1968</v>
      </c>
      <c r="B952">
        <v>4</v>
      </c>
      <c r="C952">
        <v>43</v>
      </c>
      <c r="D952">
        <v>4</v>
      </c>
      <c r="E952">
        <v>11</v>
      </c>
      <c r="F952">
        <v>1968</v>
      </c>
      <c r="G952" t="s">
        <v>1981</v>
      </c>
      <c r="H952" s="7">
        <v>81</v>
      </c>
      <c r="I952" s="13">
        <f>IF(Fact_Order[[#This Row],[Review Rating]]&gt;3,1,0)</f>
        <v>1</v>
      </c>
      <c r="J952">
        <v>3.7</v>
      </c>
      <c r="K952">
        <f>IF(Fact_Order[[#This Row],[Discount Applied]]="Yes", 1, 0)</f>
        <v>0</v>
      </c>
      <c r="L952" t="s">
        <v>1691</v>
      </c>
      <c r="M952" t="s">
        <v>8</v>
      </c>
    </row>
    <row r="953" spans="1:13" x14ac:dyDescent="0.35">
      <c r="A953">
        <v>2069</v>
      </c>
      <c r="B953">
        <v>6</v>
      </c>
      <c r="C953">
        <v>35</v>
      </c>
      <c r="D953">
        <v>3</v>
      </c>
      <c r="E953">
        <v>17</v>
      </c>
      <c r="F953">
        <v>2069</v>
      </c>
      <c r="G953" t="s">
        <v>2082</v>
      </c>
      <c r="H953" s="7">
        <v>81</v>
      </c>
      <c r="I953" s="13">
        <f>IF(Fact_Order[[#This Row],[Review Rating]]&gt;3,1,0)</f>
        <v>1</v>
      </c>
      <c r="J953">
        <v>3.9</v>
      </c>
      <c r="K953">
        <f>IF(Fact_Order[[#This Row],[Discount Applied]]="Yes", 1, 0)</f>
        <v>0</v>
      </c>
      <c r="L953" t="s">
        <v>1691</v>
      </c>
      <c r="M953" t="s">
        <v>8</v>
      </c>
    </row>
    <row r="954" spans="1:13" x14ac:dyDescent="0.35">
      <c r="A954">
        <v>2309</v>
      </c>
      <c r="B954">
        <v>5</v>
      </c>
      <c r="C954">
        <v>26</v>
      </c>
      <c r="D954">
        <v>1</v>
      </c>
      <c r="E954">
        <v>13</v>
      </c>
      <c r="F954">
        <v>2309</v>
      </c>
      <c r="G954" t="s">
        <v>2322</v>
      </c>
      <c r="H954" s="7">
        <v>81</v>
      </c>
      <c r="I954" s="13">
        <f>IF(Fact_Order[[#This Row],[Review Rating]]&gt;3,1,0)</f>
        <v>1</v>
      </c>
      <c r="J954">
        <v>3.4</v>
      </c>
      <c r="K954">
        <f>IF(Fact_Order[[#This Row],[Discount Applied]]="Yes", 1, 0)</f>
        <v>0</v>
      </c>
      <c r="L954" t="s">
        <v>1691</v>
      </c>
      <c r="M954" t="s">
        <v>22</v>
      </c>
    </row>
    <row r="955" spans="1:13" x14ac:dyDescent="0.35">
      <c r="A955">
        <v>2360</v>
      </c>
      <c r="B955">
        <v>5</v>
      </c>
      <c r="C955">
        <v>39</v>
      </c>
      <c r="D955">
        <v>2</v>
      </c>
      <c r="E955">
        <v>19</v>
      </c>
      <c r="F955">
        <v>2360</v>
      </c>
      <c r="G955" t="s">
        <v>2373</v>
      </c>
      <c r="H955" s="7">
        <v>81</v>
      </c>
      <c r="I955" s="13">
        <f>IF(Fact_Order[[#This Row],[Review Rating]]&gt;3,1,0)</f>
        <v>1</v>
      </c>
      <c r="J955">
        <v>3.3</v>
      </c>
      <c r="K955">
        <f>IF(Fact_Order[[#This Row],[Discount Applied]]="Yes", 1, 0)</f>
        <v>0</v>
      </c>
      <c r="L955" t="s">
        <v>1691</v>
      </c>
      <c r="M955" t="s">
        <v>22</v>
      </c>
    </row>
    <row r="956" spans="1:13" x14ac:dyDescent="0.35">
      <c r="A956">
        <v>2399</v>
      </c>
      <c r="B956">
        <v>2</v>
      </c>
      <c r="C956">
        <v>21</v>
      </c>
      <c r="D956">
        <v>1</v>
      </c>
      <c r="E956">
        <v>15</v>
      </c>
      <c r="F956">
        <v>2399</v>
      </c>
      <c r="G956" t="s">
        <v>2412</v>
      </c>
      <c r="H956" s="7">
        <v>81</v>
      </c>
      <c r="I956" s="13">
        <f>IF(Fact_Order[[#This Row],[Review Rating]]&gt;3,1,0)</f>
        <v>1</v>
      </c>
      <c r="J956">
        <v>4.3</v>
      </c>
      <c r="K956">
        <f>IF(Fact_Order[[#This Row],[Discount Applied]]="Yes", 1, 0)</f>
        <v>0</v>
      </c>
      <c r="L956" t="s">
        <v>1691</v>
      </c>
      <c r="M956" t="s">
        <v>22</v>
      </c>
    </row>
    <row r="957" spans="1:13" x14ac:dyDescent="0.35">
      <c r="A957">
        <v>2424</v>
      </c>
      <c r="B957">
        <v>2</v>
      </c>
      <c r="C957">
        <v>9</v>
      </c>
      <c r="D957">
        <v>3</v>
      </c>
      <c r="E957">
        <v>22</v>
      </c>
      <c r="F957">
        <v>2424</v>
      </c>
      <c r="G957" t="s">
        <v>2437</v>
      </c>
      <c r="H957" s="7">
        <v>81</v>
      </c>
      <c r="I957" s="13">
        <f>IF(Fact_Order[[#This Row],[Review Rating]]&gt;3,1,0)</f>
        <v>0</v>
      </c>
      <c r="J957">
        <v>2.8</v>
      </c>
      <c r="K957">
        <f>IF(Fact_Order[[#This Row],[Discount Applied]]="Yes", 1, 0)</f>
        <v>0</v>
      </c>
      <c r="L957" t="s">
        <v>1691</v>
      </c>
      <c r="M957" t="s">
        <v>12</v>
      </c>
    </row>
    <row r="958" spans="1:13" x14ac:dyDescent="0.35">
      <c r="A958">
        <v>2564</v>
      </c>
      <c r="B958">
        <v>4</v>
      </c>
      <c r="C958">
        <v>3</v>
      </c>
      <c r="D958">
        <v>1</v>
      </c>
      <c r="E958">
        <v>22</v>
      </c>
      <c r="F958">
        <v>2564</v>
      </c>
      <c r="G958" t="s">
        <v>2577</v>
      </c>
      <c r="H958" s="7">
        <v>81</v>
      </c>
      <c r="I958" s="13">
        <f>IF(Fact_Order[[#This Row],[Review Rating]]&gt;3,1,0)</f>
        <v>1</v>
      </c>
      <c r="J958">
        <v>4.5</v>
      </c>
      <c r="K958">
        <f>IF(Fact_Order[[#This Row],[Discount Applied]]="Yes", 1, 0)</f>
        <v>0</v>
      </c>
      <c r="L958" t="s">
        <v>1691</v>
      </c>
      <c r="M958" t="s">
        <v>8</v>
      </c>
    </row>
    <row r="959" spans="1:13" x14ac:dyDescent="0.35">
      <c r="A959">
        <v>2582</v>
      </c>
      <c r="B959">
        <v>1</v>
      </c>
      <c r="C959">
        <v>6</v>
      </c>
      <c r="D959">
        <v>1</v>
      </c>
      <c r="E959">
        <v>11</v>
      </c>
      <c r="F959">
        <v>2582</v>
      </c>
      <c r="G959" t="s">
        <v>2595</v>
      </c>
      <c r="H959" s="7">
        <v>81</v>
      </c>
      <c r="I959" s="13">
        <f>IF(Fact_Order[[#This Row],[Review Rating]]&gt;3,1,0)</f>
        <v>1</v>
      </c>
      <c r="J959">
        <v>4.7</v>
      </c>
      <c r="K959">
        <f>IF(Fact_Order[[#This Row],[Discount Applied]]="Yes", 1, 0)</f>
        <v>0</v>
      </c>
      <c r="L959" t="s">
        <v>1691</v>
      </c>
      <c r="M959" t="s">
        <v>12</v>
      </c>
    </row>
    <row r="960" spans="1:13" x14ac:dyDescent="0.35">
      <c r="A960">
        <v>2595</v>
      </c>
      <c r="B960">
        <v>2</v>
      </c>
      <c r="C960">
        <v>7</v>
      </c>
      <c r="D960">
        <v>4</v>
      </c>
      <c r="E960">
        <v>12</v>
      </c>
      <c r="F960">
        <v>2595</v>
      </c>
      <c r="G960" t="s">
        <v>2608</v>
      </c>
      <c r="H960" s="7">
        <v>81</v>
      </c>
      <c r="I960" s="13">
        <f>IF(Fact_Order[[#This Row],[Review Rating]]&gt;3,1,0)</f>
        <v>1</v>
      </c>
      <c r="J960">
        <v>3.6</v>
      </c>
      <c r="K960">
        <f>IF(Fact_Order[[#This Row],[Discount Applied]]="Yes", 1, 0)</f>
        <v>0</v>
      </c>
      <c r="L960" t="s">
        <v>1691</v>
      </c>
      <c r="M960" t="s">
        <v>10</v>
      </c>
    </row>
    <row r="961" spans="1:13" x14ac:dyDescent="0.35">
      <c r="A961">
        <v>2646</v>
      </c>
      <c r="B961">
        <v>6</v>
      </c>
      <c r="C961">
        <v>8</v>
      </c>
      <c r="D961">
        <v>2</v>
      </c>
      <c r="E961">
        <v>19</v>
      </c>
      <c r="F961">
        <v>2646</v>
      </c>
      <c r="G961" t="s">
        <v>2659</v>
      </c>
      <c r="H961" s="7">
        <v>81</v>
      </c>
      <c r="I961" s="13">
        <f>IF(Fact_Order[[#This Row],[Review Rating]]&gt;3,1,0)</f>
        <v>1</v>
      </c>
      <c r="J961">
        <v>4</v>
      </c>
      <c r="K961">
        <f>IF(Fact_Order[[#This Row],[Discount Applied]]="Yes", 1, 0)</f>
        <v>0</v>
      </c>
      <c r="L961" t="s">
        <v>1691</v>
      </c>
      <c r="M961" t="s">
        <v>22</v>
      </c>
    </row>
    <row r="962" spans="1:13" x14ac:dyDescent="0.35">
      <c r="A962">
        <v>2658</v>
      </c>
      <c r="B962">
        <v>1</v>
      </c>
      <c r="C962">
        <v>22</v>
      </c>
      <c r="D962">
        <v>3</v>
      </c>
      <c r="E962">
        <v>11</v>
      </c>
      <c r="F962">
        <v>2658</v>
      </c>
      <c r="G962" t="s">
        <v>2671</v>
      </c>
      <c r="H962" s="7">
        <v>81</v>
      </c>
      <c r="I962" s="13">
        <f>IF(Fact_Order[[#This Row],[Review Rating]]&gt;3,1,0)</f>
        <v>0</v>
      </c>
      <c r="J962">
        <v>2.7</v>
      </c>
      <c r="K962">
        <f>IF(Fact_Order[[#This Row],[Discount Applied]]="Yes", 1, 0)</f>
        <v>0</v>
      </c>
      <c r="L962" t="s">
        <v>1691</v>
      </c>
      <c r="M962" t="s">
        <v>12</v>
      </c>
    </row>
    <row r="963" spans="1:13" x14ac:dyDescent="0.35">
      <c r="A963">
        <v>2706</v>
      </c>
      <c r="B963">
        <v>6</v>
      </c>
      <c r="C963">
        <v>48</v>
      </c>
      <c r="D963">
        <v>2</v>
      </c>
      <c r="E963">
        <v>15</v>
      </c>
      <c r="F963">
        <v>2706</v>
      </c>
      <c r="G963" t="s">
        <v>2719</v>
      </c>
      <c r="H963" s="7">
        <v>81</v>
      </c>
      <c r="I963" s="13">
        <f>IF(Fact_Order[[#This Row],[Review Rating]]&gt;3,1,0)</f>
        <v>1</v>
      </c>
      <c r="J963">
        <v>5</v>
      </c>
      <c r="K963">
        <f>IF(Fact_Order[[#This Row],[Discount Applied]]="Yes", 1, 0)</f>
        <v>0</v>
      </c>
      <c r="L963" t="s">
        <v>1691</v>
      </c>
      <c r="M963" t="s">
        <v>12</v>
      </c>
    </row>
    <row r="964" spans="1:13" x14ac:dyDescent="0.35">
      <c r="A964">
        <v>2739</v>
      </c>
      <c r="B964">
        <v>5</v>
      </c>
      <c r="C964">
        <v>32</v>
      </c>
      <c r="D964">
        <v>3</v>
      </c>
      <c r="E964">
        <v>5</v>
      </c>
      <c r="F964">
        <v>2739</v>
      </c>
      <c r="G964" t="s">
        <v>2752</v>
      </c>
      <c r="H964" s="7">
        <v>81</v>
      </c>
      <c r="I964" s="13">
        <f>IF(Fact_Order[[#This Row],[Review Rating]]&gt;3,1,0)</f>
        <v>1</v>
      </c>
      <c r="J964">
        <v>4.3</v>
      </c>
      <c r="K964">
        <f>IF(Fact_Order[[#This Row],[Discount Applied]]="Yes", 1, 0)</f>
        <v>0</v>
      </c>
      <c r="L964" t="s">
        <v>1691</v>
      </c>
      <c r="M964" t="s">
        <v>8</v>
      </c>
    </row>
    <row r="965" spans="1:13" x14ac:dyDescent="0.35">
      <c r="A965">
        <v>2742</v>
      </c>
      <c r="B965">
        <v>5</v>
      </c>
      <c r="C965">
        <v>2</v>
      </c>
      <c r="D965">
        <v>4</v>
      </c>
      <c r="E965">
        <v>11</v>
      </c>
      <c r="F965">
        <v>2742</v>
      </c>
      <c r="G965" t="s">
        <v>2755</v>
      </c>
      <c r="H965" s="7">
        <v>81</v>
      </c>
      <c r="I965" s="13">
        <f>IF(Fact_Order[[#This Row],[Review Rating]]&gt;3,1,0)</f>
        <v>1</v>
      </c>
      <c r="J965">
        <v>4.9000000000000004</v>
      </c>
      <c r="K965">
        <f>IF(Fact_Order[[#This Row],[Discount Applied]]="Yes", 1, 0)</f>
        <v>0</v>
      </c>
      <c r="L965" t="s">
        <v>1691</v>
      </c>
      <c r="M965" t="s">
        <v>8</v>
      </c>
    </row>
    <row r="966" spans="1:13" x14ac:dyDescent="0.35">
      <c r="A966">
        <v>2876</v>
      </c>
      <c r="B966">
        <v>2</v>
      </c>
      <c r="C966">
        <v>1</v>
      </c>
      <c r="D966">
        <v>4</v>
      </c>
      <c r="E966">
        <v>14</v>
      </c>
      <c r="F966">
        <v>2876</v>
      </c>
      <c r="G966" t="s">
        <v>2889</v>
      </c>
      <c r="H966" s="7">
        <v>81</v>
      </c>
      <c r="I966" s="13">
        <f>IF(Fact_Order[[#This Row],[Review Rating]]&gt;3,1,0)</f>
        <v>0</v>
      </c>
      <c r="J966">
        <v>2.6</v>
      </c>
      <c r="K966">
        <f>IF(Fact_Order[[#This Row],[Discount Applied]]="Yes", 1, 0)</f>
        <v>0</v>
      </c>
      <c r="L966" t="s">
        <v>1691</v>
      </c>
      <c r="M966" t="s">
        <v>27</v>
      </c>
    </row>
    <row r="967" spans="1:13" x14ac:dyDescent="0.35">
      <c r="A967">
        <v>3021</v>
      </c>
      <c r="B967">
        <v>6</v>
      </c>
      <c r="C967">
        <v>11</v>
      </c>
      <c r="D967">
        <v>4</v>
      </c>
      <c r="E967">
        <v>3</v>
      </c>
      <c r="F967">
        <v>3021</v>
      </c>
      <c r="G967" t="s">
        <v>3034</v>
      </c>
      <c r="H967" s="7">
        <v>81</v>
      </c>
      <c r="I967" s="13">
        <f>IF(Fact_Order[[#This Row],[Review Rating]]&gt;3,1,0)</f>
        <v>0</v>
      </c>
      <c r="J967">
        <v>2.8</v>
      </c>
      <c r="K967">
        <f>IF(Fact_Order[[#This Row],[Discount Applied]]="Yes", 1, 0)</f>
        <v>0</v>
      </c>
      <c r="L967" t="s">
        <v>1691</v>
      </c>
      <c r="M967" t="s">
        <v>8</v>
      </c>
    </row>
    <row r="968" spans="1:13" x14ac:dyDescent="0.35">
      <c r="A968">
        <v>3092</v>
      </c>
      <c r="B968">
        <v>5</v>
      </c>
      <c r="C968">
        <v>23</v>
      </c>
      <c r="D968">
        <v>1</v>
      </c>
      <c r="E968">
        <v>11</v>
      </c>
      <c r="F968">
        <v>3092</v>
      </c>
      <c r="G968" t="s">
        <v>3105</v>
      </c>
      <c r="H968" s="7">
        <v>81</v>
      </c>
      <c r="I968" s="13">
        <f>IF(Fact_Order[[#This Row],[Review Rating]]&gt;3,1,0)</f>
        <v>1</v>
      </c>
      <c r="J968">
        <v>3.4</v>
      </c>
      <c r="K968">
        <f>IF(Fact_Order[[#This Row],[Discount Applied]]="Yes", 1, 0)</f>
        <v>0</v>
      </c>
      <c r="L968" t="s">
        <v>1691</v>
      </c>
      <c r="M968" t="s">
        <v>12</v>
      </c>
    </row>
    <row r="969" spans="1:13" x14ac:dyDescent="0.35">
      <c r="A969">
        <v>3112</v>
      </c>
      <c r="B969">
        <v>2</v>
      </c>
      <c r="C969">
        <v>24</v>
      </c>
      <c r="D969">
        <v>2</v>
      </c>
      <c r="E969">
        <v>23</v>
      </c>
      <c r="F969">
        <v>3112</v>
      </c>
      <c r="G969" t="s">
        <v>3125</v>
      </c>
      <c r="H969" s="7">
        <v>81</v>
      </c>
      <c r="I969" s="13">
        <f>IF(Fact_Order[[#This Row],[Review Rating]]&gt;3,1,0)</f>
        <v>1</v>
      </c>
      <c r="J969">
        <v>4.9000000000000004</v>
      </c>
      <c r="K969">
        <f>IF(Fact_Order[[#This Row],[Discount Applied]]="Yes", 1, 0)</f>
        <v>0</v>
      </c>
      <c r="L969" t="s">
        <v>1691</v>
      </c>
      <c r="M969" t="s">
        <v>27</v>
      </c>
    </row>
    <row r="970" spans="1:13" x14ac:dyDescent="0.35">
      <c r="A970">
        <v>3245</v>
      </c>
      <c r="B970">
        <v>1</v>
      </c>
      <c r="C970">
        <v>11</v>
      </c>
      <c r="D970">
        <v>4</v>
      </c>
      <c r="E970">
        <v>2</v>
      </c>
      <c r="F970">
        <v>3245</v>
      </c>
      <c r="G970" t="s">
        <v>3258</v>
      </c>
      <c r="H970" s="7">
        <v>81</v>
      </c>
      <c r="I970" s="13">
        <f>IF(Fact_Order[[#This Row],[Review Rating]]&gt;3,1,0)</f>
        <v>1</v>
      </c>
      <c r="J970">
        <v>4.7</v>
      </c>
      <c r="K970">
        <f>IF(Fact_Order[[#This Row],[Discount Applied]]="Yes", 1, 0)</f>
        <v>0</v>
      </c>
      <c r="L970" t="s">
        <v>1691</v>
      </c>
      <c r="M970" t="s">
        <v>12</v>
      </c>
    </row>
    <row r="971" spans="1:13" x14ac:dyDescent="0.35">
      <c r="A971">
        <v>3343</v>
      </c>
      <c r="B971">
        <v>2</v>
      </c>
      <c r="C971">
        <v>33</v>
      </c>
      <c r="D971">
        <v>2</v>
      </c>
      <c r="E971">
        <v>15</v>
      </c>
      <c r="F971">
        <v>3343</v>
      </c>
      <c r="G971" t="s">
        <v>3356</v>
      </c>
      <c r="H971" s="7">
        <v>81</v>
      </c>
      <c r="I971" s="13">
        <f>IF(Fact_Order[[#This Row],[Review Rating]]&gt;3,1,0)</f>
        <v>1</v>
      </c>
      <c r="J971">
        <v>3.8</v>
      </c>
      <c r="K971">
        <f>IF(Fact_Order[[#This Row],[Discount Applied]]="Yes", 1, 0)</f>
        <v>0</v>
      </c>
      <c r="L971" t="s">
        <v>1691</v>
      </c>
      <c r="M971" t="s">
        <v>12</v>
      </c>
    </row>
    <row r="972" spans="1:13" x14ac:dyDescent="0.35">
      <c r="A972">
        <v>3361</v>
      </c>
      <c r="B972">
        <v>5</v>
      </c>
      <c r="C972">
        <v>47</v>
      </c>
      <c r="D972">
        <v>2</v>
      </c>
      <c r="E972">
        <v>15</v>
      </c>
      <c r="F972">
        <v>3361</v>
      </c>
      <c r="G972" t="s">
        <v>3374</v>
      </c>
      <c r="H972" s="7">
        <v>81</v>
      </c>
      <c r="I972" s="13">
        <f>IF(Fact_Order[[#This Row],[Review Rating]]&gt;3,1,0)</f>
        <v>1</v>
      </c>
      <c r="J972">
        <v>3.3</v>
      </c>
      <c r="K972">
        <f>IF(Fact_Order[[#This Row],[Discount Applied]]="Yes", 1, 0)</f>
        <v>0</v>
      </c>
      <c r="L972" t="s">
        <v>1691</v>
      </c>
      <c r="M972" t="s">
        <v>10</v>
      </c>
    </row>
    <row r="973" spans="1:13" x14ac:dyDescent="0.35">
      <c r="A973">
        <v>3512</v>
      </c>
      <c r="B973">
        <v>5</v>
      </c>
      <c r="C973">
        <v>17</v>
      </c>
      <c r="D973">
        <v>3</v>
      </c>
      <c r="E973">
        <v>17</v>
      </c>
      <c r="F973">
        <v>3512</v>
      </c>
      <c r="G973" t="s">
        <v>3525</v>
      </c>
      <c r="H973" s="7">
        <v>81</v>
      </c>
      <c r="I973" s="13">
        <f>IF(Fact_Order[[#This Row],[Review Rating]]&gt;3,1,0)</f>
        <v>1</v>
      </c>
      <c r="J973">
        <v>3.9</v>
      </c>
      <c r="K973">
        <f>IF(Fact_Order[[#This Row],[Discount Applied]]="Yes", 1, 0)</f>
        <v>0</v>
      </c>
      <c r="L973" t="s">
        <v>1691</v>
      </c>
      <c r="M973" t="s">
        <v>12</v>
      </c>
    </row>
    <row r="974" spans="1:13" x14ac:dyDescent="0.35">
      <c r="A974">
        <v>3601</v>
      </c>
      <c r="B974">
        <v>2</v>
      </c>
      <c r="C974">
        <v>37</v>
      </c>
      <c r="D974">
        <v>2</v>
      </c>
      <c r="E974">
        <v>11</v>
      </c>
      <c r="F974">
        <v>3601</v>
      </c>
      <c r="G974" t="s">
        <v>3614</v>
      </c>
      <c r="H974" s="7">
        <v>81</v>
      </c>
      <c r="I974" s="13">
        <f>IF(Fact_Order[[#This Row],[Review Rating]]&gt;3,1,0)</f>
        <v>0</v>
      </c>
      <c r="J974">
        <v>2.7</v>
      </c>
      <c r="K974">
        <f>IF(Fact_Order[[#This Row],[Discount Applied]]="Yes", 1, 0)</f>
        <v>0</v>
      </c>
      <c r="L974" t="s">
        <v>1691</v>
      </c>
      <c r="M974" t="s">
        <v>10</v>
      </c>
    </row>
    <row r="975" spans="1:13" x14ac:dyDescent="0.35">
      <c r="A975">
        <v>3673</v>
      </c>
      <c r="B975">
        <v>2</v>
      </c>
      <c r="C975">
        <v>15</v>
      </c>
      <c r="D975">
        <v>4</v>
      </c>
      <c r="E975">
        <v>4</v>
      </c>
      <c r="F975">
        <v>3673</v>
      </c>
      <c r="G975" t="s">
        <v>3686</v>
      </c>
      <c r="H975" s="7">
        <v>81</v>
      </c>
      <c r="I975" s="13">
        <f>IF(Fact_Order[[#This Row],[Review Rating]]&gt;3,1,0)</f>
        <v>1</v>
      </c>
      <c r="J975">
        <v>4.5</v>
      </c>
      <c r="K975">
        <f>IF(Fact_Order[[#This Row],[Discount Applied]]="Yes", 1, 0)</f>
        <v>0</v>
      </c>
      <c r="L975" t="s">
        <v>1691</v>
      </c>
      <c r="M975" t="s">
        <v>14</v>
      </c>
    </row>
    <row r="976" spans="1:13" x14ac:dyDescent="0.35">
      <c r="A976">
        <v>3753</v>
      </c>
      <c r="B976">
        <v>5</v>
      </c>
      <c r="C976">
        <v>48</v>
      </c>
      <c r="D976">
        <v>1</v>
      </c>
      <c r="E976">
        <v>8</v>
      </c>
      <c r="F976">
        <v>3753</v>
      </c>
      <c r="G976" t="s">
        <v>3766</v>
      </c>
      <c r="H976" s="7">
        <v>81</v>
      </c>
      <c r="I976" s="13">
        <f>IF(Fact_Order[[#This Row],[Review Rating]]&gt;3,1,0)</f>
        <v>1</v>
      </c>
      <c r="J976">
        <v>4.0999999999999996</v>
      </c>
      <c r="K976">
        <f>IF(Fact_Order[[#This Row],[Discount Applied]]="Yes", 1, 0)</f>
        <v>0</v>
      </c>
      <c r="L976" t="s">
        <v>1691</v>
      </c>
      <c r="M976" t="s">
        <v>8</v>
      </c>
    </row>
    <row r="977" spans="1:13" x14ac:dyDescent="0.35">
      <c r="A977">
        <v>3797</v>
      </c>
      <c r="B977">
        <v>2</v>
      </c>
      <c r="C977">
        <v>41</v>
      </c>
      <c r="D977">
        <v>4</v>
      </c>
      <c r="E977">
        <v>7</v>
      </c>
      <c r="F977">
        <v>3797</v>
      </c>
      <c r="G977" t="s">
        <v>3810</v>
      </c>
      <c r="H977" s="7">
        <v>81</v>
      </c>
      <c r="I977" s="13">
        <f>IF(Fact_Order[[#This Row],[Review Rating]]&gt;3,1,0)</f>
        <v>1</v>
      </c>
      <c r="J977">
        <v>3.2</v>
      </c>
      <c r="K977">
        <f>IF(Fact_Order[[#This Row],[Discount Applied]]="Yes", 1, 0)</f>
        <v>0</v>
      </c>
      <c r="L977" t="s">
        <v>1691</v>
      </c>
      <c r="M977" t="s">
        <v>22</v>
      </c>
    </row>
    <row r="978" spans="1:13" x14ac:dyDescent="0.35">
      <c r="A978">
        <v>3891</v>
      </c>
      <c r="B978">
        <v>4</v>
      </c>
      <c r="C978">
        <v>44</v>
      </c>
      <c r="D978">
        <v>1</v>
      </c>
      <c r="E978">
        <v>6</v>
      </c>
      <c r="F978">
        <v>3891</v>
      </c>
      <c r="G978" t="s">
        <v>3904</v>
      </c>
      <c r="H978" s="7">
        <v>81</v>
      </c>
      <c r="I978" s="13">
        <f>IF(Fact_Order[[#This Row],[Review Rating]]&gt;3,1,0)</f>
        <v>0</v>
      </c>
      <c r="J978">
        <v>2.6</v>
      </c>
      <c r="K978">
        <f>IF(Fact_Order[[#This Row],[Discount Applied]]="Yes", 1, 0)</f>
        <v>0</v>
      </c>
      <c r="L978" t="s">
        <v>1691</v>
      </c>
      <c r="M978" t="s">
        <v>27</v>
      </c>
    </row>
    <row r="979" spans="1:13" x14ac:dyDescent="0.35">
      <c r="A979">
        <v>3900</v>
      </c>
      <c r="B979">
        <v>6</v>
      </c>
      <c r="C979">
        <v>19</v>
      </c>
      <c r="D979">
        <v>2</v>
      </c>
      <c r="E979">
        <v>9</v>
      </c>
      <c r="F979">
        <v>3900</v>
      </c>
      <c r="G979" t="s">
        <v>3913</v>
      </c>
      <c r="H979" s="7">
        <v>81</v>
      </c>
      <c r="I979" s="13">
        <f>IF(Fact_Order[[#This Row],[Review Rating]]&gt;3,1,0)</f>
        <v>1</v>
      </c>
      <c r="J979">
        <v>3.1</v>
      </c>
      <c r="K979">
        <f>IF(Fact_Order[[#This Row],[Discount Applied]]="Yes", 1, 0)</f>
        <v>0</v>
      </c>
      <c r="L979" t="s">
        <v>1691</v>
      </c>
      <c r="M979" t="s">
        <v>8</v>
      </c>
    </row>
    <row r="980" spans="1:13" x14ac:dyDescent="0.35">
      <c r="A980">
        <v>169</v>
      </c>
      <c r="B980">
        <v>1</v>
      </c>
      <c r="C980">
        <v>8</v>
      </c>
      <c r="D980">
        <v>3</v>
      </c>
      <c r="E980">
        <v>10</v>
      </c>
      <c r="F980">
        <v>169</v>
      </c>
      <c r="G980" t="s">
        <v>181</v>
      </c>
      <c r="H980" s="7">
        <v>80</v>
      </c>
      <c r="I980" s="13">
        <f>IF(Fact_Order[[#This Row],[Review Rating]]&gt;3,1,0)</f>
        <v>0</v>
      </c>
      <c r="J980">
        <v>3</v>
      </c>
      <c r="K980">
        <f>IF(Fact_Order[[#This Row],[Discount Applied]]="Yes", 1, 0)</f>
        <v>1</v>
      </c>
      <c r="L980" t="s">
        <v>7</v>
      </c>
      <c r="M980" t="s">
        <v>10</v>
      </c>
    </row>
    <row r="981" spans="1:13" x14ac:dyDescent="0.35">
      <c r="A981">
        <v>300</v>
      </c>
      <c r="B981">
        <v>3</v>
      </c>
      <c r="C981">
        <v>39</v>
      </c>
      <c r="D981">
        <v>3</v>
      </c>
      <c r="E981">
        <v>5</v>
      </c>
      <c r="F981">
        <v>300</v>
      </c>
      <c r="G981" t="s">
        <v>312</v>
      </c>
      <c r="H981" s="7">
        <v>80</v>
      </c>
      <c r="I981" s="13">
        <f>IF(Fact_Order[[#This Row],[Review Rating]]&gt;3,1,0)</f>
        <v>1</v>
      </c>
      <c r="J981">
        <v>3.2</v>
      </c>
      <c r="K981">
        <f>IF(Fact_Order[[#This Row],[Discount Applied]]="Yes", 1, 0)</f>
        <v>1</v>
      </c>
      <c r="L981" t="s">
        <v>7</v>
      </c>
      <c r="M981" t="s">
        <v>14</v>
      </c>
    </row>
    <row r="982" spans="1:13" x14ac:dyDescent="0.35">
      <c r="A982">
        <v>357</v>
      </c>
      <c r="B982">
        <v>4</v>
      </c>
      <c r="C982">
        <v>23</v>
      </c>
      <c r="D982">
        <v>2</v>
      </c>
      <c r="E982">
        <v>14</v>
      </c>
      <c r="F982">
        <v>357</v>
      </c>
      <c r="G982" t="s">
        <v>369</v>
      </c>
      <c r="H982" s="7">
        <v>80</v>
      </c>
      <c r="I982" s="13">
        <f>IF(Fact_Order[[#This Row],[Review Rating]]&gt;3,1,0)</f>
        <v>1</v>
      </c>
      <c r="J982">
        <v>3.8</v>
      </c>
      <c r="K982">
        <f>IF(Fact_Order[[#This Row],[Discount Applied]]="Yes", 1, 0)</f>
        <v>1</v>
      </c>
      <c r="L982" t="s">
        <v>7</v>
      </c>
      <c r="M982" t="s">
        <v>10</v>
      </c>
    </row>
    <row r="983" spans="1:13" x14ac:dyDescent="0.35">
      <c r="A983">
        <v>510</v>
      </c>
      <c r="B983">
        <v>2</v>
      </c>
      <c r="C983">
        <v>13</v>
      </c>
      <c r="D983">
        <v>3</v>
      </c>
      <c r="E983">
        <v>18</v>
      </c>
      <c r="F983">
        <v>510</v>
      </c>
      <c r="G983" t="s">
        <v>522</v>
      </c>
      <c r="H983" s="7">
        <v>80</v>
      </c>
      <c r="I983" s="13">
        <f>IF(Fact_Order[[#This Row],[Review Rating]]&gt;3,1,0)</f>
        <v>1</v>
      </c>
      <c r="J983">
        <v>3.9</v>
      </c>
      <c r="K983">
        <f>IF(Fact_Order[[#This Row],[Discount Applied]]="Yes", 1, 0)</f>
        <v>1</v>
      </c>
      <c r="L983" t="s">
        <v>7</v>
      </c>
      <c r="M983" t="s">
        <v>27</v>
      </c>
    </row>
    <row r="984" spans="1:13" x14ac:dyDescent="0.35">
      <c r="A984">
        <v>581</v>
      </c>
      <c r="B984">
        <v>2</v>
      </c>
      <c r="C984">
        <v>45</v>
      </c>
      <c r="D984">
        <v>2</v>
      </c>
      <c r="E984">
        <v>2</v>
      </c>
      <c r="F984">
        <v>581</v>
      </c>
      <c r="G984" t="s">
        <v>593</v>
      </c>
      <c r="H984" s="7">
        <v>80</v>
      </c>
      <c r="I984" s="13">
        <f>IF(Fact_Order[[#This Row],[Review Rating]]&gt;3,1,0)</f>
        <v>1</v>
      </c>
      <c r="J984">
        <v>4.0999999999999996</v>
      </c>
      <c r="K984">
        <f>IF(Fact_Order[[#This Row],[Discount Applied]]="Yes", 1, 0)</f>
        <v>1</v>
      </c>
      <c r="L984" t="s">
        <v>7</v>
      </c>
      <c r="M984" t="s">
        <v>14</v>
      </c>
    </row>
    <row r="985" spans="1:13" x14ac:dyDescent="0.35">
      <c r="A985">
        <v>658</v>
      </c>
      <c r="B985">
        <v>2</v>
      </c>
      <c r="C985">
        <v>29</v>
      </c>
      <c r="D985">
        <v>1</v>
      </c>
      <c r="E985">
        <v>15</v>
      </c>
      <c r="F985">
        <v>658</v>
      </c>
      <c r="G985" t="s">
        <v>670</v>
      </c>
      <c r="H985" s="7">
        <v>80</v>
      </c>
      <c r="I985" s="13">
        <f>IF(Fact_Order[[#This Row],[Review Rating]]&gt;3,1,0)</f>
        <v>1</v>
      </c>
      <c r="J985">
        <v>4.3</v>
      </c>
      <c r="K985">
        <f>IF(Fact_Order[[#This Row],[Discount Applied]]="Yes", 1, 0)</f>
        <v>1</v>
      </c>
      <c r="L985" t="s">
        <v>7</v>
      </c>
      <c r="M985" t="s">
        <v>14</v>
      </c>
    </row>
    <row r="986" spans="1:13" x14ac:dyDescent="0.35">
      <c r="A986">
        <v>833</v>
      </c>
      <c r="B986">
        <v>1</v>
      </c>
      <c r="C986">
        <v>19</v>
      </c>
      <c r="D986">
        <v>4</v>
      </c>
      <c r="E986">
        <v>15</v>
      </c>
      <c r="F986">
        <v>833</v>
      </c>
      <c r="G986" t="s">
        <v>845</v>
      </c>
      <c r="H986" s="7">
        <v>80</v>
      </c>
      <c r="I986" s="13">
        <f>IF(Fact_Order[[#This Row],[Review Rating]]&gt;3,1,0)</f>
        <v>0</v>
      </c>
      <c r="J986">
        <v>2.5</v>
      </c>
      <c r="K986">
        <f>IF(Fact_Order[[#This Row],[Discount Applied]]="Yes", 1, 0)</f>
        <v>1</v>
      </c>
      <c r="L986" t="s">
        <v>7</v>
      </c>
      <c r="M986" t="s">
        <v>10</v>
      </c>
    </row>
    <row r="987" spans="1:13" x14ac:dyDescent="0.35">
      <c r="A987">
        <v>844</v>
      </c>
      <c r="B987">
        <v>1</v>
      </c>
      <c r="C987">
        <v>39</v>
      </c>
      <c r="D987">
        <v>3</v>
      </c>
      <c r="E987">
        <v>16</v>
      </c>
      <c r="F987">
        <v>844</v>
      </c>
      <c r="G987" t="s">
        <v>856</v>
      </c>
      <c r="H987" s="7">
        <v>80</v>
      </c>
      <c r="I987" s="13">
        <f>IF(Fact_Order[[#This Row],[Review Rating]]&gt;3,1,0)</f>
        <v>1</v>
      </c>
      <c r="J987">
        <v>3.2</v>
      </c>
      <c r="K987">
        <f>IF(Fact_Order[[#This Row],[Discount Applied]]="Yes", 1, 0)</f>
        <v>1</v>
      </c>
      <c r="L987" t="s">
        <v>7</v>
      </c>
      <c r="M987" t="s">
        <v>14</v>
      </c>
    </row>
    <row r="988" spans="1:13" x14ac:dyDescent="0.35">
      <c r="A988">
        <v>986</v>
      </c>
      <c r="B988">
        <v>1</v>
      </c>
      <c r="C988">
        <v>9</v>
      </c>
      <c r="D988">
        <v>4</v>
      </c>
      <c r="E988">
        <v>9</v>
      </c>
      <c r="F988">
        <v>986</v>
      </c>
      <c r="G988" t="s">
        <v>998</v>
      </c>
      <c r="H988" s="7">
        <v>80</v>
      </c>
      <c r="I988" s="13">
        <f>IF(Fact_Order[[#This Row],[Review Rating]]&gt;3,1,0)</f>
        <v>1</v>
      </c>
      <c r="J988">
        <v>5</v>
      </c>
      <c r="K988">
        <f>IF(Fact_Order[[#This Row],[Discount Applied]]="Yes", 1, 0)</f>
        <v>1</v>
      </c>
      <c r="L988" t="s">
        <v>7</v>
      </c>
      <c r="M988" t="s">
        <v>22</v>
      </c>
    </row>
    <row r="989" spans="1:13" x14ac:dyDescent="0.35">
      <c r="A989">
        <v>996</v>
      </c>
      <c r="B989">
        <v>5</v>
      </c>
      <c r="C989">
        <v>38</v>
      </c>
      <c r="D989">
        <v>2</v>
      </c>
      <c r="E989">
        <v>17</v>
      </c>
      <c r="F989">
        <v>996</v>
      </c>
      <c r="G989" t="s">
        <v>1008</v>
      </c>
      <c r="H989" s="7">
        <v>80</v>
      </c>
      <c r="I989" s="13">
        <f>IF(Fact_Order[[#This Row],[Review Rating]]&gt;3,1,0)</f>
        <v>0</v>
      </c>
      <c r="J989">
        <v>3</v>
      </c>
      <c r="K989">
        <f>IF(Fact_Order[[#This Row],[Discount Applied]]="Yes", 1, 0)</f>
        <v>1</v>
      </c>
      <c r="L989" t="s">
        <v>7</v>
      </c>
      <c r="M989" t="s">
        <v>8</v>
      </c>
    </row>
    <row r="990" spans="1:13" x14ac:dyDescent="0.35">
      <c r="A990">
        <v>1043</v>
      </c>
      <c r="B990">
        <v>3</v>
      </c>
      <c r="C990">
        <v>34</v>
      </c>
      <c r="D990">
        <v>2</v>
      </c>
      <c r="E990">
        <v>23</v>
      </c>
      <c r="F990">
        <v>1043</v>
      </c>
      <c r="G990" t="s">
        <v>1055</v>
      </c>
      <c r="H990" s="7">
        <v>80</v>
      </c>
      <c r="I990" s="13">
        <f>IF(Fact_Order[[#This Row],[Review Rating]]&gt;3,1,0)</f>
        <v>1</v>
      </c>
      <c r="J990">
        <v>4.9000000000000004</v>
      </c>
      <c r="K990">
        <f>IF(Fact_Order[[#This Row],[Discount Applied]]="Yes", 1, 0)</f>
        <v>1</v>
      </c>
      <c r="L990" t="s">
        <v>7</v>
      </c>
      <c r="M990" t="s">
        <v>12</v>
      </c>
    </row>
    <row r="991" spans="1:13" x14ac:dyDescent="0.35">
      <c r="A991">
        <v>1092</v>
      </c>
      <c r="B991">
        <v>6</v>
      </c>
      <c r="C991">
        <v>18</v>
      </c>
      <c r="D991">
        <v>2</v>
      </c>
      <c r="E991">
        <v>2</v>
      </c>
      <c r="F991">
        <v>1092</v>
      </c>
      <c r="G991" t="s">
        <v>1104</v>
      </c>
      <c r="H991" s="7">
        <v>80</v>
      </c>
      <c r="I991" s="13">
        <f>IF(Fact_Order[[#This Row],[Review Rating]]&gt;3,1,0)</f>
        <v>1</v>
      </c>
      <c r="J991">
        <v>4.7</v>
      </c>
      <c r="K991">
        <f>IF(Fact_Order[[#This Row],[Discount Applied]]="Yes", 1, 0)</f>
        <v>1</v>
      </c>
      <c r="L991" t="s">
        <v>7</v>
      </c>
      <c r="M991" t="s">
        <v>12</v>
      </c>
    </row>
    <row r="992" spans="1:13" x14ac:dyDescent="0.35">
      <c r="A992">
        <v>1114</v>
      </c>
      <c r="B992">
        <v>3</v>
      </c>
      <c r="C992">
        <v>34</v>
      </c>
      <c r="D992">
        <v>3</v>
      </c>
      <c r="E992">
        <v>13</v>
      </c>
      <c r="F992">
        <v>1114</v>
      </c>
      <c r="G992" t="s">
        <v>1126</v>
      </c>
      <c r="H992" s="7">
        <v>80</v>
      </c>
      <c r="I992" s="13">
        <f>IF(Fact_Order[[#This Row],[Review Rating]]&gt;3,1,0)</f>
        <v>1</v>
      </c>
      <c r="J992">
        <v>4.8</v>
      </c>
      <c r="K992">
        <f>IF(Fact_Order[[#This Row],[Discount Applied]]="Yes", 1, 0)</f>
        <v>1</v>
      </c>
      <c r="L992" t="s">
        <v>7</v>
      </c>
      <c r="M992" t="s">
        <v>14</v>
      </c>
    </row>
    <row r="993" spans="1:13" x14ac:dyDescent="0.35">
      <c r="A993">
        <v>1231</v>
      </c>
      <c r="B993">
        <v>4</v>
      </c>
      <c r="C993">
        <v>27</v>
      </c>
      <c r="D993">
        <v>2</v>
      </c>
      <c r="E993">
        <v>20</v>
      </c>
      <c r="F993">
        <v>1231</v>
      </c>
      <c r="G993" t="s">
        <v>1243</v>
      </c>
      <c r="H993" s="7">
        <v>80</v>
      </c>
      <c r="I993" s="13">
        <f>IF(Fact_Order[[#This Row],[Review Rating]]&gt;3,1,0)</f>
        <v>1</v>
      </c>
      <c r="J993">
        <v>4.5999999999999996</v>
      </c>
      <c r="K993">
        <f>IF(Fact_Order[[#This Row],[Discount Applied]]="Yes", 1, 0)</f>
        <v>1</v>
      </c>
      <c r="L993" t="s">
        <v>7</v>
      </c>
      <c r="M993" t="s">
        <v>8</v>
      </c>
    </row>
    <row r="994" spans="1:13" x14ac:dyDescent="0.35">
      <c r="A994">
        <v>1273</v>
      </c>
      <c r="B994">
        <v>1</v>
      </c>
      <c r="C994">
        <v>49</v>
      </c>
      <c r="D994">
        <v>1</v>
      </c>
      <c r="E994">
        <v>4</v>
      </c>
      <c r="F994">
        <v>1273</v>
      </c>
      <c r="G994" t="s">
        <v>1285</v>
      </c>
      <c r="H994" s="7">
        <v>80</v>
      </c>
      <c r="I994" s="13">
        <f>IF(Fact_Order[[#This Row],[Review Rating]]&gt;3,1,0)</f>
        <v>1</v>
      </c>
      <c r="J994">
        <v>4.4000000000000004</v>
      </c>
      <c r="K994">
        <f>IF(Fact_Order[[#This Row],[Discount Applied]]="Yes", 1, 0)</f>
        <v>1</v>
      </c>
      <c r="L994" t="s">
        <v>7</v>
      </c>
      <c r="M994" t="s">
        <v>22</v>
      </c>
    </row>
    <row r="995" spans="1:13" x14ac:dyDescent="0.35">
      <c r="A995">
        <v>1505</v>
      </c>
      <c r="B995">
        <v>3</v>
      </c>
      <c r="C995">
        <v>30</v>
      </c>
      <c r="D995">
        <v>1</v>
      </c>
      <c r="E995">
        <v>15</v>
      </c>
      <c r="F995">
        <v>1505</v>
      </c>
      <c r="G995" t="s">
        <v>1517</v>
      </c>
      <c r="H995" s="7">
        <v>80</v>
      </c>
      <c r="I995" s="13">
        <f>IF(Fact_Order[[#This Row],[Review Rating]]&gt;3,1,0)</f>
        <v>1</v>
      </c>
      <c r="J995">
        <v>4.2</v>
      </c>
      <c r="K995">
        <f>IF(Fact_Order[[#This Row],[Discount Applied]]="Yes", 1, 0)</f>
        <v>1</v>
      </c>
      <c r="L995" t="s">
        <v>7</v>
      </c>
      <c r="M995" t="s">
        <v>22</v>
      </c>
    </row>
    <row r="996" spans="1:13" x14ac:dyDescent="0.35">
      <c r="A996">
        <v>1580</v>
      </c>
      <c r="B996">
        <v>2</v>
      </c>
      <c r="C996">
        <v>20</v>
      </c>
      <c r="D996">
        <v>3</v>
      </c>
      <c r="E996">
        <v>15</v>
      </c>
      <c r="F996">
        <v>1580</v>
      </c>
      <c r="G996" t="s">
        <v>1592</v>
      </c>
      <c r="H996" s="7">
        <v>80</v>
      </c>
      <c r="I996" s="13">
        <f>IF(Fact_Order[[#This Row],[Review Rating]]&gt;3,1,0)</f>
        <v>1</v>
      </c>
      <c r="J996">
        <v>3.1</v>
      </c>
      <c r="K996">
        <f>IF(Fact_Order[[#This Row],[Discount Applied]]="Yes", 1, 0)</f>
        <v>1</v>
      </c>
      <c r="L996" t="s">
        <v>7</v>
      </c>
      <c r="M996" t="s">
        <v>22</v>
      </c>
    </row>
    <row r="997" spans="1:13" x14ac:dyDescent="0.35">
      <c r="A997">
        <v>1591</v>
      </c>
      <c r="B997">
        <v>2</v>
      </c>
      <c r="C997">
        <v>49</v>
      </c>
      <c r="D997">
        <v>1</v>
      </c>
      <c r="E997">
        <v>3</v>
      </c>
      <c r="F997">
        <v>1591</v>
      </c>
      <c r="G997" t="s">
        <v>1603</v>
      </c>
      <c r="H997" s="7">
        <v>80</v>
      </c>
      <c r="I997" s="13">
        <f>IF(Fact_Order[[#This Row],[Review Rating]]&gt;3,1,0)</f>
        <v>0</v>
      </c>
      <c r="J997">
        <v>3</v>
      </c>
      <c r="K997">
        <f>IF(Fact_Order[[#This Row],[Discount Applied]]="Yes", 1, 0)</f>
        <v>1</v>
      </c>
      <c r="L997" t="s">
        <v>7</v>
      </c>
      <c r="M997" t="s">
        <v>14</v>
      </c>
    </row>
    <row r="998" spans="1:13" x14ac:dyDescent="0.35">
      <c r="A998">
        <v>1634</v>
      </c>
      <c r="B998">
        <v>5</v>
      </c>
      <c r="C998">
        <v>26</v>
      </c>
      <c r="D998">
        <v>2</v>
      </c>
      <c r="E998">
        <v>21</v>
      </c>
      <c r="F998">
        <v>1634</v>
      </c>
      <c r="G998" t="s">
        <v>1646</v>
      </c>
      <c r="H998" s="7">
        <v>80</v>
      </c>
      <c r="I998" s="13">
        <f>IF(Fact_Order[[#This Row],[Review Rating]]&gt;3,1,0)</f>
        <v>1</v>
      </c>
      <c r="J998">
        <v>4.4000000000000004</v>
      </c>
      <c r="K998">
        <f>IF(Fact_Order[[#This Row],[Discount Applied]]="Yes", 1, 0)</f>
        <v>1</v>
      </c>
      <c r="L998" t="s">
        <v>7</v>
      </c>
      <c r="M998" t="s">
        <v>27</v>
      </c>
    </row>
    <row r="999" spans="1:13" x14ac:dyDescent="0.35">
      <c r="A999">
        <v>1652</v>
      </c>
      <c r="B999">
        <v>4</v>
      </c>
      <c r="C999">
        <v>22</v>
      </c>
      <c r="D999">
        <v>1</v>
      </c>
      <c r="E999">
        <v>8</v>
      </c>
      <c r="F999">
        <v>1652</v>
      </c>
      <c r="G999" t="s">
        <v>1664</v>
      </c>
      <c r="H999" s="7">
        <v>80</v>
      </c>
      <c r="I999" s="13">
        <f>IF(Fact_Order[[#This Row],[Review Rating]]&gt;3,1,0)</f>
        <v>1</v>
      </c>
      <c r="J999">
        <v>3.9</v>
      </c>
      <c r="K999">
        <f>IF(Fact_Order[[#This Row],[Discount Applied]]="Yes", 1, 0)</f>
        <v>1</v>
      </c>
      <c r="L999" t="s">
        <v>7</v>
      </c>
      <c r="M999" t="s">
        <v>27</v>
      </c>
    </row>
    <row r="1000" spans="1:13" x14ac:dyDescent="0.35">
      <c r="A1000">
        <v>1743</v>
      </c>
      <c r="B1000">
        <v>1</v>
      </c>
      <c r="C1000">
        <v>24</v>
      </c>
      <c r="D1000">
        <v>2</v>
      </c>
      <c r="E1000">
        <v>4</v>
      </c>
      <c r="F1000">
        <v>1743</v>
      </c>
      <c r="G1000" t="s">
        <v>1756</v>
      </c>
      <c r="H1000" s="7">
        <v>80</v>
      </c>
      <c r="I1000" s="13">
        <f>IF(Fact_Order[[#This Row],[Review Rating]]&gt;3,1,0)</f>
        <v>1</v>
      </c>
      <c r="J1000">
        <v>4.3</v>
      </c>
      <c r="K1000">
        <f>IF(Fact_Order[[#This Row],[Discount Applied]]="Yes", 1, 0)</f>
        <v>0</v>
      </c>
      <c r="L1000" t="s">
        <v>1691</v>
      </c>
      <c r="M1000" t="s">
        <v>8</v>
      </c>
    </row>
    <row r="1001" spans="1:13" x14ac:dyDescent="0.35">
      <c r="A1001">
        <v>1829</v>
      </c>
      <c r="B1001">
        <v>1</v>
      </c>
      <c r="C1001">
        <v>14</v>
      </c>
      <c r="D1001">
        <v>2</v>
      </c>
      <c r="E1001">
        <v>8</v>
      </c>
      <c r="F1001">
        <v>1829</v>
      </c>
      <c r="G1001" t="s">
        <v>1842</v>
      </c>
      <c r="H1001" s="7">
        <v>80</v>
      </c>
      <c r="I1001" s="13">
        <f>IF(Fact_Order[[#This Row],[Review Rating]]&gt;3,1,0)</f>
        <v>1</v>
      </c>
      <c r="J1001">
        <v>3.9</v>
      </c>
      <c r="K1001">
        <f>IF(Fact_Order[[#This Row],[Discount Applied]]="Yes", 1, 0)</f>
        <v>0</v>
      </c>
      <c r="L1001" t="s">
        <v>1691</v>
      </c>
      <c r="M1001" t="s">
        <v>10</v>
      </c>
    </row>
    <row r="1002" spans="1:13" x14ac:dyDescent="0.35">
      <c r="A1002">
        <v>1831</v>
      </c>
      <c r="B1002">
        <v>1</v>
      </c>
      <c r="C1002">
        <v>24</v>
      </c>
      <c r="D1002">
        <v>1</v>
      </c>
      <c r="E1002">
        <v>13</v>
      </c>
      <c r="F1002">
        <v>1831</v>
      </c>
      <c r="G1002" t="s">
        <v>1844</v>
      </c>
      <c r="H1002" s="7">
        <v>80</v>
      </c>
      <c r="I1002" s="13">
        <f>IF(Fact_Order[[#This Row],[Review Rating]]&gt;3,1,0)</f>
        <v>1</v>
      </c>
      <c r="J1002">
        <v>4.8</v>
      </c>
      <c r="K1002">
        <f>IF(Fact_Order[[#This Row],[Discount Applied]]="Yes", 1, 0)</f>
        <v>0</v>
      </c>
      <c r="L1002" t="s">
        <v>1691</v>
      </c>
      <c r="M1002" t="s">
        <v>8</v>
      </c>
    </row>
    <row r="1003" spans="1:13" x14ac:dyDescent="0.35">
      <c r="A1003">
        <v>1852</v>
      </c>
      <c r="B1003">
        <v>2</v>
      </c>
      <c r="C1003">
        <v>13</v>
      </c>
      <c r="D1003">
        <v>4</v>
      </c>
      <c r="E1003">
        <v>12</v>
      </c>
      <c r="F1003">
        <v>1852</v>
      </c>
      <c r="G1003" t="s">
        <v>1865</v>
      </c>
      <c r="H1003" s="7">
        <v>80</v>
      </c>
      <c r="I1003" s="13">
        <f>IF(Fact_Order[[#This Row],[Review Rating]]&gt;3,1,0)</f>
        <v>1</v>
      </c>
      <c r="J1003">
        <v>3.1</v>
      </c>
      <c r="K1003">
        <f>IF(Fact_Order[[#This Row],[Discount Applied]]="Yes", 1, 0)</f>
        <v>0</v>
      </c>
      <c r="L1003" t="s">
        <v>1691</v>
      </c>
      <c r="M1003" t="s">
        <v>22</v>
      </c>
    </row>
    <row r="1004" spans="1:13" x14ac:dyDescent="0.35">
      <c r="A1004">
        <v>1853</v>
      </c>
      <c r="B1004">
        <v>6</v>
      </c>
      <c r="C1004">
        <v>39</v>
      </c>
      <c r="D1004">
        <v>1</v>
      </c>
      <c r="E1004">
        <v>2</v>
      </c>
      <c r="F1004">
        <v>1853</v>
      </c>
      <c r="G1004" t="s">
        <v>1866</v>
      </c>
      <c r="H1004" s="7">
        <v>80</v>
      </c>
      <c r="I1004" s="13">
        <f>IF(Fact_Order[[#This Row],[Review Rating]]&gt;3,1,0)</f>
        <v>1</v>
      </c>
      <c r="J1004">
        <v>3.8</v>
      </c>
      <c r="K1004">
        <f>IF(Fact_Order[[#This Row],[Discount Applied]]="Yes", 1, 0)</f>
        <v>0</v>
      </c>
      <c r="L1004" t="s">
        <v>1691</v>
      </c>
      <c r="M1004" t="s">
        <v>10</v>
      </c>
    </row>
    <row r="1005" spans="1:13" x14ac:dyDescent="0.35">
      <c r="A1005">
        <v>1950</v>
      </c>
      <c r="B1005">
        <v>6</v>
      </c>
      <c r="C1005">
        <v>44</v>
      </c>
      <c r="D1005">
        <v>1</v>
      </c>
      <c r="E1005">
        <v>11</v>
      </c>
      <c r="F1005">
        <v>1950</v>
      </c>
      <c r="G1005" t="s">
        <v>1963</v>
      </c>
      <c r="H1005" s="7">
        <v>80</v>
      </c>
      <c r="I1005" s="13">
        <f>IF(Fact_Order[[#This Row],[Review Rating]]&gt;3,1,0)</f>
        <v>1</v>
      </c>
      <c r="J1005">
        <v>4.7</v>
      </c>
      <c r="K1005">
        <f>IF(Fact_Order[[#This Row],[Discount Applied]]="Yes", 1, 0)</f>
        <v>0</v>
      </c>
      <c r="L1005" t="s">
        <v>1691</v>
      </c>
      <c r="M1005" t="s">
        <v>14</v>
      </c>
    </row>
    <row r="1006" spans="1:13" x14ac:dyDescent="0.35">
      <c r="A1006">
        <v>1996</v>
      </c>
      <c r="B1006">
        <v>4</v>
      </c>
      <c r="C1006">
        <v>10</v>
      </c>
      <c r="D1006">
        <v>2</v>
      </c>
      <c r="E1006">
        <v>24</v>
      </c>
      <c r="F1006">
        <v>1996</v>
      </c>
      <c r="G1006" t="s">
        <v>2009</v>
      </c>
      <c r="H1006" s="7">
        <v>80</v>
      </c>
      <c r="I1006" s="13">
        <f>IF(Fact_Order[[#This Row],[Review Rating]]&gt;3,1,0)</f>
        <v>0</v>
      </c>
      <c r="J1006">
        <v>3</v>
      </c>
      <c r="K1006">
        <f>IF(Fact_Order[[#This Row],[Discount Applied]]="Yes", 1, 0)</f>
        <v>0</v>
      </c>
      <c r="L1006" t="s">
        <v>1691</v>
      </c>
      <c r="M1006" t="s">
        <v>27</v>
      </c>
    </row>
    <row r="1007" spans="1:13" x14ac:dyDescent="0.35">
      <c r="A1007">
        <v>2199</v>
      </c>
      <c r="B1007">
        <v>2</v>
      </c>
      <c r="C1007">
        <v>15</v>
      </c>
      <c r="D1007">
        <v>3</v>
      </c>
      <c r="E1007">
        <v>19</v>
      </c>
      <c r="F1007">
        <v>2199</v>
      </c>
      <c r="G1007" t="s">
        <v>2212</v>
      </c>
      <c r="H1007" s="7">
        <v>80</v>
      </c>
      <c r="I1007" s="13">
        <f>IF(Fact_Order[[#This Row],[Review Rating]]&gt;3,1,0)</f>
        <v>1</v>
      </c>
      <c r="J1007">
        <v>3.5</v>
      </c>
      <c r="K1007">
        <f>IF(Fact_Order[[#This Row],[Discount Applied]]="Yes", 1, 0)</f>
        <v>0</v>
      </c>
      <c r="L1007" t="s">
        <v>1691</v>
      </c>
      <c r="M1007" t="s">
        <v>8</v>
      </c>
    </row>
    <row r="1008" spans="1:13" x14ac:dyDescent="0.35">
      <c r="A1008">
        <v>2361</v>
      </c>
      <c r="B1008">
        <v>5</v>
      </c>
      <c r="C1008">
        <v>15</v>
      </c>
      <c r="D1008">
        <v>4</v>
      </c>
      <c r="E1008">
        <v>9</v>
      </c>
      <c r="F1008">
        <v>2361</v>
      </c>
      <c r="G1008" t="s">
        <v>2374</v>
      </c>
      <c r="H1008" s="7">
        <v>80</v>
      </c>
      <c r="I1008" s="13">
        <f>IF(Fact_Order[[#This Row],[Review Rating]]&gt;3,1,0)</f>
        <v>1</v>
      </c>
      <c r="J1008">
        <v>4.7</v>
      </c>
      <c r="K1008">
        <f>IF(Fact_Order[[#This Row],[Discount Applied]]="Yes", 1, 0)</f>
        <v>0</v>
      </c>
      <c r="L1008" t="s">
        <v>1691</v>
      </c>
      <c r="M1008" t="s">
        <v>8</v>
      </c>
    </row>
    <row r="1009" spans="1:13" x14ac:dyDescent="0.35">
      <c r="A1009">
        <v>2536</v>
      </c>
      <c r="B1009">
        <v>1</v>
      </c>
      <c r="C1009">
        <v>35</v>
      </c>
      <c r="D1009">
        <v>1</v>
      </c>
      <c r="E1009">
        <v>8</v>
      </c>
      <c r="F1009">
        <v>2536</v>
      </c>
      <c r="G1009" t="s">
        <v>2549</v>
      </c>
      <c r="H1009" s="7">
        <v>80</v>
      </c>
      <c r="I1009" s="13">
        <f>IF(Fact_Order[[#This Row],[Review Rating]]&gt;3,1,0)</f>
        <v>1</v>
      </c>
      <c r="J1009">
        <v>3.9</v>
      </c>
      <c r="K1009">
        <f>IF(Fact_Order[[#This Row],[Discount Applied]]="Yes", 1, 0)</f>
        <v>0</v>
      </c>
      <c r="L1009" t="s">
        <v>1691</v>
      </c>
      <c r="M1009" t="s">
        <v>22</v>
      </c>
    </row>
    <row r="1010" spans="1:13" x14ac:dyDescent="0.35">
      <c r="A1010">
        <v>2636</v>
      </c>
      <c r="B1010">
        <v>5</v>
      </c>
      <c r="C1010">
        <v>25</v>
      </c>
      <c r="D1010">
        <v>2</v>
      </c>
      <c r="E1010">
        <v>16</v>
      </c>
      <c r="F1010">
        <v>2636</v>
      </c>
      <c r="G1010" t="s">
        <v>2649</v>
      </c>
      <c r="H1010" s="7">
        <v>80</v>
      </c>
      <c r="I1010" s="13">
        <f>IF(Fact_Order[[#This Row],[Review Rating]]&gt;3,1,0)</f>
        <v>0</v>
      </c>
      <c r="J1010">
        <v>2.9</v>
      </c>
      <c r="K1010">
        <f>IF(Fact_Order[[#This Row],[Discount Applied]]="Yes", 1, 0)</f>
        <v>0</v>
      </c>
      <c r="L1010" t="s">
        <v>1691</v>
      </c>
      <c r="M1010" t="s">
        <v>14</v>
      </c>
    </row>
    <row r="1011" spans="1:13" x14ac:dyDescent="0.35">
      <c r="A1011">
        <v>2740</v>
      </c>
      <c r="B1011">
        <v>6</v>
      </c>
      <c r="C1011">
        <v>30</v>
      </c>
      <c r="D1011">
        <v>1</v>
      </c>
      <c r="E1011">
        <v>6</v>
      </c>
      <c r="F1011">
        <v>2740</v>
      </c>
      <c r="G1011" t="s">
        <v>2753</v>
      </c>
      <c r="H1011" s="7">
        <v>80</v>
      </c>
      <c r="I1011" s="13">
        <f>IF(Fact_Order[[#This Row],[Review Rating]]&gt;3,1,0)</f>
        <v>0</v>
      </c>
      <c r="J1011">
        <v>2.5</v>
      </c>
      <c r="K1011">
        <f>IF(Fact_Order[[#This Row],[Discount Applied]]="Yes", 1, 0)</f>
        <v>0</v>
      </c>
      <c r="L1011" t="s">
        <v>1691</v>
      </c>
      <c r="M1011" t="s">
        <v>12</v>
      </c>
    </row>
    <row r="1012" spans="1:13" x14ac:dyDescent="0.35">
      <c r="A1012">
        <v>2786</v>
      </c>
      <c r="B1012">
        <v>3</v>
      </c>
      <c r="C1012">
        <v>8</v>
      </c>
      <c r="D1012">
        <v>3</v>
      </c>
      <c r="E1012">
        <v>1</v>
      </c>
      <c r="F1012">
        <v>2786</v>
      </c>
      <c r="G1012" t="s">
        <v>2799</v>
      </c>
      <c r="H1012" s="7">
        <v>80</v>
      </c>
      <c r="I1012" s="13">
        <f>IF(Fact_Order[[#This Row],[Review Rating]]&gt;3,1,0)</f>
        <v>0</v>
      </c>
      <c r="J1012">
        <v>2.9</v>
      </c>
      <c r="K1012">
        <f>IF(Fact_Order[[#This Row],[Discount Applied]]="Yes", 1, 0)</f>
        <v>0</v>
      </c>
      <c r="L1012" t="s">
        <v>1691</v>
      </c>
      <c r="M1012" t="s">
        <v>22</v>
      </c>
    </row>
    <row r="1013" spans="1:13" x14ac:dyDescent="0.35">
      <c r="A1013">
        <v>2840</v>
      </c>
      <c r="B1013">
        <v>6</v>
      </c>
      <c r="C1013">
        <v>46</v>
      </c>
      <c r="D1013">
        <v>3</v>
      </c>
      <c r="E1013">
        <v>19</v>
      </c>
      <c r="F1013">
        <v>2840</v>
      </c>
      <c r="G1013" t="s">
        <v>2853</v>
      </c>
      <c r="H1013" s="7">
        <v>80</v>
      </c>
      <c r="I1013" s="13">
        <f>IF(Fact_Order[[#This Row],[Review Rating]]&gt;3,1,0)</f>
        <v>0</v>
      </c>
      <c r="J1013">
        <v>2.8</v>
      </c>
      <c r="K1013">
        <f>IF(Fact_Order[[#This Row],[Discount Applied]]="Yes", 1, 0)</f>
        <v>0</v>
      </c>
      <c r="L1013" t="s">
        <v>1691</v>
      </c>
      <c r="M1013" t="s">
        <v>22</v>
      </c>
    </row>
    <row r="1014" spans="1:13" x14ac:dyDescent="0.35">
      <c r="A1014">
        <v>2929</v>
      </c>
      <c r="B1014">
        <v>6</v>
      </c>
      <c r="C1014">
        <v>16</v>
      </c>
      <c r="D1014">
        <v>2</v>
      </c>
      <c r="E1014">
        <v>17</v>
      </c>
      <c r="F1014">
        <v>2929</v>
      </c>
      <c r="G1014" t="s">
        <v>2942</v>
      </c>
      <c r="H1014" s="7">
        <v>80</v>
      </c>
      <c r="I1014" s="13">
        <f>IF(Fact_Order[[#This Row],[Review Rating]]&gt;3,1,0)</f>
        <v>1</v>
      </c>
      <c r="J1014">
        <v>3.6</v>
      </c>
      <c r="K1014">
        <f>IF(Fact_Order[[#This Row],[Discount Applied]]="Yes", 1, 0)</f>
        <v>0</v>
      </c>
      <c r="L1014" t="s">
        <v>1691</v>
      </c>
      <c r="M1014" t="s">
        <v>12</v>
      </c>
    </row>
    <row r="1015" spans="1:13" x14ac:dyDescent="0.35">
      <c r="A1015">
        <v>3061</v>
      </c>
      <c r="B1015">
        <v>6</v>
      </c>
      <c r="C1015">
        <v>19</v>
      </c>
      <c r="D1015">
        <v>3</v>
      </c>
      <c r="E1015">
        <v>8</v>
      </c>
      <c r="F1015">
        <v>3061</v>
      </c>
      <c r="G1015" t="s">
        <v>3074</v>
      </c>
      <c r="H1015" s="7">
        <v>80</v>
      </c>
      <c r="I1015" s="13">
        <f>IF(Fact_Order[[#This Row],[Review Rating]]&gt;3,1,0)</f>
        <v>1</v>
      </c>
      <c r="J1015">
        <v>4.7</v>
      </c>
      <c r="K1015">
        <f>IF(Fact_Order[[#This Row],[Discount Applied]]="Yes", 1, 0)</f>
        <v>0</v>
      </c>
      <c r="L1015" t="s">
        <v>1691</v>
      </c>
      <c r="M1015" t="s">
        <v>8</v>
      </c>
    </row>
    <row r="1016" spans="1:13" x14ac:dyDescent="0.35">
      <c r="A1016">
        <v>3167</v>
      </c>
      <c r="B1016">
        <v>3</v>
      </c>
      <c r="C1016">
        <v>43</v>
      </c>
      <c r="D1016">
        <v>1</v>
      </c>
      <c r="E1016">
        <v>6</v>
      </c>
      <c r="F1016">
        <v>3167</v>
      </c>
      <c r="G1016" t="s">
        <v>3180</v>
      </c>
      <c r="H1016" s="7">
        <v>80</v>
      </c>
      <c r="I1016" s="13">
        <f>IF(Fact_Order[[#This Row],[Review Rating]]&gt;3,1,0)</f>
        <v>0</v>
      </c>
      <c r="J1016">
        <v>2.7</v>
      </c>
      <c r="K1016">
        <f>IF(Fact_Order[[#This Row],[Discount Applied]]="Yes", 1, 0)</f>
        <v>0</v>
      </c>
      <c r="L1016" t="s">
        <v>1691</v>
      </c>
      <c r="M1016" t="s">
        <v>22</v>
      </c>
    </row>
    <row r="1017" spans="1:13" x14ac:dyDescent="0.35">
      <c r="A1017">
        <v>3225</v>
      </c>
      <c r="B1017">
        <v>2</v>
      </c>
      <c r="C1017">
        <v>13</v>
      </c>
      <c r="D1017">
        <v>1</v>
      </c>
      <c r="E1017">
        <v>16</v>
      </c>
      <c r="F1017">
        <v>3225</v>
      </c>
      <c r="G1017" t="s">
        <v>3238</v>
      </c>
      <c r="H1017" s="7">
        <v>80</v>
      </c>
      <c r="I1017" s="13">
        <f>IF(Fact_Order[[#This Row],[Review Rating]]&gt;3,1,0)</f>
        <v>0</v>
      </c>
      <c r="J1017">
        <v>2.7</v>
      </c>
      <c r="K1017">
        <f>IF(Fact_Order[[#This Row],[Discount Applied]]="Yes", 1, 0)</f>
        <v>0</v>
      </c>
      <c r="L1017" t="s">
        <v>1691</v>
      </c>
      <c r="M1017" t="s">
        <v>14</v>
      </c>
    </row>
    <row r="1018" spans="1:13" x14ac:dyDescent="0.35">
      <c r="A1018">
        <v>3301</v>
      </c>
      <c r="B1018">
        <v>1</v>
      </c>
      <c r="C1018">
        <v>20</v>
      </c>
      <c r="D1018">
        <v>2</v>
      </c>
      <c r="E1018">
        <v>20</v>
      </c>
      <c r="F1018">
        <v>3301</v>
      </c>
      <c r="G1018" t="s">
        <v>3314</v>
      </c>
      <c r="H1018" s="7">
        <v>80</v>
      </c>
      <c r="I1018" s="13">
        <f>IF(Fact_Order[[#This Row],[Review Rating]]&gt;3,1,0)</f>
        <v>1</v>
      </c>
      <c r="J1018">
        <v>4</v>
      </c>
      <c r="K1018">
        <f>IF(Fact_Order[[#This Row],[Discount Applied]]="Yes", 1, 0)</f>
        <v>0</v>
      </c>
      <c r="L1018" t="s">
        <v>1691</v>
      </c>
      <c r="M1018" t="s">
        <v>22</v>
      </c>
    </row>
    <row r="1019" spans="1:13" x14ac:dyDescent="0.35">
      <c r="A1019">
        <v>3516</v>
      </c>
      <c r="B1019">
        <v>3</v>
      </c>
      <c r="C1019">
        <v>46</v>
      </c>
      <c r="D1019">
        <v>1</v>
      </c>
      <c r="E1019">
        <v>11</v>
      </c>
      <c r="F1019">
        <v>3516</v>
      </c>
      <c r="G1019" t="s">
        <v>3529</v>
      </c>
      <c r="H1019" s="7">
        <v>80</v>
      </c>
      <c r="I1019" s="13">
        <f>IF(Fact_Order[[#This Row],[Review Rating]]&gt;3,1,0)</f>
        <v>1</v>
      </c>
      <c r="J1019">
        <v>4</v>
      </c>
      <c r="K1019">
        <f>IF(Fact_Order[[#This Row],[Discount Applied]]="Yes", 1, 0)</f>
        <v>0</v>
      </c>
      <c r="L1019" t="s">
        <v>1691</v>
      </c>
      <c r="M1019" t="s">
        <v>27</v>
      </c>
    </row>
    <row r="1020" spans="1:13" x14ac:dyDescent="0.35">
      <c r="A1020">
        <v>3594</v>
      </c>
      <c r="B1020">
        <v>3</v>
      </c>
      <c r="C1020">
        <v>6</v>
      </c>
      <c r="D1020">
        <v>2</v>
      </c>
      <c r="E1020">
        <v>4</v>
      </c>
      <c r="F1020">
        <v>3594</v>
      </c>
      <c r="G1020" t="s">
        <v>3607</v>
      </c>
      <c r="H1020" s="7">
        <v>80</v>
      </c>
      <c r="I1020" s="13">
        <f>IF(Fact_Order[[#This Row],[Review Rating]]&gt;3,1,0)</f>
        <v>1</v>
      </c>
      <c r="J1020">
        <v>4.5999999999999996</v>
      </c>
      <c r="K1020">
        <f>IF(Fact_Order[[#This Row],[Discount Applied]]="Yes", 1, 0)</f>
        <v>0</v>
      </c>
      <c r="L1020" t="s">
        <v>1691</v>
      </c>
      <c r="M1020" t="s">
        <v>14</v>
      </c>
    </row>
    <row r="1021" spans="1:13" x14ac:dyDescent="0.35">
      <c r="A1021">
        <v>3663</v>
      </c>
      <c r="B1021">
        <v>3</v>
      </c>
      <c r="C1021">
        <v>4</v>
      </c>
      <c r="D1021">
        <v>2</v>
      </c>
      <c r="E1021">
        <v>7</v>
      </c>
      <c r="F1021">
        <v>3663</v>
      </c>
      <c r="G1021" t="s">
        <v>3676</v>
      </c>
      <c r="H1021" s="7">
        <v>80</v>
      </c>
      <c r="I1021" s="13">
        <f>IF(Fact_Order[[#This Row],[Review Rating]]&gt;3,1,0)</f>
        <v>1</v>
      </c>
      <c r="J1021">
        <v>4.9000000000000004</v>
      </c>
      <c r="K1021">
        <f>IF(Fact_Order[[#This Row],[Discount Applied]]="Yes", 1, 0)</f>
        <v>0</v>
      </c>
      <c r="L1021" t="s">
        <v>1691</v>
      </c>
      <c r="M1021" t="s">
        <v>27</v>
      </c>
    </row>
    <row r="1022" spans="1:13" x14ac:dyDescent="0.35">
      <c r="A1022">
        <v>3676</v>
      </c>
      <c r="B1022">
        <v>1</v>
      </c>
      <c r="C1022">
        <v>42</v>
      </c>
      <c r="D1022">
        <v>1</v>
      </c>
      <c r="E1022">
        <v>20</v>
      </c>
      <c r="F1022">
        <v>3676</v>
      </c>
      <c r="G1022" t="s">
        <v>3689</v>
      </c>
      <c r="H1022" s="7">
        <v>80</v>
      </c>
      <c r="I1022" s="13">
        <f>IF(Fact_Order[[#This Row],[Review Rating]]&gt;3,1,0)</f>
        <v>1</v>
      </c>
      <c r="J1022">
        <v>4.5</v>
      </c>
      <c r="K1022">
        <f>IF(Fact_Order[[#This Row],[Discount Applied]]="Yes", 1, 0)</f>
        <v>0</v>
      </c>
      <c r="L1022" t="s">
        <v>1691</v>
      </c>
      <c r="M1022" t="s">
        <v>22</v>
      </c>
    </row>
    <row r="1023" spans="1:13" x14ac:dyDescent="0.35">
      <c r="A1023">
        <v>3743</v>
      </c>
      <c r="B1023">
        <v>4</v>
      </c>
      <c r="C1023">
        <v>34</v>
      </c>
      <c r="D1023">
        <v>4</v>
      </c>
      <c r="E1023">
        <v>6</v>
      </c>
      <c r="F1023">
        <v>3743</v>
      </c>
      <c r="G1023" t="s">
        <v>3756</v>
      </c>
      <c r="H1023" s="7">
        <v>80</v>
      </c>
      <c r="I1023" s="13">
        <f>IF(Fact_Order[[#This Row],[Review Rating]]&gt;3,1,0)</f>
        <v>1</v>
      </c>
      <c r="J1023">
        <v>4.4000000000000004</v>
      </c>
      <c r="K1023">
        <f>IF(Fact_Order[[#This Row],[Discount Applied]]="Yes", 1, 0)</f>
        <v>0</v>
      </c>
      <c r="L1023" t="s">
        <v>1691</v>
      </c>
      <c r="M1023" t="s">
        <v>12</v>
      </c>
    </row>
    <row r="1024" spans="1:13" x14ac:dyDescent="0.35">
      <c r="A1024">
        <v>3761</v>
      </c>
      <c r="B1024">
        <v>3</v>
      </c>
      <c r="C1024">
        <v>40</v>
      </c>
      <c r="D1024">
        <v>4</v>
      </c>
      <c r="E1024">
        <v>21</v>
      </c>
      <c r="F1024">
        <v>3761</v>
      </c>
      <c r="G1024" t="s">
        <v>3774</v>
      </c>
      <c r="H1024" s="7">
        <v>80</v>
      </c>
      <c r="I1024" s="13">
        <f>IF(Fact_Order[[#This Row],[Review Rating]]&gt;3,1,0)</f>
        <v>1</v>
      </c>
      <c r="J1024">
        <v>3.1</v>
      </c>
      <c r="K1024">
        <f>IF(Fact_Order[[#This Row],[Discount Applied]]="Yes", 1, 0)</f>
        <v>0</v>
      </c>
      <c r="L1024" t="s">
        <v>1691</v>
      </c>
      <c r="M1024" t="s">
        <v>14</v>
      </c>
    </row>
    <row r="1025" spans="1:13" x14ac:dyDescent="0.35">
      <c r="A1025">
        <v>3788</v>
      </c>
      <c r="B1025">
        <v>5</v>
      </c>
      <c r="C1025">
        <v>15</v>
      </c>
      <c r="D1025">
        <v>4</v>
      </c>
      <c r="E1025">
        <v>1</v>
      </c>
      <c r="F1025">
        <v>3788</v>
      </c>
      <c r="G1025" t="s">
        <v>3801</v>
      </c>
      <c r="H1025" s="7">
        <v>80</v>
      </c>
      <c r="I1025" s="13">
        <f>IF(Fact_Order[[#This Row],[Review Rating]]&gt;3,1,0)</f>
        <v>1</v>
      </c>
      <c r="J1025">
        <v>3.6</v>
      </c>
      <c r="K1025">
        <f>IF(Fact_Order[[#This Row],[Discount Applied]]="Yes", 1, 0)</f>
        <v>0</v>
      </c>
      <c r="L1025" t="s">
        <v>1691</v>
      </c>
      <c r="M1025" t="s">
        <v>14</v>
      </c>
    </row>
    <row r="1026" spans="1:13" x14ac:dyDescent="0.35">
      <c r="A1026">
        <v>20</v>
      </c>
      <c r="B1026">
        <v>6</v>
      </c>
      <c r="C1026">
        <v>9</v>
      </c>
      <c r="D1026">
        <v>1</v>
      </c>
      <c r="E1026">
        <v>11</v>
      </c>
      <c r="F1026">
        <v>32</v>
      </c>
      <c r="G1026" t="s">
        <v>44</v>
      </c>
      <c r="H1026" s="7">
        <v>79</v>
      </c>
      <c r="I1026" s="13">
        <f>IF(Fact_Order[[#This Row],[Review Rating]]&gt;3,1,0)</f>
        <v>1</v>
      </c>
      <c r="J1026">
        <v>4.7</v>
      </c>
      <c r="K1026">
        <f>IF(Fact_Order[[#This Row],[Discount Applied]]="Yes", 1, 0)</f>
        <v>1</v>
      </c>
      <c r="L1026" t="s">
        <v>7</v>
      </c>
      <c r="M1026" t="s">
        <v>8</v>
      </c>
    </row>
    <row r="1027" spans="1:13" x14ac:dyDescent="0.35">
      <c r="A1027">
        <v>60</v>
      </c>
      <c r="B1027">
        <v>4</v>
      </c>
      <c r="C1027">
        <v>8</v>
      </c>
      <c r="D1027">
        <v>2</v>
      </c>
      <c r="E1027">
        <v>23</v>
      </c>
      <c r="F1027">
        <v>60</v>
      </c>
      <c r="G1027" t="s">
        <v>72</v>
      </c>
      <c r="H1027" s="7">
        <v>79</v>
      </c>
      <c r="I1027" s="13">
        <f>IF(Fact_Order[[#This Row],[Review Rating]]&gt;3,1,0)</f>
        <v>1</v>
      </c>
      <c r="J1027">
        <v>4.5999999999999996</v>
      </c>
      <c r="K1027">
        <f>IF(Fact_Order[[#This Row],[Discount Applied]]="Yes", 1, 0)</f>
        <v>1</v>
      </c>
      <c r="L1027" t="s">
        <v>7</v>
      </c>
      <c r="M1027" t="s">
        <v>27</v>
      </c>
    </row>
    <row r="1028" spans="1:13" x14ac:dyDescent="0.35">
      <c r="A1028">
        <v>64</v>
      </c>
      <c r="B1028">
        <v>5</v>
      </c>
      <c r="C1028">
        <v>29</v>
      </c>
      <c r="D1028">
        <v>1</v>
      </c>
      <c r="E1028">
        <v>13</v>
      </c>
      <c r="F1028">
        <v>64</v>
      </c>
      <c r="G1028" t="s">
        <v>76</v>
      </c>
      <c r="H1028" s="7">
        <v>79</v>
      </c>
      <c r="I1028" s="13">
        <f>IF(Fact_Order[[#This Row],[Review Rating]]&gt;3,1,0)</f>
        <v>0</v>
      </c>
      <c r="J1028">
        <v>2.7</v>
      </c>
      <c r="K1028">
        <f>IF(Fact_Order[[#This Row],[Discount Applied]]="Yes", 1, 0)</f>
        <v>1</v>
      </c>
      <c r="L1028" t="s">
        <v>7</v>
      </c>
      <c r="M1028" t="s">
        <v>12</v>
      </c>
    </row>
    <row r="1029" spans="1:13" x14ac:dyDescent="0.35">
      <c r="A1029">
        <v>109</v>
      </c>
      <c r="B1029">
        <v>3</v>
      </c>
      <c r="C1029">
        <v>7</v>
      </c>
      <c r="D1029">
        <v>2</v>
      </c>
      <c r="E1029">
        <v>21</v>
      </c>
      <c r="F1029">
        <v>109</v>
      </c>
      <c r="G1029" t="s">
        <v>121</v>
      </c>
      <c r="H1029" s="7">
        <v>79</v>
      </c>
      <c r="I1029" s="13">
        <f>IF(Fact_Order[[#This Row],[Review Rating]]&gt;3,1,0)</f>
        <v>1</v>
      </c>
      <c r="J1029">
        <v>3.4</v>
      </c>
      <c r="K1029">
        <f>IF(Fact_Order[[#This Row],[Discount Applied]]="Yes", 1, 0)</f>
        <v>1</v>
      </c>
      <c r="L1029" t="s">
        <v>7</v>
      </c>
      <c r="M1029" t="s">
        <v>22</v>
      </c>
    </row>
    <row r="1030" spans="1:13" x14ac:dyDescent="0.35">
      <c r="A1030">
        <v>229</v>
      </c>
      <c r="B1030">
        <v>6</v>
      </c>
      <c r="C1030">
        <v>14</v>
      </c>
      <c r="D1030">
        <v>2</v>
      </c>
      <c r="E1030">
        <v>21</v>
      </c>
      <c r="F1030">
        <v>229</v>
      </c>
      <c r="G1030" t="s">
        <v>241</v>
      </c>
      <c r="H1030" s="7">
        <v>79</v>
      </c>
      <c r="I1030" s="13">
        <f>IF(Fact_Order[[#This Row],[Review Rating]]&gt;3,1,0)</f>
        <v>0</v>
      </c>
      <c r="J1030">
        <v>2.9</v>
      </c>
      <c r="K1030">
        <f>IF(Fact_Order[[#This Row],[Discount Applied]]="Yes", 1, 0)</f>
        <v>1</v>
      </c>
      <c r="L1030" t="s">
        <v>7</v>
      </c>
      <c r="M1030" t="s">
        <v>12</v>
      </c>
    </row>
    <row r="1031" spans="1:13" x14ac:dyDescent="0.35">
      <c r="A1031">
        <v>339</v>
      </c>
      <c r="B1031">
        <v>1</v>
      </c>
      <c r="C1031">
        <v>3</v>
      </c>
      <c r="D1031">
        <v>1</v>
      </c>
      <c r="E1031">
        <v>16</v>
      </c>
      <c r="F1031">
        <v>339</v>
      </c>
      <c r="G1031" t="s">
        <v>351</v>
      </c>
      <c r="H1031" s="7">
        <v>79</v>
      </c>
      <c r="I1031" s="13">
        <f>IF(Fact_Order[[#This Row],[Review Rating]]&gt;3,1,0)</f>
        <v>1</v>
      </c>
      <c r="J1031">
        <v>3.5</v>
      </c>
      <c r="K1031">
        <f>IF(Fact_Order[[#This Row],[Discount Applied]]="Yes", 1, 0)</f>
        <v>1</v>
      </c>
      <c r="L1031" t="s">
        <v>7</v>
      </c>
      <c r="M1031" t="s">
        <v>10</v>
      </c>
    </row>
    <row r="1032" spans="1:13" x14ac:dyDescent="0.35">
      <c r="A1032">
        <v>543</v>
      </c>
      <c r="B1032">
        <v>3</v>
      </c>
      <c r="C1032">
        <v>27</v>
      </c>
      <c r="D1032">
        <v>2</v>
      </c>
      <c r="E1032">
        <v>24</v>
      </c>
      <c r="F1032">
        <v>543</v>
      </c>
      <c r="G1032" t="s">
        <v>555</v>
      </c>
      <c r="H1032" s="7">
        <v>79</v>
      </c>
      <c r="I1032" s="13">
        <f>IF(Fact_Order[[#This Row],[Review Rating]]&gt;3,1,0)</f>
        <v>1</v>
      </c>
      <c r="J1032">
        <v>4.5999999999999996</v>
      </c>
      <c r="K1032">
        <f>IF(Fact_Order[[#This Row],[Discount Applied]]="Yes", 1, 0)</f>
        <v>1</v>
      </c>
      <c r="L1032" t="s">
        <v>7</v>
      </c>
      <c r="M1032" t="s">
        <v>10</v>
      </c>
    </row>
    <row r="1033" spans="1:13" x14ac:dyDescent="0.35">
      <c r="A1033">
        <v>575</v>
      </c>
      <c r="B1033">
        <v>2</v>
      </c>
      <c r="C1033">
        <v>2</v>
      </c>
      <c r="D1033">
        <v>4</v>
      </c>
      <c r="E1033">
        <v>5</v>
      </c>
      <c r="F1033">
        <v>575</v>
      </c>
      <c r="G1033" t="s">
        <v>587</v>
      </c>
      <c r="H1033" s="7">
        <v>79</v>
      </c>
      <c r="I1033" s="13">
        <f>IF(Fact_Order[[#This Row],[Review Rating]]&gt;3,1,0)</f>
        <v>1</v>
      </c>
      <c r="J1033">
        <v>4.8</v>
      </c>
      <c r="K1033">
        <f>IF(Fact_Order[[#This Row],[Discount Applied]]="Yes", 1, 0)</f>
        <v>1</v>
      </c>
      <c r="L1033" t="s">
        <v>7</v>
      </c>
      <c r="M1033" t="s">
        <v>22</v>
      </c>
    </row>
    <row r="1034" spans="1:13" x14ac:dyDescent="0.35">
      <c r="A1034">
        <v>626</v>
      </c>
      <c r="B1034">
        <v>3</v>
      </c>
      <c r="C1034">
        <v>13</v>
      </c>
      <c r="D1034">
        <v>4</v>
      </c>
      <c r="E1034">
        <v>17</v>
      </c>
      <c r="F1034">
        <v>626</v>
      </c>
      <c r="G1034" t="s">
        <v>638</v>
      </c>
      <c r="H1034" s="7">
        <v>79</v>
      </c>
      <c r="I1034" s="13">
        <f>IF(Fact_Order[[#This Row],[Review Rating]]&gt;3,1,0)</f>
        <v>1</v>
      </c>
      <c r="J1034">
        <v>4</v>
      </c>
      <c r="K1034">
        <f>IF(Fact_Order[[#This Row],[Discount Applied]]="Yes", 1, 0)</f>
        <v>1</v>
      </c>
      <c r="L1034" t="s">
        <v>7</v>
      </c>
      <c r="M1034" t="s">
        <v>8</v>
      </c>
    </row>
    <row r="1035" spans="1:13" x14ac:dyDescent="0.35">
      <c r="A1035">
        <v>627</v>
      </c>
      <c r="B1035">
        <v>4</v>
      </c>
      <c r="C1035">
        <v>14</v>
      </c>
      <c r="D1035">
        <v>2</v>
      </c>
      <c r="E1035">
        <v>13</v>
      </c>
      <c r="F1035">
        <v>627</v>
      </c>
      <c r="G1035" t="s">
        <v>639</v>
      </c>
      <c r="H1035" s="7">
        <v>79</v>
      </c>
      <c r="I1035" s="13">
        <f>IF(Fact_Order[[#This Row],[Review Rating]]&gt;3,1,0)</f>
        <v>1</v>
      </c>
      <c r="J1035">
        <v>3.9</v>
      </c>
      <c r="K1035">
        <f>IF(Fact_Order[[#This Row],[Discount Applied]]="Yes", 1, 0)</f>
        <v>1</v>
      </c>
      <c r="L1035" t="s">
        <v>7</v>
      </c>
      <c r="M1035" t="s">
        <v>8</v>
      </c>
    </row>
    <row r="1036" spans="1:13" x14ac:dyDescent="0.35">
      <c r="A1036">
        <v>661</v>
      </c>
      <c r="B1036">
        <v>5</v>
      </c>
      <c r="C1036">
        <v>7</v>
      </c>
      <c r="D1036">
        <v>4</v>
      </c>
      <c r="E1036">
        <v>8</v>
      </c>
      <c r="F1036">
        <v>661</v>
      </c>
      <c r="G1036" t="s">
        <v>673</v>
      </c>
      <c r="H1036" s="7">
        <v>79</v>
      </c>
      <c r="I1036" s="13">
        <f>IF(Fact_Order[[#This Row],[Review Rating]]&gt;3,1,0)</f>
        <v>1</v>
      </c>
      <c r="J1036">
        <v>5</v>
      </c>
      <c r="K1036">
        <f>IF(Fact_Order[[#This Row],[Discount Applied]]="Yes", 1, 0)</f>
        <v>1</v>
      </c>
      <c r="L1036" t="s">
        <v>7</v>
      </c>
      <c r="M1036" t="s">
        <v>12</v>
      </c>
    </row>
    <row r="1037" spans="1:13" x14ac:dyDescent="0.35">
      <c r="A1037">
        <v>701</v>
      </c>
      <c r="B1037">
        <v>4</v>
      </c>
      <c r="C1037">
        <v>49</v>
      </c>
      <c r="D1037">
        <v>1</v>
      </c>
      <c r="E1037">
        <v>14</v>
      </c>
      <c r="F1037">
        <v>701</v>
      </c>
      <c r="G1037" t="s">
        <v>713</v>
      </c>
      <c r="H1037" s="7">
        <v>79</v>
      </c>
      <c r="I1037" s="13">
        <f>IF(Fact_Order[[#This Row],[Review Rating]]&gt;3,1,0)</f>
        <v>1</v>
      </c>
      <c r="J1037">
        <v>4.0999999999999996</v>
      </c>
      <c r="K1037">
        <f>IF(Fact_Order[[#This Row],[Discount Applied]]="Yes", 1, 0)</f>
        <v>1</v>
      </c>
      <c r="L1037" t="s">
        <v>7</v>
      </c>
      <c r="M1037" t="s">
        <v>14</v>
      </c>
    </row>
    <row r="1038" spans="1:13" x14ac:dyDescent="0.35">
      <c r="A1038">
        <v>710</v>
      </c>
      <c r="B1038">
        <v>4</v>
      </c>
      <c r="C1038">
        <v>3</v>
      </c>
      <c r="D1038">
        <v>3</v>
      </c>
      <c r="E1038">
        <v>15</v>
      </c>
      <c r="F1038">
        <v>710</v>
      </c>
      <c r="G1038" t="s">
        <v>722</v>
      </c>
      <c r="H1038" s="7">
        <v>79</v>
      </c>
      <c r="I1038" s="13">
        <f>IF(Fact_Order[[#This Row],[Review Rating]]&gt;3,1,0)</f>
        <v>1</v>
      </c>
      <c r="J1038">
        <v>4.5999999999999996</v>
      </c>
      <c r="K1038">
        <f>IF(Fact_Order[[#This Row],[Discount Applied]]="Yes", 1, 0)</f>
        <v>1</v>
      </c>
      <c r="L1038" t="s">
        <v>7</v>
      </c>
      <c r="M1038" t="s">
        <v>27</v>
      </c>
    </row>
    <row r="1039" spans="1:13" x14ac:dyDescent="0.35">
      <c r="A1039">
        <v>725</v>
      </c>
      <c r="B1039">
        <v>6</v>
      </c>
      <c r="C1039">
        <v>14</v>
      </c>
      <c r="D1039">
        <v>4</v>
      </c>
      <c r="E1039">
        <v>18</v>
      </c>
      <c r="F1039">
        <v>725</v>
      </c>
      <c r="G1039" t="s">
        <v>737</v>
      </c>
      <c r="H1039" s="7">
        <v>79</v>
      </c>
      <c r="I1039" s="13">
        <f>IF(Fact_Order[[#This Row],[Review Rating]]&gt;3,1,0)</f>
        <v>1</v>
      </c>
      <c r="J1039">
        <v>4.7</v>
      </c>
      <c r="K1039">
        <f>IF(Fact_Order[[#This Row],[Discount Applied]]="Yes", 1, 0)</f>
        <v>1</v>
      </c>
      <c r="L1039" t="s">
        <v>7</v>
      </c>
      <c r="M1039" t="s">
        <v>8</v>
      </c>
    </row>
    <row r="1040" spans="1:13" x14ac:dyDescent="0.35">
      <c r="A1040">
        <v>742</v>
      </c>
      <c r="B1040">
        <v>2</v>
      </c>
      <c r="C1040">
        <v>9</v>
      </c>
      <c r="D1040">
        <v>3</v>
      </c>
      <c r="E1040">
        <v>18</v>
      </c>
      <c r="F1040">
        <v>742</v>
      </c>
      <c r="G1040" t="s">
        <v>754</v>
      </c>
      <c r="H1040" s="7">
        <v>79</v>
      </c>
      <c r="I1040" s="13">
        <f>IF(Fact_Order[[#This Row],[Review Rating]]&gt;3,1,0)</f>
        <v>1</v>
      </c>
      <c r="J1040">
        <v>4.7</v>
      </c>
      <c r="K1040">
        <f>IF(Fact_Order[[#This Row],[Discount Applied]]="Yes", 1, 0)</f>
        <v>1</v>
      </c>
      <c r="L1040" t="s">
        <v>7</v>
      </c>
      <c r="M1040" t="s">
        <v>22</v>
      </c>
    </row>
    <row r="1041" spans="1:13" x14ac:dyDescent="0.35">
      <c r="A1041">
        <v>1005</v>
      </c>
      <c r="B1041">
        <v>5</v>
      </c>
      <c r="C1041">
        <v>31</v>
      </c>
      <c r="D1041">
        <v>3</v>
      </c>
      <c r="E1041">
        <v>22</v>
      </c>
      <c r="F1041">
        <v>1005</v>
      </c>
      <c r="G1041" t="s">
        <v>1017</v>
      </c>
      <c r="H1041" s="7">
        <v>79</v>
      </c>
      <c r="I1041" s="13">
        <f>IF(Fact_Order[[#This Row],[Review Rating]]&gt;3,1,0)</f>
        <v>1</v>
      </c>
      <c r="J1041">
        <v>4.8</v>
      </c>
      <c r="K1041">
        <f>IF(Fact_Order[[#This Row],[Discount Applied]]="Yes", 1, 0)</f>
        <v>1</v>
      </c>
      <c r="L1041" t="s">
        <v>7</v>
      </c>
      <c r="M1041" t="s">
        <v>10</v>
      </c>
    </row>
    <row r="1042" spans="1:13" x14ac:dyDescent="0.35">
      <c r="A1042">
        <v>1046</v>
      </c>
      <c r="B1042">
        <v>5</v>
      </c>
      <c r="C1042">
        <v>36</v>
      </c>
      <c r="D1042">
        <v>4</v>
      </c>
      <c r="E1042">
        <v>2</v>
      </c>
      <c r="F1042">
        <v>1046</v>
      </c>
      <c r="G1042" t="s">
        <v>1058</v>
      </c>
      <c r="H1042" s="7">
        <v>79</v>
      </c>
      <c r="I1042" s="13">
        <f>IF(Fact_Order[[#This Row],[Review Rating]]&gt;3,1,0)</f>
        <v>1</v>
      </c>
      <c r="J1042">
        <v>3.5</v>
      </c>
      <c r="K1042">
        <f>IF(Fact_Order[[#This Row],[Discount Applied]]="Yes", 1, 0)</f>
        <v>1</v>
      </c>
      <c r="L1042" t="s">
        <v>7</v>
      </c>
      <c r="M1042" t="s">
        <v>14</v>
      </c>
    </row>
    <row r="1043" spans="1:13" x14ac:dyDescent="0.35">
      <c r="A1043">
        <v>1219</v>
      </c>
      <c r="B1043">
        <v>6</v>
      </c>
      <c r="C1043">
        <v>39</v>
      </c>
      <c r="D1043">
        <v>2</v>
      </c>
      <c r="E1043">
        <v>24</v>
      </c>
      <c r="F1043">
        <v>1219</v>
      </c>
      <c r="G1043" t="s">
        <v>1231</v>
      </c>
      <c r="H1043" s="7">
        <v>79</v>
      </c>
      <c r="I1043" s="13">
        <f>IF(Fact_Order[[#This Row],[Review Rating]]&gt;3,1,0)</f>
        <v>1</v>
      </c>
      <c r="J1043">
        <v>3.1</v>
      </c>
      <c r="K1043">
        <f>IF(Fact_Order[[#This Row],[Discount Applied]]="Yes", 1, 0)</f>
        <v>1</v>
      </c>
      <c r="L1043" t="s">
        <v>7</v>
      </c>
      <c r="M1043" t="s">
        <v>10</v>
      </c>
    </row>
    <row r="1044" spans="1:13" x14ac:dyDescent="0.35">
      <c r="A1044">
        <v>1232</v>
      </c>
      <c r="B1044">
        <v>5</v>
      </c>
      <c r="C1044">
        <v>39</v>
      </c>
      <c r="D1044">
        <v>2</v>
      </c>
      <c r="E1044">
        <v>21</v>
      </c>
      <c r="F1044">
        <v>1232</v>
      </c>
      <c r="G1044" t="s">
        <v>1244</v>
      </c>
      <c r="H1044" s="7">
        <v>79</v>
      </c>
      <c r="I1044" s="13">
        <f>IF(Fact_Order[[#This Row],[Review Rating]]&gt;3,1,0)</f>
        <v>1</v>
      </c>
      <c r="J1044">
        <v>4</v>
      </c>
      <c r="K1044">
        <f>IF(Fact_Order[[#This Row],[Discount Applied]]="Yes", 1, 0)</f>
        <v>1</v>
      </c>
      <c r="L1044" t="s">
        <v>7</v>
      </c>
      <c r="M1044" t="s">
        <v>12</v>
      </c>
    </row>
    <row r="1045" spans="1:13" x14ac:dyDescent="0.35">
      <c r="A1045">
        <v>1241</v>
      </c>
      <c r="B1045">
        <v>6</v>
      </c>
      <c r="C1045">
        <v>33</v>
      </c>
      <c r="D1045">
        <v>1</v>
      </c>
      <c r="E1045">
        <v>19</v>
      </c>
      <c r="F1045">
        <v>1241</v>
      </c>
      <c r="G1045" t="s">
        <v>1253</v>
      </c>
      <c r="H1045" s="7">
        <v>79</v>
      </c>
      <c r="I1045" s="13">
        <f>IF(Fact_Order[[#This Row],[Review Rating]]&gt;3,1,0)</f>
        <v>0</v>
      </c>
      <c r="J1045">
        <v>2.9</v>
      </c>
      <c r="K1045">
        <f>IF(Fact_Order[[#This Row],[Discount Applied]]="Yes", 1, 0)</f>
        <v>1</v>
      </c>
      <c r="L1045" t="s">
        <v>7</v>
      </c>
      <c r="M1045" t="s">
        <v>27</v>
      </c>
    </row>
    <row r="1046" spans="1:13" x14ac:dyDescent="0.35">
      <c r="A1046">
        <v>1266</v>
      </c>
      <c r="B1046">
        <v>3</v>
      </c>
      <c r="C1046">
        <v>8</v>
      </c>
      <c r="D1046">
        <v>2</v>
      </c>
      <c r="E1046">
        <v>6</v>
      </c>
      <c r="F1046">
        <v>1266</v>
      </c>
      <c r="G1046" t="s">
        <v>1278</v>
      </c>
      <c r="H1046" s="7">
        <v>79</v>
      </c>
      <c r="I1046" s="13">
        <f>IF(Fact_Order[[#This Row],[Review Rating]]&gt;3,1,0)</f>
        <v>0</v>
      </c>
      <c r="J1046">
        <v>2.7</v>
      </c>
      <c r="K1046">
        <f>IF(Fact_Order[[#This Row],[Discount Applied]]="Yes", 1, 0)</f>
        <v>1</v>
      </c>
      <c r="L1046" t="s">
        <v>7</v>
      </c>
      <c r="M1046" t="s">
        <v>22</v>
      </c>
    </row>
    <row r="1047" spans="1:13" x14ac:dyDescent="0.35">
      <c r="A1047">
        <v>1313</v>
      </c>
      <c r="B1047">
        <v>6</v>
      </c>
      <c r="C1047">
        <v>10</v>
      </c>
      <c r="D1047">
        <v>1</v>
      </c>
      <c r="E1047">
        <v>18</v>
      </c>
      <c r="F1047">
        <v>1313</v>
      </c>
      <c r="G1047" t="s">
        <v>1325</v>
      </c>
      <c r="H1047" s="7">
        <v>79</v>
      </c>
      <c r="I1047" s="13">
        <f>IF(Fact_Order[[#This Row],[Review Rating]]&gt;3,1,0)</f>
        <v>0</v>
      </c>
      <c r="J1047">
        <v>3</v>
      </c>
      <c r="K1047">
        <f>IF(Fact_Order[[#This Row],[Discount Applied]]="Yes", 1, 0)</f>
        <v>1</v>
      </c>
      <c r="L1047" t="s">
        <v>7</v>
      </c>
      <c r="M1047" t="s">
        <v>22</v>
      </c>
    </row>
    <row r="1048" spans="1:13" x14ac:dyDescent="0.35">
      <c r="A1048">
        <v>1414</v>
      </c>
      <c r="B1048">
        <v>6</v>
      </c>
      <c r="C1048">
        <v>14</v>
      </c>
      <c r="D1048">
        <v>4</v>
      </c>
      <c r="E1048">
        <v>1</v>
      </c>
      <c r="F1048">
        <v>1414</v>
      </c>
      <c r="G1048" t="s">
        <v>1426</v>
      </c>
      <c r="H1048" s="7">
        <v>79</v>
      </c>
      <c r="I1048" s="13">
        <f>IF(Fact_Order[[#This Row],[Review Rating]]&gt;3,1,0)</f>
        <v>0</v>
      </c>
      <c r="J1048">
        <v>2.7</v>
      </c>
      <c r="K1048">
        <f>IF(Fact_Order[[#This Row],[Discount Applied]]="Yes", 1, 0)</f>
        <v>1</v>
      </c>
      <c r="L1048" t="s">
        <v>7</v>
      </c>
      <c r="M1048" t="s">
        <v>22</v>
      </c>
    </row>
    <row r="1049" spans="1:13" x14ac:dyDescent="0.35">
      <c r="A1049">
        <v>1456</v>
      </c>
      <c r="B1049">
        <v>1</v>
      </c>
      <c r="C1049">
        <v>16</v>
      </c>
      <c r="D1049">
        <v>4</v>
      </c>
      <c r="E1049">
        <v>14</v>
      </c>
      <c r="F1049">
        <v>1456</v>
      </c>
      <c r="G1049" t="s">
        <v>1468</v>
      </c>
      <c r="H1049" s="7">
        <v>79</v>
      </c>
      <c r="I1049" s="13">
        <f>IF(Fact_Order[[#This Row],[Review Rating]]&gt;3,1,0)</f>
        <v>1</v>
      </c>
      <c r="J1049">
        <v>4.9000000000000004</v>
      </c>
      <c r="K1049">
        <f>IF(Fact_Order[[#This Row],[Discount Applied]]="Yes", 1, 0)</f>
        <v>1</v>
      </c>
      <c r="L1049" t="s">
        <v>7</v>
      </c>
      <c r="M1049" t="s">
        <v>14</v>
      </c>
    </row>
    <row r="1050" spans="1:13" x14ac:dyDescent="0.35">
      <c r="A1050">
        <v>1817</v>
      </c>
      <c r="B1050">
        <v>1</v>
      </c>
      <c r="C1050">
        <v>42</v>
      </c>
      <c r="D1050">
        <v>3</v>
      </c>
      <c r="E1050">
        <v>20</v>
      </c>
      <c r="F1050">
        <v>1817</v>
      </c>
      <c r="G1050" t="s">
        <v>1830</v>
      </c>
      <c r="H1050" s="7">
        <v>79</v>
      </c>
      <c r="I1050" s="13">
        <f>IF(Fact_Order[[#This Row],[Review Rating]]&gt;3,1,0)</f>
        <v>1</v>
      </c>
      <c r="J1050">
        <v>4</v>
      </c>
      <c r="K1050">
        <f>IF(Fact_Order[[#This Row],[Discount Applied]]="Yes", 1, 0)</f>
        <v>0</v>
      </c>
      <c r="L1050" t="s">
        <v>1691</v>
      </c>
      <c r="M1050" t="s">
        <v>10</v>
      </c>
    </row>
    <row r="1051" spans="1:13" x14ac:dyDescent="0.35">
      <c r="A1051">
        <v>1989</v>
      </c>
      <c r="B1051">
        <v>2</v>
      </c>
      <c r="C1051">
        <v>42</v>
      </c>
      <c r="D1051">
        <v>1</v>
      </c>
      <c r="E1051">
        <v>14</v>
      </c>
      <c r="F1051">
        <v>1989</v>
      </c>
      <c r="G1051" t="s">
        <v>2002</v>
      </c>
      <c r="H1051" s="7">
        <v>79</v>
      </c>
      <c r="I1051" s="13">
        <f>IF(Fact_Order[[#This Row],[Review Rating]]&gt;3,1,0)</f>
        <v>1</v>
      </c>
      <c r="J1051">
        <v>3.9</v>
      </c>
      <c r="K1051">
        <f>IF(Fact_Order[[#This Row],[Discount Applied]]="Yes", 1, 0)</f>
        <v>0</v>
      </c>
      <c r="L1051" t="s">
        <v>1691</v>
      </c>
      <c r="M1051" t="s">
        <v>22</v>
      </c>
    </row>
    <row r="1052" spans="1:13" x14ac:dyDescent="0.35">
      <c r="A1052">
        <v>2204</v>
      </c>
      <c r="B1052">
        <v>2</v>
      </c>
      <c r="C1052">
        <v>4</v>
      </c>
      <c r="D1052">
        <v>1</v>
      </c>
      <c r="E1052">
        <v>11</v>
      </c>
      <c r="F1052">
        <v>2204</v>
      </c>
      <c r="G1052" t="s">
        <v>2217</v>
      </c>
      <c r="H1052" s="7">
        <v>79</v>
      </c>
      <c r="I1052" s="13">
        <f>IF(Fact_Order[[#This Row],[Review Rating]]&gt;3,1,0)</f>
        <v>1</v>
      </c>
      <c r="J1052">
        <v>3.1</v>
      </c>
      <c r="K1052">
        <f>IF(Fact_Order[[#This Row],[Discount Applied]]="Yes", 1, 0)</f>
        <v>0</v>
      </c>
      <c r="L1052" t="s">
        <v>1691</v>
      </c>
      <c r="M1052" t="s">
        <v>10</v>
      </c>
    </row>
    <row r="1053" spans="1:13" x14ac:dyDescent="0.35">
      <c r="A1053">
        <v>2255</v>
      </c>
      <c r="B1053">
        <v>6</v>
      </c>
      <c r="C1053">
        <v>26</v>
      </c>
      <c r="D1053">
        <v>1</v>
      </c>
      <c r="E1053">
        <v>23</v>
      </c>
      <c r="F1053">
        <v>2255</v>
      </c>
      <c r="G1053" t="s">
        <v>2268</v>
      </c>
      <c r="H1053" s="7">
        <v>79</v>
      </c>
      <c r="I1053" s="13">
        <f>IF(Fact_Order[[#This Row],[Review Rating]]&gt;3,1,0)</f>
        <v>1</v>
      </c>
      <c r="J1053">
        <v>4.2</v>
      </c>
      <c r="K1053">
        <f>IF(Fact_Order[[#This Row],[Discount Applied]]="Yes", 1, 0)</f>
        <v>0</v>
      </c>
      <c r="L1053" t="s">
        <v>1691</v>
      </c>
      <c r="M1053" t="s">
        <v>14</v>
      </c>
    </row>
    <row r="1054" spans="1:13" x14ac:dyDescent="0.35">
      <c r="A1054">
        <v>2316</v>
      </c>
      <c r="B1054">
        <v>5</v>
      </c>
      <c r="C1054">
        <v>35</v>
      </c>
      <c r="D1054">
        <v>1</v>
      </c>
      <c r="E1054">
        <v>21</v>
      </c>
      <c r="F1054">
        <v>2316</v>
      </c>
      <c r="G1054" t="s">
        <v>2329</v>
      </c>
      <c r="H1054" s="7">
        <v>79</v>
      </c>
      <c r="I1054" s="13">
        <f>IF(Fact_Order[[#This Row],[Review Rating]]&gt;3,1,0)</f>
        <v>1</v>
      </c>
      <c r="J1054">
        <v>3.5</v>
      </c>
      <c r="K1054">
        <f>IF(Fact_Order[[#This Row],[Discount Applied]]="Yes", 1, 0)</f>
        <v>0</v>
      </c>
      <c r="L1054" t="s">
        <v>1691</v>
      </c>
      <c r="M1054" t="s">
        <v>27</v>
      </c>
    </row>
    <row r="1055" spans="1:13" x14ac:dyDescent="0.35">
      <c r="A1055">
        <v>2335</v>
      </c>
      <c r="B1055">
        <v>4</v>
      </c>
      <c r="C1055">
        <v>24</v>
      </c>
      <c r="D1055">
        <v>3</v>
      </c>
      <c r="E1055">
        <v>24</v>
      </c>
      <c r="F1055">
        <v>2335</v>
      </c>
      <c r="G1055" t="s">
        <v>2348</v>
      </c>
      <c r="H1055" s="7">
        <v>79</v>
      </c>
      <c r="I1055" s="13">
        <f>IF(Fact_Order[[#This Row],[Review Rating]]&gt;3,1,0)</f>
        <v>1</v>
      </c>
      <c r="J1055">
        <v>4.2</v>
      </c>
      <c r="K1055">
        <f>IF(Fact_Order[[#This Row],[Discount Applied]]="Yes", 1, 0)</f>
        <v>0</v>
      </c>
      <c r="L1055" t="s">
        <v>1691</v>
      </c>
      <c r="M1055" t="s">
        <v>12</v>
      </c>
    </row>
    <row r="1056" spans="1:13" x14ac:dyDescent="0.35">
      <c r="A1056">
        <v>2364</v>
      </c>
      <c r="B1056">
        <v>1</v>
      </c>
      <c r="C1056">
        <v>39</v>
      </c>
      <c r="D1056">
        <v>1</v>
      </c>
      <c r="E1056">
        <v>21</v>
      </c>
      <c r="F1056">
        <v>2364</v>
      </c>
      <c r="G1056" t="s">
        <v>2377</v>
      </c>
      <c r="H1056" s="7">
        <v>79</v>
      </c>
      <c r="I1056" s="13">
        <f>IF(Fact_Order[[#This Row],[Review Rating]]&gt;3,1,0)</f>
        <v>1</v>
      </c>
      <c r="J1056">
        <v>4.2</v>
      </c>
      <c r="K1056">
        <f>IF(Fact_Order[[#This Row],[Discount Applied]]="Yes", 1, 0)</f>
        <v>0</v>
      </c>
      <c r="L1056" t="s">
        <v>1691</v>
      </c>
      <c r="M1056" t="s">
        <v>10</v>
      </c>
    </row>
    <row r="1057" spans="1:13" x14ac:dyDescent="0.35">
      <c r="A1057">
        <v>2497</v>
      </c>
      <c r="B1057">
        <v>6</v>
      </c>
      <c r="C1057">
        <v>27</v>
      </c>
      <c r="D1057">
        <v>3</v>
      </c>
      <c r="E1057">
        <v>19</v>
      </c>
      <c r="F1057">
        <v>2497</v>
      </c>
      <c r="G1057" t="s">
        <v>2510</v>
      </c>
      <c r="H1057" s="7">
        <v>79</v>
      </c>
      <c r="I1057" s="13">
        <f>IF(Fact_Order[[#This Row],[Review Rating]]&gt;3,1,0)</f>
        <v>1</v>
      </c>
      <c r="J1057">
        <v>3.2</v>
      </c>
      <c r="K1057">
        <f>IF(Fact_Order[[#This Row],[Discount Applied]]="Yes", 1, 0)</f>
        <v>0</v>
      </c>
      <c r="L1057" t="s">
        <v>1691</v>
      </c>
      <c r="M1057" t="s">
        <v>12</v>
      </c>
    </row>
    <row r="1058" spans="1:13" x14ac:dyDescent="0.35">
      <c r="A1058">
        <v>2788</v>
      </c>
      <c r="B1058">
        <v>3</v>
      </c>
      <c r="C1058">
        <v>9</v>
      </c>
      <c r="D1058">
        <v>2</v>
      </c>
      <c r="E1058">
        <v>24</v>
      </c>
      <c r="F1058">
        <v>2788</v>
      </c>
      <c r="G1058" t="s">
        <v>2801</v>
      </c>
      <c r="H1058" s="7">
        <v>79</v>
      </c>
      <c r="I1058" s="13">
        <f>IF(Fact_Order[[#This Row],[Review Rating]]&gt;3,1,0)</f>
        <v>1</v>
      </c>
      <c r="J1058">
        <v>4.0999999999999996</v>
      </c>
      <c r="K1058">
        <f>IF(Fact_Order[[#This Row],[Discount Applied]]="Yes", 1, 0)</f>
        <v>0</v>
      </c>
      <c r="L1058" t="s">
        <v>1691</v>
      </c>
      <c r="M1058" t="s">
        <v>8</v>
      </c>
    </row>
    <row r="1059" spans="1:13" x14ac:dyDescent="0.35">
      <c r="A1059">
        <v>2845</v>
      </c>
      <c r="B1059">
        <v>4</v>
      </c>
      <c r="C1059">
        <v>36</v>
      </c>
      <c r="D1059">
        <v>3</v>
      </c>
      <c r="E1059">
        <v>20</v>
      </c>
      <c r="F1059">
        <v>2845</v>
      </c>
      <c r="G1059" t="s">
        <v>2858</v>
      </c>
      <c r="H1059" s="7">
        <v>79</v>
      </c>
      <c r="I1059" s="13">
        <f>IF(Fact_Order[[#This Row],[Review Rating]]&gt;3,1,0)</f>
        <v>1</v>
      </c>
      <c r="J1059">
        <v>4.4000000000000004</v>
      </c>
      <c r="K1059">
        <f>IF(Fact_Order[[#This Row],[Discount Applied]]="Yes", 1, 0)</f>
        <v>0</v>
      </c>
      <c r="L1059" t="s">
        <v>1691</v>
      </c>
      <c r="M1059" t="s">
        <v>8</v>
      </c>
    </row>
    <row r="1060" spans="1:13" x14ac:dyDescent="0.35">
      <c r="A1060">
        <v>2851</v>
      </c>
      <c r="B1060">
        <v>6</v>
      </c>
      <c r="C1060">
        <v>44</v>
      </c>
      <c r="D1060">
        <v>2</v>
      </c>
      <c r="E1060">
        <v>2</v>
      </c>
      <c r="F1060">
        <v>2851</v>
      </c>
      <c r="G1060" t="s">
        <v>2864</v>
      </c>
      <c r="H1060" s="7">
        <v>79</v>
      </c>
      <c r="I1060" s="13">
        <f>IF(Fact_Order[[#This Row],[Review Rating]]&gt;3,1,0)</f>
        <v>0</v>
      </c>
      <c r="J1060">
        <v>3</v>
      </c>
      <c r="K1060">
        <f>IF(Fact_Order[[#This Row],[Discount Applied]]="Yes", 1, 0)</f>
        <v>0</v>
      </c>
      <c r="L1060" t="s">
        <v>1691</v>
      </c>
      <c r="M1060" t="s">
        <v>27</v>
      </c>
    </row>
    <row r="1061" spans="1:13" x14ac:dyDescent="0.35">
      <c r="A1061">
        <v>3005</v>
      </c>
      <c r="B1061">
        <v>6</v>
      </c>
      <c r="C1061">
        <v>29</v>
      </c>
      <c r="D1061">
        <v>1</v>
      </c>
      <c r="E1061">
        <v>12</v>
      </c>
      <c r="F1061">
        <v>3005</v>
      </c>
      <c r="G1061" t="s">
        <v>3018</v>
      </c>
      <c r="H1061" s="7">
        <v>79</v>
      </c>
      <c r="I1061" s="13">
        <f>IF(Fact_Order[[#This Row],[Review Rating]]&gt;3,1,0)</f>
        <v>1</v>
      </c>
      <c r="J1061">
        <v>3.7</v>
      </c>
      <c r="K1061">
        <f>IF(Fact_Order[[#This Row],[Discount Applied]]="Yes", 1, 0)</f>
        <v>0</v>
      </c>
      <c r="L1061" t="s">
        <v>1691</v>
      </c>
      <c r="M1061" t="s">
        <v>8</v>
      </c>
    </row>
    <row r="1062" spans="1:13" x14ac:dyDescent="0.35">
      <c r="A1062">
        <v>3042</v>
      </c>
      <c r="B1062">
        <v>1</v>
      </c>
      <c r="C1062">
        <v>4</v>
      </c>
      <c r="D1062">
        <v>1</v>
      </c>
      <c r="E1062">
        <v>9</v>
      </c>
      <c r="F1062">
        <v>3042</v>
      </c>
      <c r="G1062" t="s">
        <v>3055</v>
      </c>
      <c r="H1062" s="7">
        <v>79</v>
      </c>
      <c r="I1062" s="13">
        <f>IF(Fact_Order[[#This Row],[Review Rating]]&gt;3,1,0)</f>
        <v>1</v>
      </c>
      <c r="J1062">
        <v>4</v>
      </c>
      <c r="K1062">
        <f>IF(Fact_Order[[#This Row],[Discount Applied]]="Yes", 1, 0)</f>
        <v>0</v>
      </c>
      <c r="L1062" t="s">
        <v>1691</v>
      </c>
      <c r="M1062" t="s">
        <v>14</v>
      </c>
    </row>
    <row r="1063" spans="1:13" x14ac:dyDescent="0.35">
      <c r="A1063">
        <v>3120</v>
      </c>
      <c r="B1063">
        <v>5</v>
      </c>
      <c r="C1063">
        <v>8</v>
      </c>
      <c r="D1063">
        <v>1</v>
      </c>
      <c r="E1063">
        <v>4</v>
      </c>
      <c r="F1063">
        <v>3120</v>
      </c>
      <c r="G1063" t="s">
        <v>3133</v>
      </c>
      <c r="H1063" s="7">
        <v>79</v>
      </c>
      <c r="I1063" s="13">
        <f>IF(Fact_Order[[#This Row],[Review Rating]]&gt;3,1,0)</f>
        <v>1</v>
      </c>
      <c r="J1063">
        <v>4.7</v>
      </c>
      <c r="K1063">
        <f>IF(Fact_Order[[#This Row],[Discount Applied]]="Yes", 1, 0)</f>
        <v>0</v>
      </c>
      <c r="L1063" t="s">
        <v>1691</v>
      </c>
      <c r="M1063" t="s">
        <v>12</v>
      </c>
    </row>
    <row r="1064" spans="1:13" x14ac:dyDescent="0.35">
      <c r="A1064">
        <v>3249</v>
      </c>
      <c r="B1064">
        <v>2</v>
      </c>
      <c r="C1064">
        <v>39</v>
      </c>
      <c r="D1064">
        <v>3</v>
      </c>
      <c r="E1064">
        <v>18</v>
      </c>
      <c r="F1064">
        <v>3249</v>
      </c>
      <c r="G1064" t="s">
        <v>3262</v>
      </c>
      <c r="H1064" s="7">
        <v>79</v>
      </c>
      <c r="I1064" s="13">
        <f>IF(Fact_Order[[#This Row],[Review Rating]]&gt;3,1,0)</f>
        <v>1</v>
      </c>
      <c r="J1064">
        <v>4.2</v>
      </c>
      <c r="K1064">
        <f>IF(Fact_Order[[#This Row],[Discount Applied]]="Yes", 1, 0)</f>
        <v>0</v>
      </c>
      <c r="L1064" t="s">
        <v>1691</v>
      </c>
      <c r="M1064" t="s">
        <v>22</v>
      </c>
    </row>
    <row r="1065" spans="1:13" x14ac:dyDescent="0.35">
      <c r="A1065">
        <v>3285</v>
      </c>
      <c r="B1065">
        <v>5</v>
      </c>
      <c r="C1065">
        <v>1</v>
      </c>
      <c r="D1065">
        <v>2</v>
      </c>
      <c r="E1065">
        <v>19</v>
      </c>
      <c r="F1065">
        <v>3285</v>
      </c>
      <c r="G1065" t="s">
        <v>3298</v>
      </c>
      <c r="H1065" s="7">
        <v>79</v>
      </c>
      <c r="I1065" s="13">
        <f>IF(Fact_Order[[#This Row],[Review Rating]]&gt;3,1,0)</f>
        <v>1</v>
      </c>
      <c r="J1065">
        <v>4.5</v>
      </c>
      <c r="K1065">
        <f>IF(Fact_Order[[#This Row],[Discount Applied]]="Yes", 1, 0)</f>
        <v>0</v>
      </c>
      <c r="L1065" t="s">
        <v>1691</v>
      </c>
      <c r="M1065" t="s">
        <v>8</v>
      </c>
    </row>
    <row r="1066" spans="1:13" x14ac:dyDescent="0.35">
      <c r="A1066">
        <v>3305</v>
      </c>
      <c r="B1066">
        <v>3</v>
      </c>
      <c r="C1066">
        <v>17</v>
      </c>
      <c r="D1066">
        <v>4</v>
      </c>
      <c r="E1066">
        <v>9</v>
      </c>
      <c r="F1066">
        <v>3305</v>
      </c>
      <c r="G1066" t="s">
        <v>3318</v>
      </c>
      <c r="H1066" s="7">
        <v>79</v>
      </c>
      <c r="I1066" s="13">
        <f>IF(Fact_Order[[#This Row],[Review Rating]]&gt;3,1,0)</f>
        <v>1</v>
      </c>
      <c r="J1066">
        <v>4.8</v>
      </c>
      <c r="K1066">
        <f>IF(Fact_Order[[#This Row],[Discount Applied]]="Yes", 1, 0)</f>
        <v>0</v>
      </c>
      <c r="L1066" t="s">
        <v>1691</v>
      </c>
      <c r="M1066" t="s">
        <v>22</v>
      </c>
    </row>
    <row r="1067" spans="1:13" x14ac:dyDescent="0.35">
      <c r="A1067">
        <v>3350</v>
      </c>
      <c r="B1067">
        <v>6</v>
      </c>
      <c r="C1067">
        <v>43</v>
      </c>
      <c r="D1067">
        <v>4</v>
      </c>
      <c r="E1067">
        <v>17</v>
      </c>
      <c r="F1067">
        <v>3350</v>
      </c>
      <c r="G1067" t="s">
        <v>3363</v>
      </c>
      <c r="H1067" s="7">
        <v>79</v>
      </c>
      <c r="I1067" s="13">
        <f>IF(Fact_Order[[#This Row],[Review Rating]]&gt;3,1,0)</f>
        <v>0</v>
      </c>
      <c r="J1067">
        <v>2.8</v>
      </c>
      <c r="K1067">
        <f>IF(Fact_Order[[#This Row],[Discount Applied]]="Yes", 1, 0)</f>
        <v>0</v>
      </c>
      <c r="L1067" t="s">
        <v>1691</v>
      </c>
      <c r="M1067" t="s">
        <v>14</v>
      </c>
    </row>
    <row r="1068" spans="1:13" x14ac:dyDescent="0.35">
      <c r="A1068">
        <v>3407</v>
      </c>
      <c r="B1068">
        <v>6</v>
      </c>
      <c r="C1068">
        <v>44</v>
      </c>
      <c r="D1068">
        <v>2</v>
      </c>
      <c r="E1068">
        <v>2</v>
      </c>
      <c r="F1068">
        <v>3407</v>
      </c>
      <c r="G1068" t="s">
        <v>3420</v>
      </c>
      <c r="H1068" s="7">
        <v>79</v>
      </c>
      <c r="I1068" s="13">
        <f>IF(Fact_Order[[#This Row],[Review Rating]]&gt;3,1,0)</f>
        <v>1</v>
      </c>
      <c r="J1068">
        <v>4</v>
      </c>
      <c r="K1068">
        <f>IF(Fact_Order[[#This Row],[Discount Applied]]="Yes", 1, 0)</f>
        <v>0</v>
      </c>
      <c r="L1068" t="s">
        <v>1691</v>
      </c>
      <c r="M1068" t="s">
        <v>8</v>
      </c>
    </row>
    <row r="1069" spans="1:13" x14ac:dyDescent="0.35">
      <c r="A1069">
        <v>3481</v>
      </c>
      <c r="B1069">
        <v>2</v>
      </c>
      <c r="C1069">
        <v>14</v>
      </c>
      <c r="D1069">
        <v>1</v>
      </c>
      <c r="E1069">
        <v>4</v>
      </c>
      <c r="F1069">
        <v>3481</v>
      </c>
      <c r="G1069" t="s">
        <v>3494</v>
      </c>
      <c r="H1069" s="7">
        <v>79</v>
      </c>
      <c r="I1069" s="13">
        <f>IF(Fact_Order[[#This Row],[Review Rating]]&gt;3,1,0)</f>
        <v>1</v>
      </c>
      <c r="J1069">
        <v>3.5</v>
      </c>
      <c r="K1069">
        <f>IF(Fact_Order[[#This Row],[Discount Applied]]="Yes", 1, 0)</f>
        <v>0</v>
      </c>
      <c r="L1069" t="s">
        <v>1691</v>
      </c>
      <c r="M1069" t="s">
        <v>14</v>
      </c>
    </row>
    <row r="1070" spans="1:13" x14ac:dyDescent="0.35">
      <c r="A1070">
        <v>3547</v>
      </c>
      <c r="B1070">
        <v>2</v>
      </c>
      <c r="C1070">
        <v>24</v>
      </c>
      <c r="D1070">
        <v>3</v>
      </c>
      <c r="E1070">
        <v>19</v>
      </c>
      <c r="F1070">
        <v>3547</v>
      </c>
      <c r="G1070" t="s">
        <v>3560</v>
      </c>
      <c r="H1070" s="7">
        <v>79</v>
      </c>
      <c r="I1070" s="13">
        <f>IF(Fact_Order[[#This Row],[Review Rating]]&gt;3,1,0)</f>
        <v>1</v>
      </c>
      <c r="J1070">
        <v>3.6</v>
      </c>
      <c r="K1070">
        <f>IF(Fact_Order[[#This Row],[Discount Applied]]="Yes", 1, 0)</f>
        <v>0</v>
      </c>
      <c r="L1070" t="s">
        <v>1691</v>
      </c>
      <c r="M1070" t="s">
        <v>22</v>
      </c>
    </row>
    <row r="1071" spans="1:13" x14ac:dyDescent="0.35">
      <c r="A1071">
        <v>3708</v>
      </c>
      <c r="B1071">
        <v>5</v>
      </c>
      <c r="C1071">
        <v>27</v>
      </c>
      <c r="D1071">
        <v>4</v>
      </c>
      <c r="E1071">
        <v>25</v>
      </c>
      <c r="F1071">
        <v>3708</v>
      </c>
      <c r="G1071" t="s">
        <v>3721</v>
      </c>
      <c r="H1071" s="7">
        <v>79</v>
      </c>
      <c r="I1071" s="13">
        <f>IF(Fact_Order[[#This Row],[Review Rating]]&gt;3,1,0)</f>
        <v>1</v>
      </c>
      <c r="J1071">
        <v>3.4</v>
      </c>
      <c r="K1071">
        <f>IF(Fact_Order[[#This Row],[Discount Applied]]="Yes", 1, 0)</f>
        <v>0</v>
      </c>
      <c r="L1071" t="s">
        <v>1691</v>
      </c>
      <c r="M1071" t="s">
        <v>8</v>
      </c>
    </row>
    <row r="1072" spans="1:13" x14ac:dyDescent="0.35">
      <c r="A1072">
        <v>3731</v>
      </c>
      <c r="B1072">
        <v>5</v>
      </c>
      <c r="C1072">
        <v>21</v>
      </c>
      <c r="D1072">
        <v>3</v>
      </c>
      <c r="E1072">
        <v>6</v>
      </c>
      <c r="F1072">
        <v>3731</v>
      </c>
      <c r="G1072" t="s">
        <v>3744</v>
      </c>
      <c r="H1072" s="7">
        <v>79</v>
      </c>
      <c r="I1072" s="13">
        <f>IF(Fact_Order[[#This Row],[Review Rating]]&gt;3,1,0)</f>
        <v>0</v>
      </c>
      <c r="J1072">
        <v>2.5</v>
      </c>
      <c r="K1072">
        <f>IF(Fact_Order[[#This Row],[Discount Applied]]="Yes", 1, 0)</f>
        <v>0</v>
      </c>
      <c r="L1072" t="s">
        <v>1691</v>
      </c>
      <c r="M1072" t="s">
        <v>12</v>
      </c>
    </row>
    <row r="1073" spans="1:13" x14ac:dyDescent="0.35">
      <c r="A1073">
        <v>3811</v>
      </c>
      <c r="B1073">
        <v>2</v>
      </c>
      <c r="C1073">
        <v>49</v>
      </c>
      <c r="D1073">
        <v>4</v>
      </c>
      <c r="E1073">
        <v>12</v>
      </c>
      <c r="F1073">
        <v>3811</v>
      </c>
      <c r="G1073" t="s">
        <v>3824</v>
      </c>
      <c r="H1073" s="7">
        <v>79</v>
      </c>
      <c r="I1073" s="13">
        <f>IF(Fact_Order[[#This Row],[Review Rating]]&gt;3,1,0)</f>
        <v>1</v>
      </c>
      <c r="J1073">
        <v>3.9</v>
      </c>
      <c r="K1073">
        <f>IF(Fact_Order[[#This Row],[Discount Applied]]="Yes", 1, 0)</f>
        <v>0</v>
      </c>
      <c r="L1073" t="s">
        <v>1691</v>
      </c>
      <c r="M1073" t="s">
        <v>8</v>
      </c>
    </row>
    <row r="1074" spans="1:13" x14ac:dyDescent="0.35">
      <c r="A1074">
        <v>3853</v>
      </c>
      <c r="B1074">
        <v>5</v>
      </c>
      <c r="C1074">
        <v>17</v>
      </c>
      <c r="D1074">
        <v>4</v>
      </c>
      <c r="E1074">
        <v>20</v>
      </c>
      <c r="F1074">
        <v>3853</v>
      </c>
      <c r="G1074" t="s">
        <v>3866</v>
      </c>
      <c r="H1074" s="7">
        <v>79</v>
      </c>
      <c r="I1074" s="13">
        <f>IF(Fact_Order[[#This Row],[Review Rating]]&gt;3,1,0)</f>
        <v>1</v>
      </c>
      <c r="J1074">
        <v>4</v>
      </c>
      <c r="K1074">
        <f>IF(Fact_Order[[#This Row],[Discount Applied]]="Yes", 1, 0)</f>
        <v>0</v>
      </c>
      <c r="L1074" t="s">
        <v>1691</v>
      </c>
      <c r="M1074" t="s">
        <v>14</v>
      </c>
    </row>
    <row r="1075" spans="1:13" x14ac:dyDescent="0.35">
      <c r="A1075">
        <v>198</v>
      </c>
      <c r="B1075">
        <v>5</v>
      </c>
      <c r="C1075">
        <v>37</v>
      </c>
      <c r="D1075">
        <v>4</v>
      </c>
      <c r="E1075">
        <v>19</v>
      </c>
      <c r="F1075">
        <v>198</v>
      </c>
      <c r="G1075" t="s">
        <v>210</v>
      </c>
      <c r="H1075" s="7">
        <v>78</v>
      </c>
      <c r="I1075" s="13">
        <f>IF(Fact_Order[[#This Row],[Review Rating]]&gt;3,1,0)</f>
        <v>1</v>
      </c>
      <c r="J1075">
        <v>3.2</v>
      </c>
      <c r="K1075">
        <f>IF(Fact_Order[[#This Row],[Discount Applied]]="Yes", 1, 0)</f>
        <v>1</v>
      </c>
      <c r="L1075" t="s">
        <v>7</v>
      </c>
      <c r="M1075" t="s">
        <v>12</v>
      </c>
    </row>
    <row r="1076" spans="1:13" x14ac:dyDescent="0.35">
      <c r="A1076">
        <v>265</v>
      </c>
      <c r="B1076">
        <v>6</v>
      </c>
      <c r="C1076">
        <v>25</v>
      </c>
      <c r="D1076">
        <v>4</v>
      </c>
      <c r="E1076">
        <v>14</v>
      </c>
      <c r="F1076">
        <v>265</v>
      </c>
      <c r="G1076" t="s">
        <v>277</v>
      </c>
      <c r="H1076" s="7">
        <v>78</v>
      </c>
      <c r="I1076" s="13">
        <f>IF(Fact_Order[[#This Row],[Review Rating]]&gt;3,1,0)</f>
        <v>1</v>
      </c>
      <c r="J1076">
        <v>3.9</v>
      </c>
      <c r="K1076">
        <f>IF(Fact_Order[[#This Row],[Discount Applied]]="Yes", 1, 0)</f>
        <v>1</v>
      </c>
      <c r="L1076" t="s">
        <v>7</v>
      </c>
      <c r="M1076" t="s">
        <v>10</v>
      </c>
    </row>
    <row r="1077" spans="1:13" x14ac:dyDescent="0.35">
      <c r="A1077">
        <v>324</v>
      </c>
      <c r="B1077">
        <v>3</v>
      </c>
      <c r="C1077">
        <v>31</v>
      </c>
      <c r="D1077">
        <v>1</v>
      </c>
      <c r="E1077">
        <v>16</v>
      </c>
      <c r="F1077">
        <v>324</v>
      </c>
      <c r="G1077" t="s">
        <v>336</v>
      </c>
      <c r="H1077" s="7">
        <v>78</v>
      </c>
      <c r="I1077" s="13">
        <f>IF(Fact_Order[[#This Row],[Review Rating]]&gt;3,1,0)</f>
        <v>1</v>
      </c>
      <c r="J1077">
        <v>3.5</v>
      </c>
      <c r="K1077">
        <f>IF(Fact_Order[[#This Row],[Discount Applied]]="Yes", 1, 0)</f>
        <v>1</v>
      </c>
      <c r="L1077" t="s">
        <v>7</v>
      </c>
      <c r="M1077" t="s">
        <v>14</v>
      </c>
    </row>
    <row r="1078" spans="1:13" x14ac:dyDescent="0.35">
      <c r="A1078">
        <v>375</v>
      </c>
      <c r="B1078">
        <v>6</v>
      </c>
      <c r="C1078">
        <v>32</v>
      </c>
      <c r="D1078">
        <v>2</v>
      </c>
      <c r="E1078">
        <v>17</v>
      </c>
      <c r="F1078">
        <v>375</v>
      </c>
      <c r="G1078" t="s">
        <v>387</v>
      </c>
      <c r="H1078" s="7">
        <v>78</v>
      </c>
      <c r="I1078" s="13">
        <f>IF(Fact_Order[[#This Row],[Review Rating]]&gt;3,1,0)</f>
        <v>1</v>
      </c>
      <c r="J1078">
        <v>5</v>
      </c>
      <c r="K1078">
        <f>IF(Fact_Order[[#This Row],[Discount Applied]]="Yes", 1, 0)</f>
        <v>1</v>
      </c>
      <c r="L1078" t="s">
        <v>7</v>
      </c>
      <c r="M1078" t="s">
        <v>22</v>
      </c>
    </row>
    <row r="1079" spans="1:13" x14ac:dyDescent="0.35">
      <c r="A1079">
        <v>403</v>
      </c>
      <c r="B1079">
        <v>1</v>
      </c>
      <c r="C1079">
        <v>19</v>
      </c>
      <c r="D1079">
        <v>4</v>
      </c>
      <c r="E1079">
        <v>22</v>
      </c>
      <c r="F1079">
        <v>403</v>
      </c>
      <c r="G1079" t="s">
        <v>415</v>
      </c>
      <c r="H1079" s="7">
        <v>78</v>
      </c>
      <c r="I1079" s="13">
        <f>IF(Fact_Order[[#This Row],[Review Rating]]&gt;3,1,0)</f>
        <v>0</v>
      </c>
      <c r="J1079">
        <v>3</v>
      </c>
      <c r="K1079">
        <f>IF(Fact_Order[[#This Row],[Discount Applied]]="Yes", 1, 0)</f>
        <v>1</v>
      </c>
      <c r="L1079" t="s">
        <v>7</v>
      </c>
      <c r="M1079" t="s">
        <v>14</v>
      </c>
    </row>
    <row r="1080" spans="1:13" x14ac:dyDescent="0.35">
      <c r="A1080">
        <v>499</v>
      </c>
      <c r="B1080">
        <v>2</v>
      </c>
      <c r="C1080">
        <v>45</v>
      </c>
      <c r="D1080">
        <v>2</v>
      </c>
      <c r="E1080">
        <v>24</v>
      </c>
      <c r="F1080">
        <v>499</v>
      </c>
      <c r="G1080" t="s">
        <v>511</v>
      </c>
      <c r="H1080" s="7">
        <v>78</v>
      </c>
      <c r="I1080" s="13">
        <f>IF(Fact_Order[[#This Row],[Review Rating]]&gt;3,1,0)</f>
        <v>1</v>
      </c>
      <c r="J1080">
        <v>3.6</v>
      </c>
      <c r="K1080">
        <f>IF(Fact_Order[[#This Row],[Discount Applied]]="Yes", 1, 0)</f>
        <v>1</v>
      </c>
      <c r="L1080" t="s">
        <v>7</v>
      </c>
      <c r="M1080" t="s">
        <v>22</v>
      </c>
    </row>
    <row r="1081" spans="1:13" x14ac:dyDescent="0.35">
      <c r="A1081">
        <v>552</v>
      </c>
      <c r="B1081">
        <v>5</v>
      </c>
      <c r="C1081">
        <v>38</v>
      </c>
      <c r="D1081">
        <v>4</v>
      </c>
      <c r="E1081">
        <v>8</v>
      </c>
      <c r="F1081">
        <v>552</v>
      </c>
      <c r="G1081" t="s">
        <v>564</v>
      </c>
      <c r="H1081" s="7">
        <v>78</v>
      </c>
      <c r="I1081" s="13">
        <f>IF(Fact_Order[[#This Row],[Review Rating]]&gt;3,1,0)</f>
        <v>1</v>
      </c>
      <c r="J1081">
        <v>3.1</v>
      </c>
      <c r="K1081">
        <f>IF(Fact_Order[[#This Row],[Discount Applied]]="Yes", 1, 0)</f>
        <v>1</v>
      </c>
      <c r="L1081" t="s">
        <v>7</v>
      </c>
      <c r="M1081" t="s">
        <v>10</v>
      </c>
    </row>
    <row r="1082" spans="1:13" x14ac:dyDescent="0.35">
      <c r="A1082">
        <v>584</v>
      </c>
      <c r="B1082">
        <v>6</v>
      </c>
      <c r="C1082">
        <v>19</v>
      </c>
      <c r="D1082">
        <v>2</v>
      </c>
      <c r="E1082">
        <v>7</v>
      </c>
      <c r="F1082">
        <v>584</v>
      </c>
      <c r="G1082" t="s">
        <v>596</v>
      </c>
      <c r="H1082" s="7">
        <v>78</v>
      </c>
      <c r="I1082" s="13">
        <f>IF(Fact_Order[[#This Row],[Review Rating]]&gt;3,1,0)</f>
        <v>1</v>
      </c>
      <c r="J1082">
        <v>4</v>
      </c>
      <c r="K1082">
        <f>IF(Fact_Order[[#This Row],[Discount Applied]]="Yes", 1, 0)</f>
        <v>1</v>
      </c>
      <c r="L1082" t="s">
        <v>7</v>
      </c>
      <c r="M1082" t="s">
        <v>14</v>
      </c>
    </row>
    <row r="1083" spans="1:13" x14ac:dyDescent="0.35">
      <c r="A1083">
        <v>642</v>
      </c>
      <c r="B1083">
        <v>5</v>
      </c>
      <c r="C1083">
        <v>30</v>
      </c>
      <c r="D1083">
        <v>1</v>
      </c>
      <c r="E1083">
        <v>1</v>
      </c>
      <c r="F1083">
        <v>642</v>
      </c>
      <c r="G1083" t="s">
        <v>654</v>
      </c>
      <c r="H1083" s="7">
        <v>78</v>
      </c>
      <c r="I1083" s="13">
        <f>IF(Fact_Order[[#This Row],[Review Rating]]&gt;3,1,0)</f>
        <v>1</v>
      </c>
      <c r="J1083">
        <v>3.9</v>
      </c>
      <c r="K1083">
        <f>IF(Fact_Order[[#This Row],[Discount Applied]]="Yes", 1, 0)</f>
        <v>1</v>
      </c>
      <c r="L1083" t="s">
        <v>7</v>
      </c>
      <c r="M1083" t="s">
        <v>12</v>
      </c>
    </row>
    <row r="1084" spans="1:13" x14ac:dyDescent="0.35">
      <c r="A1084">
        <v>727</v>
      </c>
      <c r="B1084">
        <v>3</v>
      </c>
      <c r="C1084">
        <v>26</v>
      </c>
      <c r="D1084">
        <v>3</v>
      </c>
      <c r="E1084">
        <v>7</v>
      </c>
      <c r="F1084">
        <v>727</v>
      </c>
      <c r="G1084" t="s">
        <v>739</v>
      </c>
      <c r="H1084" s="7">
        <v>78</v>
      </c>
      <c r="I1084" s="13">
        <f>IF(Fact_Order[[#This Row],[Review Rating]]&gt;3,1,0)</f>
        <v>1</v>
      </c>
      <c r="J1084">
        <v>3.6</v>
      </c>
      <c r="K1084">
        <f>IF(Fact_Order[[#This Row],[Discount Applied]]="Yes", 1, 0)</f>
        <v>1</v>
      </c>
      <c r="L1084" t="s">
        <v>7</v>
      </c>
      <c r="M1084" t="s">
        <v>22</v>
      </c>
    </row>
    <row r="1085" spans="1:13" x14ac:dyDescent="0.35">
      <c r="A1085">
        <v>729</v>
      </c>
      <c r="B1085">
        <v>3</v>
      </c>
      <c r="C1085">
        <v>44</v>
      </c>
      <c r="D1085">
        <v>1</v>
      </c>
      <c r="E1085">
        <v>3</v>
      </c>
      <c r="F1085">
        <v>729</v>
      </c>
      <c r="G1085" t="s">
        <v>741</v>
      </c>
      <c r="H1085" s="7">
        <v>78</v>
      </c>
      <c r="I1085" s="13">
        <f>IF(Fact_Order[[#This Row],[Review Rating]]&gt;3,1,0)</f>
        <v>1</v>
      </c>
      <c r="J1085">
        <v>3.7</v>
      </c>
      <c r="K1085">
        <f>IF(Fact_Order[[#This Row],[Discount Applied]]="Yes", 1, 0)</f>
        <v>1</v>
      </c>
      <c r="L1085" t="s">
        <v>7</v>
      </c>
      <c r="M1085" t="s">
        <v>14</v>
      </c>
    </row>
    <row r="1086" spans="1:13" x14ac:dyDescent="0.35">
      <c r="A1086">
        <v>797</v>
      </c>
      <c r="B1086">
        <v>5</v>
      </c>
      <c r="C1086">
        <v>29</v>
      </c>
      <c r="D1086">
        <v>4</v>
      </c>
      <c r="E1086">
        <v>21</v>
      </c>
      <c r="F1086">
        <v>797</v>
      </c>
      <c r="G1086" t="s">
        <v>809</v>
      </c>
      <c r="H1086" s="7">
        <v>78</v>
      </c>
      <c r="I1086" s="13">
        <f>IF(Fact_Order[[#This Row],[Review Rating]]&gt;3,1,0)</f>
        <v>1</v>
      </c>
      <c r="J1086">
        <v>4</v>
      </c>
      <c r="K1086">
        <f>IF(Fact_Order[[#This Row],[Discount Applied]]="Yes", 1, 0)</f>
        <v>1</v>
      </c>
      <c r="L1086" t="s">
        <v>7</v>
      </c>
      <c r="M1086" t="s">
        <v>12</v>
      </c>
    </row>
    <row r="1087" spans="1:13" x14ac:dyDescent="0.35">
      <c r="A1087">
        <v>925</v>
      </c>
      <c r="B1087">
        <v>4</v>
      </c>
      <c r="C1087">
        <v>24</v>
      </c>
      <c r="D1087">
        <v>1</v>
      </c>
      <c r="E1087">
        <v>21</v>
      </c>
      <c r="F1087">
        <v>925</v>
      </c>
      <c r="G1087" t="s">
        <v>937</v>
      </c>
      <c r="H1087" s="7">
        <v>78</v>
      </c>
      <c r="I1087" s="13">
        <f>IF(Fact_Order[[#This Row],[Review Rating]]&gt;3,1,0)</f>
        <v>1</v>
      </c>
      <c r="J1087">
        <v>3.1</v>
      </c>
      <c r="K1087">
        <f>IF(Fact_Order[[#This Row],[Discount Applied]]="Yes", 1, 0)</f>
        <v>1</v>
      </c>
      <c r="L1087" t="s">
        <v>7</v>
      </c>
      <c r="M1087" t="s">
        <v>10</v>
      </c>
    </row>
    <row r="1088" spans="1:13" x14ac:dyDescent="0.35">
      <c r="A1088">
        <v>928</v>
      </c>
      <c r="B1088">
        <v>4</v>
      </c>
      <c r="C1088">
        <v>36</v>
      </c>
      <c r="D1088">
        <v>3</v>
      </c>
      <c r="E1088">
        <v>5</v>
      </c>
      <c r="F1088">
        <v>928</v>
      </c>
      <c r="G1088" t="s">
        <v>940</v>
      </c>
      <c r="H1088" s="7">
        <v>78</v>
      </c>
      <c r="I1088" s="13">
        <f>IF(Fact_Order[[#This Row],[Review Rating]]&gt;3,1,0)</f>
        <v>1</v>
      </c>
      <c r="J1088">
        <v>4.4000000000000004</v>
      </c>
      <c r="K1088">
        <f>IF(Fact_Order[[#This Row],[Discount Applied]]="Yes", 1, 0)</f>
        <v>1</v>
      </c>
      <c r="L1088" t="s">
        <v>7</v>
      </c>
      <c r="M1088" t="s">
        <v>8</v>
      </c>
    </row>
    <row r="1089" spans="1:13" x14ac:dyDescent="0.35">
      <c r="A1089">
        <v>931</v>
      </c>
      <c r="B1089">
        <v>6</v>
      </c>
      <c r="C1089">
        <v>12</v>
      </c>
      <c r="D1089">
        <v>4</v>
      </c>
      <c r="E1089">
        <v>18</v>
      </c>
      <c r="F1089">
        <v>931</v>
      </c>
      <c r="G1089" t="s">
        <v>943</v>
      </c>
      <c r="H1089" s="7">
        <v>78</v>
      </c>
      <c r="I1089" s="13">
        <f>IF(Fact_Order[[#This Row],[Review Rating]]&gt;3,1,0)</f>
        <v>1</v>
      </c>
      <c r="J1089">
        <v>4.5</v>
      </c>
      <c r="K1089">
        <f>IF(Fact_Order[[#This Row],[Discount Applied]]="Yes", 1, 0)</f>
        <v>1</v>
      </c>
      <c r="L1089" t="s">
        <v>7</v>
      </c>
      <c r="M1089" t="s">
        <v>12</v>
      </c>
    </row>
    <row r="1090" spans="1:13" x14ac:dyDescent="0.35">
      <c r="A1090">
        <v>985</v>
      </c>
      <c r="B1090">
        <v>2</v>
      </c>
      <c r="C1090">
        <v>41</v>
      </c>
      <c r="D1090">
        <v>3</v>
      </c>
      <c r="E1090">
        <v>10</v>
      </c>
      <c r="F1090">
        <v>985</v>
      </c>
      <c r="G1090" t="s">
        <v>997</v>
      </c>
      <c r="H1090" s="7">
        <v>78</v>
      </c>
      <c r="I1090" s="13">
        <f>IF(Fact_Order[[#This Row],[Review Rating]]&gt;3,1,0)</f>
        <v>1</v>
      </c>
      <c r="J1090">
        <v>3.4</v>
      </c>
      <c r="K1090">
        <f>IF(Fact_Order[[#This Row],[Discount Applied]]="Yes", 1, 0)</f>
        <v>1</v>
      </c>
      <c r="L1090" t="s">
        <v>7</v>
      </c>
      <c r="M1090" t="s">
        <v>12</v>
      </c>
    </row>
    <row r="1091" spans="1:13" x14ac:dyDescent="0.35">
      <c r="A1091">
        <v>1211</v>
      </c>
      <c r="B1091">
        <v>3</v>
      </c>
      <c r="C1091">
        <v>10</v>
      </c>
      <c r="D1091">
        <v>4</v>
      </c>
      <c r="E1091">
        <v>13</v>
      </c>
      <c r="F1091">
        <v>1211</v>
      </c>
      <c r="G1091" t="s">
        <v>1223</v>
      </c>
      <c r="H1091" s="7">
        <v>78</v>
      </c>
      <c r="I1091" s="13">
        <f>IF(Fact_Order[[#This Row],[Review Rating]]&gt;3,1,0)</f>
        <v>1</v>
      </c>
      <c r="J1091">
        <v>4.0999999999999996</v>
      </c>
      <c r="K1091">
        <f>IF(Fact_Order[[#This Row],[Discount Applied]]="Yes", 1, 0)</f>
        <v>1</v>
      </c>
      <c r="L1091" t="s">
        <v>7</v>
      </c>
      <c r="M1091" t="s">
        <v>10</v>
      </c>
    </row>
    <row r="1092" spans="1:13" x14ac:dyDescent="0.35">
      <c r="A1092">
        <v>1281</v>
      </c>
      <c r="B1092">
        <v>5</v>
      </c>
      <c r="C1092">
        <v>43</v>
      </c>
      <c r="D1092">
        <v>1</v>
      </c>
      <c r="E1092">
        <v>14</v>
      </c>
      <c r="F1092">
        <v>1281</v>
      </c>
      <c r="G1092" t="s">
        <v>1293</v>
      </c>
      <c r="H1092" s="7">
        <v>78</v>
      </c>
      <c r="I1092" s="13">
        <f>IF(Fact_Order[[#This Row],[Review Rating]]&gt;3,1,0)</f>
        <v>1</v>
      </c>
      <c r="J1092">
        <v>4.4000000000000004</v>
      </c>
      <c r="K1092">
        <f>IF(Fact_Order[[#This Row],[Discount Applied]]="Yes", 1, 0)</f>
        <v>1</v>
      </c>
      <c r="L1092" t="s">
        <v>7</v>
      </c>
      <c r="M1092" t="s">
        <v>8</v>
      </c>
    </row>
    <row r="1093" spans="1:13" x14ac:dyDescent="0.35">
      <c r="A1093">
        <v>1620</v>
      </c>
      <c r="B1093">
        <v>6</v>
      </c>
      <c r="C1093">
        <v>12</v>
      </c>
      <c r="D1093">
        <v>1</v>
      </c>
      <c r="E1093">
        <v>9</v>
      </c>
      <c r="F1093">
        <v>1620</v>
      </c>
      <c r="G1093" t="s">
        <v>1632</v>
      </c>
      <c r="H1093" s="7">
        <v>78</v>
      </c>
      <c r="I1093" s="13">
        <f>IF(Fact_Order[[#This Row],[Review Rating]]&gt;3,1,0)</f>
        <v>1</v>
      </c>
      <c r="J1093">
        <v>3.5</v>
      </c>
      <c r="K1093">
        <f>IF(Fact_Order[[#This Row],[Discount Applied]]="Yes", 1, 0)</f>
        <v>1</v>
      </c>
      <c r="L1093" t="s">
        <v>7</v>
      </c>
      <c r="M1093" t="s">
        <v>8</v>
      </c>
    </row>
    <row r="1094" spans="1:13" x14ac:dyDescent="0.35">
      <c r="A1094">
        <v>1648</v>
      </c>
      <c r="B1094">
        <v>6</v>
      </c>
      <c r="C1094">
        <v>12</v>
      </c>
      <c r="D1094">
        <v>3</v>
      </c>
      <c r="E1094">
        <v>24</v>
      </c>
      <c r="F1094">
        <v>1648</v>
      </c>
      <c r="G1094" t="s">
        <v>1660</v>
      </c>
      <c r="H1094" s="7">
        <v>78</v>
      </c>
      <c r="I1094" s="13">
        <f>IF(Fact_Order[[#This Row],[Review Rating]]&gt;3,1,0)</f>
        <v>1</v>
      </c>
      <c r="J1094">
        <v>4.9000000000000004</v>
      </c>
      <c r="K1094">
        <f>IF(Fact_Order[[#This Row],[Discount Applied]]="Yes", 1, 0)</f>
        <v>1</v>
      </c>
      <c r="L1094" t="s">
        <v>7</v>
      </c>
      <c r="M1094" t="s">
        <v>27</v>
      </c>
    </row>
    <row r="1095" spans="1:13" x14ac:dyDescent="0.35">
      <c r="A1095">
        <v>1775</v>
      </c>
      <c r="B1095">
        <v>1</v>
      </c>
      <c r="C1095">
        <v>15</v>
      </c>
      <c r="D1095">
        <v>2</v>
      </c>
      <c r="E1095">
        <v>2</v>
      </c>
      <c r="F1095">
        <v>1775</v>
      </c>
      <c r="G1095" t="s">
        <v>1788</v>
      </c>
      <c r="H1095" s="7">
        <v>78</v>
      </c>
      <c r="I1095" s="13">
        <f>IF(Fact_Order[[#This Row],[Review Rating]]&gt;3,1,0)</f>
        <v>1</v>
      </c>
      <c r="J1095">
        <v>3.7</v>
      </c>
      <c r="K1095">
        <f>IF(Fact_Order[[#This Row],[Discount Applied]]="Yes", 1, 0)</f>
        <v>0</v>
      </c>
      <c r="L1095" t="s">
        <v>1691</v>
      </c>
      <c r="M1095" t="s">
        <v>14</v>
      </c>
    </row>
    <row r="1096" spans="1:13" x14ac:dyDescent="0.35">
      <c r="A1096">
        <v>1840</v>
      </c>
      <c r="B1096">
        <v>6</v>
      </c>
      <c r="C1096">
        <v>17</v>
      </c>
      <c r="D1096">
        <v>1</v>
      </c>
      <c r="E1096">
        <v>6</v>
      </c>
      <c r="F1096">
        <v>1840</v>
      </c>
      <c r="G1096" t="s">
        <v>1853</v>
      </c>
      <c r="H1096" s="7">
        <v>78</v>
      </c>
      <c r="I1096" s="13">
        <f>IF(Fact_Order[[#This Row],[Review Rating]]&gt;3,1,0)</f>
        <v>1</v>
      </c>
      <c r="J1096">
        <v>3.7</v>
      </c>
      <c r="K1096">
        <f>IF(Fact_Order[[#This Row],[Discount Applied]]="Yes", 1, 0)</f>
        <v>0</v>
      </c>
      <c r="L1096" t="s">
        <v>1691</v>
      </c>
      <c r="M1096" t="s">
        <v>10</v>
      </c>
    </row>
    <row r="1097" spans="1:13" x14ac:dyDescent="0.35">
      <c r="A1097">
        <v>1843</v>
      </c>
      <c r="B1097">
        <v>1</v>
      </c>
      <c r="C1097">
        <v>16</v>
      </c>
      <c r="D1097">
        <v>3</v>
      </c>
      <c r="E1097">
        <v>9</v>
      </c>
      <c r="F1097">
        <v>1843</v>
      </c>
      <c r="G1097" t="s">
        <v>1856</v>
      </c>
      <c r="H1097" s="7">
        <v>78</v>
      </c>
      <c r="I1097" s="13">
        <f>IF(Fact_Order[[#This Row],[Review Rating]]&gt;3,1,0)</f>
        <v>1</v>
      </c>
      <c r="J1097">
        <v>4.4000000000000004</v>
      </c>
      <c r="K1097">
        <f>IF(Fact_Order[[#This Row],[Discount Applied]]="Yes", 1, 0)</f>
        <v>0</v>
      </c>
      <c r="L1097" t="s">
        <v>1691</v>
      </c>
      <c r="M1097" t="s">
        <v>27</v>
      </c>
    </row>
    <row r="1098" spans="1:13" x14ac:dyDescent="0.35">
      <c r="A1098">
        <v>1846</v>
      </c>
      <c r="B1098">
        <v>5</v>
      </c>
      <c r="C1098">
        <v>13</v>
      </c>
      <c r="D1098">
        <v>1</v>
      </c>
      <c r="E1098">
        <v>4</v>
      </c>
      <c r="F1098">
        <v>1846</v>
      </c>
      <c r="G1098" t="s">
        <v>1859</v>
      </c>
      <c r="H1098" s="7">
        <v>78</v>
      </c>
      <c r="I1098" s="13">
        <f>IF(Fact_Order[[#This Row],[Review Rating]]&gt;3,1,0)</f>
        <v>0</v>
      </c>
      <c r="J1098">
        <v>2.8</v>
      </c>
      <c r="K1098">
        <f>IF(Fact_Order[[#This Row],[Discount Applied]]="Yes", 1, 0)</f>
        <v>0</v>
      </c>
      <c r="L1098" t="s">
        <v>1691</v>
      </c>
      <c r="M1098" t="s">
        <v>22</v>
      </c>
    </row>
    <row r="1099" spans="1:13" x14ac:dyDescent="0.35">
      <c r="A1099">
        <v>1951</v>
      </c>
      <c r="B1099">
        <v>2</v>
      </c>
      <c r="C1099">
        <v>11</v>
      </c>
      <c r="D1099">
        <v>3</v>
      </c>
      <c r="E1099">
        <v>22</v>
      </c>
      <c r="F1099">
        <v>1951</v>
      </c>
      <c r="G1099" t="s">
        <v>1964</v>
      </c>
      <c r="H1099" s="7">
        <v>78</v>
      </c>
      <c r="I1099" s="13">
        <f>IF(Fact_Order[[#This Row],[Review Rating]]&gt;3,1,0)</f>
        <v>1</v>
      </c>
      <c r="J1099">
        <v>4.5999999999999996</v>
      </c>
      <c r="K1099">
        <f>IF(Fact_Order[[#This Row],[Discount Applied]]="Yes", 1, 0)</f>
        <v>0</v>
      </c>
      <c r="L1099" t="s">
        <v>1691</v>
      </c>
      <c r="M1099" t="s">
        <v>14</v>
      </c>
    </row>
    <row r="1100" spans="1:13" x14ac:dyDescent="0.35">
      <c r="A1100">
        <v>1979</v>
      </c>
      <c r="B1100">
        <v>6</v>
      </c>
      <c r="C1100">
        <v>3</v>
      </c>
      <c r="D1100">
        <v>2</v>
      </c>
      <c r="E1100">
        <v>13</v>
      </c>
      <c r="F1100">
        <v>1979</v>
      </c>
      <c r="G1100" t="s">
        <v>1992</v>
      </c>
      <c r="H1100" s="7">
        <v>78</v>
      </c>
      <c r="I1100" s="13">
        <f>IF(Fact_Order[[#This Row],[Review Rating]]&gt;3,1,0)</f>
        <v>1</v>
      </c>
      <c r="J1100">
        <v>3.8</v>
      </c>
      <c r="K1100">
        <f>IF(Fact_Order[[#This Row],[Discount Applied]]="Yes", 1, 0)</f>
        <v>0</v>
      </c>
      <c r="L1100" t="s">
        <v>1691</v>
      </c>
      <c r="M1100" t="s">
        <v>10</v>
      </c>
    </row>
    <row r="1101" spans="1:13" x14ac:dyDescent="0.35">
      <c r="A1101">
        <v>2082</v>
      </c>
      <c r="B1101">
        <v>4</v>
      </c>
      <c r="C1101">
        <v>16</v>
      </c>
      <c r="D1101">
        <v>2</v>
      </c>
      <c r="E1101">
        <v>8</v>
      </c>
      <c r="F1101">
        <v>2082</v>
      </c>
      <c r="G1101" t="s">
        <v>2095</v>
      </c>
      <c r="H1101" s="7">
        <v>78</v>
      </c>
      <c r="I1101" s="13">
        <f>IF(Fact_Order[[#This Row],[Review Rating]]&gt;3,1,0)</f>
        <v>1</v>
      </c>
      <c r="J1101">
        <v>4.3</v>
      </c>
      <c r="K1101">
        <f>IF(Fact_Order[[#This Row],[Discount Applied]]="Yes", 1, 0)</f>
        <v>0</v>
      </c>
      <c r="L1101" t="s">
        <v>1691</v>
      </c>
      <c r="M1101" t="s">
        <v>22</v>
      </c>
    </row>
    <row r="1102" spans="1:13" x14ac:dyDescent="0.35">
      <c r="A1102">
        <v>2100</v>
      </c>
      <c r="B1102">
        <v>1</v>
      </c>
      <c r="C1102">
        <v>20</v>
      </c>
      <c r="D1102">
        <v>3</v>
      </c>
      <c r="E1102">
        <v>18</v>
      </c>
      <c r="F1102">
        <v>2100</v>
      </c>
      <c r="G1102" t="s">
        <v>2113</v>
      </c>
      <c r="H1102" s="7">
        <v>78</v>
      </c>
      <c r="I1102" s="13">
        <f>IF(Fact_Order[[#This Row],[Review Rating]]&gt;3,1,0)</f>
        <v>0</v>
      </c>
      <c r="J1102">
        <v>2.9</v>
      </c>
      <c r="K1102">
        <f>IF(Fact_Order[[#This Row],[Discount Applied]]="Yes", 1, 0)</f>
        <v>0</v>
      </c>
      <c r="L1102" t="s">
        <v>1691</v>
      </c>
      <c r="M1102" t="s">
        <v>14</v>
      </c>
    </row>
    <row r="1103" spans="1:13" x14ac:dyDescent="0.35">
      <c r="A1103">
        <v>2188</v>
      </c>
      <c r="B1103">
        <v>2</v>
      </c>
      <c r="C1103">
        <v>38</v>
      </c>
      <c r="D1103">
        <v>2</v>
      </c>
      <c r="E1103">
        <v>1</v>
      </c>
      <c r="F1103">
        <v>2188</v>
      </c>
      <c r="G1103" t="s">
        <v>2201</v>
      </c>
      <c r="H1103" s="7">
        <v>78</v>
      </c>
      <c r="I1103" s="13">
        <f>IF(Fact_Order[[#This Row],[Review Rating]]&gt;3,1,0)</f>
        <v>1</v>
      </c>
      <c r="J1103">
        <v>4.4000000000000004</v>
      </c>
      <c r="K1103">
        <f>IF(Fact_Order[[#This Row],[Discount Applied]]="Yes", 1, 0)</f>
        <v>0</v>
      </c>
      <c r="L1103" t="s">
        <v>1691</v>
      </c>
      <c r="M1103" t="s">
        <v>14</v>
      </c>
    </row>
    <row r="1104" spans="1:13" x14ac:dyDescent="0.35">
      <c r="A1104">
        <v>2194</v>
      </c>
      <c r="B1104">
        <v>1</v>
      </c>
      <c r="C1104">
        <v>19</v>
      </c>
      <c r="D1104">
        <v>2</v>
      </c>
      <c r="E1104">
        <v>6</v>
      </c>
      <c r="F1104">
        <v>2194</v>
      </c>
      <c r="G1104" t="s">
        <v>2207</v>
      </c>
      <c r="H1104" s="7">
        <v>78</v>
      </c>
      <c r="I1104" s="13">
        <f>IF(Fact_Order[[#This Row],[Review Rating]]&gt;3,1,0)</f>
        <v>1</v>
      </c>
      <c r="J1104">
        <v>5</v>
      </c>
      <c r="K1104">
        <f>IF(Fact_Order[[#This Row],[Discount Applied]]="Yes", 1, 0)</f>
        <v>0</v>
      </c>
      <c r="L1104" t="s">
        <v>1691</v>
      </c>
      <c r="M1104" t="s">
        <v>14</v>
      </c>
    </row>
    <row r="1105" spans="1:13" x14ac:dyDescent="0.35">
      <c r="A1105">
        <v>2307</v>
      </c>
      <c r="B1105">
        <v>4</v>
      </c>
      <c r="C1105">
        <v>21</v>
      </c>
      <c r="D1105">
        <v>1</v>
      </c>
      <c r="E1105">
        <v>25</v>
      </c>
      <c r="F1105">
        <v>2307</v>
      </c>
      <c r="G1105" t="s">
        <v>2320</v>
      </c>
      <c r="H1105" s="7">
        <v>78</v>
      </c>
      <c r="I1105" s="13">
        <f>IF(Fact_Order[[#This Row],[Review Rating]]&gt;3,1,0)</f>
        <v>1</v>
      </c>
      <c r="J1105">
        <v>3.4</v>
      </c>
      <c r="K1105">
        <f>IF(Fact_Order[[#This Row],[Discount Applied]]="Yes", 1, 0)</f>
        <v>0</v>
      </c>
      <c r="L1105" t="s">
        <v>1691</v>
      </c>
      <c r="M1105" t="s">
        <v>10</v>
      </c>
    </row>
    <row r="1106" spans="1:13" x14ac:dyDescent="0.35">
      <c r="A1106">
        <v>2355</v>
      </c>
      <c r="B1106">
        <v>3</v>
      </c>
      <c r="C1106">
        <v>49</v>
      </c>
      <c r="D1106">
        <v>3</v>
      </c>
      <c r="E1106">
        <v>1</v>
      </c>
      <c r="F1106">
        <v>2355</v>
      </c>
      <c r="G1106" t="s">
        <v>2368</v>
      </c>
      <c r="H1106" s="7">
        <v>78</v>
      </c>
      <c r="I1106" s="13">
        <f>IF(Fact_Order[[#This Row],[Review Rating]]&gt;3,1,0)</f>
        <v>1</v>
      </c>
      <c r="J1106">
        <v>4.8</v>
      </c>
      <c r="K1106">
        <f>IF(Fact_Order[[#This Row],[Discount Applied]]="Yes", 1, 0)</f>
        <v>0</v>
      </c>
      <c r="L1106" t="s">
        <v>1691</v>
      </c>
      <c r="M1106" t="s">
        <v>8</v>
      </c>
    </row>
    <row r="1107" spans="1:13" x14ac:dyDescent="0.35">
      <c r="A1107">
        <v>2491</v>
      </c>
      <c r="B1107">
        <v>2</v>
      </c>
      <c r="C1107">
        <v>7</v>
      </c>
      <c r="D1107">
        <v>2</v>
      </c>
      <c r="E1107">
        <v>1</v>
      </c>
      <c r="F1107">
        <v>2491</v>
      </c>
      <c r="G1107" t="s">
        <v>2504</v>
      </c>
      <c r="H1107" s="7">
        <v>78</v>
      </c>
      <c r="I1107" s="13">
        <f>IF(Fact_Order[[#This Row],[Review Rating]]&gt;3,1,0)</f>
        <v>1</v>
      </c>
      <c r="J1107">
        <v>4</v>
      </c>
      <c r="K1107">
        <f>IF(Fact_Order[[#This Row],[Discount Applied]]="Yes", 1, 0)</f>
        <v>0</v>
      </c>
      <c r="L1107" t="s">
        <v>1691</v>
      </c>
      <c r="M1107" t="s">
        <v>10</v>
      </c>
    </row>
    <row r="1108" spans="1:13" x14ac:dyDescent="0.35">
      <c r="A1108">
        <v>2597</v>
      </c>
      <c r="B1108">
        <v>3</v>
      </c>
      <c r="C1108">
        <v>8</v>
      </c>
      <c r="D1108">
        <v>2</v>
      </c>
      <c r="E1108">
        <v>6</v>
      </c>
      <c r="F1108">
        <v>2597</v>
      </c>
      <c r="G1108" t="s">
        <v>2610</v>
      </c>
      <c r="H1108" s="7">
        <v>78</v>
      </c>
      <c r="I1108" s="13">
        <f>IF(Fact_Order[[#This Row],[Review Rating]]&gt;3,1,0)</f>
        <v>0</v>
      </c>
      <c r="J1108">
        <v>3</v>
      </c>
      <c r="K1108">
        <f>IF(Fact_Order[[#This Row],[Discount Applied]]="Yes", 1, 0)</f>
        <v>0</v>
      </c>
      <c r="L1108" t="s">
        <v>1691</v>
      </c>
      <c r="M1108" t="s">
        <v>12</v>
      </c>
    </row>
    <row r="1109" spans="1:13" x14ac:dyDescent="0.35">
      <c r="A1109">
        <v>2910</v>
      </c>
      <c r="B1109">
        <v>3</v>
      </c>
      <c r="C1109">
        <v>8</v>
      </c>
      <c r="D1109">
        <v>1</v>
      </c>
      <c r="E1109">
        <v>22</v>
      </c>
      <c r="F1109">
        <v>2910</v>
      </c>
      <c r="G1109" t="s">
        <v>2923</v>
      </c>
      <c r="H1109" s="7">
        <v>78</v>
      </c>
      <c r="I1109" s="13">
        <f>IF(Fact_Order[[#This Row],[Review Rating]]&gt;3,1,0)</f>
        <v>0</v>
      </c>
      <c r="J1109">
        <v>3</v>
      </c>
      <c r="K1109">
        <f>IF(Fact_Order[[#This Row],[Discount Applied]]="Yes", 1, 0)</f>
        <v>0</v>
      </c>
      <c r="L1109" t="s">
        <v>1691</v>
      </c>
      <c r="M1109" t="s">
        <v>12</v>
      </c>
    </row>
    <row r="1110" spans="1:13" x14ac:dyDescent="0.35">
      <c r="A1110">
        <v>3168</v>
      </c>
      <c r="B1110">
        <v>5</v>
      </c>
      <c r="C1110">
        <v>5</v>
      </c>
      <c r="D1110">
        <v>4</v>
      </c>
      <c r="E1110">
        <v>11</v>
      </c>
      <c r="F1110">
        <v>3168</v>
      </c>
      <c r="G1110" t="s">
        <v>3181</v>
      </c>
      <c r="H1110" s="7">
        <v>78</v>
      </c>
      <c r="I1110" s="13">
        <f>IF(Fact_Order[[#This Row],[Review Rating]]&gt;3,1,0)</f>
        <v>0</v>
      </c>
      <c r="J1110">
        <v>2.8</v>
      </c>
      <c r="K1110">
        <f>IF(Fact_Order[[#This Row],[Discount Applied]]="Yes", 1, 0)</f>
        <v>0</v>
      </c>
      <c r="L1110" t="s">
        <v>1691</v>
      </c>
      <c r="M1110" t="s">
        <v>10</v>
      </c>
    </row>
    <row r="1111" spans="1:13" x14ac:dyDescent="0.35">
      <c r="A1111">
        <v>3191</v>
      </c>
      <c r="B1111">
        <v>2</v>
      </c>
      <c r="C1111">
        <v>19</v>
      </c>
      <c r="D1111">
        <v>4</v>
      </c>
      <c r="E1111">
        <v>3</v>
      </c>
      <c r="F1111">
        <v>3191</v>
      </c>
      <c r="G1111" t="s">
        <v>3204</v>
      </c>
      <c r="H1111" s="7">
        <v>78</v>
      </c>
      <c r="I1111" s="13">
        <f>IF(Fact_Order[[#This Row],[Review Rating]]&gt;3,1,0)</f>
        <v>1</v>
      </c>
      <c r="J1111">
        <v>3.4</v>
      </c>
      <c r="K1111">
        <f>IF(Fact_Order[[#This Row],[Discount Applied]]="Yes", 1, 0)</f>
        <v>0</v>
      </c>
      <c r="L1111" t="s">
        <v>1691</v>
      </c>
      <c r="M1111" t="s">
        <v>12</v>
      </c>
    </row>
    <row r="1112" spans="1:13" x14ac:dyDescent="0.35">
      <c r="A1112">
        <v>3215</v>
      </c>
      <c r="B1112">
        <v>2</v>
      </c>
      <c r="C1112">
        <v>48</v>
      </c>
      <c r="D1112">
        <v>2</v>
      </c>
      <c r="E1112">
        <v>12</v>
      </c>
      <c r="F1112">
        <v>3215</v>
      </c>
      <c r="G1112" t="s">
        <v>3228</v>
      </c>
      <c r="H1112" s="7">
        <v>78</v>
      </c>
      <c r="I1112" s="13">
        <f>IF(Fact_Order[[#This Row],[Review Rating]]&gt;3,1,0)</f>
        <v>1</v>
      </c>
      <c r="J1112">
        <v>3.1</v>
      </c>
      <c r="K1112">
        <f>IF(Fact_Order[[#This Row],[Discount Applied]]="Yes", 1, 0)</f>
        <v>0</v>
      </c>
      <c r="L1112" t="s">
        <v>1691</v>
      </c>
      <c r="M1112" t="s">
        <v>27</v>
      </c>
    </row>
    <row r="1113" spans="1:13" x14ac:dyDescent="0.35">
      <c r="A1113">
        <v>3324</v>
      </c>
      <c r="B1113">
        <v>2</v>
      </c>
      <c r="C1113">
        <v>26</v>
      </c>
      <c r="D1113">
        <v>1</v>
      </c>
      <c r="E1113">
        <v>9</v>
      </c>
      <c r="F1113">
        <v>3324</v>
      </c>
      <c r="G1113" t="s">
        <v>3337</v>
      </c>
      <c r="H1113" s="7">
        <v>78</v>
      </c>
      <c r="I1113" s="13">
        <f>IF(Fact_Order[[#This Row],[Review Rating]]&gt;3,1,0)</f>
        <v>1</v>
      </c>
      <c r="J1113">
        <v>3.8</v>
      </c>
      <c r="K1113">
        <f>IF(Fact_Order[[#This Row],[Discount Applied]]="Yes", 1, 0)</f>
        <v>0</v>
      </c>
      <c r="L1113" t="s">
        <v>1691</v>
      </c>
      <c r="M1113" t="s">
        <v>12</v>
      </c>
    </row>
    <row r="1114" spans="1:13" x14ac:dyDescent="0.35">
      <c r="A1114">
        <v>3388</v>
      </c>
      <c r="B1114">
        <v>5</v>
      </c>
      <c r="C1114">
        <v>33</v>
      </c>
      <c r="D1114">
        <v>2</v>
      </c>
      <c r="E1114">
        <v>14</v>
      </c>
      <c r="F1114">
        <v>3388</v>
      </c>
      <c r="G1114" t="s">
        <v>3401</v>
      </c>
      <c r="H1114" s="7">
        <v>78</v>
      </c>
      <c r="I1114" s="13">
        <f>IF(Fact_Order[[#This Row],[Review Rating]]&gt;3,1,0)</f>
        <v>1</v>
      </c>
      <c r="J1114">
        <v>3.4</v>
      </c>
      <c r="K1114">
        <f>IF(Fact_Order[[#This Row],[Discount Applied]]="Yes", 1, 0)</f>
        <v>0</v>
      </c>
      <c r="L1114" t="s">
        <v>1691</v>
      </c>
      <c r="M1114" t="s">
        <v>12</v>
      </c>
    </row>
    <row r="1115" spans="1:13" x14ac:dyDescent="0.35">
      <c r="A1115">
        <v>3443</v>
      </c>
      <c r="B1115">
        <v>3</v>
      </c>
      <c r="C1115">
        <v>50</v>
      </c>
      <c r="D1115">
        <v>2</v>
      </c>
      <c r="E1115">
        <v>12</v>
      </c>
      <c r="F1115">
        <v>3443</v>
      </c>
      <c r="G1115" t="s">
        <v>3456</v>
      </c>
      <c r="H1115" s="7">
        <v>78</v>
      </c>
      <c r="I1115" s="13">
        <f>IF(Fact_Order[[#This Row],[Review Rating]]&gt;3,1,0)</f>
        <v>1</v>
      </c>
      <c r="J1115">
        <v>4.3</v>
      </c>
      <c r="K1115">
        <f>IF(Fact_Order[[#This Row],[Discount Applied]]="Yes", 1, 0)</f>
        <v>0</v>
      </c>
      <c r="L1115" t="s">
        <v>1691</v>
      </c>
      <c r="M1115" t="s">
        <v>14</v>
      </c>
    </row>
    <row r="1116" spans="1:13" x14ac:dyDescent="0.35">
      <c r="A1116">
        <v>3451</v>
      </c>
      <c r="B1116">
        <v>6</v>
      </c>
      <c r="C1116">
        <v>35</v>
      </c>
      <c r="D1116">
        <v>2</v>
      </c>
      <c r="E1116">
        <v>7</v>
      </c>
      <c r="F1116">
        <v>3451</v>
      </c>
      <c r="G1116" t="s">
        <v>3464</v>
      </c>
      <c r="H1116" s="7">
        <v>78</v>
      </c>
      <c r="I1116" s="13">
        <f>IF(Fact_Order[[#This Row],[Review Rating]]&gt;3,1,0)</f>
        <v>1</v>
      </c>
      <c r="J1116">
        <v>3.6</v>
      </c>
      <c r="K1116">
        <f>IF(Fact_Order[[#This Row],[Discount Applied]]="Yes", 1, 0)</f>
        <v>0</v>
      </c>
      <c r="L1116" t="s">
        <v>1691</v>
      </c>
      <c r="M1116" t="s">
        <v>14</v>
      </c>
    </row>
    <row r="1117" spans="1:13" x14ac:dyDescent="0.35">
      <c r="A1117">
        <v>3461</v>
      </c>
      <c r="B1117">
        <v>1</v>
      </c>
      <c r="C1117">
        <v>28</v>
      </c>
      <c r="D1117">
        <v>2</v>
      </c>
      <c r="E1117">
        <v>19</v>
      </c>
      <c r="F1117">
        <v>3461</v>
      </c>
      <c r="G1117" t="s">
        <v>3474</v>
      </c>
      <c r="H1117" s="7">
        <v>78</v>
      </c>
      <c r="I1117" s="13">
        <f>IF(Fact_Order[[#This Row],[Review Rating]]&gt;3,1,0)</f>
        <v>1</v>
      </c>
      <c r="J1117">
        <v>3.1</v>
      </c>
      <c r="K1117">
        <f>IF(Fact_Order[[#This Row],[Discount Applied]]="Yes", 1, 0)</f>
        <v>0</v>
      </c>
      <c r="L1117" t="s">
        <v>1691</v>
      </c>
      <c r="M1117" t="s">
        <v>22</v>
      </c>
    </row>
    <row r="1118" spans="1:13" x14ac:dyDescent="0.35">
      <c r="A1118">
        <v>3857</v>
      </c>
      <c r="B1118">
        <v>2</v>
      </c>
      <c r="C1118">
        <v>42</v>
      </c>
      <c r="D1118">
        <v>3</v>
      </c>
      <c r="E1118">
        <v>4</v>
      </c>
      <c r="F1118">
        <v>3857</v>
      </c>
      <c r="G1118" t="s">
        <v>3870</v>
      </c>
      <c r="H1118" s="7">
        <v>78</v>
      </c>
      <c r="I1118" s="13">
        <f>IF(Fact_Order[[#This Row],[Review Rating]]&gt;3,1,0)</f>
        <v>0</v>
      </c>
      <c r="J1118">
        <v>2.5</v>
      </c>
      <c r="K1118">
        <f>IF(Fact_Order[[#This Row],[Discount Applied]]="Yes", 1, 0)</f>
        <v>0</v>
      </c>
      <c r="L1118" t="s">
        <v>1691</v>
      </c>
      <c r="M1118" t="s">
        <v>27</v>
      </c>
    </row>
    <row r="1119" spans="1:13" x14ac:dyDescent="0.35">
      <c r="A1119">
        <v>3895</v>
      </c>
      <c r="B1119">
        <v>5</v>
      </c>
      <c r="C1119">
        <v>40</v>
      </c>
      <c r="D1119">
        <v>2</v>
      </c>
      <c r="E1119">
        <v>12</v>
      </c>
      <c r="F1119">
        <v>3895</v>
      </c>
      <c r="G1119" t="s">
        <v>3908</v>
      </c>
      <c r="H1119" s="7">
        <v>78</v>
      </c>
      <c r="I1119" s="13">
        <f>IF(Fact_Order[[#This Row],[Review Rating]]&gt;3,1,0)</f>
        <v>1</v>
      </c>
      <c r="J1119">
        <v>3.9</v>
      </c>
      <c r="K1119">
        <f>IF(Fact_Order[[#This Row],[Discount Applied]]="Yes", 1, 0)</f>
        <v>0</v>
      </c>
      <c r="L1119" t="s">
        <v>1691</v>
      </c>
      <c r="M1119" t="s">
        <v>12</v>
      </c>
    </row>
    <row r="1120" spans="1:13" x14ac:dyDescent="0.35">
      <c r="A1120">
        <v>156</v>
      </c>
      <c r="B1120">
        <v>2</v>
      </c>
      <c r="C1120">
        <v>2</v>
      </c>
      <c r="D1120">
        <v>2</v>
      </c>
      <c r="E1120">
        <v>21</v>
      </c>
      <c r="F1120">
        <v>156</v>
      </c>
      <c r="G1120" t="s">
        <v>168</v>
      </c>
      <c r="H1120" s="7">
        <v>77</v>
      </c>
      <c r="I1120" s="13">
        <f>IF(Fact_Order[[#This Row],[Review Rating]]&gt;3,1,0)</f>
        <v>1</v>
      </c>
      <c r="J1120">
        <v>4.3</v>
      </c>
      <c r="K1120">
        <f>IF(Fact_Order[[#This Row],[Discount Applied]]="Yes", 1, 0)</f>
        <v>1</v>
      </c>
      <c r="L1120" t="s">
        <v>7</v>
      </c>
      <c r="M1120" t="s">
        <v>22</v>
      </c>
    </row>
    <row r="1121" spans="1:13" x14ac:dyDescent="0.35">
      <c r="A1121">
        <v>262</v>
      </c>
      <c r="B1121">
        <v>4</v>
      </c>
      <c r="C1121">
        <v>19</v>
      </c>
      <c r="D1121">
        <v>1</v>
      </c>
      <c r="E1121">
        <v>3</v>
      </c>
      <c r="F1121">
        <v>262</v>
      </c>
      <c r="G1121" t="s">
        <v>274</v>
      </c>
      <c r="H1121" s="7">
        <v>77</v>
      </c>
      <c r="I1121" s="13">
        <f>IF(Fact_Order[[#This Row],[Review Rating]]&gt;3,1,0)</f>
        <v>1</v>
      </c>
      <c r="J1121">
        <v>4.9000000000000004</v>
      </c>
      <c r="K1121">
        <f>IF(Fact_Order[[#This Row],[Discount Applied]]="Yes", 1, 0)</f>
        <v>1</v>
      </c>
      <c r="L1121" t="s">
        <v>7</v>
      </c>
      <c r="M1121" t="s">
        <v>12</v>
      </c>
    </row>
    <row r="1122" spans="1:13" x14ac:dyDescent="0.35">
      <c r="A1122">
        <v>314</v>
      </c>
      <c r="B1122">
        <v>1</v>
      </c>
      <c r="C1122">
        <v>35</v>
      </c>
      <c r="D1122">
        <v>2</v>
      </c>
      <c r="E1122">
        <v>11</v>
      </c>
      <c r="F1122">
        <v>314</v>
      </c>
      <c r="G1122" t="s">
        <v>326</v>
      </c>
      <c r="H1122" s="7">
        <v>77</v>
      </c>
      <c r="I1122" s="13">
        <f>IF(Fact_Order[[#This Row],[Review Rating]]&gt;3,1,0)</f>
        <v>1</v>
      </c>
      <c r="J1122">
        <v>3.7</v>
      </c>
      <c r="K1122">
        <f>IF(Fact_Order[[#This Row],[Discount Applied]]="Yes", 1, 0)</f>
        <v>1</v>
      </c>
      <c r="L1122" t="s">
        <v>7</v>
      </c>
      <c r="M1122" t="s">
        <v>12</v>
      </c>
    </row>
    <row r="1123" spans="1:13" x14ac:dyDescent="0.35">
      <c r="A1123">
        <v>384</v>
      </c>
      <c r="B1123">
        <v>4</v>
      </c>
      <c r="C1123">
        <v>9</v>
      </c>
      <c r="D1123">
        <v>4</v>
      </c>
      <c r="E1123">
        <v>13</v>
      </c>
      <c r="F1123">
        <v>384</v>
      </c>
      <c r="G1123" t="s">
        <v>396</v>
      </c>
      <c r="H1123" s="7">
        <v>77</v>
      </c>
      <c r="I1123" s="13">
        <f>IF(Fact_Order[[#This Row],[Review Rating]]&gt;3,1,0)</f>
        <v>0</v>
      </c>
      <c r="J1123">
        <v>2.9</v>
      </c>
      <c r="K1123">
        <f>IF(Fact_Order[[#This Row],[Discount Applied]]="Yes", 1, 0)</f>
        <v>1</v>
      </c>
      <c r="L1123" t="s">
        <v>7</v>
      </c>
      <c r="M1123" t="s">
        <v>14</v>
      </c>
    </row>
    <row r="1124" spans="1:13" x14ac:dyDescent="0.35">
      <c r="A1124">
        <v>559</v>
      </c>
      <c r="B1124">
        <v>1</v>
      </c>
      <c r="C1124">
        <v>45</v>
      </c>
      <c r="D1124">
        <v>4</v>
      </c>
      <c r="E1124">
        <v>5</v>
      </c>
      <c r="F1124">
        <v>559</v>
      </c>
      <c r="G1124" t="s">
        <v>571</v>
      </c>
      <c r="H1124" s="7">
        <v>77</v>
      </c>
      <c r="I1124" s="13">
        <f>IF(Fact_Order[[#This Row],[Review Rating]]&gt;3,1,0)</f>
        <v>1</v>
      </c>
      <c r="J1124">
        <v>3.2</v>
      </c>
      <c r="K1124">
        <f>IF(Fact_Order[[#This Row],[Discount Applied]]="Yes", 1, 0)</f>
        <v>1</v>
      </c>
      <c r="L1124" t="s">
        <v>7</v>
      </c>
      <c r="M1124" t="s">
        <v>27</v>
      </c>
    </row>
    <row r="1125" spans="1:13" x14ac:dyDescent="0.35">
      <c r="A1125">
        <v>583</v>
      </c>
      <c r="B1125">
        <v>6</v>
      </c>
      <c r="C1125">
        <v>25</v>
      </c>
      <c r="D1125">
        <v>2</v>
      </c>
      <c r="E1125">
        <v>15</v>
      </c>
      <c r="F1125">
        <v>583</v>
      </c>
      <c r="G1125" t="s">
        <v>595</v>
      </c>
      <c r="H1125" s="7">
        <v>77</v>
      </c>
      <c r="I1125" s="13">
        <f>IF(Fact_Order[[#This Row],[Review Rating]]&gt;3,1,0)</f>
        <v>1</v>
      </c>
      <c r="J1125">
        <v>4.9000000000000004</v>
      </c>
      <c r="K1125">
        <f>IF(Fact_Order[[#This Row],[Discount Applied]]="Yes", 1, 0)</f>
        <v>1</v>
      </c>
      <c r="L1125" t="s">
        <v>7</v>
      </c>
      <c r="M1125" t="s">
        <v>22</v>
      </c>
    </row>
    <row r="1126" spans="1:13" x14ac:dyDescent="0.35">
      <c r="A1126">
        <v>596</v>
      </c>
      <c r="B1126">
        <v>3</v>
      </c>
      <c r="C1126">
        <v>13</v>
      </c>
      <c r="D1126">
        <v>3</v>
      </c>
      <c r="E1126">
        <v>10</v>
      </c>
      <c r="F1126">
        <v>596</v>
      </c>
      <c r="G1126" t="s">
        <v>608</v>
      </c>
      <c r="H1126" s="7">
        <v>77</v>
      </c>
      <c r="I1126" s="13">
        <f>IF(Fact_Order[[#This Row],[Review Rating]]&gt;3,1,0)</f>
        <v>1</v>
      </c>
      <c r="J1126">
        <v>3.6</v>
      </c>
      <c r="K1126">
        <f>IF(Fact_Order[[#This Row],[Discount Applied]]="Yes", 1, 0)</f>
        <v>1</v>
      </c>
      <c r="L1126" t="s">
        <v>7</v>
      </c>
      <c r="M1126" t="s">
        <v>14</v>
      </c>
    </row>
    <row r="1127" spans="1:13" x14ac:dyDescent="0.35">
      <c r="A1127">
        <v>768</v>
      </c>
      <c r="B1127">
        <v>3</v>
      </c>
      <c r="C1127">
        <v>39</v>
      </c>
      <c r="D1127">
        <v>4</v>
      </c>
      <c r="E1127">
        <v>8</v>
      </c>
      <c r="F1127">
        <v>768</v>
      </c>
      <c r="G1127" t="s">
        <v>780</v>
      </c>
      <c r="H1127" s="7">
        <v>77</v>
      </c>
      <c r="I1127" s="13">
        <f>IF(Fact_Order[[#This Row],[Review Rating]]&gt;3,1,0)</f>
        <v>0</v>
      </c>
      <c r="J1127">
        <v>2.5</v>
      </c>
      <c r="K1127">
        <f>IF(Fact_Order[[#This Row],[Discount Applied]]="Yes", 1, 0)</f>
        <v>1</v>
      </c>
      <c r="L1127" t="s">
        <v>7</v>
      </c>
      <c r="M1127" t="s">
        <v>10</v>
      </c>
    </row>
    <row r="1128" spans="1:13" x14ac:dyDescent="0.35">
      <c r="A1128">
        <v>874</v>
      </c>
      <c r="B1128">
        <v>2</v>
      </c>
      <c r="C1128">
        <v>17</v>
      </c>
      <c r="D1128">
        <v>3</v>
      </c>
      <c r="E1128">
        <v>24</v>
      </c>
      <c r="F1128">
        <v>874</v>
      </c>
      <c r="G1128" t="s">
        <v>886</v>
      </c>
      <c r="H1128" s="7">
        <v>77</v>
      </c>
      <c r="I1128" s="13">
        <f>IF(Fact_Order[[#This Row],[Review Rating]]&gt;3,1,0)</f>
        <v>1</v>
      </c>
      <c r="J1128">
        <v>4.2</v>
      </c>
      <c r="K1128">
        <f>IF(Fact_Order[[#This Row],[Discount Applied]]="Yes", 1, 0)</f>
        <v>1</v>
      </c>
      <c r="L1128" t="s">
        <v>7</v>
      </c>
      <c r="M1128" t="s">
        <v>8</v>
      </c>
    </row>
    <row r="1129" spans="1:13" x14ac:dyDescent="0.35">
      <c r="A1129">
        <v>889</v>
      </c>
      <c r="B1129">
        <v>1</v>
      </c>
      <c r="C1129">
        <v>14</v>
      </c>
      <c r="D1129">
        <v>2</v>
      </c>
      <c r="E1129">
        <v>19</v>
      </c>
      <c r="F1129">
        <v>889</v>
      </c>
      <c r="G1129" t="s">
        <v>901</v>
      </c>
      <c r="H1129" s="7">
        <v>77</v>
      </c>
      <c r="I1129" s="13">
        <f>IF(Fact_Order[[#This Row],[Review Rating]]&gt;3,1,0)</f>
        <v>1</v>
      </c>
      <c r="J1129">
        <v>3.6</v>
      </c>
      <c r="K1129">
        <f>IF(Fact_Order[[#This Row],[Discount Applied]]="Yes", 1, 0)</f>
        <v>1</v>
      </c>
      <c r="L1129" t="s">
        <v>7</v>
      </c>
      <c r="M1129" t="s">
        <v>10</v>
      </c>
    </row>
    <row r="1130" spans="1:13" x14ac:dyDescent="0.35">
      <c r="A1130">
        <v>1049</v>
      </c>
      <c r="B1130">
        <v>4</v>
      </c>
      <c r="C1130">
        <v>2</v>
      </c>
      <c r="D1130">
        <v>4</v>
      </c>
      <c r="E1130">
        <v>21</v>
      </c>
      <c r="F1130">
        <v>1049</v>
      </c>
      <c r="G1130" t="s">
        <v>1061</v>
      </c>
      <c r="H1130" s="7">
        <v>77</v>
      </c>
      <c r="I1130" s="13">
        <f>IF(Fact_Order[[#This Row],[Review Rating]]&gt;3,1,0)</f>
        <v>0</v>
      </c>
      <c r="J1130">
        <v>2.7</v>
      </c>
      <c r="K1130">
        <f>IF(Fact_Order[[#This Row],[Discount Applied]]="Yes", 1, 0)</f>
        <v>1</v>
      </c>
      <c r="L1130" t="s">
        <v>7</v>
      </c>
      <c r="M1130" t="s">
        <v>8</v>
      </c>
    </row>
    <row r="1131" spans="1:13" x14ac:dyDescent="0.35">
      <c r="A1131">
        <v>1118</v>
      </c>
      <c r="B1131">
        <v>6</v>
      </c>
      <c r="C1131">
        <v>19</v>
      </c>
      <c r="D1131">
        <v>2</v>
      </c>
      <c r="E1131">
        <v>13</v>
      </c>
      <c r="F1131">
        <v>1118</v>
      </c>
      <c r="G1131" t="s">
        <v>1130</v>
      </c>
      <c r="H1131" s="7">
        <v>77</v>
      </c>
      <c r="I1131" s="13">
        <f>IF(Fact_Order[[#This Row],[Review Rating]]&gt;3,1,0)</f>
        <v>1</v>
      </c>
      <c r="J1131">
        <v>4.5</v>
      </c>
      <c r="K1131">
        <f>IF(Fact_Order[[#This Row],[Discount Applied]]="Yes", 1, 0)</f>
        <v>1</v>
      </c>
      <c r="L1131" t="s">
        <v>7</v>
      </c>
      <c r="M1131" t="s">
        <v>12</v>
      </c>
    </row>
    <row r="1132" spans="1:13" x14ac:dyDescent="0.35">
      <c r="A1132">
        <v>1239</v>
      </c>
      <c r="B1132">
        <v>1</v>
      </c>
      <c r="C1132">
        <v>6</v>
      </c>
      <c r="D1132">
        <v>1</v>
      </c>
      <c r="E1132">
        <v>14</v>
      </c>
      <c r="F1132">
        <v>1239</v>
      </c>
      <c r="G1132" t="s">
        <v>1251</v>
      </c>
      <c r="H1132" s="7">
        <v>77</v>
      </c>
      <c r="I1132" s="13">
        <f>IF(Fact_Order[[#This Row],[Review Rating]]&gt;3,1,0)</f>
        <v>1</v>
      </c>
      <c r="J1132">
        <v>3.7</v>
      </c>
      <c r="K1132">
        <f>IF(Fact_Order[[#This Row],[Discount Applied]]="Yes", 1, 0)</f>
        <v>1</v>
      </c>
      <c r="L1132" t="s">
        <v>7</v>
      </c>
      <c r="M1132" t="s">
        <v>8</v>
      </c>
    </row>
    <row r="1133" spans="1:13" x14ac:dyDescent="0.35">
      <c r="A1133">
        <v>1325</v>
      </c>
      <c r="B1133">
        <v>2</v>
      </c>
      <c r="C1133">
        <v>28</v>
      </c>
      <c r="D1133">
        <v>3</v>
      </c>
      <c r="E1133">
        <v>17</v>
      </c>
      <c r="F1133">
        <v>1325</v>
      </c>
      <c r="G1133" t="s">
        <v>1337</v>
      </c>
      <c r="H1133" s="7">
        <v>77</v>
      </c>
      <c r="I1133" s="13">
        <f>IF(Fact_Order[[#This Row],[Review Rating]]&gt;3,1,0)</f>
        <v>1</v>
      </c>
      <c r="J1133">
        <v>3.8</v>
      </c>
      <c r="K1133">
        <f>IF(Fact_Order[[#This Row],[Discount Applied]]="Yes", 1, 0)</f>
        <v>1</v>
      </c>
      <c r="L1133" t="s">
        <v>7</v>
      </c>
      <c r="M1133" t="s">
        <v>12</v>
      </c>
    </row>
    <row r="1134" spans="1:13" x14ac:dyDescent="0.35">
      <c r="A1134">
        <v>1542</v>
      </c>
      <c r="B1134">
        <v>6</v>
      </c>
      <c r="C1134">
        <v>27</v>
      </c>
      <c r="D1134">
        <v>1</v>
      </c>
      <c r="E1134">
        <v>9</v>
      </c>
      <c r="F1134">
        <v>1542</v>
      </c>
      <c r="G1134" t="s">
        <v>1554</v>
      </c>
      <c r="H1134" s="7">
        <v>77</v>
      </c>
      <c r="I1134" s="13">
        <f>IF(Fact_Order[[#This Row],[Review Rating]]&gt;3,1,0)</f>
        <v>0</v>
      </c>
      <c r="J1134">
        <v>2.9</v>
      </c>
      <c r="K1134">
        <f>IF(Fact_Order[[#This Row],[Discount Applied]]="Yes", 1, 0)</f>
        <v>1</v>
      </c>
      <c r="L1134" t="s">
        <v>7</v>
      </c>
      <c r="M1134" t="s">
        <v>10</v>
      </c>
    </row>
    <row r="1135" spans="1:13" x14ac:dyDescent="0.35">
      <c r="A1135">
        <v>1582</v>
      </c>
      <c r="B1135">
        <v>2</v>
      </c>
      <c r="C1135">
        <v>32</v>
      </c>
      <c r="D1135">
        <v>4</v>
      </c>
      <c r="E1135">
        <v>17</v>
      </c>
      <c r="F1135">
        <v>1582</v>
      </c>
      <c r="G1135" t="s">
        <v>1594</v>
      </c>
      <c r="H1135" s="7">
        <v>77</v>
      </c>
      <c r="I1135" s="13">
        <f>IF(Fact_Order[[#This Row],[Review Rating]]&gt;3,1,0)</f>
        <v>1</v>
      </c>
      <c r="J1135">
        <v>4.2</v>
      </c>
      <c r="K1135">
        <f>IF(Fact_Order[[#This Row],[Discount Applied]]="Yes", 1, 0)</f>
        <v>1</v>
      </c>
      <c r="L1135" t="s">
        <v>7</v>
      </c>
      <c r="M1135" t="s">
        <v>10</v>
      </c>
    </row>
    <row r="1136" spans="1:13" x14ac:dyDescent="0.35">
      <c r="A1136">
        <v>1587</v>
      </c>
      <c r="B1136">
        <v>1</v>
      </c>
      <c r="C1136">
        <v>20</v>
      </c>
      <c r="D1136">
        <v>4</v>
      </c>
      <c r="E1136">
        <v>24</v>
      </c>
      <c r="F1136">
        <v>1587</v>
      </c>
      <c r="G1136" t="s">
        <v>1599</v>
      </c>
      <c r="H1136" s="7">
        <v>77</v>
      </c>
      <c r="I1136" s="13">
        <f>IF(Fact_Order[[#This Row],[Review Rating]]&gt;3,1,0)</f>
        <v>1</v>
      </c>
      <c r="J1136">
        <v>4</v>
      </c>
      <c r="K1136">
        <f>IF(Fact_Order[[#This Row],[Discount Applied]]="Yes", 1, 0)</f>
        <v>1</v>
      </c>
      <c r="L1136" t="s">
        <v>7</v>
      </c>
      <c r="M1136" t="s">
        <v>22</v>
      </c>
    </row>
    <row r="1137" spans="1:13" x14ac:dyDescent="0.35">
      <c r="A1137">
        <v>1644</v>
      </c>
      <c r="B1137">
        <v>5</v>
      </c>
      <c r="C1137">
        <v>32</v>
      </c>
      <c r="D1137">
        <v>3</v>
      </c>
      <c r="E1137">
        <v>19</v>
      </c>
      <c r="F1137">
        <v>1644</v>
      </c>
      <c r="G1137" t="s">
        <v>1656</v>
      </c>
      <c r="H1137" s="7">
        <v>77</v>
      </c>
      <c r="I1137" s="13">
        <f>IF(Fact_Order[[#This Row],[Review Rating]]&gt;3,1,0)</f>
        <v>1</v>
      </c>
      <c r="J1137">
        <v>3.9</v>
      </c>
      <c r="K1137">
        <f>IF(Fact_Order[[#This Row],[Discount Applied]]="Yes", 1, 0)</f>
        <v>1</v>
      </c>
      <c r="L1137" t="s">
        <v>7</v>
      </c>
      <c r="M1137" t="s">
        <v>14</v>
      </c>
    </row>
    <row r="1138" spans="1:13" x14ac:dyDescent="0.35">
      <c r="A1138">
        <v>1647</v>
      </c>
      <c r="B1138">
        <v>4</v>
      </c>
      <c r="C1138">
        <v>44</v>
      </c>
      <c r="D1138">
        <v>3</v>
      </c>
      <c r="E1138">
        <v>9</v>
      </c>
      <c r="F1138">
        <v>1647</v>
      </c>
      <c r="G1138" t="s">
        <v>1659</v>
      </c>
      <c r="H1138" s="7">
        <v>77</v>
      </c>
      <c r="I1138" s="13">
        <f>IF(Fact_Order[[#This Row],[Review Rating]]&gt;3,1,0)</f>
        <v>1</v>
      </c>
      <c r="J1138">
        <v>3.7</v>
      </c>
      <c r="K1138">
        <f>IF(Fact_Order[[#This Row],[Discount Applied]]="Yes", 1, 0)</f>
        <v>1</v>
      </c>
      <c r="L1138" t="s">
        <v>7</v>
      </c>
      <c r="M1138" t="s">
        <v>22</v>
      </c>
    </row>
    <row r="1139" spans="1:13" x14ac:dyDescent="0.35">
      <c r="A1139">
        <v>1812</v>
      </c>
      <c r="B1139">
        <v>4</v>
      </c>
      <c r="C1139">
        <v>49</v>
      </c>
      <c r="D1139">
        <v>3</v>
      </c>
      <c r="E1139">
        <v>23</v>
      </c>
      <c r="F1139">
        <v>1812</v>
      </c>
      <c r="G1139" t="s">
        <v>1825</v>
      </c>
      <c r="H1139" s="7">
        <v>77</v>
      </c>
      <c r="I1139" s="13">
        <f>IF(Fact_Order[[#This Row],[Review Rating]]&gt;3,1,0)</f>
        <v>1</v>
      </c>
      <c r="J1139">
        <v>3.6</v>
      </c>
      <c r="K1139">
        <f>IF(Fact_Order[[#This Row],[Discount Applied]]="Yes", 1, 0)</f>
        <v>0</v>
      </c>
      <c r="L1139" t="s">
        <v>1691</v>
      </c>
      <c r="M1139" t="s">
        <v>22</v>
      </c>
    </row>
    <row r="1140" spans="1:13" x14ac:dyDescent="0.35">
      <c r="A1140">
        <v>1838</v>
      </c>
      <c r="B1140">
        <v>2</v>
      </c>
      <c r="C1140">
        <v>7</v>
      </c>
      <c r="D1140">
        <v>1</v>
      </c>
      <c r="E1140">
        <v>20</v>
      </c>
      <c r="F1140">
        <v>1838</v>
      </c>
      <c r="G1140" t="s">
        <v>1851</v>
      </c>
      <c r="H1140" s="7">
        <v>77</v>
      </c>
      <c r="I1140" s="13">
        <f>IF(Fact_Order[[#This Row],[Review Rating]]&gt;3,1,0)</f>
        <v>1</v>
      </c>
      <c r="J1140">
        <v>4.8</v>
      </c>
      <c r="K1140">
        <f>IF(Fact_Order[[#This Row],[Discount Applied]]="Yes", 1, 0)</f>
        <v>0</v>
      </c>
      <c r="L1140" t="s">
        <v>1691</v>
      </c>
      <c r="M1140" t="s">
        <v>8</v>
      </c>
    </row>
    <row r="1141" spans="1:13" x14ac:dyDescent="0.35">
      <c r="A1141">
        <v>1870</v>
      </c>
      <c r="B1141">
        <v>5</v>
      </c>
      <c r="C1141">
        <v>9</v>
      </c>
      <c r="D1141">
        <v>2</v>
      </c>
      <c r="E1141">
        <v>1</v>
      </c>
      <c r="F1141">
        <v>1870</v>
      </c>
      <c r="G1141" t="s">
        <v>1883</v>
      </c>
      <c r="H1141" s="7">
        <v>77</v>
      </c>
      <c r="I1141" s="13">
        <f>IF(Fact_Order[[#This Row],[Review Rating]]&gt;3,1,0)</f>
        <v>1</v>
      </c>
      <c r="J1141">
        <v>3.9</v>
      </c>
      <c r="K1141">
        <f>IF(Fact_Order[[#This Row],[Discount Applied]]="Yes", 1, 0)</f>
        <v>0</v>
      </c>
      <c r="L1141" t="s">
        <v>1691</v>
      </c>
      <c r="M1141" t="s">
        <v>27</v>
      </c>
    </row>
    <row r="1142" spans="1:13" x14ac:dyDescent="0.35">
      <c r="A1142">
        <v>1955</v>
      </c>
      <c r="B1142">
        <v>2</v>
      </c>
      <c r="C1142">
        <v>25</v>
      </c>
      <c r="D1142">
        <v>1</v>
      </c>
      <c r="E1142">
        <v>25</v>
      </c>
      <c r="F1142">
        <v>1955</v>
      </c>
      <c r="G1142" t="s">
        <v>1968</v>
      </c>
      <c r="H1142" s="7">
        <v>77</v>
      </c>
      <c r="I1142" s="13">
        <f>IF(Fact_Order[[#This Row],[Review Rating]]&gt;3,1,0)</f>
        <v>1</v>
      </c>
      <c r="J1142">
        <v>4.2</v>
      </c>
      <c r="K1142">
        <f>IF(Fact_Order[[#This Row],[Discount Applied]]="Yes", 1, 0)</f>
        <v>0</v>
      </c>
      <c r="L1142" t="s">
        <v>1691</v>
      </c>
      <c r="M1142" t="s">
        <v>8</v>
      </c>
    </row>
    <row r="1143" spans="1:13" x14ac:dyDescent="0.35">
      <c r="A1143">
        <v>1976</v>
      </c>
      <c r="B1143">
        <v>1</v>
      </c>
      <c r="C1143">
        <v>27</v>
      </c>
      <c r="D1143">
        <v>4</v>
      </c>
      <c r="E1143">
        <v>15</v>
      </c>
      <c r="F1143">
        <v>1976</v>
      </c>
      <c r="G1143" t="s">
        <v>1989</v>
      </c>
      <c r="H1143" s="7">
        <v>77</v>
      </c>
      <c r="I1143" s="13">
        <f>IF(Fact_Order[[#This Row],[Review Rating]]&gt;3,1,0)</f>
        <v>0</v>
      </c>
      <c r="J1143">
        <v>2.9</v>
      </c>
      <c r="K1143">
        <f>IF(Fact_Order[[#This Row],[Discount Applied]]="Yes", 1, 0)</f>
        <v>0</v>
      </c>
      <c r="L1143" t="s">
        <v>1691</v>
      </c>
      <c r="M1143" t="s">
        <v>10</v>
      </c>
    </row>
    <row r="1144" spans="1:13" x14ac:dyDescent="0.35">
      <c r="A1144">
        <v>1983</v>
      </c>
      <c r="B1144">
        <v>5</v>
      </c>
      <c r="C1144">
        <v>24</v>
      </c>
      <c r="D1144">
        <v>3</v>
      </c>
      <c r="E1144">
        <v>13</v>
      </c>
      <c r="F1144">
        <v>1983</v>
      </c>
      <c r="G1144" t="s">
        <v>1996</v>
      </c>
      <c r="H1144" s="7">
        <v>77</v>
      </c>
      <c r="I1144" s="13">
        <f>IF(Fact_Order[[#This Row],[Review Rating]]&gt;3,1,0)</f>
        <v>0</v>
      </c>
      <c r="J1144">
        <v>2.7</v>
      </c>
      <c r="K1144">
        <f>IF(Fact_Order[[#This Row],[Discount Applied]]="Yes", 1, 0)</f>
        <v>0</v>
      </c>
      <c r="L1144" t="s">
        <v>1691</v>
      </c>
      <c r="M1144" t="s">
        <v>14</v>
      </c>
    </row>
    <row r="1145" spans="1:13" x14ac:dyDescent="0.35">
      <c r="A1145">
        <v>2213</v>
      </c>
      <c r="B1145">
        <v>3</v>
      </c>
      <c r="C1145">
        <v>44</v>
      </c>
      <c r="D1145">
        <v>1</v>
      </c>
      <c r="E1145">
        <v>14</v>
      </c>
      <c r="F1145">
        <v>2213</v>
      </c>
      <c r="G1145" t="s">
        <v>2226</v>
      </c>
      <c r="H1145" s="7">
        <v>77</v>
      </c>
      <c r="I1145" s="13">
        <f>IF(Fact_Order[[#This Row],[Review Rating]]&gt;3,1,0)</f>
        <v>1</v>
      </c>
      <c r="J1145">
        <v>3.3</v>
      </c>
      <c r="K1145">
        <f>IF(Fact_Order[[#This Row],[Discount Applied]]="Yes", 1, 0)</f>
        <v>0</v>
      </c>
      <c r="L1145" t="s">
        <v>1691</v>
      </c>
      <c r="M1145" t="s">
        <v>22</v>
      </c>
    </row>
    <row r="1146" spans="1:13" x14ac:dyDescent="0.35">
      <c r="A1146">
        <v>2242</v>
      </c>
      <c r="B1146">
        <v>2</v>
      </c>
      <c r="C1146">
        <v>34</v>
      </c>
      <c r="D1146">
        <v>3</v>
      </c>
      <c r="E1146">
        <v>15</v>
      </c>
      <c r="F1146">
        <v>2242</v>
      </c>
      <c r="G1146" t="s">
        <v>2255</v>
      </c>
      <c r="H1146" s="7">
        <v>77</v>
      </c>
      <c r="I1146" s="13">
        <f>IF(Fact_Order[[#This Row],[Review Rating]]&gt;3,1,0)</f>
        <v>1</v>
      </c>
      <c r="J1146">
        <v>3.5</v>
      </c>
      <c r="K1146">
        <f>IF(Fact_Order[[#This Row],[Discount Applied]]="Yes", 1, 0)</f>
        <v>0</v>
      </c>
      <c r="L1146" t="s">
        <v>1691</v>
      </c>
      <c r="M1146" t="s">
        <v>22</v>
      </c>
    </row>
    <row r="1147" spans="1:13" x14ac:dyDescent="0.35">
      <c r="A1147">
        <v>2332</v>
      </c>
      <c r="B1147">
        <v>5</v>
      </c>
      <c r="C1147">
        <v>27</v>
      </c>
      <c r="D1147">
        <v>2</v>
      </c>
      <c r="E1147">
        <v>19</v>
      </c>
      <c r="F1147">
        <v>2332</v>
      </c>
      <c r="G1147" t="s">
        <v>2345</v>
      </c>
      <c r="H1147" s="7">
        <v>77</v>
      </c>
      <c r="I1147" s="13">
        <f>IF(Fact_Order[[#This Row],[Review Rating]]&gt;3,1,0)</f>
        <v>1</v>
      </c>
      <c r="J1147">
        <v>4.3</v>
      </c>
      <c r="K1147">
        <f>IF(Fact_Order[[#This Row],[Discount Applied]]="Yes", 1, 0)</f>
        <v>0</v>
      </c>
      <c r="L1147" t="s">
        <v>1691</v>
      </c>
      <c r="M1147" t="s">
        <v>12</v>
      </c>
    </row>
    <row r="1148" spans="1:13" x14ac:dyDescent="0.35">
      <c r="A1148">
        <v>2334</v>
      </c>
      <c r="B1148">
        <v>3</v>
      </c>
      <c r="C1148">
        <v>24</v>
      </c>
      <c r="D1148">
        <v>2</v>
      </c>
      <c r="E1148">
        <v>6</v>
      </c>
      <c r="F1148">
        <v>2334</v>
      </c>
      <c r="G1148" t="s">
        <v>2347</v>
      </c>
      <c r="H1148" s="7">
        <v>77</v>
      </c>
      <c r="I1148" s="13">
        <f>IF(Fact_Order[[#This Row],[Review Rating]]&gt;3,1,0)</f>
        <v>1</v>
      </c>
      <c r="J1148">
        <v>3.8</v>
      </c>
      <c r="K1148">
        <f>IF(Fact_Order[[#This Row],[Discount Applied]]="Yes", 1, 0)</f>
        <v>0</v>
      </c>
      <c r="L1148" t="s">
        <v>1691</v>
      </c>
      <c r="M1148" t="s">
        <v>14</v>
      </c>
    </row>
    <row r="1149" spans="1:13" x14ac:dyDescent="0.35">
      <c r="A1149">
        <v>2380</v>
      </c>
      <c r="B1149">
        <v>5</v>
      </c>
      <c r="C1149">
        <v>46</v>
      </c>
      <c r="D1149">
        <v>2</v>
      </c>
      <c r="E1149">
        <v>20</v>
      </c>
      <c r="F1149">
        <v>2380</v>
      </c>
      <c r="G1149" t="s">
        <v>2393</v>
      </c>
      <c r="H1149" s="7">
        <v>77</v>
      </c>
      <c r="I1149" s="13">
        <f>IF(Fact_Order[[#This Row],[Review Rating]]&gt;3,1,0)</f>
        <v>1</v>
      </c>
      <c r="J1149">
        <v>4</v>
      </c>
      <c r="K1149">
        <f>IF(Fact_Order[[#This Row],[Discount Applied]]="Yes", 1, 0)</f>
        <v>0</v>
      </c>
      <c r="L1149" t="s">
        <v>1691</v>
      </c>
      <c r="M1149" t="s">
        <v>27</v>
      </c>
    </row>
    <row r="1150" spans="1:13" x14ac:dyDescent="0.35">
      <c r="A1150">
        <v>2504</v>
      </c>
      <c r="B1150">
        <v>6</v>
      </c>
      <c r="C1150">
        <v>32</v>
      </c>
      <c r="D1150">
        <v>3</v>
      </c>
      <c r="E1150">
        <v>24</v>
      </c>
      <c r="F1150">
        <v>2504</v>
      </c>
      <c r="G1150" t="s">
        <v>2517</v>
      </c>
      <c r="H1150" s="7">
        <v>77</v>
      </c>
      <c r="I1150" s="13">
        <f>IF(Fact_Order[[#This Row],[Review Rating]]&gt;3,1,0)</f>
        <v>0</v>
      </c>
      <c r="J1150">
        <v>2.5</v>
      </c>
      <c r="K1150">
        <f>IF(Fact_Order[[#This Row],[Discount Applied]]="Yes", 1, 0)</f>
        <v>0</v>
      </c>
      <c r="L1150" t="s">
        <v>1691</v>
      </c>
      <c r="M1150" t="s">
        <v>27</v>
      </c>
    </row>
    <row r="1151" spans="1:13" x14ac:dyDescent="0.35">
      <c r="A1151">
        <v>2619</v>
      </c>
      <c r="B1151">
        <v>1</v>
      </c>
      <c r="C1151">
        <v>8</v>
      </c>
      <c r="D1151">
        <v>4</v>
      </c>
      <c r="E1151">
        <v>9</v>
      </c>
      <c r="F1151">
        <v>2619</v>
      </c>
      <c r="G1151" t="s">
        <v>2632</v>
      </c>
      <c r="H1151" s="7">
        <v>77</v>
      </c>
      <c r="I1151" s="13">
        <f>IF(Fact_Order[[#This Row],[Review Rating]]&gt;3,1,0)</f>
        <v>1</v>
      </c>
      <c r="J1151">
        <v>4.0999999999999996</v>
      </c>
      <c r="K1151">
        <f>IF(Fact_Order[[#This Row],[Discount Applied]]="Yes", 1, 0)</f>
        <v>0</v>
      </c>
      <c r="L1151" t="s">
        <v>1691</v>
      </c>
      <c r="M1151" t="s">
        <v>8</v>
      </c>
    </row>
    <row r="1152" spans="1:13" x14ac:dyDescent="0.35">
      <c r="A1152">
        <v>2677</v>
      </c>
      <c r="B1152">
        <v>2</v>
      </c>
      <c r="C1152">
        <v>1</v>
      </c>
      <c r="D1152">
        <v>2</v>
      </c>
      <c r="E1152">
        <v>22</v>
      </c>
      <c r="F1152">
        <v>2677</v>
      </c>
      <c r="G1152" t="s">
        <v>2690</v>
      </c>
      <c r="H1152" s="7">
        <v>77</v>
      </c>
      <c r="I1152" s="13">
        <f>IF(Fact_Order[[#This Row],[Review Rating]]&gt;3,1,0)</f>
        <v>1</v>
      </c>
      <c r="J1152">
        <v>3.6</v>
      </c>
      <c r="K1152">
        <f>IF(Fact_Order[[#This Row],[Discount Applied]]="Yes", 1, 0)</f>
        <v>0</v>
      </c>
      <c r="L1152" t="s">
        <v>1691</v>
      </c>
      <c r="M1152" t="s">
        <v>10</v>
      </c>
    </row>
    <row r="1153" spans="1:13" x14ac:dyDescent="0.35">
      <c r="A1153">
        <v>2846</v>
      </c>
      <c r="B1153">
        <v>1</v>
      </c>
      <c r="C1153">
        <v>46</v>
      </c>
      <c r="D1153">
        <v>3</v>
      </c>
      <c r="E1153">
        <v>22</v>
      </c>
      <c r="F1153">
        <v>2846</v>
      </c>
      <c r="G1153" t="s">
        <v>2859</v>
      </c>
      <c r="H1153" s="7">
        <v>77</v>
      </c>
      <c r="I1153" s="13">
        <f>IF(Fact_Order[[#This Row],[Review Rating]]&gt;3,1,0)</f>
        <v>1</v>
      </c>
      <c r="J1153">
        <v>4.0999999999999996</v>
      </c>
      <c r="K1153">
        <f>IF(Fact_Order[[#This Row],[Discount Applied]]="Yes", 1, 0)</f>
        <v>0</v>
      </c>
      <c r="L1153" t="s">
        <v>1691</v>
      </c>
      <c r="M1153" t="s">
        <v>27</v>
      </c>
    </row>
    <row r="1154" spans="1:13" x14ac:dyDescent="0.35">
      <c r="A1154">
        <v>2947</v>
      </c>
      <c r="B1154">
        <v>2</v>
      </c>
      <c r="C1154">
        <v>12</v>
      </c>
      <c r="D1154">
        <v>2</v>
      </c>
      <c r="E1154">
        <v>14</v>
      </c>
      <c r="F1154">
        <v>2947</v>
      </c>
      <c r="G1154" t="s">
        <v>2960</v>
      </c>
      <c r="H1154" s="7">
        <v>77</v>
      </c>
      <c r="I1154" s="13">
        <f>IF(Fact_Order[[#This Row],[Review Rating]]&gt;3,1,0)</f>
        <v>0</v>
      </c>
      <c r="J1154">
        <v>2.8</v>
      </c>
      <c r="K1154">
        <f>IF(Fact_Order[[#This Row],[Discount Applied]]="Yes", 1, 0)</f>
        <v>0</v>
      </c>
      <c r="L1154" t="s">
        <v>1691</v>
      </c>
      <c r="M1154" t="s">
        <v>22</v>
      </c>
    </row>
    <row r="1155" spans="1:13" x14ac:dyDescent="0.35">
      <c r="A1155">
        <v>3022</v>
      </c>
      <c r="B1155">
        <v>5</v>
      </c>
      <c r="C1155">
        <v>39</v>
      </c>
      <c r="D1155">
        <v>3</v>
      </c>
      <c r="E1155">
        <v>13</v>
      </c>
      <c r="F1155">
        <v>3022</v>
      </c>
      <c r="G1155" t="s">
        <v>3035</v>
      </c>
      <c r="H1155" s="7">
        <v>77</v>
      </c>
      <c r="I1155" s="13">
        <f>IF(Fact_Order[[#This Row],[Review Rating]]&gt;3,1,0)</f>
        <v>1</v>
      </c>
      <c r="J1155">
        <v>4.5</v>
      </c>
      <c r="K1155">
        <f>IF(Fact_Order[[#This Row],[Discount Applied]]="Yes", 1, 0)</f>
        <v>0</v>
      </c>
      <c r="L1155" t="s">
        <v>1691</v>
      </c>
      <c r="M1155" t="s">
        <v>10</v>
      </c>
    </row>
    <row r="1156" spans="1:13" x14ac:dyDescent="0.35">
      <c r="A1156">
        <v>3124</v>
      </c>
      <c r="B1156">
        <v>3</v>
      </c>
      <c r="C1156">
        <v>45</v>
      </c>
      <c r="D1156">
        <v>4</v>
      </c>
      <c r="E1156">
        <v>9</v>
      </c>
      <c r="F1156">
        <v>3124</v>
      </c>
      <c r="G1156" t="s">
        <v>3137</v>
      </c>
      <c r="H1156" s="7">
        <v>77</v>
      </c>
      <c r="I1156" s="13">
        <f>IF(Fact_Order[[#This Row],[Review Rating]]&gt;3,1,0)</f>
        <v>1</v>
      </c>
      <c r="J1156">
        <v>3.3</v>
      </c>
      <c r="K1156">
        <f>IF(Fact_Order[[#This Row],[Discount Applied]]="Yes", 1, 0)</f>
        <v>0</v>
      </c>
      <c r="L1156" t="s">
        <v>1691</v>
      </c>
      <c r="M1156" t="s">
        <v>8</v>
      </c>
    </row>
    <row r="1157" spans="1:13" x14ac:dyDescent="0.35">
      <c r="A1157">
        <v>3159</v>
      </c>
      <c r="B1157">
        <v>5</v>
      </c>
      <c r="C1157">
        <v>17</v>
      </c>
      <c r="D1157">
        <v>1</v>
      </c>
      <c r="E1157">
        <v>17</v>
      </c>
      <c r="F1157">
        <v>3159</v>
      </c>
      <c r="G1157" t="s">
        <v>3172</v>
      </c>
      <c r="H1157" s="7">
        <v>77</v>
      </c>
      <c r="I1157" s="13">
        <f>IF(Fact_Order[[#This Row],[Review Rating]]&gt;3,1,0)</f>
        <v>1</v>
      </c>
      <c r="J1157">
        <v>4.9000000000000004</v>
      </c>
      <c r="K1157">
        <f>IF(Fact_Order[[#This Row],[Discount Applied]]="Yes", 1, 0)</f>
        <v>0</v>
      </c>
      <c r="L1157" t="s">
        <v>1691</v>
      </c>
      <c r="M1157" t="s">
        <v>12</v>
      </c>
    </row>
    <row r="1158" spans="1:13" x14ac:dyDescent="0.35">
      <c r="A1158">
        <v>3162</v>
      </c>
      <c r="B1158">
        <v>5</v>
      </c>
      <c r="C1158">
        <v>3</v>
      </c>
      <c r="D1158">
        <v>1</v>
      </c>
      <c r="E1158">
        <v>11</v>
      </c>
      <c r="F1158">
        <v>3162</v>
      </c>
      <c r="G1158" t="s">
        <v>3175</v>
      </c>
      <c r="H1158" s="7">
        <v>77</v>
      </c>
      <c r="I1158" s="13">
        <f>IF(Fact_Order[[#This Row],[Review Rating]]&gt;3,1,0)</f>
        <v>1</v>
      </c>
      <c r="J1158">
        <v>4.2</v>
      </c>
      <c r="K1158">
        <f>IF(Fact_Order[[#This Row],[Discount Applied]]="Yes", 1, 0)</f>
        <v>0</v>
      </c>
      <c r="L1158" t="s">
        <v>1691</v>
      </c>
      <c r="M1158" t="s">
        <v>10</v>
      </c>
    </row>
    <row r="1159" spans="1:13" x14ac:dyDescent="0.35">
      <c r="A1159">
        <v>3584</v>
      </c>
      <c r="B1159">
        <v>6</v>
      </c>
      <c r="C1159">
        <v>29</v>
      </c>
      <c r="D1159">
        <v>3</v>
      </c>
      <c r="E1159">
        <v>1</v>
      </c>
      <c r="F1159">
        <v>3584</v>
      </c>
      <c r="G1159" t="s">
        <v>3597</v>
      </c>
      <c r="H1159" s="7">
        <v>77</v>
      </c>
      <c r="I1159" s="13">
        <f>IF(Fact_Order[[#This Row],[Review Rating]]&gt;3,1,0)</f>
        <v>0</v>
      </c>
      <c r="J1159">
        <v>2.7</v>
      </c>
      <c r="K1159">
        <f>IF(Fact_Order[[#This Row],[Discount Applied]]="Yes", 1, 0)</f>
        <v>0</v>
      </c>
      <c r="L1159" t="s">
        <v>1691</v>
      </c>
      <c r="M1159" t="s">
        <v>12</v>
      </c>
    </row>
    <row r="1160" spans="1:13" x14ac:dyDescent="0.35">
      <c r="A1160">
        <v>3660</v>
      </c>
      <c r="B1160">
        <v>6</v>
      </c>
      <c r="C1160">
        <v>27</v>
      </c>
      <c r="D1160">
        <v>4</v>
      </c>
      <c r="E1160">
        <v>4</v>
      </c>
      <c r="F1160">
        <v>3660</v>
      </c>
      <c r="G1160" t="s">
        <v>3673</v>
      </c>
      <c r="H1160" s="7">
        <v>77</v>
      </c>
      <c r="I1160" s="13">
        <f>IF(Fact_Order[[#This Row],[Review Rating]]&gt;3,1,0)</f>
        <v>1</v>
      </c>
      <c r="J1160">
        <v>4.9000000000000004</v>
      </c>
      <c r="K1160">
        <f>IF(Fact_Order[[#This Row],[Discount Applied]]="Yes", 1, 0)</f>
        <v>0</v>
      </c>
      <c r="L1160" t="s">
        <v>1691</v>
      </c>
      <c r="M1160" t="s">
        <v>22</v>
      </c>
    </row>
    <row r="1161" spans="1:13" x14ac:dyDescent="0.35">
      <c r="A1161">
        <v>3666</v>
      </c>
      <c r="B1161">
        <v>3</v>
      </c>
      <c r="C1161">
        <v>18</v>
      </c>
      <c r="D1161">
        <v>4</v>
      </c>
      <c r="E1161">
        <v>21</v>
      </c>
      <c r="F1161">
        <v>3666</v>
      </c>
      <c r="G1161" t="s">
        <v>3679</v>
      </c>
      <c r="H1161" s="7">
        <v>77</v>
      </c>
      <c r="I1161" s="13">
        <f>IF(Fact_Order[[#This Row],[Review Rating]]&gt;3,1,0)</f>
        <v>1</v>
      </c>
      <c r="J1161">
        <v>3.4</v>
      </c>
      <c r="K1161">
        <f>IF(Fact_Order[[#This Row],[Discount Applied]]="Yes", 1, 0)</f>
        <v>0</v>
      </c>
      <c r="L1161" t="s">
        <v>1691</v>
      </c>
      <c r="M1161" t="s">
        <v>12</v>
      </c>
    </row>
    <row r="1162" spans="1:13" x14ac:dyDescent="0.35">
      <c r="A1162">
        <v>3684</v>
      </c>
      <c r="B1162">
        <v>2</v>
      </c>
      <c r="C1162">
        <v>17</v>
      </c>
      <c r="D1162">
        <v>1</v>
      </c>
      <c r="E1162">
        <v>21</v>
      </c>
      <c r="F1162">
        <v>3684</v>
      </c>
      <c r="G1162" t="s">
        <v>3697</v>
      </c>
      <c r="H1162" s="7">
        <v>77</v>
      </c>
      <c r="I1162" s="13">
        <f>IF(Fact_Order[[#This Row],[Review Rating]]&gt;3,1,0)</f>
        <v>0</v>
      </c>
      <c r="J1162">
        <v>3</v>
      </c>
      <c r="K1162">
        <f>IF(Fact_Order[[#This Row],[Discount Applied]]="Yes", 1, 0)</f>
        <v>0</v>
      </c>
      <c r="L1162" t="s">
        <v>1691</v>
      </c>
      <c r="M1162" t="s">
        <v>8</v>
      </c>
    </row>
    <row r="1163" spans="1:13" x14ac:dyDescent="0.35">
      <c r="A1163">
        <v>3805</v>
      </c>
      <c r="B1163">
        <v>5</v>
      </c>
      <c r="C1163">
        <v>21</v>
      </c>
      <c r="D1163">
        <v>4</v>
      </c>
      <c r="E1163">
        <v>20</v>
      </c>
      <c r="F1163">
        <v>3805</v>
      </c>
      <c r="G1163" t="s">
        <v>3818</v>
      </c>
      <c r="H1163" s="7">
        <v>77</v>
      </c>
      <c r="I1163" s="13">
        <f>IF(Fact_Order[[#This Row],[Review Rating]]&gt;3,1,0)</f>
        <v>0</v>
      </c>
      <c r="J1163">
        <v>2.7</v>
      </c>
      <c r="K1163">
        <f>IF(Fact_Order[[#This Row],[Discount Applied]]="Yes", 1, 0)</f>
        <v>0</v>
      </c>
      <c r="L1163" t="s">
        <v>1691</v>
      </c>
      <c r="M1163" t="s">
        <v>10</v>
      </c>
    </row>
    <row r="1164" spans="1:13" x14ac:dyDescent="0.35">
      <c r="A1164">
        <v>3859</v>
      </c>
      <c r="B1164">
        <v>6</v>
      </c>
      <c r="C1164">
        <v>10</v>
      </c>
      <c r="D1164">
        <v>1</v>
      </c>
      <c r="E1164">
        <v>18</v>
      </c>
      <c r="F1164">
        <v>3859</v>
      </c>
      <c r="G1164" t="s">
        <v>3872</v>
      </c>
      <c r="H1164" s="7">
        <v>77</v>
      </c>
      <c r="I1164" s="13">
        <f>IF(Fact_Order[[#This Row],[Review Rating]]&gt;3,1,0)</f>
        <v>1</v>
      </c>
      <c r="J1164">
        <v>3.5</v>
      </c>
      <c r="K1164">
        <f>IF(Fact_Order[[#This Row],[Discount Applied]]="Yes", 1, 0)</f>
        <v>0</v>
      </c>
      <c r="L1164" t="s">
        <v>1691</v>
      </c>
      <c r="M1164" t="s">
        <v>12</v>
      </c>
    </row>
    <row r="1165" spans="1:13" x14ac:dyDescent="0.35">
      <c r="A1165">
        <v>3899</v>
      </c>
      <c r="B1165">
        <v>1</v>
      </c>
      <c r="C1165">
        <v>47</v>
      </c>
      <c r="D1165">
        <v>3</v>
      </c>
      <c r="E1165">
        <v>10</v>
      </c>
      <c r="F1165">
        <v>3899</v>
      </c>
      <c r="G1165" t="s">
        <v>3912</v>
      </c>
      <c r="H1165" s="7">
        <v>77</v>
      </c>
      <c r="I1165" s="13">
        <f>IF(Fact_Order[[#This Row],[Review Rating]]&gt;3,1,0)</f>
        <v>1</v>
      </c>
      <c r="J1165">
        <v>3.8</v>
      </c>
      <c r="K1165">
        <f>IF(Fact_Order[[#This Row],[Discount Applied]]="Yes", 1, 0)</f>
        <v>0</v>
      </c>
      <c r="L1165" t="s">
        <v>1691</v>
      </c>
      <c r="M1165" t="s">
        <v>8</v>
      </c>
    </row>
    <row r="1166" spans="1:13" x14ac:dyDescent="0.35">
      <c r="A1166">
        <v>18</v>
      </c>
      <c r="B1166">
        <v>3</v>
      </c>
      <c r="C1166">
        <v>8</v>
      </c>
      <c r="D1166">
        <v>1</v>
      </c>
      <c r="E1166">
        <v>9</v>
      </c>
      <c r="F1166">
        <v>41</v>
      </c>
      <c r="G1166" t="s">
        <v>53</v>
      </c>
      <c r="H1166" s="7">
        <v>76</v>
      </c>
      <c r="I1166" s="13">
        <f>IF(Fact_Order[[#This Row],[Review Rating]]&gt;3,1,0)</f>
        <v>1</v>
      </c>
      <c r="J1166">
        <v>4.5999999999999996</v>
      </c>
      <c r="K1166">
        <f>IF(Fact_Order[[#This Row],[Discount Applied]]="Yes", 1, 0)</f>
        <v>1</v>
      </c>
      <c r="L1166" t="s">
        <v>7</v>
      </c>
      <c r="M1166" t="s">
        <v>27</v>
      </c>
    </row>
    <row r="1167" spans="1:13" x14ac:dyDescent="0.35">
      <c r="A1167">
        <v>95</v>
      </c>
      <c r="B1167">
        <v>2</v>
      </c>
      <c r="C1167">
        <v>23</v>
      </c>
      <c r="D1167">
        <v>2</v>
      </c>
      <c r="E1167">
        <v>12</v>
      </c>
      <c r="F1167">
        <v>95</v>
      </c>
      <c r="G1167" t="s">
        <v>107</v>
      </c>
      <c r="H1167" s="7">
        <v>76</v>
      </c>
      <c r="I1167" s="13">
        <f>IF(Fact_Order[[#This Row],[Review Rating]]&gt;3,1,0)</f>
        <v>1</v>
      </c>
      <c r="J1167">
        <v>4.5999999999999996</v>
      </c>
      <c r="K1167">
        <f>IF(Fact_Order[[#This Row],[Discount Applied]]="Yes", 1, 0)</f>
        <v>1</v>
      </c>
      <c r="L1167" t="s">
        <v>7</v>
      </c>
      <c r="M1167" t="s">
        <v>12</v>
      </c>
    </row>
    <row r="1168" spans="1:13" x14ac:dyDescent="0.35">
      <c r="A1168">
        <v>120</v>
      </c>
      <c r="B1168">
        <v>1</v>
      </c>
      <c r="C1168">
        <v>6</v>
      </c>
      <c r="D1168">
        <v>4</v>
      </c>
      <c r="E1168">
        <v>8</v>
      </c>
      <c r="F1168">
        <v>120</v>
      </c>
      <c r="G1168" t="s">
        <v>132</v>
      </c>
      <c r="H1168" s="7">
        <v>76</v>
      </c>
      <c r="I1168" s="13">
        <f>IF(Fact_Order[[#This Row],[Review Rating]]&gt;3,1,0)</f>
        <v>1</v>
      </c>
      <c r="J1168">
        <v>4.3</v>
      </c>
      <c r="K1168">
        <f>IF(Fact_Order[[#This Row],[Discount Applied]]="Yes", 1, 0)</f>
        <v>1</v>
      </c>
      <c r="L1168" t="s">
        <v>7</v>
      </c>
      <c r="M1168" t="s">
        <v>10</v>
      </c>
    </row>
    <row r="1169" spans="1:13" x14ac:dyDescent="0.35">
      <c r="A1169">
        <v>150</v>
      </c>
      <c r="B1169">
        <v>2</v>
      </c>
      <c r="C1169">
        <v>13</v>
      </c>
      <c r="D1169">
        <v>3</v>
      </c>
      <c r="E1169">
        <v>14</v>
      </c>
      <c r="F1169">
        <v>150</v>
      </c>
      <c r="G1169" t="s">
        <v>162</v>
      </c>
      <c r="H1169" s="7">
        <v>76</v>
      </c>
      <c r="I1169" s="13">
        <f>IF(Fact_Order[[#This Row],[Review Rating]]&gt;3,1,0)</f>
        <v>1</v>
      </c>
      <c r="J1169">
        <v>3.2</v>
      </c>
      <c r="K1169">
        <f>IF(Fact_Order[[#This Row],[Discount Applied]]="Yes", 1, 0)</f>
        <v>1</v>
      </c>
      <c r="L1169" t="s">
        <v>7</v>
      </c>
      <c r="M1169" t="s">
        <v>14</v>
      </c>
    </row>
    <row r="1170" spans="1:13" x14ac:dyDescent="0.35">
      <c r="A1170">
        <v>192</v>
      </c>
      <c r="B1170">
        <v>2</v>
      </c>
      <c r="C1170">
        <v>41</v>
      </c>
      <c r="D1170">
        <v>4</v>
      </c>
      <c r="E1170">
        <v>20</v>
      </c>
      <c r="F1170">
        <v>192</v>
      </c>
      <c r="G1170" t="s">
        <v>204</v>
      </c>
      <c r="H1170" s="7">
        <v>76</v>
      </c>
      <c r="I1170" s="13">
        <f>IF(Fact_Order[[#This Row],[Review Rating]]&gt;3,1,0)</f>
        <v>1</v>
      </c>
      <c r="J1170">
        <v>3.9</v>
      </c>
      <c r="K1170">
        <f>IF(Fact_Order[[#This Row],[Discount Applied]]="Yes", 1, 0)</f>
        <v>1</v>
      </c>
      <c r="L1170" t="s">
        <v>7</v>
      </c>
      <c r="M1170" t="s">
        <v>10</v>
      </c>
    </row>
    <row r="1171" spans="1:13" x14ac:dyDescent="0.35">
      <c r="A1171">
        <v>355</v>
      </c>
      <c r="B1171">
        <v>2</v>
      </c>
      <c r="C1171">
        <v>39</v>
      </c>
      <c r="D1171">
        <v>4</v>
      </c>
      <c r="E1171">
        <v>17</v>
      </c>
      <c r="F1171">
        <v>355</v>
      </c>
      <c r="G1171" t="s">
        <v>367</v>
      </c>
      <c r="H1171" s="7">
        <v>76</v>
      </c>
      <c r="I1171" s="13">
        <f>IF(Fact_Order[[#This Row],[Review Rating]]&gt;3,1,0)</f>
        <v>0</v>
      </c>
      <c r="J1171">
        <v>3</v>
      </c>
      <c r="K1171">
        <f>IF(Fact_Order[[#This Row],[Discount Applied]]="Yes", 1, 0)</f>
        <v>1</v>
      </c>
      <c r="L1171" t="s">
        <v>7</v>
      </c>
      <c r="M1171" t="s">
        <v>8</v>
      </c>
    </row>
    <row r="1172" spans="1:13" x14ac:dyDescent="0.35">
      <c r="A1172">
        <v>383</v>
      </c>
      <c r="B1172">
        <v>6</v>
      </c>
      <c r="C1172">
        <v>19</v>
      </c>
      <c r="D1172">
        <v>1</v>
      </c>
      <c r="E1172">
        <v>3</v>
      </c>
      <c r="F1172">
        <v>383</v>
      </c>
      <c r="G1172" t="s">
        <v>395</v>
      </c>
      <c r="H1172" s="7">
        <v>76</v>
      </c>
      <c r="I1172" s="13">
        <f>IF(Fact_Order[[#This Row],[Review Rating]]&gt;3,1,0)</f>
        <v>1</v>
      </c>
      <c r="J1172">
        <v>3.2</v>
      </c>
      <c r="K1172">
        <f>IF(Fact_Order[[#This Row],[Discount Applied]]="Yes", 1, 0)</f>
        <v>1</v>
      </c>
      <c r="L1172" t="s">
        <v>7</v>
      </c>
      <c r="M1172" t="s">
        <v>14</v>
      </c>
    </row>
    <row r="1173" spans="1:13" x14ac:dyDescent="0.35">
      <c r="A1173">
        <v>408</v>
      </c>
      <c r="B1173">
        <v>3</v>
      </c>
      <c r="C1173">
        <v>18</v>
      </c>
      <c r="D1173">
        <v>2</v>
      </c>
      <c r="E1173">
        <v>16</v>
      </c>
      <c r="F1173">
        <v>408</v>
      </c>
      <c r="G1173" t="s">
        <v>420</v>
      </c>
      <c r="H1173" s="7">
        <v>76</v>
      </c>
      <c r="I1173" s="13">
        <f>IF(Fact_Order[[#This Row],[Review Rating]]&gt;3,1,0)</f>
        <v>1</v>
      </c>
      <c r="J1173">
        <v>3.1</v>
      </c>
      <c r="K1173">
        <f>IF(Fact_Order[[#This Row],[Discount Applied]]="Yes", 1, 0)</f>
        <v>1</v>
      </c>
      <c r="L1173" t="s">
        <v>7</v>
      </c>
      <c r="M1173" t="s">
        <v>12</v>
      </c>
    </row>
    <row r="1174" spans="1:13" x14ac:dyDescent="0.35">
      <c r="A1174">
        <v>432</v>
      </c>
      <c r="B1174">
        <v>6</v>
      </c>
      <c r="C1174">
        <v>14</v>
      </c>
      <c r="D1174">
        <v>1</v>
      </c>
      <c r="E1174">
        <v>20</v>
      </c>
      <c r="F1174">
        <v>432</v>
      </c>
      <c r="G1174" t="s">
        <v>444</v>
      </c>
      <c r="H1174" s="7">
        <v>76</v>
      </c>
      <c r="I1174" s="13">
        <f>IF(Fact_Order[[#This Row],[Review Rating]]&gt;3,1,0)</f>
        <v>1</v>
      </c>
      <c r="J1174">
        <v>3.4</v>
      </c>
      <c r="K1174">
        <f>IF(Fact_Order[[#This Row],[Discount Applied]]="Yes", 1, 0)</f>
        <v>1</v>
      </c>
      <c r="L1174" t="s">
        <v>7</v>
      </c>
      <c r="M1174" t="s">
        <v>10</v>
      </c>
    </row>
    <row r="1175" spans="1:13" x14ac:dyDescent="0.35">
      <c r="A1175">
        <v>475</v>
      </c>
      <c r="B1175">
        <v>5</v>
      </c>
      <c r="C1175">
        <v>11</v>
      </c>
      <c r="D1175">
        <v>3</v>
      </c>
      <c r="E1175">
        <v>2</v>
      </c>
      <c r="F1175">
        <v>475</v>
      </c>
      <c r="G1175" t="s">
        <v>487</v>
      </c>
      <c r="H1175" s="7">
        <v>76</v>
      </c>
      <c r="I1175" s="13">
        <f>IF(Fact_Order[[#This Row],[Review Rating]]&gt;3,1,0)</f>
        <v>0</v>
      </c>
      <c r="J1175">
        <v>2.6</v>
      </c>
      <c r="K1175">
        <f>IF(Fact_Order[[#This Row],[Discount Applied]]="Yes", 1, 0)</f>
        <v>1</v>
      </c>
      <c r="L1175" t="s">
        <v>7</v>
      </c>
      <c r="M1175" t="s">
        <v>10</v>
      </c>
    </row>
    <row r="1176" spans="1:13" x14ac:dyDescent="0.35">
      <c r="A1176">
        <v>533</v>
      </c>
      <c r="B1176">
        <v>1</v>
      </c>
      <c r="C1176">
        <v>22</v>
      </c>
      <c r="D1176">
        <v>1</v>
      </c>
      <c r="E1176">
        <v>14</v>
      </c>
      <c r="F1176">
        <v>533</v>
      </c>
      <c r="G1176" t="s">
        <v>545</v>
      </c>
      <c r="H1176" s="7">
        <v>76</v>
      </c>
      <c r="I1176" s="13">
        <f>IF(Fact_Order[[#This Row],[Review Rating]]&gt;3,1,0)</f>
        <v>1</v>
      </c>
      <c r="J1176">
        <v>4.0999999999999996</v>
      </c>
      <c r="K1176">
        <f>IF(Fact_Order[[#This Row],[Discount Applied]]="Yes", 1, 0)</f>
        <v>1</v>
      </c>
      <c r="L1176" t="s">
        <v>7</v>
      </c>
      <c r="M1176" t="s">
        <v>22</v>
      </c>
    </row>
    <row r="1177" spans="1:13" x14ac:dyDescent="0.35">
      <c r="A1177">
        <v>572</v>
      </c>
      <c r="B1177">
        <v>2</v>
      </c>
      <c r="C1177">
        <v>1</v>
      </c>
      <c r="D1177">
        <v>2</v>
      </c>
      <c r="E1177">
        <v>15</v>
      </c>
      <c r="F1177">
        <v>572</v>
      </c>
      <c r="G1177" t="s">
        <v>584</v>
      </c>
      <c r="H1177" s="7">
        <v>76</v>
      </c>
      <c r="I1177" s="13">
        <f>IF(Fact_Order[[#This Row],[Review Rating]]&gt;3,1,0)</f>
        <v>1</v>
      </c>
      <c r="J1177">
        <v>3.6</v>
      </c>
      <c r="K1177">
        <f>IF(Fact_Order[[#This Row],[Discount Applied]]="Yes", 1, 0)</f>
        <v>1</v>
      </c>
      <c r="L1177" t="s">
        <v>7</v>
      </c>
      <c r="M1177" t="s">
        <v>8</v>
      </c>
    </row>
    <row r="1178" spans="1:13" x14ac:dyDescent="0.35">
      <c r="A1178">
        <v>668</v>
      </c>
      <c r="B1178">
        <v>4</v>
      </c>
      <c r="C1178">
        <v>29</v>
      </c>
      <c r="D1178">
        <v>1</v>
      </c>
      <c r="E1178">
        <v>13</v>
      </c>
      <c r="F1178">
        <v>668</v>
      </c>
      <c r="G1178" t="s">
        <v>680</v>
      </c>
      <c r="H1178" s="7">
        <v>76</v>
      </c>
      <c r="I1178" s="13">
        <f>IF(Fact_Order[[#This Row],[Review Rating]]&gt;3,1,0)</f>
        <v>0</v>
      </c>
      <c r="J1178">
        <v>2.6</v>
      </c>
      <c r="K1178">
        <f>IF(Fact_Order[[#This Row],[Discount Applied]]="Yes", 1, 0)</f>
        <v>1</v>
      </c>
      <c r="L1178" t="s">
        <v>7</v>
      </c>
      <c r="M1178" t="s">
        <v>22</v>
      </c>
    </row>
    <row r="1179" spans="1:13" x14ac:dyDescent="0.35">
      <c r="A1179">
        <v>831</v>
      </c>
      <c r="B1179">
        <v>1</v>
      </c>
      <c r="C1179">
        <v>6</v>
      </c>
      <c r="D1179">
        <v>4</v>
      </c>
      <c r="E1179">
        <v>7</v>
      </c>
      <c r="F1179">
        <v>831</v>
      </c>
      <c r="G1179" t="s">
        <v>843</v>
      </c>
      <c r="H1179" s="7">
        <v>76</v>
      </c>
      <c r="I1179" s="13">
        <f>IF(Fact_Order[[#This Row],[Review Rating]]&gt;3,1,0)</f>
        <v>1</v>
      </c>
      <c r="J1179">
        <v>4.2</v>
      </c>
      <c r="K1179">
        <f>IF(Fact_Order[[#This Row],[Discount Applied]]="Yes", 1, 0)</f>
        <v>1</v>
      </c>
      <c r="L1179" t="s">
        <v>7</v>
      </c>
      <c r="M1179" t="s">
        <v>12</v>
      </c>
    </row>
    <row r="1180" spans="1:13" x14ac:dyDescent="0.35">
      <c r="A1180">
        <v>856</v>
      </c>
      <c r="B1180">
        <v>5</v>
      </c>
      <c r="C1180">
        <v>5</v>
      </c>
      <c r="D1180">
        <v>2</v>
      </c>
      <c r="E1180">
        <v>21</v>
      </c>
      <c r="F1180">
        <v>856</v>
      </c>
      <c r="G1180" t="s">
        <v>868</v>
      </c>
      <c r="H1180" s="7">
        <v>76</v>
      </c>
      <c r="I1180" s="13">
        <f>IF(Fact_Order[[#This Row],[Review Rating]]&gt;3,1,0)</f>
        <v>0</v>
      </c>
      <c r="J1180">
        <v>3</v>
      </c>
      <c r="K1180">
        <f>IF(Fact_Order[[#This Row],[Discount Applied]]="Yes", 1, 0)</f>
        <v>1</v>
      </c>
      <c r="L1180" t="s">
        <v>7</v>
      </c>
      <c r="M1180" t="s">
        <v>12</v>
      </c>
    </row>
    <row r="1181" spans="1:13" x14ac:dyDescent="0.35">
      <c r="A1181">
        <v>880</v>
      </c>
      <c r="B1181">
        <v>2</v>
      </c>
      <c r="C1181">
        <v>6</v>
      </c>
      <c r="D1181">
        <v>2</v>
      </c>
      <c r="E1181">
        <v>12</v>
      </c>
      <c r="F1181">
        <v>880</v>
      </c>
      <c r="G1181" t="s">
        <v>892</v>
      </c>
      <c r="H1181" s="7">
        <v>76</v>
      </c>
      <c r="I1181" s="13">
        <f>IF(Fact_Order[[#This Row],[Review Rating]]&gt;3,1,0)</f>
        <v>1</v>
      </c>
      <c r="J1181">
        <v>4.0999999999999996</v>
      </c>
      <c r="K1181">
        <f>IF(Fact_Order[[#This Row],[Discount Applied]]="Yes", 1, 0)</f>
        <v>1</v>
      </c>
      <c r="L1181" t="s">
        <v>7</v>
      </c>
      <c r="M1181" t="s">
        <v>14</v>
      </c>
    </row>
    <row r="1182" spans="1:13" x14ac:dyDescent="0.35">
      <c r="A1182">
        <v>1020</v>
      </c>
      <c r="B1182">
        <v>4</v>
      </c>
      <c r="C1182">
        <v>1</v>
      </c>
      <c r="D1182">
        <v>1</v>
      </c>
      <c r="E1182">
        <v>6</v>
      </c>
      <c r="F1182">
        <v>1020</v>
      </c>
      <c r="G1182" t="s">
        <v>1032</v>
      </c>
      <c r="H1182" s="7">
        <v>76</v>
      </c>
      <c r="I1182" s="13">
        <f>IF(Fact_Order[[#This Row],[Review Rating]]&gt;3,1,0)</f>
        <v>0</v>
      </c>
      <c r="J1182">
        <v>2.8</v>
      </c>
      <c r="K1182">
        <f>IF(Fact_Order[[#This Row],[Discount Applied]]="Yes", 1, 0)</f>
        <v>1</v>
      </c>
      <c r="L1182" t="s">
        <v>7</v>
      </c>
      <c r="M1182" t="s">
        <v>8</v>
      </c>
    </row>
    <row r="1183" spans="1:13" x14ac:dyDescent="0.35">
      <c r="A1183">
        <v>1044</v>
      </c>
      <c r="B1183">
        <v>5</v>
      </c>
      <c r="C1183">
        <v>12</v>
      </c>
      <c r="D1183">
        <v>2</v>
      </c>
      <c r="E1183">
        <v>3</v>
      </c>
      <c r="F1183">
        <v>1044</v>
      </c>
      <c r="G1183" t="s">
        <v>1056</v>
      </c>
      <c r="H1183" s="7">
        <v>76</v>
      </c>
      <c r="I1183" s="13">
        <f>IF(Fact_Order[[#This Row],[Review Rating]]&gt;3,1,0)</f>
        <v>1</v>
      </c>
      <c r="J1183">
        <v>3.3</v>
      </c>
      <c r="K1183">
        <f>IF(Fact_Order[[#This Row],[Discount Applied]]="Yes", 1, 0)</f>
        <v>1</v>
      </c>
      <c r="L1183" t="s">
        <v>7</v>
      </c>
      <c r="M1183" t="s">
        <v>27</v>
      </c>
    </row>
    <row r="1184" spans="1:13" x14ac:dyDescent="0.35">
      <c r="A1184">
        <v>1102</v>
      </c>
      <c r="B1184">
        <v>2</v>
      </c>
      <c r="C1184">
        <v>13</v>
      </c>
      <c r="D1184">
        <v>4</v>
      </c>
      <c r="E1184">
        <v>25</v>
      </c>
      <c r="F1184">
        <v>1102</v>
      </c>
      <c r="G1184" t="s">
        <v>1114</v>
      </c>
      <c r="H1184" s="7">
        <v>76</v>
      </c>
      <c r="I1184" s="13">
        <f>IF(Fact_Order[[#This Row],[Review Rating]]&gt;3,1,0)</f>
        <v>0</v>
      </c>
      <c r="J1184">
        <v>3</v>
      </c>
      <c r="K1184">
        <f>IF(Fact_Order[[#This Row],[Discount Applied]]="Yes", 1, 0)</f>
        <v>1</v>
      </c>
      <c r="L1184" t="s">
        <v>7</v>
      </c>
      <c r="M1184" t="s">
        <v>10</v>
      </c>
    </row>
    <row r="1185" spans="1:13" x14ac:dyDescent="0.35">
      <c r="A1185">
        <v>1143</v>
      </c>
      <c r="B1185">
        <v>6</v>
      </c>
      <c r="C1185">
        <v>32</v>
      </c>
      <c r="D1185">
        <v>2</v>
      </c>
      <c r="E1185">
        <v>18</v>
      </c>
      <c r="F1185">
        <v>1143</v>
      </c>
      <c r="G1185" t="s">
        <v>1155</v>
      </c>
      <c r="H1185" s="7">
        <v>76</v>
      </c>
      <c r="I1185" s="13">
        <f>IF(Fact_Order[[#This Row],[Review Rating]]&gt;3,1,0)</f>
        <v>1</v>
      </c>
      <c r="J1185">
        <v>3.5</v>
      </c>
      <c r="K1185">
        <f>IF(Fact_Order[[#This Row],[Discount Applied]]="Yes", 1, 0)</f>
        <v>1</v>
      </c>
      <c r="L1185" t="s">
        <v>7</v>
      </c>
      <c r="M1185" t="s">
        <v>8</v>
      </c>
    </row>
    <row r="1186" spans="1:13" x14ac:dyDescent="0.35">
      <c r="A1186">
        <v>1174</v>
      </c>
      <c r="B1186">
        <v>1</v>
      </c>
      <c r="C1186">
        <v>46</v>
      </c>
      <c r="D1186">
        <v>1</v>
      </c>
      <c r="E1186">
        <v>17</v>
      </c>
      <c r="F1186">
        <v>1174</v>
      </c>
      <c r="G1186" t="s">
        <v>1186</v>
      </c>
      <c r="H1186" s="7">
        <v>76</v>
      </c>
      <c r="I1186" s="13">
        <f>IF(Fact_Order[[#This Row],[Review Rating]]&gt;3,1,0)</f>
        <v>0</v>
      </c>
      <c r="J1186">
        <v>2.5</v>
      </c>
      <c r="K1186">
        <f>IF(Fact_Order[[#This Row],[Discount Applied]]="Yes", 1, 0)</f>
        <v>1</v>
      </c>
      <c r="L1186" t="s">
        <v>7</v>
      </c>
      <c r="M1186" t="s">
        <v>10</v>
      </c>
    </row>
    <row r="1187" spans="1:13" x14ac:dyDescent="0.35">
      <c r="A1187">
        <v>1245</v>
      </c>
      <c r="B1187">
        <v>5</v>
      </c>
      <c r="C1187">
        <v>28</v>
      </c>
      <c r="D1187">
        <v>3</v>
      </c>
      <c r="E1187">
        <v>21</v>
      </c>
      <c r="F1187">
        <v>1245</v>
      </c>
      <c r="G1187" t="s">
        <v>1257</v>
      </c>
      <c r="H1187" s="7">
        <v>76</v>
      </c>
      <c r="I1187" s="13">
        <f>IF(Fact_Order[[#This Row],[Review Rating]]&gt;3,1,0)</f>
        <v>1</v>
      </c>
      <c r="J1187">
        <v>3.9</v>
      </c>
      <c r="K1187">
        <f>IF(Fact_Order[[#This Row],[Discount Applied]]="Yes", 1, 0)</f>
        <v>1</v>
      </c>
      <c r="L1187" t="s">
        <v>7</v>
      </c>
      <c r="M1187" t="s">
        <v>10</v>
      </c>
    </row>
    <row r="1188" spans="1:13" x14ac:dyDescent="0.35">
      <c r="A1188">
        <v>1441</v>
      </c>
      <c r="B1188">
        <v>4</v>
      </c>
      <c r="C1188">
        <v>29</v>
      </c>
      <c r="D1188">
        <v>2</v>
      </c>
      <c r="E1188">
        <v>4</v>
      </c>
      <c r="F1188">
        <v>1441</v>
      </c>
      <c r="G1188" t="s">
        <v>1453</v>
      </c>
      <c r="H1188" s="7">
        <v>76</v>
      </c>
      <c r="I1188" s="13">
        <f>IF(Fact_Order[[#This Row],[Review Rating]]&gt;3,1,0)</f>
        <v>1</v>
      </c>
      <c r="J1188">
        <v>4.4000000000000004</v>
      </c>
      <c r="K1188">
        <f>IF(Fact_Order[[#This Row],[Discount Applied]]="Yes", 1, 0)</f>
        <v>1</v>
      </c>
      <c r="L1188" t="s">
        <v>7</v>
      </c>
      <c r="M1188" t="s">
        <v>8</v>
      </c>
    </row>
    <row r="1189" spans="1:13" x14ac:dyDescent="0.35">
      <c r="A1189">
        <v>1495</v>
      </c>
      <c r="B1189">
        <v>3</v>
      </c>
      <c r="C1189">
        <v>7</v>
      </c>
      <c r="D1189">
        <v>2</v>
      </c>
      <c r="E1189">
        <v>18</v>
      </c>
      <c r="F1189">
        <v>1495</v>
      </c>
      <c r="G1189" t="s">
        <v>1507</v>
      </c>
      <c r="H1189" s="7">
        <v>76</v>
      </c>
      <c r="I1189" s="13">
        <f>IF(Fact_Order[[#This Row],[Review Rating]]&gt;3,1,0)</f>
        <v>0</v>
      </c>
      <c r="J1189">
        <v>3</v>
      </c>
      <c r="K1189">
        <f>IF(Fact_Order[[#This Row],[Discount Applied]]="Yes", 1, 0)</f>
        <v>1</v>
      </c>
      <c r="L1189" t="s">
        <v>7</v>
      </c>
      <c r="M1189" t="s">
        <v>22</v>
      </c>
    </row>
    <row r="1190" spans="1:13" x14ac:dyDescent="0.35">
      <c r="A1190">
        <v>1525</v>
      </c>
      <c r="B1190">
        <v>2</v>
      </c>
      <c r="C1190">
        <v>3</v>
      </c>
      <c r="D1190">
        <v>3</v>
      </c>
      <c r="E1190">
        <v>21</v>
      </c>
      <c r="F1190">
        <v>1525</v>
      </c>
      <c r="G1190" t="s">
        <v>1537</v>
      </c>
      <c r="H1190" s="7">
        <v>76</v>
      </c>
      <c r="I1190" s="13">
        <f>IF(Fact_Order[[#This Row],[Review Rating]]&gt;3,1,0)</f>
        <v>1</v>
      </c>
      <c r="J1190">
        <v>4.4000000000000004</v>
      </c>
      <c r="K1190">
        <f>IF(Fact_Order[[#This Row],[Discount Applied]]="Yes", 1, 0)</f>
        <v>1</v>
      </c>
      <c r="L1190" t="s">
        <v>7</v>
      </c>
      <c r="M1190" t="s">
        <v>10</v>
      </c>
    </row>
    <row r="1191" spans="1:13" x14ac:dyDescent="0.35">
      <c r="A1191">
        <v>1569</v>
      </c>
      <c r="B1191">
        <v>6</v>
      </c>
      <c r="C1191">
        <v>48</v>
      </c>
      <c r="D1191">
        <v>2</v>
      </c>
      <c r="E1191">
        <v>5</v>
      </c>
      <c r="F1191">
        <v>1569</v>
      </c>
      <c r="G1191" t="s">
        <v>1581</v>
      </c>
      <c r="H1191" s="7">
        <v>76</v>
      </c>
      <c r="I1191" s="13">
        <f>IF(Fact_Order[[#This Row],[Review Rating]]&gt;3,1,0)</f>
        <v>1</v>
      </c>
      <c r="J1191">
        <v>4.5999999999999996</v>
      </c>
      <c r="K1191">
        <f>IF(Fact_Order[[#This Row],[Discount Applied]]="Yes", 1, 0)</f>
        <v>1</v>
      </c>
      <c r="L1191" t="s">
        <v>7</v>
      </c>
      <c r="M1191" t="s">
        <v>27</v>
      </c>
    </row>
    <row r="1192" spans="1:13" x14ac:dyDescent="0.35">
      <c r="A1192">
        <v>1844</v>
      </c>
      <c r="B1192">
        <v>3</v>
      </c>
      <c r="C1192">
        <v>1</v>
      </c>
      <c r="D1192">
        <v>4</v>
      </c>
      <c r="E1192">
        <v>15</v>
      </c>
      <c r="F1192">
        <v>1844</v>
      </c>
      <c r="G1192" t="s">
        <v>1857</v>
      </c>
      <c r="H1192" s="7">
        <v>76</v>
      </c>
      <c r="I1192" s="13">
        <f>IF(Fact_Order[[#This Row],[Review Rating]]&gt;3,1,0)</f>
        <v>1</v>
      </c>
      <c r="J1192">
        <v>4.7</v>
      </c>
      <c r="K1192">
        <f>IF(Fact_Order[[#This Row],[Discount Applied]]="Yes", 1, 0)</f>
        <v>0</v>
      </c>
      <c r="L1192" t="s">
        <v>1691</v>
      </c>
      <c r="M1192" t="s">
        <v>12</v>
      </c>
    </row>
    <row r="1193" spans="1:13" x14ac:dyDescent="0.35">
      <c r="A1193">
        <v>1851</v>
      </c>
      <c r="B1193">
        <v>6</v>
      </c>
      <c r="C1193">
        <v>6</v>
      </c>
      <c r="D1193">
        <v>1</v>
      </c>
      <c r="E1193">
        <v>25</v>
      </c>
      <c r="F1193">
        <v>1851</v>
      </c>
      <c r="G1193" t="s">
        <v>1864</v>
      </c>
      <c r="H1193" s="7">
        <v>76</v>
      </c>
      <c r="I1193" s="13">
        <f>IF(Fact_Order[[#This Row],[Review Rating]]&gt;3,1,0)</f>
        <v>0</v>
      </c>
      <c r="J1193">
        <v>2.8</v>
      </c>
      <c r="K1193">
        <f>IF(Fact_Order[[#This Row],[Discount Applied]]="Yes", 1, 0)</f>
        <v>0</v>
      </c>
      <c r="L1193" t="s">
        <v>1691</v>
      </c>
      <c r="M1193" t="s">
        <v>27</v>
      </c>
    </row>
    <row r="1194" spans="1:13" x14ac:dyDescent="0.35">
      <c r="A1194">
        <v>1856</v>
      </c>
      <c r="B1194">
        <v>4</v>
      </c>
      <c r="C1194">
        <v>4</v>
      </c>
      <c r="D1194">
        <v>2</v>
      </c>
      <c r="E1194">
        <v>6</v>
      </c>
      <c r="F1194">
        <v>1856</v>
      </c>
      <c r="G1194" t="s">
        <v>1869</v>
      </c>
      <c r="H1194" s="7">
        <v>76</v>
      </c>
      <c r="I1194" s="13">
        <f>IF(Fact_Order[[#This Row],[Review Rating]]&gt;3,1,0)</f>
        <v>1</v>
      </c>
      <c r="J1194">
        <v>4.7</v>
      </c>
      <c r="K1194">
        <f>IF(Fact_Order[[#This Row],[Discount Applied]]="Yes", 1, 0)</f>
        <v>0</v>
      </c>
      <c r="L1194" t="s">
        <v>1691</v>
      </c>
      <c r="M1194" t="s">
        <v>10</v>
      </c>
    </row>
    <row r="1195" spans="1:13" x14ac:dyDescent="0.35">
      <c r="A1195">
        <v>1902</v>
      </c>
      <c r="B1195">
        <v>6</v>
      </c>
      <c r="C1195">
        <v>29</v>
      </c>
      <c r="D1195">
        <v>1</v>
      </c>
      <c r="E1195">
        <v>21</v>
      </c>
      <c r="F1195">
        <v>1902</v>
      </c>
      <c r="G1195" t="s">
        <v>1915</v>
      </c>
      <c r="H1195" s="7">
        <v>76</v>
      </c>
      <c r="I1195" s="13">
        <f>IF(Fact_Order[[#This Row],[Review Rating]]&gt;3,1,0)</f>
        <v>1</v>
      </c>
      <c r="J1195">
        <v>3.9</v>
      </c>
      <c r="K1195">
        <f>IF(Fact_Order[[#This Row],[Discount Applied]]="Yes", 1, 0)</f>
        <v>0</v>
      </c>
      <c r="L1195" t="s">
        <v>1691</v>
      </c>
      <c r="M1195" t="s">
        <v>10</v>
      </c>
    </row>
    <row r="1196" spans="1:13" x14ac:dyDescent="0.35">
      <c r="A1196">
        <v>2262</v>
      </c>
      <c r="B1196">
        <v>4</v>
      </c>
      <c r="C1196">
        <v>37</v>
      </c>
      <c r="D1196">
        <v>2</v>
      </c>
      <c r="E1196">
        <v>22</v>
      </c>
      <c r="F1196">
        <v>2262</v>
      </c>
      <c r="G1196" t="s">
        <v>2275</v>
      </c>
      <c r="H1196" s="7">
        <v>76</v>
      </c>
      <c r="I1196" s="13">
        <f>IF(Fact_Order[[#This Row],[Review Rating]]&gt;3,1,0)</f>
        <v>1</v>
      </c>
      <c r="J1196">
        <v>4.4000000000000004</v>
      </c>
      <c r="K1196">
        <f>IF(Fact_Order[[#This Row],[Discount Applied]]="Yes", 1, 0)</f>
        <v>0</v>
      </c>
      <c r="L1196" t="s">
        <v>1691</v>
      </c>
      <c r="M1196" t="s">
        <v>22</v>
      </c>
    </row>
    <row r="1197" spans="1:13" x14ac:dyDescent="0.35">
      <c r="A1197">
        <v>2338</v>
      </c>
      <c r="B1197">
        <v>6</v>
      </c>
      <c r="C1197">
        <v>26</v>
      </c>
      <c r="D1197">
        <v>4</v>
      </c>
      <c r="E1197">
        <v>24</v>
      </c>
      <c r="F1197">
        <v>2338</v>
      </c>
      <c r="G1197" t="s">
        <v>2351</v>
      </c>
      <c r="H1197" s="7">
        <v>76</v>
      </c>
      <c r="I1197" s="13">
        <f>IF(Fact_Order[[#This Row],[Review Rating]]&gt;3,1,0)</f>
        <v>1</v>
      </c>
      <c r="J1197">
        <v>3.6</v>
      </c>
      <c r="K1197">
        <f>IF(Fact_Order[[#This Row],[Discount Applied]]="Yes", 1, 0)</f>
        <v>0</v>
      </c>
      <c r="L1197" t="s">
        <v>1691</v>
      </c>
      <c r="M1197" t="s">
        <v>10</v>
      </c>
    </row>
    <row r="1198" spans="1:13" x14ac:dyDescent="0.35">
      <c r="A1198">
        <v>2402</v>
      </c>
      <c r="B1198">
        <v>4</v>
      </c>
      <c r="C1198">
        <v>5</v>
      </c>
      <c r="D1198">
        <v>1</v>
      </c>
      <c r="E1198">
        <v>24</v>
      </c>
      <c r="F1198">
        <v>2402</v>
      </c>
      <c r="G1198" t="s">
        <v>2415</v>
      </c>
      <c r="H1198" s="7">
        <v>76</v>
      </c>
      <c r="I1198" s="13">
        <f>IF(Fact_Order[[#This Row],[Review Rating]]&gt;3,1,0)</f>
        <v>1</v>
      </c>
      <c r="J1198">
        <v>4.2</v>
      </c>
      <c r="K1198">
        <f>IF(Fact_Order[[#This Row],[Discount Applied]]="Yes", 1, 0)</f>
        <v>0</v>
      </c>
      <c r="L1198" t="s">
        <v>1691</v>
      </c>
      <c r="M1198" t="s">
        <v>14</v>
      </c>
    </row>
    <row r="1199" spans="1:13" x14ac:dyDescent="0.35">
      <c r="A1199">
        <v>2451</v>
      </c>
      <c r="B1199">
        <v>4</v>
      </c>
      <c r="C1199">
        <v>18</v>
      </c>
      <c r="D1199">
        <v>4</v>
      </c>
      <c r="E1199">
        <v>18</v>
      </c>
      <c r="F1199">
        <v>2451</v>
      </c>
      <c r="G1199" t="s">
        <v>2464</v>
      </c>
      <c r="H1199" s="7">
        <v>76</v>
      </c>
      <c r="I1199" s="13">
        <f>IF(Fact_Order[[#This Row],[Review Rating]]&gt;3,1,0)</f>
        <v>1</v>
      </c>
      <c r="J1199">
        <v>4.5</v>
      </c>
      <c r="K1199">
        <f>IF(Fact_Order[[#This Row],[Discount Applied]]="Yes", 1, 0)</f>
        <v>0</v>
      </c>
      <c r="L1199" t="s">
        <v>1691</v>
      </c>
      <c r="M1199" t="s">
        <v>8</v>
      </c>
    </row>
    <row r="1200" spans="1:13" x14ac:dyDescent="0.35">
      <c r="A1200">
        <v>2475</v>
      </c>
      <c r="B1200">
        <v>6</v>
      </c>
      <c r="C1200">
        <v>18</v>
      </c>
      <c r="D1200">
        <v>4</v>
      </c>
      <c r="E1200">
        <v>18</v>
      </c>
      <c r="F1200">
        <v>2475</v>
      </c>
      <c r="G1200" t="s">
        <v>2488</v>
      </c>
      <c r="H1200" s="7">
        <v>76</v>
      </c>
      <c r="I1200" s="13">
        <f>IF(Fact_Order[[#This Row],[Review Rating]]&gt;3,1,0)</f>
        <v>1</v>
      </c>
      <c r="J1200">
        <v>3.2</v>
      </c>
      <c r="K1200">
        <f>IF(Fact_Order[[#This Row],[Discount Applied]]="Yes", 1, 0)</f>
        <v>0</v>
      </c>
      <c r="L1200" t="s">
        <v>1691</v>
      </c>
      <c r="M1200" t="s">
        <v>22</v>
      </c>
    </row>
    <row r="1201" spans="1:13" x14ac:dyDescent="0.35">
      <c r="A1201">
        <v>2624</v>
      </c>
      <c r="B1201">
        <v>3</v>
      </c>
      <c r="C1201">
        <v>3</v>
      </c>
      <c r="D1201">
        <v>4</v>
      </c>
      <c r="E1201">
        <v>10</v>
      </c>
      <c r="F1201">
        <v>2624</v>
      </c>
      <c r="G1201" t="s">
        <v>2637</v>
      </c>
      <c r="H1201" s="7">
        <v>76</v>
      </c>
      <c r="I1201" s="13">
        <f>IF(Fact_Order[[#This Row],[Review Rating]]&gt;3,1,0)</f>
        <v>1</v>
      </c>
      <c r="J1201">
        <v>4.8</v>
      </c>
      <c r="K1201">
        <f>IF(Fact_Order[[#This Row],[Discount Applied]]="Yes", 1, 0)</f>
        <v>0</v>
      </c>
      <c r="L1201" t="s">
        <v>1691</v>
      </c>
      <c r="M1201" t="s">
        <v>10</v>
      </c>
    </row>
    <row r="1202" spans="1:13" x14ac:dyDescent="0.35">
      <c r="A1202">
        <v>2657</v>
      </c>
      <c r="B1202">
        <v>1</v>
      </c>
      <c r="C1202">
        <v>28</v>
      </c>
      <c r="D1202">
        <v>1</v>
      </c>
      <c r="E1202">
        <v>7</v>
      </c>
      <c r="F1202">
        <v>2657</v>
      </c>
      <c r="G1202" t="s">
        <v>2670</v>
      </c>
      <c r="H1202" s="7">
        <v>76</v>
      </c>
      <c r="I1202" s="13">
        <f>IF(Fact_Order[[#This Row],[Review Rating]]&gt;3,1,0)</f>
        <v>1</v>
      </c>
      <c r="J1202">
        <v>3.6</v>
      </c>
      <c r="K1202">
        <f>IF(Fact_Order[[#This Row],[Discount Applied]]="Yes", 1, 0)</f>
        <v>0</v>
      </c>
      <c r="L1202" t="s">
        <v>1691</v>
      </c>
      <c r="M1202" t="s">
        <v>22</v>
      </c>
    </row>
    <row r="1203" spans="1:13" x14ac:dyDescent="0.35">
      <c r="A1203">
        <v>2738</v>
      </c>
      <c r="B1203">
        <v>2</v>
      </c>
      <c r="C1203">
        <v>18</v>
      </c>
      <c r="D1203">
        <v>2</v>
      </c>
      <c r="E1203">
        <v>17</v>
      </c>
      <c r="F1203">
        <v>2738</v>
      </c>
      <c r="G1203" t="s">
        <v>2751</v>
      </c>
      <c r="H1203" s="7">
        <v>76</v>
      </c>
      <c r="I1203" s="13">
        <f>IF(Fact_Order[[#This Row],[Review Rating]]&gt;3,1,0)</f>
        <v>1</v>
      </c>
      <c r="J1203">
        <v>4.4000000000000004</v>
      </c>
      <c r="K1203">
        <f>IF(Fact_Order[[#This Row],[Discount Applied]]="Yes", 1, 0)</f>
        <v>0</v>
      </c>
      <c r="L1203" t="s">
        <v>1691</v>
      </c>
      <c r="M1203" t="s">
        <v>10</v>
      </c>
    </row>
    <row r="1204" spans="1:13" x14ac:dyDescent="0.35">
      <c r="A1204">
        <v>2801</v>
      </c>
      <c r="B1204">
        <v>2</v>
      </c>
      <c r="C1204">
        <v>11</v>
      </c>
      <c r="D1204">
        <v>4</v>
      </c>
      <c r="E1204">
        <v>6</v>
      </c>
      <c r="F1204">
        <v>2801</v>
      </c>
      <c r="G1204" t="s">
        <v>2814</v>
      </c>
      <c r="H1204" s="7">
        <v>76</v>
      </c>
      <c r="I1204" s="13">
        <f>IF(Fact_Order[[#This Row],[Review Rating]]&gt;3,1,0)</f>
        <v>1</v>
      </c>
      <c r="J1204">
        <v>3.4</v>
      </c>
      <c r="K1204">
        <f>IF(Fact_Order[[#This Row],[Discount Applied]]="Yes", 1, 0)</f>
        <v>0</v>
      </c>
      <c r="L1204" t="s">
        <v>1691</v>
      </c>
      <c r="M1204" t="s">
        <v>10</v>
      </c>
    </row>
    <row r="1205" spans="1:13" x14ac:dyDescent="0.35">
      <c r="A1205">
        <v>2805</v>
      </c>
      <c r="B1205">
        <v>4</v>
      </c>
      <c r="C1205">
        <v>37</v>
      </c>
      <c r="D1205">
        <v>2</v>
      </c>
      <c r="E1205">
        <v>16</v>
      </c>
      <c r="F1205">
        <v>2805</v>
      </c>
      <c r="G1205" t="s">
        <v>2818</v>
      </c>
      <c r="H1205" s="7">
        <v>76</v>
      </c>
      <c r="I1205" s="13">
        <f>IF(Fact_Order[[#This Row],[Review Rating]]&gt;3,1,0)</f>
        <v>0</v>
      </c>
      <c r="J1205">
        <v>2.8</v>
      </c>
      <c r="K1205">
        <f>IF(Fact_Order[[#This Row],[Discount Applied]]="Yes", 1, 0)</f>
        <v>0</v>
      </c>
      <c r="L1205" t="s">
        <v>1691</v>
      </c>
      <c r="M1205" t="s">
        <v>22</v>
      </c>
    </row>
    <row r="1206" spans="1:13" x14ac:dyDescent="0.35">
      <c r="A1206">
        <v>3051</v>
      </c>
      <c r="B1206">
        <v>4</v>
      </c>
      <c r="C1206">
        <v>1</v>
      </c>
      <c r="D1206">
        <v>2</v>
      </c>
      <c r="E1206">
        <v>8</v>
      </c>
      <c r="F1206">
        <v>3051</v>
      </c>
      <c r="G1206" t="s">
        <v>3064</v>
      </c>
      <c r="H1206" s="7">
        <v>76</v>
      </c>
      <c r="I1206" s="13">
        <f>IF(Fact_Order[[#This Row],[Review Rating]]&gt;3,1,0)</f>
        <v>1</v>
      </c>
      <c r="J1206">
        <v>3.6</v>
      </c>
      <c r="K1206">
        <f>IF(Fact_Order[[#This Row],[Discount Applied]]="Yes", 1, 0)</f>
        <v>0</v>
      </c>
      <c r="L1206" t="s">
        <v>1691</v>
      </c>
      <c r="M1206" t="s">
        <v>8</v>
      </c>
    </row>
    <row r="1207" spans="1:13" x14ac:dyDescent="0.35">
      <c r="A1207">
        <v>3065</v>
      </c>
      <c r="B1207">
        <v>1</v>
      </c>
      <c r="C1207">
        <v>38</v>
      </c>
      <c r="D1207">
        <v>1</v>
      </c>
      <c r="E1207">
        <v>23</v>
      </c>
      <c r="F1207">
        <v>3065</v>
      </c>
      <c r="G1207" t="s">
        <v>3078</v>
      </c>
      <c r="H1207" s="7">
        <v>76</v>
      </c>
      <c r="I1207" s="13">
        <f>IF(Fact_Order[[#This Row],[Review Rating]]&gt;3,1,0)</f>
        <v>1</v>
      </c>
      <c r="J1207">
        <v>3.6</v>
      </c>
      <c r="K1207">
        <f>IF(Fact_Order[[#This Row],[Discount Applied]]="Yes", 1, 0)</f>
        <v>0</v>
      </c>
      <c r="L1207" t="s">
        <v>1691</v>
      </c>
      <c r="M1207" t="s">
        <v>22</v>
      </c>
    </row>
    <row r="1208" spans="1:13" x14ac:dyDescent="0.35">
      <c r="A1208">
        <v>3121</v>
      </c>
      <c r="B1208">
        <v>6</v>
      </c>
      <c r="C1208">
        <v>8</v>
      </c>
      <c r="D1208">
        <v>4</v>
      </c>
      <c r="E1208">
        <v>6</v>
      </c>
      <c r="F1208">
        <v>3121</v>
      </c>
      <c r="G1208" t="s">
        <v>3134</v>
      </c>
      <c r="H1208" s="7">
        <v>76</v>
      </c>
      <c r="I1208" s="13">
        <f>IF(Fact_Order[[#This Row],[Review Rating]]&gt;3,1,0)</f>
        <v>1</v>
      </c>
      <c r="J1208">
        <v>4</v>
      </c>
      <c r="K1208">
        <f>IF(Fact_Order[[#This Row],[Discount Applied]]="Yes", 1, 0)</f>
        <v>0</v>
      </c>
      <c r="L1208" t="s">
        <v>1691</v>
      </c>
      <c r="M1208" t="s">
        <v>27</v>
      </c>
    </row>
    <row r="1209" spans="1:13" x14ac:dyDescent="0.35">
      <c r="A1209">
        <v>3127</v>
      </c>
      <c r="B1209">
        <v>6</v>
      </c>
      <c r="C1209">
        <v>2</v>
      </c>
      <c r="D1209">
        <v>1</v>
      </c>
      <c r="E1209">
        <v>13</v>
      </c>
      <c r="F1209">
        <v>3127</v>
      </c>
      <c r="G1209" t="s">
        <v>3140</v>
      </c>
      <c r="H1209" s="7">
        <v>76</v>
      </c>
      <c r="I1209" s="13">
        <f>IF(Fact_Order[[#This Row],[Review Rating]]&gt;3,1,0)</f>
        <v>0</v>
      </c>
      <c r="J1209">
        <v>2.6</v>
      </c>
      <c r="K1209">
        <f>IF(Fact_Order[[#This Row],[Discount Applied]]="Yes", 1, 0)</f>
        <v>0</v>
      </c>
      <c r="L1209" t="s">
        <v>1691</v>
      </c>
      <c r="M1209" t="s">
        <v>22</v>
      </c>
    </row>
    <row r="1210" spans="1:13" x14ac:dyDescent="0.35">
      <c r="A1210">
        <v>3193</v>
      </c>
      <c r="B1210">
        <v>2</v>
      </c>
      <c r="C1210">
        <v>45</v>
      </c>
      <c r="D1210">
        <v>4</v>
      </c>
      <c r="E1210">
        <v>2</v>
      </c>
      <c r="F1210">
        <v>3193</v>
      </c>
      <c r="G1210" t="s">
        <v>3206</v>
      </c>
      <c r="H1210" s="7">
        <v>76</v>
      </c>
      <c r="I1210" s="13">
        <f>IF(Fact_Order[[#This Row],[Review Rating]]&gt;3,1,0)</f>
        <v>0</v>
      </c>
      <c r="J1210">
        <v>3</v>
      </c>
      <c r="K1210">
        <f>IF(Fact_Order[[#This Row],[Discount Applied]]="Yes", 1, 0)</f>
        <v>0</v>
      </c>
      <c r="L1210" t="s">
        <v>1691</v>
      </c>
      <c r="M1210" t="s">
        <v>10</v>
      </c>
    </row>
    <row r="1211" spans="1:13" x14ac:dyDescent="0.35">
      <c r="A1211">
        <v>3222</v>
      </c>
      <c r="B1211">
        <v>4</v>
      </c>
      <c r="C1211">
        <v>14</v>
      </c>
      <c r="D1211">
        <v>1</v>
      </c>
      <c r="E1211">
        <v>18</v>
      </c>
      <c r="F1211">
        <v>3222</v>
      </c>
      <c r="G1211" t="s">
        <v>3235</v>
      </c>
      <c r="H1211" s="7">
        <v>76</v>
      </c>
      <c r="I1211" s="13">
        <f>IF(Fact_Order[[#This Row],[Review Rating]]&gt;3,1,0)</f>
        <v>1</v>
      </c>
      <c r="J1211">
        <v>3.2</v>
      </c>
      <c r="K1211">
        <f>IF(Fact_Order[[#This Row],[Discount Applied]]="Yes", 1, 0)</f>
        <v>0</v>
      </c>
      <c r="L1211" t="s">
        <v>1691</v>
      </c>
      <c r="M1211" t="s">
        <v>10</v>
      </c>
    </row>
    <row r="1212" spans="1:13" x14ac:dyDescent="0.35">
      <c r="A1212">
        <v>3246</v>
      </c>
      <c r="B1212">
        <v>3</v>
      </c>
      <c r="C1212">
        <v>24</v>
      </c>
      <c r="D1212">
        <v>4</v>
      </c>
      <c r="E1212">
        <v>14</v>
      </c>
      <c r="F1212">
        <v>3246</v>
      </c>
      <c r="G1212" t="s">
        <v>3259</v>
      </c>
      <c r="H1212" s="7">
        <v>76</v>
      </c>
      <c r="I1212" s="13">
        <f>IF(Fact_Order[[#This Row],[Review Rating]]&gt;3,1,0)</f>
        <v>1</v>
      </c>
      <c r="J1212">
        <v>3.2</v>
      </c>
      <c r="K1212">
        <f>IF(Fact_Order[[#This Row],[Discount Applied]]="Yes", 1, 0)</f>
        <v>0</v>
      </c>
      <c r="L1212" t="s">
        <v>1691</v>
      </c>
      <c r="M1212" t="s">
        <v>10</v>
      </c>
    </row>
    <row r="1213" spans="1:13" x14ac:dyDescent="0.35">
      <c r="A1213">
        <v>3411</v>
      </c>
      <c r="B1213">
        <v>2</v>
      </c>
      <c r="C1213">
        <v>32</v>
      </c>
      <c r="D1213">
        <v>3</v>
      </c>
      <c r="E1213">
        <v>4</v>
      </c>
      <c r="F1213">
        <v>3411</v>
      </c>
      <c r="G1213" t="s">
        <v>3424</v>
      </c>
      <c r="H1213" s="7">
        <v>76</v>
      </c>
      <c r="I1213" s="13">
        <f>IF(Fact_Order[[#This Row],[Review Rating]]&gt;3,1,0)</f>
        <v>1</v>
      </c>
      <c r="J1213">
        <v>4.3</v>
      </c>
      <c r="K1213">
        <f>IF(Fact_Order[[#This Row],[Discount Applied]]="Yes", 1, 0)</f>
        <v>0</v>
      </c>
      <c r="L1213" t="s">
        <v>1691</v>
      </c>
      <c r="M1213" t="s">
        <v>22</v>
      </c>
    </row>
    <row r="1214" spans="1:13" x14ac:dyDescent="0.35">
      <c r="A1214">
        <v>3599</v>
      </c>
      <c r="B1214">
        <v>6</v>
      </c>
      <c r="C1214">
        <v>40</v>
      </c>
      <c r="D1214">
        <v>2</v>
      </c>
      <c r="E1214">
        <v>16</v>
      </c>
      <c r="F1214">
        <v>3599</v>
      </c>
      <c r="G1214" t="s">
        <v>3612</v>
      </c>
      <c r="H1214" s="7">
        <v>76</v>
      </c>
      <c r="I1214" s="13">
        <f>IF(Fact_Order[[#This Row],[Review Rating]]&gt;3,1,0)</f>
        <v>1</v>
      </c>
      <c r="J1214">
        <v>4.5999999999999996</v>
      </c>
      <c r="K1214">
        <f>IF(Fact_Order[[#This Row],[Discount Applied]]="Yes", 1, 0)</f>
        <v>0</v>
      </c>
      <c r="L1214" t="s">
        <v>1691</v>
      </c>
      <c r="M1214" t="s">
        <v>22</v>
      </c>
    </row>
    <row r="1215" spans="1:13" x14ac:dyDescent="0.35">
      <c r="A1215">
        <v>3854</v>
      </c>
      <c r="B1215">
        <v>6</v>
      </c>
      <c r="C1215">
        <v>31</v>
      </c>
      <c r="D1215">
        <v>4</v>
      </c>
      <c r="E1215">
        <v>13</v>
      </c>
      <c r="F1215">
        <v>3854</v>
      </c>
      <c r="G1215" t="s">
        <v>3867</v>
      </c>
      <c r="H1215" s="7">
        <v>76</v>
      </c>
      <c r="I1215" s="13">
        <f>IF(Fact_Order[[#This Row],[Review Rating]]&gt;3,1,0)</f>
        <v>1</v>
      </c>
      <c r="J1215">
        <v>4</v>
      </c>
      <c r="K1215">
        <f>IF(Fact_Order[[#This Row],[Discount Applied]]="Yes", 1, 0)</f>
        <v>0</v>
      </c>
      <c r="L1215" t="s">
        <v>1691</v>
      </c>
      <c r="M1215" t="s">
        <v>27</v>
      </c>
    </row>
    <row r="1216" spans="1:13" x14ac:dyDescent="0.35">
      <c r="A1216">
        <v>112</v>
      </c>
      <c r="B1216">
        <v>2</v>
      </c>
      <c r="C1216">
        <v>3</v>
      </c>
      <c r="D1216">
        <v>3</v>
      </c>
      <c r="E1216">
        <v>23</v>
      </c>
      <c r="F1216">
        <v>112</v>
      </c>
      <c r="G1216" t="s">
        <v>124</v>
      </c>
      <c r="H1216" s="7">
        <v>75</v>
      </c>
      <c r="I1216" s="13">
        <f>IF(Fact_Order[[#This Row],[Review Rating]]&gt;3,1,0)</f>
        <v>1</v>
      </c>
      <c r="J1216">
        <v>5</v>
      </c>
      <c r="K1216">
        <f>IF(Fact_Order[[#This Row],[Discount Applied]]="Yes", 1, 0)</f>
        <v>1</v>
      </c>
      <c r="L1216" t="s">
        <v>7</v>
      </c>
      <c r="M1216" t="s">
        <v>12</v>
      </c>
    </row>
    <row r="1217" spans="1:13" x14ac:dyDescent="0.35">
      <c r="A1217">
        <v>267</v>
      </c>
      <c r="B1217">
        <v>1</v>
      </c>
      <c r="C1217">
        <v>8</v>
      </c>
      <c r="D1217">
        <v>3</v>
      </c>
      <c r="E1217">
        <v>17</v>
      </c>
      <c r="F1217">
        <v>267</v>
      </c>
      <c r="G1217" t="s">
        <v>279</v>
      </c>
      <c r="H1217" s="7">
        <v>75</v>
      </c>
      <c r="I1217" s="13">
        <f>IF(Fact_Order[[#This Row],[Review Rating]]&gt;3,1,0)</f>
        <v>1</v>
      </c>
      <c r="J1217">
        <v>3.1</v>
      </c>
      <c r="K1217">
        <f>IF(Fact_Order[[#This Row],[Discount Applied]]="Yes", 1, 0)</f>
        <v>1</v>
      </c>
      <c r="L1217" t="s">
        <v>7</v>
      </c>
      <c r="M1217" t="s">
        <v>12</v>
      </c>
    </row>
    <row r="1218" spans="1:13" x14ac:dyDescent="0.35">
      <c r="A1218">
        <v>881</v>
      </c>
      <c r="B1218">
        <v>1</v>
      </c>
      <c r="C1218">
        <v>23</v>
      </c>
      <c r="D1218">
        <v>2</v>
      </c>
      <c r="E1218">
        <v>22</v>
      </c>
      <c r="F1218">
        <v>881</v>
      </c>
      <c r="G1218" t="s">
        <v>893</v>
      </c>
      <c r="H1218" s="7">
        <v>75</v>
      </c>
      <c r="I1218" s="13">
        <f>IF(Fact_Order[[#This Row],[Review Rating]]&gt;3,1,0)</f>
        <v>1</v>
      </c>
      <c r="J1218">
        <v>3.1</v>
      </c>
      <c r="K1218">
        <f>IF(Fact_Order[[#This Row],[Discount Applied]]="Yes", 1, 0)</f>
        <v>1</v>
      </c>
      <c r="L1218" t="s">
        <v>7</v>
      </c>
      <c r="M1218" t="s">
        <v>27</v>
      </c>
    </row>
    <row r="1219" spans="1:13" x14ac:dyDescent="0.35">
      <c r="A1219">
        <v>956</v>
      </c>
      <c r="B1219">
        <v>2</v>
      </c>
      <c r="C1219">
        <v>17</v>
      </c>
      <c r="D1219">
        <v>3</v>
      </c>
      <c r="E1219">
        <v>11</v>
      </c>
      <c r="F1219">
        <v>956</v>
      </c>
      <c r="G1219" t="s">
        <v>968</v>
      </c>
      <c r="H1219" s="7">
        <v>75</v>
      </c>
      <c r="I1219" s="13">
        <f>IF(Fact_Order[[#This Row],[Review Rating]]&gt;3,1,0)</f>
        <v>1</v>
      </c>
      <c r="J1219">
        <v>3.4</v>
      </c>
      <c r="K1219">
        <f>IF(Fact_Order[[#This Row],[Discount Applied]]="Yes", 1, 0)</f>
        <v>1</v>
      </c>
      <c r="L1219" t="s">
        <v>7</v>
      </c>
      <c r="M1219" t="s">
        <v>14</v>
      </c>
    </row>
    <row r="1220" spans="1:13" x14ac:dyDescent="0.35">
      <c r="A1220">
        <v>974</v>
      </c>
      <c r="B1220">
        <v>5</v>
      </c>
      <c r="C1220">
        <v>25</v>
      </c>
      <c r="D1220">
        <v>4</v>
      </c>
      <c r="E1220">
        <v>15</v>
      </c>
      <c r="F1220">
        <v>974</v>
      </c>
      <c r="G1220" t="s">
        <v>986</v>
      </c>
      <c r="H1220" s="7">
        <v>75</v>
      </c>
      <c r="I1220" s="13">
        <f>IF(Fact_Order[[#This Row],[Review Rating]]&gt;3,1,0)</f>
        <v>1</v>
      </c>
      <c r="J1220">
        <v>3.5</v>
      </c>
      <c r="K1220">
        <f>IF(Fact_Order[[#This Row],[Discount Applied]]="Yes", 1, 0)</f>
        <v>1</v>
      </c>
      <c r="L1220" t="s">
        <v>7</v>
      </c>
      <c r="M1220" t="s">
        <v>22</v>
      </c>
    </row>
    <row r="1221" spans="1:13" x14ac:dyDescent="0.35">
      <c r="A1221">
        <v>1063</v>
      </c>
      <c r="B1221">
        <v>3</v>
      </c>
      <c r="C1221">
        <v>32</v>
      </c>
      <c r="D1221">
        <v>4</v>
      </c>
      <c r="E1221">
        <v>24</v>
      </c>
      <c r="F1221">
        <v>1063</v>
      </c>
      <c r="G1221" t="s">
        <v>1075</v>
      </c>
      <c r="H1221" s="7">
        <v>75</v>
      </c>
      <c r="I1221" s="13">
        <f>IF(Fact_Order[[#This Row],[Review Rating]]&gt;3,1,0)</f>
        <v>0</v>
      </c>
      <c r="J1221">
        <v>2.6</v>
      </c>
      <c r="K1221">
        <f>IF(Fact_Order[[#This Row],[Discount Applied]]="Yes", 1, 0)</f>
        <v>1</v>
      </c>
      <c r="L1221" t="s">
        <v>7</v>
      </c>
      <c r="M1221" t="s">
        <v>27</v>
      </c>
    </row>
    <row r="1222" spans="1:13" x14ac:dyDescent="0.35">
      <c r="A1222">
        <v>1071</v>
      </c>
      <c r="B1222">
        <v>2</v>
      </c>
      <c r="C1222">
        <v>18</v>
      </c>
      <c r="D1222">
        <v>3</v>
      </c>
      <c r="E1222">
        <v>17</v>
      </c>
      <c r="F1222">
        <v>1071</v>
      </c>
      <c r="G1222" t="s">
        <v>1083</v>
      </c>
      <c r="H1222" s="7">
        <v>75</v>
      </c>
      <c r="I1222" s="13">
        <f>IF(Fact_Order[[#This Row],[Review Rating]]&gt;3,1,0)</f>
        <v>1</v>
      </c>
      <c r="J1222">
        <v>3.3</v>
      </c>
      <c r="K1222">
        <f>IF(Fact_Order[[#This Row],[Discount Applied]]="Yes", 1, 0)</f>
        <v>1</v>
      </c>
      <c r="L1222" t="s">
        <v>7</v>
      </c>
      <c r="M1222" t="s">
        <v>27</v>
      </c>
    </row>
    <row r="1223" spans="1:13" x14ac:dyDescent="0.35">
      <c r="A1223">
        <v>1316</v>
      </c>
      <c r="B1223">
        <v>5</v>
      </c>
      <c r="C1223">
        <v>17</v>
      </c>
      <c r="D1223">
        <v>2</v>
      </c>
      <c r="E1223">
        <v>7</v>
      </c>
      <c r="F1223">
        <v>1316</v>
      </c>
      <c r="G1223" t="s">
        <v>1328</v>
      </c>
      <c r="H1223" s="7">
        <v>75</v>
      </c>
      <c r="I1223" s="13">
        <f>IF(Fact_Order[[#This Row],[Review Rating]]&gt;3,1,0)</f>
        <v>1</v>
      </c>
      <c r="J1223">
        <v>4.2</v>
      </c>
      <c r="K1223">
        <f>IF(Fact_Order[[#This Row],[Discount Applied]]="Yes", 1, 0)</f>
        <v>1</v>
      </c>
      <c r="L1223" t="s">
        <v>7</v>
      </c>
      <c r="M1223" t="s">
        <v>27</v>
      </c>
    </row>
    <row r="1224" spans="1:13" x14ac:dyDescent="0.35">
      <c r="A1224">
        <v>1365</v>
      </c>
      <c r="B1224">
        <v>1</v>
      </c>
      <c r="C1224">
        <v>13</v>
      </c>
      <c r="D1224">
        <v>4</v>
      </c>
      <c r="E1224">
        <v>20</v>
      </c>
      <c r="F1224">
        <v>1365</v>
      </c>
      <c r="G1224" t="s">
        <v>1377</v>
      </c>
      <c r="H1224" s="7">
        <v>75</v>
      </c>
      <c r="I1224" s="13">
        <f>IF(Fact_Order[[#This Row],[Review Rating]]&gt;3,1,0)</f>
        <v>1</v>
      </c>
      <c r="J1224">
        <v>4.7</v>
      </c>
      <c r="K1224">
        <f>IF(Fact_Order[[#This Row],[Discount Applied]]="Yes", 1, 0)</f>
        <v>1</v>
      </c>
      <c r="L1224" t="s">
        <v>7</v>
      </c>
      <c r="M1224" t="s">
        <v>10</v>
      </c>
    </row>
    <row r="1225" spans="1:13" x14ac:dyDescent="0.35">
      <c r="A1225">
        <v>1370</v>
      </c>
      <c r="B1225">
        <v>4</v>
      </c>
      <c r="C1225">
        <v>45</v>
      </c>
      <c r="D1225">
        <v>1</v>
      </c>
      <c r="E1225">
        <v>10</v>
      </c>
      <c r="F1225">
        <v>1370</v>
      </c>
      <c r="G1225" t="s">
        <v>1382</v>
      </c>
      <c r="H1225" s="7">
        <v>75</v>
      </c>
      <c r="I1225" s="13">
        <f>IF(Fact_Order[[#This Row],[Review Rating]]&gt;3,1,0)</f>
        <v>1</v>
      </c>
      <c r="J1225">
        <v>3.2</v>
      </c>
      <c r="K1225">
        <f>IF(Fact_Order[[#This Row],[Discount Applied]]="Yes", 1, 0)</f>
        <v>1</v>
      </c>
      <c r="L1225" t="s">
        <v>7</v>
      </c>
      <c r="M1225" t="s">
        <v>8</v>
      </c>
    </row>
    <row r="1226" spans="1:13" x14ac:dyDescent="0.35">
      <c r="A1226">
        <v>1419</v>
      </c>
      <c r="B1226">
        <v>5</v>
      </c>
      <c r="C1226">
        <v>16</v>
      </c>
      <c r="D1226">
        <v>3</v>
      </c>
      <c r="E1226">
        <v>6</v>
      </c>
      <c r="F1226">
        <v>1419</v>
      </c>
      <c r="G1226" t="s">
        <v>1431</v>
      </c>
      <c r="H1226" s="7">
        <v>75</v>
      </c>
      <c r="I1226" s="13">
        <f>IF(Fact_Order[[#This Row],[Review Rating]]&gt;3,1,0)</f>
        <v>1</v>
      </c>
      <c r="J1226">
        <v>4.0999999999999996</v>
      </c>
      <c r="K1226">
        <f>IF(Fact_Order[[#This Row],[Discount Applied]]="Yes", 1, 0)</f>
        <v>1</v>
      </c>
      <c r="L1226" t="s">
        <v>7</v>
      </c>
      <c r="M1226" t="s">
        <v>8</v>
      </c>
    </row>
    <row r="1227" spans="1:13" x14ac:dyDescent="0.35">
      <c r="A1227">
        <v>1420</v>
      </c>
      <c r="B1227">
        <v>2</v>
      </c>
      <c r="C1227">
        <v>7</v>
      </c>
      <c r="D1227">
        <v>3</v>
      </c>
      <c r="E1227">
        <v>9</v>
      </c>
      <c r="F1227">
        <v>1420</v>
      </c>
      <c r="G1227" t="s">
        <v>1432</v>
      </c>
      <c r="H1227" s="7">
        <v>75</v>
      </c>
      <c r="I1227" s="13">
        <f>IF(Fact_Order[[#This Row],[Review Rating]]&gt;3,1,0)</f>
        <v>0</v>
      </c>
      <c r="J1227">
        <v>2.6</v>
      </c>
      <c r="K1227">
        <f>IF(Fact_Order[[#This Row],[Discount Applied]]="Yes", 1, 0)</f>
        <v>1</v>
      </c>
      <c r="L1227" t="s">
        <v>7</v>
      </c>
      <c r="M1227" t="s">
        <v>27</v>
      </c>
    </row>
    <row r="1228" spans="1:13" x14ac:dyDescent="0.35">
      <c r="A1228">
        <v>1528</v>
      </c>
      <c r="B1228">
        <v>5</v>
      </c>
      <c r="C1228">
        <v>49</v>
      </c>
      <c r="D1228">
        <v>4</v>
      </c>
      <c r="E1228">
        <v>20</v>
      </c>
      <c r="F1228">
        <v>1528</v>
      </c>
      <c r="G1228" t="s">
        <v>1540</v>
      </c>
      <c r="H1228" s="7">
        <v>75</v>
      </c>
      <c r="I1228" s="13">
        <f>IF(Fact_Order[[#This Row],[Review Rating]]&gt;3,1,0)</f>
        <v>1</v>
      </c>
      <c r="J1228">
        <v>4.5</v>
      </c>
      <c r="K1228">
        <f>IF(Fact_Order[[#This Row],[Discount Applied]]="Yes", 1, 0)</f>
        <v>1</v>
      </c>
      <c r="L1228" t="s">
        <v>7</v>
      </c>
      <c r="M1228" t="s">
        <v>27</v>
      </c>
    </row>
    <row r="1229" spans="1:13" x14ac:dyDescent="0.35">
      <c r="A1229">
        <v>1529</v>
      </c>
      <c r="B1229">
        <v>6</v>
      </c>
      <c r="C1229">
        <v>5</v>
      </c>
      <c r="D1229">
        <v>2</v>
      </c>
      <c r="E1229">
        <v>18</v>
      </c>
      <c r="F1229">
        <v>1529</v>
      </c>
      <c r="G1229" t="s">
        <v>1541</v>
      </c>
      <c r="H1229" s="7">
        <v>75</v>
      </c>
      <c r="I1229" s="13">
        <f>IF(Fact_Order[[#This Row],[Review Rating]]&gt;3,1,0)</f>
        <v>1</v>
      </c>
      <c r="J1229">
        <v>4</v>
      </c>
      <c r="K1229">
        <f>IF(Fact_Order[[#This Row],[Discount Applied]]="Yes", 1, 0)</f>
        <v>1</v>
      </c>
      <c r="L1229" t="s">
        <v>7</v>
      </c>
      <c r="M1229" t="s">
        <v>8</v>
      </c>
    </row>
    <row r="1230" spans="1:13" x14ac:dyDescent="0.35">
      <c r="A1230">
        <v>1559</v>
      </c>
      <c r="B1230">
        <v>1</v>
      </c>
      <c r="C1230">
        <v>36</v>
      </c>
      <c r="D1230">
        <v>4</v>
      </c>
      <c r="E1230">
        <v>13</v>
      </c>
      <c r="F1230">
        <v>1559</v>
      </c>
      <c r="G1230" t="s">
        <v>1571</v>
      </c>
      <c r="H1230" s="7">
        <v>75</v>
      </c>
      <c r="I1230" s="13">
        <f>IF(Fact_Order[[#This Row],[Review Rating]]&gt;3,1,0)</f>
        <v>1</v>
      </c>
      <c r="J1230">
        <v>3.5</v>
      </c>
      <c r="K1230">
        <f>IF(Fact_Order[[#This Row],[Discount Applied]]="Yes", 1, 0)</f>
        <v>1</v>
      </c>
      <c r="L1230" t="s">
        <v>7</v>
      </c>
      <c r="M1230" t="s">
        <v>12</v>
      </c>
    </row>
    <row r="1231" spans="1:13" x14ac:dyDescent="0.35">
      <c r="A1231">
        <v>1563</v>
      </c>
      <c r="B1231">
        <v>3</v>
      </c>
      <c r="C1231">
        <v>16</v>
      </c>
      <c r="D1231">
        <v>1</v>
      </c>
      <c r="E1231">
        <v>19</v>
      </c>
      <c r="F1231">
        <v>1563</v>
      </c>
      <c r="G1231" t="s">
        <v>1575</v>
      </c>
      <c r="H1231" s="7">
        <v>75</v>
      </c>
      <c r="I1231" s="13">
        <f>IF(Fact_Order[[#This Row],[Review Rating]]&gt;3,1,0)</f>
        <v>1</v>
      </c>
      <c r="J1231">
        <v>3.2</v>
      </c>
      <c r="K1231">
        <f>IF(Fact_Order[[#This Row],[Discount Applied]]="Yes", 1, 0)</f>
        <v>1</v>
      </c>
      <c r="L1231" t="s">
        <v>7</v>
      </c>
      <c r="M1231" t="s">
        <v>8</v>
      </c>
    </row>
    <row r="1232" spans="1:13" x14ac:dyDescent="0.35">
      <c r="A1232">
        <v>1577</v>
      </c>
      <c r="B1232">
        <v>5</v>
      </c>
      <c r="C1232">
        <v>50</v>
      </c>
      <c r="D1232">
        <v>2</v>
      </c>
      <c r="E1232">
        <v>11</v>
      </c>
      <c r="F1232">
        <v>1577</v>
      </c>
      <c r="G1232" t="s">
        <v>1589</v>
      </c>
      <c r="H1232" s="7">
        <v>75</v>
      </c>
      <c r="I1232" s="13">
        <f>IF(Fact_Order[[#This Row],[Review Rating]]&gt;3,1,0)</f>
        <v>1</v>
      </c>
      <c r="J1232">
        <v>3.7</v>
      </c>
      <c r="K1232">
        <f>IF(Fact_Order[[#This Row],[Discount Applied]]="Yes", 1, 0)</f>
        <v>1</v>
      </c>
      <c r="L1232" t="s">
        <v>7</v>
      </c>
      <c r="M1232" t="s">
        <v>14</v>
      </c>
    </row>
    <row r="1233" spans="1:13" x14ac:dyDescent="0.35">
      <c r="A1233">
        <v>1687</v>
      </c>
      <c r="B1233">
        <v>6</v>
      </c>
      <c r="C1233">
        <v>27</v>
      </c>
      <c r="D1233">
        <v>4</v>
      </c>
      <c r="E1233">
        <v>25</v>
      </c>
      <c r="F1233">
        <v>1687</v>
      </c>
      <c r="G1233" t="s">
        <v>1700</v>
      </c>
      <c r="H1233" s="7">
        <v>75</v>
      </c>
      <c r="I1233" s="13">
        <f>IF(Fact_Order[[#This Row],[Review Rating]]&gt;3,1,0)</f>
        <v>1</v>
      </c>
      <c r="J1233">
        <v>4.2</v>
      </c>
      <c r="K1233">
        <f>IF(Fact_Order[[#This Row],[Discount Applied]]="Yes", 1, 0)</f>
        <v>0</v>
      </c>
      <c r="L1233" t="s">
        <v>1691</v>
      </c>
      <c r="M1233" t="s">
        <v>10</v>
      </c>
    </row>
    <row r="1234" spans="1:13" x14ac:dyDescent="0.35">
      <c r="A1234">
        <v>1693</v>
      </c>
      <c r="B1234">
        <v>4</v>
      </c>
      <c r="C1234">
        <v>41</v>
      </c>
      <c r="D1234">
        <v>1</v>
      </c>
      <c r="E1234">
        <v>9</v>
      </c>
      <c r="F1234">
        <v>1693</v>
      </c>
      <c r="G1234" t="s">
        <v>1706</v>
      </c>
      <c r="H1234" s="7">
        <v>75</v>
      </c>
      <c r="I1234" s="13">
        <f>IF(Fact_Order[[#This Row],[Review Rating]]&gt;3,1,0)</f>
        <v>0</v>
      </c>
      <c r="J1234">
        <v>2.6</v>
      </c>
      <c r="K1234">
        <f>IF(Fact_Order[[#This Row],[Discount Applied]]="Yes", 1, 0)</f>
        <v>0</v>
      </c>
      <c r="L1234" t="s">
        <v>1691</v>
      </c>
      <c r="M1234" t="s">
        <v>10</v>
      </c>
    </row>
    <row r="1235" spans="1:13" x14ac:dyDescent="0.35">
      <c r="A1235">
        <v>1770</v>
      </c>
      <c r="B1235">
        <v>2</v>
      </c>
      <c r="C1235">
        <v>30</v>
      </c>
      <c r="D1235">
        <v>1</v>
      </c>
      <c r="E1235">
        <v>21</v>
      </c>
      <c r="F1235">
        <v>1770</v>
      </c>
      <c r="G1235" t="s">
        <v>1783</v>
      </c>
      <c r="H1235" s="7">
        <v>75</v>
      </c>
      <c r="I1235" s="13">
        <f>IF(Fact_Order[[#This Row],[Review Rating]]&gt;3,1,0)</f>
        <v>1</v>
      </c>
      <c r="J1235">
        <v>4.3</v>
      </c>
      <c r="K1235">
        <f>IF(Fact_Order[[#This Row],[Discount Applied]]="Yes", 1, 0)</f>
        <v>0</v>
      </c>
      <c r="L1235" t="s">
        <v>1691</v>
      </c>
      <c r="M1235" t="s">
        <v>10</v>
      </c>
    </row>
    <row r="1236" spans="1:13" x14ac:dyDescent="0.35">
      <c r="A1236">
        <v>1826</v>
      </c>
      <c r="B1236">
        <v>3</v>
      </c>
      <c r="C1236">
        <v>46</v>
      </c>
      <c r="D1236">
        <v>1</v>
      </c>
      <c r="E1236">
        <v>24</v>
      </c>
      <c r="F1236">
        <v>1826</v>
      </c>
      <c r="G1236" t="s">
        <v>1839</v>
      </c>
      <c r="H1236" s="7">
        <v>75</v>
      </c>
      <c r="I1236" s="13">
        <f>IF(Fact_Order[[#This Row],[Review Rating]]&gt;3,1,0)</f>
        <v>1</v>
      </c>
      <c r="J1236">
        <v>4.9000000000000004</v>
      </c>
      <c r="K1236">
        <f>IF(Fact_Order[[#This Row],[Discount Applied]]="Yes", 1, 0)</f>
        <v>0</v>
      </c>
      <c r="L1236" t="s">
        <v>1691</v>
      </c>
      <c r="M1236" t="s">
        <v>12</v>
      </c>
    </row>
    <row r="1237" spans="1:13" x14ac:dyDescent="0.35">
      <c r="A1237">
        <v>1836</v>
      </c>
      <c r="B1237">
        <v>5</v>
      </c>
      <c r="C1237">
        <v>1</v>
      </c>
      <c r="D1237">
        <v>4</v>
      </c>
      <c r="E1237">
        <v>19</v>
      </c>
      <c r="F1237">
        <v>1836</v>
      </c>
      <c r="G1237" t="s">
        <v>1849</v>
      </c>
      <c r="H1237" s="7">
        <v>75</v>
      </c>
      <c r="I1237" s="13">
        <f>IF(Fact_Order[[#This Row],[Review Rating]]&gt;3,1,0)</f>
        <v>1</v>
      </c>
      <c r="J1237">
        <v>3.2</v>
      </c>
      <c r="K1237">
        <f>IF(Fact_Order[[#This Row],[Discount Applied]]="Yes", 1, 0)</f>
        <v>0</v>
      </c>
      <c r="L1237" t="s">
        <v>1691</v>
      </c>
      <c r="M1237" t="s">
        <v>12</v>
      </c>
    </row>
    <row r="1238" spans="1:13" x14ac:dyDescent="0.35">
      <c r="A1238">
        <v>2108</v>
      </c>
      <c r="B1238">
        <v>4</v>
      </c>
      <c r="C1238">
        <v>13</v>
      </c>
      <c r="D1238">
        <v>1</v>
      </c>
      <c r="E1238">
        <v>14</v>
      </c>
      <c r="F1238">
        <v>2108</v>
      </c>
      <c r="G1238" t="s">
        <v>2121</v>
      </c>
      <c r="H1238" s="7">
        <v>75</v>
      </c>
      <c r="I1238" s="13">
        <f>IF(Fact_Order[[#This Row],[Review Rating]]&gt;3,1,0)</f>
        <v>1</v>
      </c>
      <c r="J1238">
        <v>3.3</v>
      </c>
      <c r="K1238">
        <f>IF(Fact_Order[[#This Row],[Discount Applied]]="Yes", 1, 0)</f>
        <v>0</v>
      </c>
      <c r="L1238" t="s">
        <v>1691</v>
      </c>
      <c r="M1238" t="s">
        <v>14</v>
      </c>
    </row>
    <row r="1239" spans="1:13" x14ac:dyDescent="0.35">
      <c r="A1239">
        <v>2191</v>
      </c>
      <c r="B1239">
        <v>1</v>
      </c>
      <c r="C1239">
        <v>30</v>
      </c>
      <c r="D1239">
        <v>2</v>
      </c>
      <c r="E1239">
        <v>23</v>
      </c>
      <c r="F1239">
        <v>2191</v>
      </c>
      <c r="G1239" t="s">
        <v>2204</v>
      </c>
      <c r="H1239" s="7">
        <v>75</v>
      </c>
      <c r="I1239" s="13">
        <f>IF(Fact_Order[[#This Row],[Review Rating]]&gt;3,1,0)</f>
        <v>1</v>
      </c>
      <c r="J1239">
        <v>4.5999999999999996</v>
      </c>
      <c r="K1239">
        <f>IF(Fact_Order[[#This Row],[Discount Applied]]="Yes", 1, 0)</f>
        <v>0</v>
      </c>
      <c r="L1239" t="s">
        <v>1691</v>
      </c>
      <c r="M1239" t="s">
        <v>12</v>
      </c>
    </row>
    <row r="1240" spans="1:13" x14ac:dyDescent="0.35">
      <c r="A1240">
        <v>2506</v>
      </c>
      <c r="B1240">
        <v>1</v>
      </c>
      <c r="C1240">
        <v>27</v>
      </c>
      <c r="D1240">
        <v>3</v>
      </c>
      <c r="E1240">
        <v>9</v>
      </c>
      <c r="F1240">
        <v>2506</v>
      </c>
      <c r="G1240" t="s">
        <v>2519</v>
      </c>
      <c r="H1240" s="7">
        <v>75</v>
      </c>
      <c r="I1240" s="13">
        <f>IF(Fact_Order[[#This Row],[Review Rating]]&gt;3,1,0)</f>
        <v>1</v>
      </c>
      <c r="J1240">
        <v>3.5</v>
      </c>
      <c r="K1240">
        <f>IF(Fact_Order[[#This Row],[Discount Applied]]="Yes", 1, 0)</f>
        <v>0</v>
      </c>
      <c r="L1240" t="s">
        <v>1691</v>
      </c>
      <c r="M1240" t="s">
        <v>14</v>
      </c>
    </row>
    <row r="1241" spans="1:13" x14ac:dyDescent="0.35">
      <c r="A1241">
        <v>2570</v>
      </c>
      <c r="B1241">
        <v>2</v>
      </c>
      <c r="C1241">
        <v>15</v>
      </c>
      <c r="D1241">
        <v>2</v>
      </c>
      <c r="E1241">
        <v>11</v>
      </c>
      <c r="F1241">
        <v>2570</v>
      </c>
      <c r="G1241" t="s">
        <v>2583</v>
      </c>
      <c r="H1241" s="7">
        <v>75</v>
      </c>
      <c r="I1241" s="13">
        <f>IF(Fact_Order[[#This Row],[Review Rating]]&gt;3,1,0)</f>
        <v>1</v>
      </c>
      <c r="J1241">
        <v>4.8</v>
      </c>
      <c r="K1241">
        <f>IF(Fact_Order[[#This Row],[Discount Applied]]="Yes", 1, 0)</f>
        <v>0</v>
      </c>
      <c r="L1241" t="s">
        <v>1691</v>
      </c>
      <c r="M1241" t="s">
        <v>22</v>
      </c>
    </row>
    <row r="1242" spans="1:13" x14ac:dyDescent="0.35">
      <c r="A1242">
        <v>2623</v>
      </c>
      <c r="B1242">
        <v>5</v>
      </c>
      <c r="C1242">
        <v>14</v>
      </c>
      <c r="D1242">
        <v>2</v>
      </c>
      <c r="E1242">
        <v>22</v>
      </c>
      <c r="F1242">
        <v>2623</v>
      </c>
      <c r="G1242" t="s">
        <v>2636</v>
      </c>
      <c r="H1242" s="7">
        <v>75</v>
      </c>
      <c r="I1242" s="13">
        <f>IF(Fact_Order[[#This Row],[Review Rating]]&gt;3,1,0)</f>
        <v>1</v>
      </c>
      <c r="J1242">
        <v>4.9000000000000004</v>
      </c>
      <c r="K1242">
        <f>IF(Fact_Order[[#This Row],[Discount Applied]]="Yes", 1, 0)</f>
        <v>0</v>
      </c>
      <c r="L1242" t="s">
        <v>1691</v>
      </c>
      <c r="M1242" t="s">
        <v>12</v>
      </c>
    </row>
    <row r="1243" spans="1:13" x14ac:dyDescent="0.35">
      <c r="A1243">
        <v>2641</v>
      </c>
      <c r="B1243">
        <v>6</v>
      </c>
      <c r="C1243">
        <v>28</v>
      </c>
      <c r="D1243">
        <v>3</v>
      </c>
      <c r="E1243">
        <v>12</v>
      </c>
      <c r="F1243">
        <v>2641</v>
      </c>
      <c r="G1243" t="s">
        <v>2654</v>
      </c>
      <c r="H1243" s="7">
        <v>75</v>
      </c>
      <c r="I1243" s="13">
        <f>IF(Fact_Order[[#This Row],[Review Rating]]&gt;3,1,0)</f>
        <v>1</v>
      </c>
      <c r="J1243">
        <v>4</v>
      </c>
      <c r="K1243">
        <f>IF(Fact_Order[[#This Row],[Discount Applied]]="Yes", 1, 0)</f>
        <v>0</v>
      </c>
      <c r="L1243" t="s">
        <v>1691</v>
      </c>
      <c r="M1243" t="s">
        <v>8</v>
      </c>
    </row>
    <row r="1244" spans="1:13" x14ac:dyDescent="0.35">
      <c r="A1244">
        <v>2669</v>
      </c>
      <c r="B1244">
        <v>3</v>
      </c>
      <c r="C1244">
        <v>22</v>
      </c>
      <c r="D1244">
        <v>3</v>
      </c>
      <c r="E1244">
        <v>8</v>
      </c>
      <c r="F1244">
        <v>2669</v>
      </c>
      <c r="G1244" t="s">
        <v>2682</v>
      </c>
      <c r="H1244" s="7">
        <v>75</v>
      </c>
      <c r="I1244" s="13">
        <f>IF(Fact_Order[[#This Row],[Review Rating]]&gt;3,1,0)</f>
        <v>1</v>
      </c>
      <c r="J1244">
        <v>4.8</v>
      </c>
      <c r="K1244">
        <f>IF(Fact_Order[[#This Row],[Discount Applied]]="Yes", 1, 0)</f>
        <v>0</v>
      </c>
      <c r="L1244" t="s">
        <v>1691</v>
      </c>
      <c r="M1244" t="s">
        <v>14</v>
      </c>
    </row>
    <row r="1245" spans="1:13" x14ac:dyDescent="0.35">
      <c r="A1245">
        <v>2688</v>
      </c>
      <c r="B1245">
        <v>5</v>
      </c>
      <c r="C1245">
        <v>13</v>
      </c>
      <c r="D1245">
        <v>4</v>
      </c>
      <c r="E1245">
        <v>11</v>
      </c>
      <c r="F1245">
        <v>2688</v>
      </c>
      <c r="G1245" t="s">
        <v>2701</v>
      </c>
      <c r="H1245" s="7">
        <v>75</v>
      </c>
      <c r="I1245" s="13">
        <f>IF(Fact_Order[[#This Row],[Review Rating]]&gt;3,1,0)</f>
        <v>1</v>
      </c>
      <c r="J1245">
        <v>3.6</v>
      </c>
      <c r="K1245">
        <f>IF(Fact_Order[[#This Row],[Discount Applied]]="Yes", 1, 0)</f>
        <v>0</v>
      </c>
      <c r="L1245" t="s">
        <v>1691</v>
      </c>
      <c r="M1245" t="s">
        <v>27</v>
      </c>
    </row>
    <row r="1246" spans="1:13" x14ac:dyDescent="0.35">
      <c r="A1246">
        <v>2733</v>
      </c>
      <c r="B1246">
        <v>6</v>
      </c>
      <c r="C1246">
        <v>13</v>
      </c>
      <c r="D1246">
        <v>1</v>
      </c>
      <c r="E1246">
        <v>21</v>
      </c>
      <c r="F1246">
        <v>2733</v>
      </c>
      <c r="G1246" t="s">
        <v>2746</v>
      </c>
      <c r="H1246" s="7">
        <v>75</v>
      </c>
      <c r="I1246" s="13">
        <f>IF(Fact_Order[[#This Row],[Review Rating]]&gt;3,1,0)</f>
        <v>1</v>
      </c>
      <c r="J1246">
        <v>4.2</v>
      </c>
      <c r="K1246">
        <f>IF(Fact_Order[[#This Row],[Discount Applied]]="Yes", 1, 0)</f>
        <v>0</v>
      </c>
      <c r="L1246" t="s">
        <v>1691</v>
      </c>
      <c r="M1246" t="s">
        <v>27</v>
      </c>
    </row>
    <row r="1247" spans="1:13" x14ac:dyDescent="0.35">
      <c r="A1247">
        <v>2863</v>
      </c>
      <c r="B1247">
        <v>6</v>
      </c>
      <c r="C1247">
        <v>12</v>
      </c>
      <c r="D1247">
        <v>3</v>
      </c>
      <c r="E1247">
        <v>8</v>
      </c>
      <c r="F1247">
        <v>2863</v>
      </c>
      <c r="G1247" t="s">
        <v>2876</v>
      </c>
      <c r="H1247" s="7">
        <v>75</v>
      </c>
      <c r="I1247" s="13">
        <f>IF(Fact_Order[[#This Row],[Review Rating]]&gt;3,1,0)</f>
        <v>1</v>
      </c>
      <c r="J1247">
        <v>4.7</v>
      </c>
      <c r="K1247">
        <f>IF(Fact_Order[[#This Row],[Discount Applied]]="Yes", 1, 0)</f>
        <v>0</v>
      </c>
      <c r="L1247" t="s">
        <v>1691</v>
      </c>
      <c r="M1247" t="s">
        <v>22</v>
      </c>
    </row>
    <row r="1248" spans="1:13" x14ac:dyDescent="0.35">
      <c r="A1248">
        <v>2867</v>
      </c>
      <c r="B1248">
        <v>2</v>
      </c>
      <c r="C1248">
        <v>40</v>
      </c>
      <c r="D1248">
        <v>3</v>
      </c>
      <c r="E1248">
        <v>1</v>
      </c>
      <c r="F1248">
        <v>2867</v>
      </c>
      <c r="G1248" t="s">
        <v>2880</v>
      </c>
      <c r="H1248" s="7">
        <v>75</v>
      </c>
      <c r="I1248" s="13">
        <f>IF(Fact_Order[[#This Row],[Review Rating]]&gt;3,1,0)</f>
        <v>1</v>
      </c>
      <c r="J1248">
        <v>3.1</v>
      </c>
      <c r="K1248">
        <f>IF(Fact_Order[[#This Row],[Discount Applied]]="Yes", 1, 0)</f>
        <v>0</v>
      </c>
      <c r="L1248" t="s">
        <v>1691</v>
      </c>
      <c r="M1248" t="s">
        <v>10</v>
      </c>
    </row>
    <row r="1249" spans="1:13" x14ac:dyDescent="0.35">
      <c r="A1249">
        <v>3313</v>
      </c>
      <c r="B1249">
        <v>3</v>
      </c>
      <c r="C1249">
        <v>8</v>
      </c>
      <c r="D1249">
        <v>3</v>
      </c>
      <c r="E1249">
        <v>5</v>
      </c>
      <c r="F1249">
        <v>3313</v>
      </c>
      <c r="G1249" t="s">
        <v>3326</v>
      </c>
      <c r="H1249" s="7">
        <v>75</v>
      </c>
      <c r="I1249" s="13">
        <f>IF(Fact_Order[[#This Row],[Review Rating]]&gt;3,1,0)</f>
        <v>1</v>
      </c>
      <c r="J1249">
        <v>3.9</v>
      </c>
      <c r="K1249">
        <f>IF(Fact_Order[[#This Row],[Discount Applied]]="Yes", 1, 0)</f>
        <v>0</v>
      </c>
      <c r="L1249" t="s">
        <v>1691</v>
      </c>
      <c r="M1249" t="s">
        <v>10</v>
      </c>
    </row>
    <row r="1250" spans="1:13" x14ac:dyDescent="0.35">
      <c r="A1250">
        <v>3379</v>
      </c>
      <c r="B1250">
        <v>3</v>
      </c>
      <c r="C1250">
        <v>47</v>
      </c>
      <c r="D1250">
        <v>4</v>
      </c>
      <c r="E1250">
        <v>7</v>
      </c>
      <c r="F1250">
        <v>3379</v>
      </c>
      <c r="G1250" t="s">
        <v>3392</v>
      </c>
      <c r="H1250" s="7">
        <v>75</v>
      </c>
      <c r="I1250" s="13">
        <f>IF(Fact_Order[[#This Row],[Review Rating]]&gt;3,1,0)</f>
        <v>1</v>
      </c>
      <c r="J1250">
        <v>4.5</v>
      </c>
      <c r="K1250">
        <f>IF(Fact_Order[[#This Row],[Discount Applied]]="Yes", 1, 0)</f>
        <v>0</v>
      </c>
      <c r="L1250" t="s">
        <v>1691</v>
      </c>
      <c r="M1250" t="s">
        <v>10</v>
      </c>
    </row>
    <row r="1251" spans="1:13" x14ac:dyDescent="0.35">
      <c r="A1251">
        <v>3485</v>
      </c>
      <c r="B1251">
        <v>2</v>
      </c>
      <c r="C1251">
        <v>27</v>
      </c>
      <c r="D1251">
        <v>4</v>
      </c>
      <c r="E1251">
        <v>11</v>
      </c>
      <c r="F1251">
        <v>3485</v>
      </c>
      <c r="G1251" t="s">
        <v>3498</v>
      </c>
      <c r="H1251" s="7">
        <v>75</v>
      </c>
      <c r="I1251" s="13">
        <f>IF(Fact_Order[[#This Row],[Review Rating]]&gt;3,1,0)</f>
        <v>1</v>
      </c>
      <c r="J1251">
        <v>4.2</v>
      </c>
      <c r="K1251">
        <f>IF(Fact_Order[[#This Row],[Discount Applied]]="Yes", 1, 0)</f>
        <v>0</v>
      </c>
      <c r="L1251" t="s">
        <v>1691</v>
      </c>
      <c r="M1251" t="s">
        <v>12</v>
      </c>
    </row>
    <row r="1252" spans="1:13" x14ac:dyDescent="0.35">
      <c r="A1252">
        <v>3620</v>
      </c>
      <c r="B1252">
        <v>5</v>
      </c>
      <c r="C1252">
        <v>18</v>
      </c>
      <c r="D1252">
        <v>1</v>
      </c>
      <c r="E1252">
        <v>19</v>
      </c>
      <c r="F1252">
        <v>3620</v>
      </c>
      <c r="G1252" t="s">
        <v>3633</v>
      </c>
      <c r="H1252" s="7">
        <v>75</v>
      </c>
      <c r="I1252" s="13">
        <f>IF(Fact_Order[[#This Row],[Review Rating]]&gt;3,1,0)</f>
        <v>1</v>
      </c>
      <c r="J1252">
        <v>4.9000000000000004</v>
      </c>
      <c r="K1252">
        <f>IF(Fact_Order[[#This Row],[Discount Applied]]="Yes", 1, 0)</f>
        <v>0</v>
      </c>
      <c r="L1252" t="s">
        <v>1691</v>
      </c>
      <c r="M1252" t="s">
        <v>8</v>
      </c>
    </row>
    <row r="1253" spans="1:13" x14ac:dyDescent="0.35">
      <c r="A1253">
        <v>3780</v>
      </c>
      <c r="B1253">
        <v>1</v>
      </c>
      <c r="C1253">
        <v>19</v>
      </c>
      <c r="D1253">
        <v>2</v>
      </c>
      <c r="E1253">
        <v>3</v>
      </c>
      <c r="F1253">
        <v>3780</v>
      </c>
      <c r="G1253" t="s">
        <v>3793</v>
      </c>
      <c r="H1253" s="7">
        <v>75</v>
      </c>
      <c r="I1253" s="13">
        <f>IF(Fact_Order[[#This Row],[Review Rating]]&gt;3,1,0)</f>
        <v>1</v>
      </c>
      <c r="J1253">
        <v>4</v>
      </c>
      <c r="K1253">
        <f>IF(Fact_Order[[#This Row],[Discount Applied]]="Yes", 1, 0)</f>
        <v>0</v>
      </c>
      <c r="L1253" t="s">
        <v>1691</v>
      </c>
      <c r="M1253" t="s">
        <v>14</v>
      </c>
    </row>
    <row r="1254" spans="1:13" x14ac:dyDescent="0.35">
      <c r="A1254">
        <v>3790</v>
      </c>
      <c r="B1254">
        <v>1</v>
      </c>
      <c r="C1254">
        <v>26</v>
      </c>
      <c r="D1254">
        <v>3</v>
      </c>
      <c r="E1254">
        <v>6</v>
      </c>
      <c r="F1254">
        <v>3790</v>
      </c>
      <c r="G1254" t="s">
        <v>3803</v>
      </c>
      <c r="H1254" s="7">
        <v>75</v>
      </c>
      <c r="I1254" s="13">
        <f>IF(Fact_Order[[#This Row],[Review Rating]]&gt;3,1,0)</f>
        <v>1</v>
      </c>
      <c r="J1254">
        <v>3.8</v>
      </c>
      <c r="K1254">
        <f>IF(Fact_Order[[#This Row],[Discount Applied]]="Yes", 1, 0)</f>
        <v>0</v>
      </c>
      <c r="L1254" t="s">
        <v>1691</v>
      </c>
      <c r="M1254" t="s">
        <v>22</v>
      </c>
    </row>
    <row r="1255" spans="1:13" x14ac:dyDescent="0.35">
      <c r="A1255">
        <v>3813</v>
      </c>
      <c r="B1255">
        <v>3</v>
      </c>
      <c r="C1255">
        <v>50</v>
      </c>
      <c r="D1255">
        <v>2</v>
      </c>
      <c r="E1255">
        <v>12</v>
      </c>
      <c r="F1255">
        <v>3813</v>
      </c>
      <c r="G1255" t="s">
        <v>3826</v>
      </c>
      <c r="H1255" s="7">
        <v>75</v>
      </c>
      <c r="I1255" s="13">
        <f>IF(Fact_Order[[#This Row],[Review Rating]]&gt;3,1,0)</f>
        <v>0</v>
      </c>
      <c r="J1255">
        <v>2.8</v>
      </c>
      <c r="K1255">
        <f>IF(Fact_Order[[#This Row],[Discount Applied]]="Yes", 1, 0)</f>
        <v>0</v>
      </c>
      <c r="L1255" t="s">
        <v>1691</v>
      </c>
      <c r="M1255" t="s">
        <v>22</v>
      </c>
    </row>
    <row r="1256" spans="1:13" x14ac:dyDescent="0.35">
      <c r="A1256">
        <v>163</v>
      </c>
      <c r="B1256">
        <v>6</v>
      </c>
      <c r="C1256">
        <v>19</v>
      </c>
      <c r="D1256">
        <v>3</v>
      </c>
      <c r="E1256">
        <v>13</v>
      </c>
      <c r="F1256">
        <v>163</v>
      </c>
      <c r="G1256" t="s">
        <v>175</v>
      </c>
      <c r="H1256" s="7">
        <v>74</v>
      </c>
      <c r="I1256" s="13">
        <f>IF(Fact_Order[[#This Row],[Review Rating]]&gt;3,1,0)</f>
        <v>0</v>
      </c>
      <c r="J1256">
        <v>3</v>
      </c>
      <c r="K1256">
        <f>IF(Fact_Order[[#This Row],[Discount Applied]]="Yes", 1, 0)</f>
        <v>1</v>
      </c>
      <c r="L1256" t="s">
        <v>7</v>
      </c>
      <c r="M1256" t="s">
        <v>14</v>
      </c>
    </row>
    <row r="1257" spans="1:13" x14ac:dyDescent="0.35">
      <c r="A1257">
        <v>227</v>
      </c>
      <c r="B1257">
        <v>2</v>
      </c>
      <c r="C1257">
        <v>22</v>
      </c>
      <c r="D1257">
        <v>2</v>
      </c>
      <c r="E1257">
        <v>10</v>
      </c>
      <c r="F1257">
        <v>227</v>
      </c>
      <c r="G1257" t="s">
        <v>239</v>
      </c>
      <c r="H1257" s="7">
        <v>74</v>
      </c>
      <c r="I1257" s="13">
        <f>IF(Fact_Order[[#This Row],[Review Rating]]&gt;3,1,0)</f>
        <v>1</v>
      </c>
      <c r="J1257">
        <v>3.3</v>
      </c>
      <c r="K1257">
        <f>IF(Fact_Order[[#This Row],[Discount Applied]]="Yes", 1, 0)</f>
        <v>1</v>
      </c>
      <c r="L1257" t="s">
        <v>7</v>
      </c>
      <c r="M1257" t="s">
        <v>14</v>
      </c>
    </row>
    <row r="1258" spans="1:13" x14ac:dyDescent="0.35">
      <c r="A1258">
        <v>259</v>
      </c>
      <c r="B1258">
        <v>1</v>
      </c>
      <c r="C1258">
        <v>16</v>
      </c>
      <c r="D1258">
        <v>2</v>
      </c>
      <c r="E1258">
        <v>25</v>
      </c>
      <c r="F1258">
        <v>259</v>
      </c>
      <c r="G1258" t="s">
        <v>271</v>
      </c>
      <c r="H1258" s="7">
        <v>74</v>
      </c>
      <c r="I1258" s="13">
        <f>IF(Fact_Order[[#This Row],[Review Rating]]&gt;3,1,0)</f>
        <v>0</v>
      </c>
      <c r="J1258">
        <v>2.8</v>
      </c>
      <c r="K1258">
        <f>IF(Fact_Order[[#This Row],[Discount Applied]]="Yes", 1, 0)</f>
        <v>1</v>
      </c>
      <c r="L1258" t="s">
        <v>7</v>
      </c>
      <c r="M1258" t="s">
        <v>10</v>
      </c>
    </row>
    <row r="1259" spans="1:13" x14ac:dyDescent="0.35">
      <c r="A1259">
        <v>297</v>
      </c>
      <c r="B1259">
        <v>5</v>
      </c>
      <c r="C1259">
        <v>28</v>
      </c>
      <c r="D1259">
        <v>2</v>
      </c>
      <c r="E1259">
        <v>4</v>
      </c>
      <c r="F1259">
        <v>297</v>
      </c>
      <c r="G1259" t="s">
        <v>309</v>
      </c>
      <c r="H1259" s="7">
        <v>74</v>
      </c>
      <c r="I1259" s="13">
        <f>IF(Fact_Order[[#This Row],[Review Rating]]&gt;3,1,0)</f>
        <v>1</v>
      </c>
      <c r="J1259">
        <v>4.8</v>
      </c>
      <c r="K1259">
        <f>IF(Fact_Order[[#This Row],[Discount Applied]]="Yes", 1, 0)</f>
        <v>1</v>
      </c>
      <c r="L1259" t="s">
        <v>7</v>
      </c>
      <c r="M1259" t="s">
        <v>12</v>
      </c>
    </row>
    <row r="1260" spans="1:13" x14ac:dyDescent="0.35">
      <c r="A1260">
        <v>320</v>
      </c>
      <c r="B1260">
        <v>4</v>
      </c>
      <c r="C1260">
        <v>2</v>
      </c>
      <c r="D1260">
        <v>2</v>
      </c>
      <c r="E1260">
        <v>7</v>
      </c>
      <c r="F1260">
        <v>320</v>
      </c>
      <c r="G1260" t="s">
        <v>332</v>
      </c>
      <c r="H1260" s="7">
        <v>74</v>
      </c>
      <c r="I1260" s="13">
        <f>IF(Fact_Order[[#This Row],[Review Rating]]&gt;3,1,0)</f>
        <v>0</v>
      </c>
      <c r="J1260">
        <v>2.6</v>
      </c>
      <c r="K1260">
        <f>IF(Fact_Order[[#This Row],[Discount Applied]]="Yes", 1, 0)</f>
        <v>1</v>
      </c>
      <c r="L1260" t="s">
        <v>7</v>
      </c>
      <c r="M1260" t="s">
        <v>10</v>
      </c>
    </row>
    <row r="1261" spans="1:13" x14ac:dyDescent="0.35">
      <c r="A1261">
        <v>360</v>
      </c>
      <c r="B1261">
        <v>6</v>
      </c>
      <c r="C1261">
        <v>43</v>
      </c>
      <c r="D1261">
        <v>1</v>
      </c>
      <c r="E1261">
        <v>5</v>
      </c>
      <c r="F1261">
        <v>360</v>
      </c>
      <c r="G1261" t="s">
        <v>372</v>
      </c>
      <c r="H1261" s="7">
        <v>74</v>
      </c>
      <c r="I1261" s="13">
        <f>IF(Fact_Order[[#This Row],[Review Rating]]&gt;3,1,0)</f>
        <v>0</v>
      </c>
      <c r="J1261">
        <v>3</v>
      </c>
      <c r="K1261">
        <f>IF(Fact_Order[[#This Row],[Discount Applied]]="Yes", 1, 0)</f>
        <v>1</v>
      </c>
      <c r="L1261" t="s">
        <v>7</v>
      </c>
      <c r="M1261" t="s">
        <v>12</v>
      </c>
    </row>
    <row r="1262" spans="1:13" x14ac:dyDescent="0.35">
      <c r="A1262">
        <v>406</v>
      </c>
      <c r="B1262">
        <v>4</v>
      </c>
      <c r="C1262">
        <v>37</v>
      </c>
      <c r="D1262">
        <v>3</v>
      </c>
      <c r="E1262">
        <v>3</v>
      </c>
      <c r="F1262">
        <v>406</v>
      </c>
      <c r="G1262" t="s">
        <v>418</v>
      </c>
      <c r="H1262" s="7">
        <v>74</v>
      </c>
      <c r="I1262" s="13">
        <f>IF(Fact_Order[[#This Row],[Review Rating]]&gt;3,1,0)</f>
        <v>1</v>
      </c>
      <c r="J1262">
        <v>3.8</v>
      </c>
      <c r="K1262">
        <f>IF(Fact_Order[[#This Row],[Discount Applied]]="Yes", 1, 0)</f>
        <v>1</v>
      </c>
      <c r="L1262" t="s">
        <v>7</v>
      </c>
      <c r="M1262" t="s">
        <v>10</v>
      </c>
    </row>
    <row r="1263" spans="1:13" x14ac:dyDescent="0.35">
      <c r="A1263">
        <v>413</v>
      </c>
      <c r="B1263">
        <v>6</v>
      </c>
      <c r="C1263">
        <v>2</v>
      </c>
      <c r="D1263">
        <v>3</v>
      </c>
      <c r="E1263">
        <v>15</v>
      </c>
      <c r="F1263">
        <v>413</v>
      </c>
      <c r="G1263" t="s">
        <v>425</v>
      </c>
      <c r="H1263" s="7">
        <v>74</v>
      </c>
      <c r="I1263" s="13">
        <f>IF(Fact_Order[[#This Row],[Review Rating]]&gt;3,1,0)</f>
        <v>1</v>
      </c>
      <c r="J1263">
        <v>3.1</v>
      </c>
      <c r="K1263">
        <f>IF(Fact_Order[[#This Row],[Discount Applied]]="Yes", 1, 0)</f>
        <v>1</v>
      </c>
      <c r="L1263" t="s">
        <v>7</v>
      </c>
      <c r="M1263" t="s">
        <v>22</v>
      </c>
    </row>
    <row r="1264" spans="1:13" x14ac:dyDescent="0.35">
      <c r="A1264">
        <v>447</v>
      </c>
      <c r="B1264">
        <v>6</v>
      </c>
      <c r="C1264">
        <v>9</v>
      </c>
      <c r="D1264">
        <v>3</v>
      </c>
      <c r="E1264">
        <v>6</v>
      </c>
      <c r="F1264">
        <v>447</v>
      </c>
      <c r="G1264" t="s">
        <v>459</v>
      </c>
      <c r="H1264" s="7">
        <v>74</v>
      </c>
      <c r="I1264" s="13">
        <f>IF(Fact_Order[[#This Row],[Review Rating]]&gt;3,1,0)</f>
        <v>1</v>
      </c>
      <c r="J1264">
        <v>4.0999999999999996</v>
      </c>
      <c r="K1264">
        <f>IF(Fact_Order[[#This Row],[Discount Applied]]="Yes", 1, 0)</f>
        <v>1</v>
      </c>
      <c r="L1264" t="s">
        <v>7</v>
      </c>
      <c r="M1264" t="s">
        <v>8</v>
      </c>
    </row>
    <row r="1265" spans="1:13" x14ac:dyDescent="0.35">
      <c r="A1265">
        <v>547</v>
      </c>
      <c r="B1265">
        <v>2</v>
      </c>
      <c r="C1265">
        <v>36</v>
      </c>
      <c r="D1265">
        <v>1</v>
      </c>
      <c r="E1265">
        <v>16</v>
      </c>
      <c r="F1265">
        <v>547</v>
      </c>
      <c r="G1265" t="s">
        <v>559</v>
      </c>
      <c r="H1265" s="7">
        <v>74</v>
      </c>
      <c r="I1265" s="13">
        <f>IF(Fact_Order[[#This Row],[Review Rating]]&gt;3,1,0)</f>
        <v>1</v>
      </c>
      <c r="J1265">
        <v>3.4</v>
      </c>
      <c r="K1265">
        <f>IF(Fact_Order[[#This Row],[Discount Applied]]="Yes", 1, 0)</f>
        <v>1</v>
      </c>
      <c r="L1265" t="s">
        <v>7</v>
      </c>
      <c r="M1265" t="s">
        <v>8</v>
      </c>
    </row>
    <row r="1266" spans="1:13" x14ac:dyDescent="0.35">
      <c r="A1266">
        <v>679</v>
      </c>
      <c r="B1266">
        <v>6</v>
      </c>
      <c r="C1266">
        <v>2</v>
      </c>
      <c r="D1266">
        <v>4</v>
      </c>
      <c r="E1266">
        <v>1</v>
      </c>
      <c r="F1266">
        <v>679</v>
      </c>
      <c r="G1266" t="s">
        <v>691</v>
      </c>
      <c r="H1266" s="7">
        <v>74</v>
      </c>
      <c r="I1266" s="13">
        <f>IF(Fact_Order[[#This Row],[Review Rating]]&gt;3,1,0)</f>
        <v>1</v>
      </c>
      <c r="J1266">
        <v>3.3</v>
      </c>
      <c r="K1266">
        <f>IF(Fact_Order[[#This Row],[Discount Applied]]="Yes", 1, 0)</f>
        <v>1</v>
      </c>
      <c r="L1266" t="s">
        <v>7</v>
      </c>
      <c r="M1266" t="s">
        <v>27</v>
      </c>
    </row>
    <row r="1267" spans="1:13" x14ac:dyDescent="0.35">
      <c r="A1267">
        <v>748</v>
      </c>
      <c r="B1267">
        <v>3</v>
      </c>
      <c r="C1267">
        <v>20</v>
      </c>
      <c r="D1267">
        <v>2</v>
      </c>
      <c r="E1267">
        <v>7</v>
      </c>
      <c r="F1267">
        <v>748</v>
      </c>
      <c r="G1267" t="s">
        <v>760</v>
      </c>
      <c r="H1267" s="7">
        <v>74</v>
      </c>
      <c r="I1267" s="13">
        <f>IF(Fact_Order[[#This Row],[Review Rating]]&gt;3,1,0)</f>
        <v>1</v>
      </c>
      <c r="J1267">
        <v>4.4000000000000004</v>
      </c>
      <c r="K1267">
        <f>IF(Fact_Order[[#This Row],[Discount Applied]]="Yes", 1, 0)</f>
        <v>1</v>
      </c>
      <c r="L1267" t="s">
        <v>7</v>
      </c>
      <c r="M1267" t="s">
        <v>22</v>
      </c>
    </row>
    <row r="1268" spans="1:13" x14ac:dyDescent="0.35">
      <c r="A1268">
        <v>912</v>
      </c>
      <c r="B1268">
        <v>5</v>
      </c>
      <c r="C1268">
        <v>35</v>
      </c>
      <c r="D1268">
        <v>1</v>
      </c>
      <c r="E1268">
        <v>14</v>
      </c>
      <c r="F1268">
        <v>912</v>
      </c>
      <c r="G1268" t="s">
        <v>924</v>
      </c>
      <c r="H1268" s="7">
        <v>74</v>
      </c>
      <c r="I1268" s="13">
        <f>IF(Fact_Order[[#This Row],[Review Rating]]&gt;3,1,0)</f>
        <v>0</v>
      </c>
      <c r="J1268">
        <v>2.8</v>
      </c>
      <c r="K1268">
        <f>IF(Fact_Order[[#This Row],[Discount Applied]]="Yes", 1, 0)</f>
        <v>1</v>
      </c>
      <c r="L1268" t="s">
        <v>7</v>
      </c>
      <c r="M1268" t="s">
        <v>22</v>
      </c>
    </row>
    <row r="1269" spans="1:13" x14ac:dyDescent="0.35">
      <c r="A1269">
        <v>955</v>
      </c>
      <c r="B1269">
        <v>4</v>
      </c>
      <c r="C1269">
        <v>8</v>
      </c>
      <c r="D1269">
        <v>4</v>
      </c>
      <c r="E1269">
        <v>20</v>
      </c>
      <c r="F1269">
        <v>955</v>
      </c>
      <c r="G1269" t="s">
        <v>967</v>
      </c>
      <c r="H1269" s="7">
        <v>74</v>
      </c>
      <c r="I1269" s="13">
        <f>IF(Fact_Order[[#This Row],[Review Rating]]&gt;3,1,0)</f>
        <v>1</v>
      </c>
      <c r="J1269">
        <v>3.5</v>
      </c>
      <c r="K1269">
        <f>IF(Fact_Order[[#This Row],[Discount Applied]]="Yes", 1, 0)</f>
        <v>1</v>
      </c>
      <c r="L1269" t="s">
        <v>7</v>
      </c>
      <c r="M1269" t="s">
        <v>12</v>
      </c>
    </row>
    <row r="1270" spans="1:13" x14ac:dyDescent="0.35">
      <c r="A1270">
        <v>1039</v>
      </c>
      <c r="B1270">
        <v>1</v>
      </c>
      <c r="C1270">
        <v>44</v>
      </c>
      <c r="D1270">
        <v>4</v>
      </c>
      <c r="E1270">
        <v>14</v>
      </c>
      <c r="F1270">
        <v>1039</v>
      </c>
      <c r="G1270" t="s">
        <v>1051</v>
      </c>
      <c r="H1270" s="7">
        <v>74</v>
      </c>
      <c r="I1270" s="13">
        <f>IF(Fact_Order[[#This Row],[Review Rating]]&gt;3,1,0)</f>
        <v>0</v>
      </c>
      <c r="J1270">
        <v>3</v>
      </c>
      <c r="K1270">
        <f>IF(Fact_Order[[#This Row],[Discount Applied]]="Yes", 1, 0)</f>
        <v>1</v>
      </c>
      <c r="L1270" t="s">
        <v>7</v>
      </c>
      <c r="M1270" t="s">
        <v>22</v>
      </c>
    </row>
    <row r="1271" spans="1:13" x14ac:dyDescent="0.35">
      <c r="A1271">
        <v>1213</v>
      </c>
      <c r="B1271">
        <v>2</v>
      </c>
      <c r="C1271">
        <v>39</v>
      </c>
      <c r="D1271">
        <v>3</v>
      </c>
      <c r="E1271">
        <v>10</v>
      </c>
      <c r="F1271">
        <v>1213</v>
      </c>
      <c r="G1271" t="s">
        <v>1225</v>
      </c>
      <c r="H1271" s="7">
        <v>74</v>
      </c>
      <c r="I1271" s="13">
        <f>IF(Fact_Order[[#This Row],[Review Rating]]&gt;3,1,0)</f>
        <v>0</v>
      </c>
      <c r="J1271">
        <v>2.5</v>
      </c>
      <c r="K1271">
        <f>IF(Fact_Order[[#This Row],[Discount Applied]]="Yes", 1, 0)</f>
        <v>1</v>
      </c>
      <c r="L1271" t="s">
        <v>7</v>
      </c>
      <c r="M1271" t="s">
        <v>12</v>
      </c>
    </row>
    <row r="1272" spans="1:13" x14ac:dyDescent="0.35">
      <c r="A1272">
        <v>1294</v>
      </c>
      <c r="B1272">
        <v>4</v>
      </c>
      <c r="C1272">
        <v>21</v>
      </c>
      <c r="D1272">
        <v>4</v>
      </c>
      <c r="E1272">
        <v>2</v>
      </c>
      <c r="F1272">
        <v>1294</v>
      </c>
      <c r="G1272" t="s">
        <v>1306</v>
      </c>
      <c r="H1272" s="7">
        <v>74</v>
      </c>
      <c r="I1272" s="13">
        <f>IF(Fact_Order[[#This Row],[Review Rating]]&gt;3,1,0)</f>
        <v>1</v>
      </c>
      <c r="J1272">
        <v>4.0999999999999996</v>
      </c>
      <c r="K1272">
        <f>IF(Fact_Order[[#This Row],[Discount Applied]]="Yes", 1, 0)</f>
        <v>1</v>
      </c>
      <c r="L1272" t="s">
        <v>7</v>
      </c>
      <c r="M1272" t="s">
        <v>27</v>
      </c>
    </row>
    <row r="1273" spans="1:13" x14ac:dyDescent="0.35">
      <c r="A1273">
        <v>1323</v>
      </c>
      <c r="B1273">
        <v>3</v>
      </c>
      <c r="C1273">
        <v>48</v>
      </c>
      <c r="D1273">
        <v>1</v>
      </c>
      <c r="E1273">
        <v>14</v>
      </c>
      <c r="F1273">
        <v>1323</v>
      </c>
      <c r="G1273" t="s">
        <v>1335</v>
      </c>
      <c r="H1273" s="7">
        <v>74</v>
      </c>
      <c r="I1273" s="13">
        <f>IF(Fact_Order[[#This Row],[Review Rating]]&gt;3,1,0)</f>
        <v>1</v>
      </c>
      <c r="J1273">
        <v>4</v>
      </c>
      <c r="K1273">
        <f>IF(Fact_Order[[#This Row],[Discount Applied]]="Yes", 1, 0)</f>
        <v>1</v>
      </c>
      <c r="L1273" t="s">
        <v>7</v>
      </c>
      <c r="M1273" t="s">
        <v>22</v>
      </c>
    </row>
    <row r="1274" spans="1:13" x14ac:dyDescent="0.35">
      <c r="A1274">
        <v>1481</v>
      </c>
      <c r="B1274">
        <v>1</v>
      </c>
      <c r="C1274">
        <v>14</v>
      </c>
      <c r="D1274">
        <v>4</v>
      </c>
      <c r="E1274">
        <v>17</v>
      </c>
      <c r="F1274">
        <v>1481</v>
      </c>
      <c r="G1274" t="s">
        <v>1493</v>
      </c>
      <c r="H1274" s="7">
        <v>74</v>
      </c>
      <c r="I1274" s="13">
        <f>IF(Fact_Order[[#This Row],[Review Rating]]&gt;3,1,0)</f>
        <v>1</v>
      </c>
      <c r="J1274">
        <v>3.6</v>
      </c>
      <c r="K1274">
        <f>IF(Fact_Order[[#This Row],[Discount Applied]]="Yes", 1, 0)</f>
        <v>1</v>
      </c>
      <c r="L1274" t="s">
        <v>7</v>
      </c>
      <c r="M1274" t="s">
        <v>10</v>
      </c>
    </row>
    <row r="1275" spans="1:13" x14ac:dyDescent="0.35">
      <c r="A1275">
        <v>1536</v>
      </c>
      <c r="B1275">
        <v>5</v>
      </c>
      <c r="C1275">
        <v>9</v>
      </c>
      <c r="D1275">
        <v>4</v>
      </c>
      <c r="E1275">
        <v>4</v>
      </c>
      <c r="F1275">
        <v>1536</v>
      </c>
      <c r="G1275" t="s">
        <v>1548</v>
      </c>
      <c r="H1275" s="7">
        <v>74</v>
      </c>
      <c r="I1275" s="13">
        <f>IF(Fact_Order[[#This Row],[Review Rating]]&gt;3,1,0)</f>
        <v>1</v>
      </c>
      <c r="J1275">
        <v>4</v>
      </c>
      <c r="K1275">
        <f>IF(Fact_Order[[#This Row],[Discount Applied]]="Yes", 1, 0)</f>
        <v>1</v>
      </c>
      <c r="L1275" t="s">
        <v>7</v>
      </c>
      <c r="M1275" t="s">
        <v>8</v>
      </c>
    </row>
    <row r="1276" spans="1:13" x14ac:dyDescent="0.35">
      <c r="A1276">
        <v>1892</v>
      </c>
      <c r="B1276">
        <v>3</v>
      </c>
      <c r="C1276">
        <v>14</v>
      </c>
      <c r="D1276">
        <v>3</v>
      </c>
      <c r="E1276">
        <v>17</v>
      </c>
      <c r="F1276">
        <v>1892</v>
      </c>
      <c r="G1276" t="s">
        <v>1905</v>
      </c>
      <c r="H1276" s="7">
        <v>74</v>
      </c>
      <c r="I1276" s="13">
        <f>IF(Fact_Order[[#This Row],[Review Rating]]&gt;3,1,0)</f>
        <v>0</v>
      </c>
      <c r="J1276">
        <v>2.6</v>
      </c>
      <c r="K1276">
        <f>IF(Fact_Order[[#This Row],[Discount Applied]]="Yes", 1, 0)</f>
        <v>0</v>
      </c>
      <c r="L1276" t="s">
        <v>1691</v>
      </c>
      <c r="M1276" t="s">
        <v>27</v>
      </c>
    </row>
    <row r="1277" spans="1:13" x14ac:dyDescent="0.35">
      <c r="A1277">
        <v>1908</v>
      </c>
      <c r="B1277">
        <v>6</v>
      </c>
      <c r="C1277">
        <v>36</v>
      </c>
      <c r="D1277">
        <v>4</v>
      </c>
      <c r="E1277">
        <v>12</v>
      </c>
      <c r="F1277">
        <v>1908</v>
      </c>
      <c r="G1277" t="s">
        <v>1921</v>
      </c>
      <c r="H1277" s="7">
        <v>74</v>
      </c>
      <c r="I1277" s="13">
        <f>IF(Fact_Order[[#This Row],[Review Rating]]&gt;3,1,0)</f>
        <v>1</v>
      </c>
      <c r="J1277">
        <v>4.8</v>
      </c>
      <c r="K1277">
        <f>IF(Fact_Order[[#This Row],[Discount Applied]]="Yes", 1, 0)</f>
        <v>0</v>
      </c>
      <c r="L1277" t="s">
        <v>1691</v>
      </c>
      <c r="M1277" t="s">
        <v>12</v>
      </c>
    </row>
    <row r="1278" spans="1:13" x14ac:dyDescent="0.35">
      <c r="A1278">
        <v>1916</v>
      </c>
      <c r="B1278">
        <v>5</v>
      </c>
      <c r="C1278">
        <v>16</v>
      </c>
      <c r="D1278">
        <v>4</v>
      </c>
      <c r="E1278">
        <v>22</v>
      </c>
      <c r="F1278">
        <v>1916</v>
      </c>
      <c r="G1278" t="s">
        <v>1929</v>
      </c>
      <c r="H1278" s="7">
        <v>74</v>
      </c>
      <c r="I1278" s="13">
        <f>IF(Fact_Order[[#This Row],[Review Rating]]&gt;3,1,0)</f>
        <v>1</v>
      </c>
      <c r="J1278">
        <v>4.7</v>
      </c>
      <c r="K1278">
        <f>IF(Fact_Order[[#This Row],[Discount Applied]]="Yes", 1, 0)</f>
        <v>0</v>
      </c>
      <c r="L1278" t="s">
        <v>1691</v>
      </c>
      <c r="M1278" t="s">
        <v>10</v>
      </c>
    </row>
    <row r="1279" spans="1:13" x14ac:dyDescent="0.35">
      <c r="A1279">
        <v>2155</v>
      </c>
      <c r="B1279">
        <v>6</v>
      </c>
      <c r="C1279">
        <v>6</v>
      </c>
      <c r="D1279">
        <v>2</v>
      </c>
      <c r="E1279">
        <v>19</v>
      </c>
      <c r="F1279">
        <v>2155</v>
      </c>
      <c r="G1279" t="s">
        <v>2168</v>
      </c>
      <c r="H1279" s="7">
        <v>74</v>
      </c>
      <c r="I1279" s="13">
        <f>IF(Fact_Order[[#This Row],[Review Rating]]&gt;3,1,0)</f>
        <v>1</v>
      </c>
      <c r="J1279">
        <v>3.4</v>
      </c>
      <c r="K1279">
        <f>IF(Fact_Order[[#This Row],[Discount Applied]]="Yes", 1, 0)</f>
        <v>0</v>
      </c>
      <c r="L1279" t="s">
        <v>1691</v>
      </c>
      <c r="M1279" t="s">
        <v>10</v>
      </c>
    </row>
    <row r="1280" spans="1:13" x14ac:dyDescent="0.35">
      <c r="A1280">
        <v>2169</v>
      </c>
      <c r="B1280">
        <v>3</v>
      </c>
      <c r="C1280">
        <v>40</v>
      </c>
      <c r="D1280">
        <v>2</v>
      </c>
      <c r="E1280">
        <v>9</v>
      </c>
      <c r="F1280">
        <v>2169</v>
      </c>
      <c r="G1280" t="s">
        <v>2182</v>
      </c>
      <c r="H1280" s="7">
        <v>74</v>
      </c>
      <c r="I1280" s="13">
        <f>IF(Fact_Order[[#This Row],[Review Rating]]&gt;3,1,0)</f>
        <v>1</v>
      </c>
      <c r="J1280">
        <v>4.0999999999999996</v>
      </c>
      <c r="K1280">
        <f>IF(Fact_Order[[#This Row],[Discount Applied]]="Yes", 1, 0)</f>
        <v>0</v>
      </c>
      <c r="L1280" t="s">
        <v>1691</v>
      </c>
      <c r="M1280" t="s">
        <v>10</v>
      </c>
    </row>
    <row r="1281" spans="1:13" x14ac:dyDescent="0.35">
      <c r="A1281">
        <v>2228</v>
      </c>
      <c r="B1281">
        <v>3</v>
      </c>
      <c r="C1281">
        <v>48</v>
      </c>
      <c r="D1281">
        <v>3</v>
      </c>
      <c r="E1281">
        <v>19</v>
      </c>
      <c r="F1281">
        <v>2228</v>
      </c>
      <c r="G1281" t="s">
        <v>2241</v>
      </c>
      <c r="H1281" s="7">
        <v>74</v>
      </c>
      <c r="I1281" s="13">
        <f>IF(Fact_Order[[#This Row],[Review Rating]]&gt;3,1,0)</f>
        <v>1</v>
      </c>
      <c r="J1281">
        <v>4.4000000000000004</v>
      </c>
      <c r="K1281">
        <f>IF(Fact_Order[[#This Row],[Discount Applied]]="Yes", 1, 0)</f>
        <v>0</v>
      </c>
      <c r="L1281" t="s">
        <v>1691</v>
      </c>
      <c r="M1281" t="s">
        <v>12</v>
      </c>
    </row>
    <row r="1282" spans="1:13" x14ac:dyDescent="0.35">
      <c r="A1282">
        <v>2392</v>
      </c>
      <c r="B1282">
        <v>3</v>
      </c>
      <c r="C1282">
        <v>50</v>
      </c>
      <c r="D1282">
        <v>1</v>
      </c>
      <c r="E1282">
        <v>6</v>
      </c>
      <c r="F1282">
        <v>2392</v>
      </c>
      <c r="G1282" t="s">
        <v>2405</v>
      </c>
      <c r="H1282" s="7">
        <v>74</v>
      </c>
      <c r="I1282" s="13">
        <f>IF(Fact_Order[[#This Row],[Review Rating]]&gt;3,1,0)</f>
        <v>1</v>
      </c>
      <c r="J1282">
        <v>4.5999999999999996</v>
      </c>
      <c r="K1282">
        <f>IF(Fact_Order[[#This Row],[Discount Applied]]="Yes", 1, 0)</f>
        <v>0</v>
      </c>
      <c r="L1282" t="s">
        <v>1691</v>
      </c>
      <c r="M1282" t="s">
        <v>22</v>
      </c>
    </row>
    <row r="1283" spans="1:13" x14ac:dyDescent="0.35">
      <c r="A1283">
        <v>2556</v>
      </c>
      <c r="B1283">
        <v>4</v>
      </c>
      <c r="C1283">
        <v>38</v>
      </c>
      <c r="D1283">
        <v>4</v>
      </c>
      <c r="E1283">
        <v>14</v>
      </c>
      <c r="F1283">
        <v>2556</v>
      </c>
      <c r="G1283" t="s">
        <v>2569</v>
      </c>
      <c r="H1283" s="7">
        <v>74</v>
      </c>
      <c r="I1283" s="13">
        <f>IF(Fact_Order[[#This Row],[Review Rating]]&gt;3,1,0)</f>
        <v>1</v>
      </c>
      <c r="J1283">
        <v>3.5</v>
      </c>
      <c r="K1283">
        <f>IF(Fact_Order[[#This Row],[Discount Applied]]="Yes", 1, 0)</f>
        <v>0</v>
      </c>
      <c r="L1283" t="s">
        <v>1691</v>
      </c>
      <c r="M1283" t="s">
        <v>12</v>
      </c>
    </row>
    <row r="1284" spans="1:13" x14ac:dyDescent="0.35">
      <c r="A1284">
        <v>2971</v>
      </c>
      <c r="B1284">
        <v>2</v>
      </c>
      <c r="C1284">
        <v>24</v>
      </c>
      <c r="D1284">
        <v>1</v>
      </c>
      <c r="E1284">
        <v>17</v>
      </c>
      <c r="F1284">
        <v>2971</v>
      </c>
      <c r="G1284" t="s">
        <v>2984</v>
      </c>
      <c r="H1284" s="7">
        <v>74</v>
      </c>
      <c r="I1284" s="13">
        <f>IF(Fact_Order[[#This Row],[Review Rating]]&gt;3,1,0)</f>
        <v>1</v>
      </c>
      <c r="J1284">
        <v>3.4</v>
      </c>
      <c r="K1284">
        <f>IF(Fact_Order[[#This Row],[Discount Applied]]="Yes", 1, 0)</f>
        <v>0</v>
      </c>
      <c r="L1284" t="s">
        <v>1691</v>
      </c>
      <c r="M1284" t="s">
        <v>12</v>
      </c>
    </row>
    <row r="1285" spans="1:13" x14ac:dyDescent="0.35">
      <c r="A1285">
        <v>3032</v>
      </c>
      <c r="B1285">
        <v>5</v>
      </c>
      <c r="C1285">
        <v>38</v>
      </c>
      <c r="D1285">
        <v>3</v>
      </c>
      <c r="E1285">
        <v>1</v>
      </c>
      <c r="F1285">
        <v>3032</v>
      </c>
      <c r="G1285" t="s">
        <v>3045</v>
      </c>
      <c r="H1285" s="7">
        <v>74</v>
      </c>
      <c r="I1285" s="13">
        <f>IF(Fact_Order[[#This Row],[Review Rating]]&gt;3,1,0)</f>
        <v>1</v>
      </c>
      <c r="J1285">
        <v>4.9000000000000004</v>
      </c>
      <c r="K1285">
        <f>IF(Fact_Order[[#This Row],[Discount Applied]]="Yes", 1, 0)</f>
        <v>0</v>
      </c>
      <c r="L1285" t="s">
        <v>1691</v>
      </c>
      <c r="M1285" t="s">
        <v>12</v>
      </c>
    </row>
    <row r="1286" spans="1:13" x14ac:dyDescent="0.35">
      <c r="A1286">
        <v>3048</v>
      </c>
      <c r="B1286">
        <v>5</v>
      </c>
      <c r="C1286">
        <v>35</v>
      </c>
      <c r="D1286">
        <v>4</v>
      </c>
      <c r="E1286">
        <v>5</v>
      </c>
      <c r="F1286">
        <v>3048</v>
      </c>
      <c r="G1286" t="s">
        <v>3061</v>
      </c>
      <c r="H1286" s="7">
        <v>74</v>
      </c>
      <c r="I1286" s="13">
        <f>IF(Fact_Order[[#This Row],[Review Rating]]&gt;3,1,0)</f>
        <v>1</v>
      </c>
      <c r="J1286">
        <v>4.0999999999999996</v>
      </c>
      <c r="K1286">
        <f>IF(Fact_Order[[#This Row],[Discount Applied]]="Yes", 1, 0)</f>
        <v>0</v>
      </c>
      <c r="L1286" t="s">
        <v>1691</v>
      </c>
      <c r="M1286" t="s">
        <v>14</v>
      </c>
    </row>
    <row r="1287" spans="1:13" x14ac:dyDescent="0.35">
      <c r="A1287">
        <v>3059</v>
      </c>
      <c r="B1287">
        <v>6</v>
      </c>
      <c r="C1287">
        <v>9</v>
      </c>
      <c r="D1287">
        <v>1</v>
      </c>
      <c r="E1287">
        <v>9</v>
      </c>
      <c r="F1287">
        <v>3059</v>
      </c>
      <c r="G1287" t="s">
        <v>3072</v>
      </c>
      <c r="H1287" s="7">
        <v>74</v>
      </c>
      <c r="I1287" s="13">
        <f>IF(Fact_Order[[#This Row],[Review Rating]]&gt;3,1,0)</f>
        <v>1</v>
      </c>
      <c r="J1287">
        <v>3.8</v>
      </c>
      <c r="K1287">
        <f>IF(Fact_Order[[#This Row],[Discount Applied]]="Yes", 1, 0)</f>
        <v>0</v>
      </c>
      <c r="L1287" t="s">
        <v>1691</v>
      </c>
      <c r="M1287" t="s">
        <v>22</v>
      </c>
    </row>
    <row r="1288" spans="1:13" x14ac:dyDescent="0.35">
      <c r="A1288">
        <v>3234</v>
      </c>
      <c r="B1288">
        <v>1</v>
      </c>
      <c r="C1288">
        <v>28</v>
      </c>
      <c r="D1288">
        <v>4</v>
      </c>
      <c r="E1288">
        <v>23</v>
      </c>
      <c r="F1288">
        <v>3234</v>
      </c>
      <c r="G1288" t="s">
        <v>3247</v>
      </c>
      <c r="H1288" s="7">
        <v>74</v>
      </c>
      <c r="I1288" s="13">
        <f>IF(Fact_Order[[#This Row],[Review Rating]]&gt;3,1,0)</f>
        <v>1</v>
      </c>
      <c r="J1288">
        <v>3.8</v>
      </c>
      <c r="K1288">
        <f>IF(Fact_Order[[#This Row],[Discount Applied]]="Yes", 1, 0)</f>
        <v>0</v>
      </c>
      <c r="L1288" t="s">
        <v>1691</v>
      </c>
      <c r="M1288" t="s">
        <v>27</v>
      </c>
    </row>
    <row r="1289" spans="1:13" x14ac:dyDescent="0.35">
      <c r="A1289">
        <v>3243</v>
      </c>
      <c r="B1289">
        <v>1</v>
      </c>
      <c r="C1289">
        <v>5</v>
      </c>
      <c r="D1289">
        <v>4</v>
      </c>
      <c r="E1289">
        <v>21</v>
      </c>
      <c r="F1289">
        <v>3243</v>
      </c>
      <c r="G1289" t="s">
        <v>3256</v>
      </c>
      <c r="H1289" s="7">
        <v>74</v>
      </c>
      <c r="I1289" s="13">
        <f>IF(Fact_Order[[#This Row],[Review Rating]]&gt;3,1,0)</f>
        <v>0</v>
      </c>
      <c r="J1289">
        <v>2.8</v>
      </c>
      <c r="K1289">
        <f>IF(Fact_Order[[#This Row],[Discount Applied]]="Yes", 1, 0)</f>
        <v>0</v>
      </c>
      <c r="L1289" t="s">
        <v>1691</v>
      </c>
      <c r="M1289" t="s">
        <v>8</v>
      </c>
    </row>
    <row r="1290" spans="1:13" x14ac:dyDescent="0.35">
      <c r="A1290">
        <v>3267</v>
      </c>
      <c r="B1290">
        <v>3</v>
      </c>
      <c r="C1290">
        <v>16</v>
      </c>
      <c r="D1290">
        <v>1</v>
      </c>
      <c r="E1290">
        <v>8</v>
      </c>
      <c r="F1290">
        <v>3267</v>
      </c>
      <c r="G1290" t="s">
        <v>3280</v>
      </c>
      <c r="H1290" s="7">
        <v>74</v>
      </c>
      <c r="I1290" s="13">
        <f>IF(Fact_Order[[#This Row],[Review Rating]]&gt;3,1,0)</f>
        <v>1</v>
      </c>
      <c r="J1290">
        <v>4.2</v>
      </c>
      <c r="K1290">
        <f>IF(Fact_Order[[#This Row],[Discount Applied]]="Yes", 1, 0)</f>
        <v>0</v>
      </c>
      <c r="L1290" t="s">
        <v>1691</v>
      </c>
      <c r="M1290" t="s">
        <v>22</v>
      </c>
    </row>
    <row r="1291" spans="1:13" x14ac:dyDescent="0.35">
      <c r="A1291">
        <v>3349</v>
      </c>
      <c r="B1291">
        <v>4</v>
      </c>
      <c r="C1291">
        <v>14</v>
      </c>
      <c r="D1291">
        <v>1</v>
      </c>
      <c r="E1291">
        <v>18</v>
      </c>
      <c r="F1291">
        <v>3349</v>
      </c>
      <c r="G1291" t="s">
        <v>3362</v>
      </c>
      <c r="H1291" s="7">
        <v>74</v>
      </c>
      <c r="I1291" s="13">
        <f>IF(Fact_Order[[#This Row],[Review Rating]]&gt;3,1,0)</f>
        <v>0</v>
      </c>
      <c r="J1291">
        <v>2.8</v>
      </c>
      <c r="K1291">
        <f>IF(Fact_Order[[#This Row],[Discount Applied]]="Yes", 1, 0)</f>
        <v>0</v>
      </c>
      <c r="L1291" t="s">
        <v>1691</v>
      </c>
      <c r="M1291" t="s">
        <v>10</v>
      </c>
    </row>
    <row r="1292" spans="1:13" x14ac:dyDescent="0.35">
      <c r="A1292">
        <v>3360</v>
      </c>
      <c r="B1292">
        <v>3</v>
      </c>
      <c r="C1292">
        <v>14</v>
      </c>
      <c r="D1292">
        <v>4</v>
      </c>
      <c r="E1292">
        <v>13</v>
      </c>
      <c r="F1292">
        <v>3360</v>
      </c>
      <c r="G1292" t="s">
        <v>3373</v>
      </c>
      <c r="H1292" s="7">
        <v>74</v>
      </c>
      <c r="I1292" s="13">
        <f>IF(Fact_Order[[#This Row],[Review Rating]]&gt;3,1,0)</f>
        <v>1</v>
      </c>
      <c r="J1292">
        <v>3.9</v>
      </c>
      <c r="K1292">
        <f>IF(Fact_Order[[#This Row],[Discount Applied]]="Yes", 1, 0)</f>
        <v>0</v>
      </c>
      <c r="L1292" t="s">
        <v>1691</v>
      </c>
      <c r="M1292" t="s">
        <v>27</v>
      </c>
    </row>
    <row r="1293" spans="1:13" x14ac:dyDescent="0.35">
      <c r="A1293">
        <v>3393</v>
      </c>
      <c r="B1293">
        <v>2</v>
      </c>
      <c r="C1293">
        <v>33</v>
      </c>
      <c r="D1293">
        <v>1</v>
      </c>
      <c r="E1293">
        <v>19</v>
      </c>
      <c r="F1293">
        <v>3393</v>
      </c>
      <c r="G1293" t="s">
        <v>3406</v>
      </c>
      <c r="H1293" s="7">
        <v>74</v>
      </c>
      <c r="I1293" s="13">
        <f>IF(Fact_Order[[#This Row],[Review Rating]]&gt;3,1,0)</f>
        <v>1</v>
      </c>
      <c r="J1293">
        <v>4.4000000000000004</v>
      </c>
      <c r="K1293">
        <f>IF(Fact_Order[[#This Row],[Discount Applied]]="Yes", 1, 0)</f>
        <v>0</v>
      </c>
      <c r="L1293" t="s">
        <v>1691</v>
      </c>
      <c r="M1293" t="s">
        <v>8</v>
      </c>
    </row>
    <row r="1294" spans="1:13" x14ac:dyDescent="0.35">
      <c r="A1294">
        <v>3514</v>
      </c>
      <c r="B1294">
        <v>6</v>
      </c>
      <c r="C1294">
        <v>30</v>
      </c>
      <c r="D1294">
        <v>2</v>
      </c>
      <c r="E1294">
        <v>1</v>
      </c>
      <c r="F1294">
        <v>3514</v>
      </c>
      <c r="G1294" t="s">
        <v>3527</v>
      </c>
      <c r="H1294" s="7">
        <v>74</v>
      </c>
      <c r="I1294" s="13">
        <f>IF(Fact_Order[[#This Row],[Review Rating]]&gt;3,1,0)</f>
        <v>1</v>
      </c>
      <c r="J1294">
        <v>4.2</v>
      </c>
      <c r="K1294">
        <f>IF(Fact_Order[[#This Row],[Discount Applied]]="Yes", 1, 0)</f>
        <v>0</v>
      </c>
      <c r="L1294" t="s">
        <v>1691</v>
      </c>
      <c r="M1294" t="s">
        <v>12</v>
      </c>
    </row>
    <row r="1295" spans="1:13" x14ac:dyDescent="0.35">
      <c r="A1295">
        <v>3525</v>
      </c>
      <c r="B1295">
        <v>2</v>
      </c>
      <c r="C1295">
        <v>50</v>
      </c>
      <c r="D1295">
        <v>3</v>
      </c>
      <c r="E1295">
        <v>14</v>
      </c>
      <c r="F1295">
        <v>3525</v>
      </c>
      <c r="G1295" t="s">
        <v>3538</v>
      </c>
      <c r="H1295" s="7">
        <v>74</v>
      </c>
      <c r="I1295" s="13">
        <f>IF(Fact_Order[[#This Row],[Review Rating]]&gt;3,1,0)</f>
        <v>0</v>
      </c>
      <c r="J1295">
        <v>2.9</v>
      </c>
      <c r="K1295">
        <f>IF(Fact_Order[[#This Row],[Discount Applied]]="Yes", 1, 0)</f>
        <v>0</v>
      </c>
      <c r="L1295" t="s">
        <v>1691</v>
      </c>
      <c r="M1295" t="s">
        <v>12</v>
      </c>
    </row>
    <row r="1296" spans="1:13" x14ac:dyDescent="0.35">
      <c r="A1296">
        <v>3551</v>
      </c>
      <c r="B1296">
        <v>4</v>
      </c>
      <c r="C1296">
        <v>9</v>
      </c>
      <c r="D1296">
        <v>1</v>
      </c>
      <c r="E1296">
        <v>10</v>
      </c>
      <c r="F1296">
        <v>3551</v>
      </c>
      <c r="G1296" t="s">
        <v>3564</v>
      </c>
      <c r="H1296" s="7">
        <v>74</v>
      </c>
      <c r="I1296" s="13">
        <f>IF(Fact_Order[[#This Row],[Review Rating]]&gt;3,1,0)</f>
        <v>1</v>
      </c>
      <c r="J1296">
        <v>4.8</v>
      </c>
      <c r="K1296">
        <f>IF(Fact_Order[[#This Row],[Discount Applied]]="Yes", 1, 0)</f>
        <v>0</v>
      </c>
      <c r="L1296" t="s">
        <v>1691</v>
      </c>
      <c r="M1296" t="s">
        <v>10</v>
      </c>
    </row>
    <row r="1297" spans="1:13" x14ac:dyDescent="0.35">
      <c r="A1297">
        <v>3661</v>
      </c>
      <c r="B1297">
        <v>5</v>
      </c>
      <c r="C1297">
        <v>11</v>
      </c>
      <c r="D1297">
        <v>1</v>
      </c>
      <c r="E1297">
        <v>10</v>
      </c>
      <c r="F1297">
        <v>3661</v>
      </c>
      <c r="G1297" t="s">
        <v>3674</v>
      </c>
      <c r="H1297" s="7">
        <v>74</v>
      </c>
      <c r="I1297" s="13">
        <f>IF(Fact_Order[[#This Row],[Review Rating]]&gt;3,1,0)</f>
        <v>1</v>
      </c>
      <c r="J1297">
        <v>3.1</v>
      </c>
      <c r="K1297">
        <f>IF(Fact_Order[[#This Row],[Discount Applied]]="Yes", 1, 0)</f>
        <v>0</v>
      </c>
      <c r="L1297" t="s">
        <v>1691</v>
      </c>
      <c r="M1297" t="s">
        <v>22</v>
      </c>
    </row>
    <row r="1298" spans="1:13" x14ac:dyDescent="0.35">
      <c r="A1298">
        <v>3851</v>
      </c>
      <c r="B1298">
        <v>5</v>
      </c>
      <c r="C1298">
        <v>17</v>
      </c>
      <c r="D1298">
        <v>3</v>
      </c>
      <c r="E1298">
        <v>17</v>
      </c>
      <c r="F1298">
        <v>3851</v>
      </c>
      <c r="G1298" t="s">
        <v>3864</v>
      </c>
      <c r="H1298" s="7">
        <v>74</v>
      </c>
      <c r="I1298" s="13">
        <f>IF(Fact_Order[[#This Row],[Review Rating]]&gt;3,1,0)</f>
        <v>1</v>
      </c>
      <c r="J1298">
        <v>4.4000000000000004</v>
      </c>
      <c r="K1298">
        <f>IF(Fact_Order[[#This Row],[Discount Applied]]="Yes", 1, 0)</f>
        <v>0</v>
      </c>
      <c r="L1298" t="s">
        <v>1691</v>
      </c>
      <c r="M1298" t="s">
        <v>27</v>
      </c>
    </row>
    <row r="1299" spans="1:13" x14ac:dyDescent="0.35">
      <c r="A1299">
        <v>6</v>
      </c>
      <c r="B1299">
        <v>2</v>
      </c>
      <c r="C1299">
        <v>3</v>
      </c>
      <c r="D1299">
        <v>2</v>
      </c>
      <c r="E1299">
        <v>3</v>
      </c>
      <c r="F1299">
        <v>3</v>
      </c>
      <c r="G1299" t="s">
        <v>11</v>
      </c>
      <c r="H1299" s="7">
        <v>73</v>
      </c>
      <c r="I1299" s="13">
        <f>IF(Fact_Order[[#This Row],[Review Rating]]&gt;3,1,0)</f>
        <v>1</v>
      </c>
      <c r="J1299">
        <v>3.1</v>
      </c>
      <c r="K1299">
        <f>IF(Fact_Order[[#This Row],[Discount Applied]]="Yes", 1, 0)</f>
        <v>1</v>
      </c>
      <c r="L1299" t="s">
        <v>7</v>
      </c>
      <c r="M1299" t="s">
        <v>12</v>
      </c>
    </row>
    <row r="1300" spans="1:13" x14ac:dyDescent="0.35">
      <c r="A1300">
        <v>57</v>
      </c>
      <c r="B1300">
        <v>6</v>
      </c>
      <c r="C1300">
        <v>17</v>
      </c>
      <c r="D1300">
        <v>3</v>
      </c>
      <c r="E1300">
        <v>22</v>
      </c>
      <c r="F1300">
        <v>57</v>
      </c>
      <c r="G1300" t="s">
        <v>69</v>
      </c>
      <c r="H1300" s="7">
        <v>73</v>
      </c>
      <c r="I1300" s="13">
        <f>IF(Fact_Order[[#This Row],[Review Rating]]&gt;3,1,0)</f>
        <v>1</v>
      </c>
      <c r="J1300">
        <v>4.7</v>
      </c>
      <c r="K1300">
        <f>IF(Fact_Order[[#This Row],[Discount Applied]]="Yes", 1, 0)</f>
        <v>1</v>
      </c>
      <c r="L1300" t="s">
        <v>7</v>
      </c>
      <c r="M1300" t="s">
        <v>12</v>
      </c>
    </row>
    <row r="1301" spans="1:13" x14ac:dyDescent="0.35">
      <c r="A1301">
        <v>97</v>
      </c>
      <c r="B1301">
        <v>1</v>
      </c>
      <c r="C1301">
        <v>13</v>
      </c>
      <c r="D1301">
        <v>2</v>
      </c>
      <c r="E1301">
        <v>25</v>
      </c>
      <c r="F1301">
        <v>97</v>
      </c>
      <c r="G1301" t="s">
        <v>109</v>
      </c>
      <c r="H1301" s="7">
        <v>73</v>
      </c>
      <c r="I1301" s="13">
        <f>IF(Fact_Order[[#This Row],[Review Rating]]&gt;3,1,0)</f>
        <v>1</v>
      </c>
      <c r="J1301">
        <v>3.6</v>
      </c>
      <c r="K1301">
        <f>IF(Fact_Order[[#This Row],[Discount Applied]]="Yes", 1, 0)</f>
        <v>1</v>
      </c>
      <c r="L1301" t="s">
        <v>7</v>
      </c>
      <c r="M1301" t="s">
        <v>8</v>
      </c>
    </row>
    <row r="1302" spans="1:13" x14ac:dyDescent="0.35">
      <c r="A1302">
        <v>159</v>
      </c>
      <c r="B1302">
        <v>4</v>
      </c>
      <c r="C1302">
        <v>40</v>
      </c>
      <c r="D1302">
        <v>4</v>
      </c>
      <c r="E1302">
        <v>6</v>
      </c>
      <c r="F1302">
        <v>159</v>
      </c>
      <c r="G1302" t="s">
        <v>171</v>
      </c>
      <c r="H1302" s="7">
        <v>73</v>
      </c>
      <c r="I1302" s="13">
        <f>IF(Fact_Order[[#This Row],[Review Rating]]&gt;3,1,0)</f>
        <v>1</v>
      </c>
      <c r="J1302">
        <v>4.0999999999999996</v>
      </c>
      <c r="K1302">
        <f>IF(Fact_Order[[#This Row],[Discount Applied]]="Yes", 1, 0)</f>
        <v>1</v>
      </c>
      <c r="L1302" t="s">
        <v>7</v>
      </c>
      <c r="M1302" t="s">
        <v>22</v>
      </c>
    </row>
    <row r="1303" spans="1:13" x14ac:dyDescent="0.35">
      <c r="A1303">
        <v>200</v>
      </c>
      <c r="B1303">
        <v>1</v>
      </c>
      <c r="C1303">
        <v>38</v>
      </c>
      <c r="D1303">
        <v>3</v>
      </c>
      <c r="E1303">
        <v>20</v>
      </c>
      <c r="F1303">
        <v>200</v>
      </c>
      <c r="G1303" t="s">
        <v>212</v>
      </c>
      <c r="H1303" s="7">
        <v>73</v>
      </c>
      <c r="I1303" s="13">
        <f>IF(Fact_Order[[#This Row],[Review Rating]]&gt;3,1,0)</f>
        <v>1</v>
      </c>
      <c r="J1303">
        <v>3.8</v>
      </c>
      <c r="K1303">
        <f>IF(Fact_Order[[#This Row],[Discount Applied]]="Yes", 1, 0)</f>
        <v>1</v>
      </c>
      <c r="L1303" t="s">
        <v>7</v>
      </c>
      <c r="M1303" t="s">
        <v>10</v>
      </c>
    </row>
    <row r="1304" spans="1:13" x14ac:dyDescent="0.35">
      <c r="A1304">
        <v>254</v>
      </c>
      <c r="B1304">
        <v>5</v>
      </c>
      <c r="C1304">
        <v>20</v>
      </c>
      <c r="D1304">
        <v>1</v>
      </c>
      <c r="E1304">
        <v>24</v>
      </c>
      <c r="F1304">
        <v>254</v>
      </c>
      <c r="G1304" t="s">
        <v>266</v>
      </c>
      <c r="H1304" s="7">
        <v>73</v>
      </c>
      <c r="I1304" s="13">
        <f>IF(Fact_Order[[#This Row],[Review Rating]]&gt;3,1,0)</f>
        <v>1</v>
      </c>
      <c r="J1304">
        <v>4.9000000000000004</v>
      </c>
      <c r="K1304">
        <f>IF(Fact_Order[[#This Row],[Discount Applied]]="Yes", 1, 0)</f>
        <v>1</v>
      </c>
      <c r="L1304" t="s">
        <v>7</v>
      </c>
      <c r="M1304" t="s">
        <v>22</v>
      </c>
    </row>
    <row r="1305" spans="1:13" x14ac:dyDescent="0.35">
      <c r="A1305">
        <v>419</v>
      </c>
      <c r="B1305">
        <v>4</v>
      </c>
      <c r="C1305">
        <v>27</v>
      </c>
      <c r="D1305">
        <v>2</v>
      </c>
      <c r="E1305">
        <v>2</v>
      </c>
      <c r="F1305">
        <v>419</v>
      </c>
      <c r="G1305" t="s">
        <v>431</v>
      </c>
      <c r="H1305" s="7">
        <v>73</v>
      </c>
      <c r="I1305" s="13">
        <f>IF(Fact_Order[[#This Row],[Review Rating]]&gt;3,1,0)</f>
        <v>0</v>
      </c>
      <c r="J1305">
        <v>3</v>
      </c>
      <c r="K1305">
        <f>IF(Fact_Order[[#This Row],[Discount Applied]]="Yes", 1, 0)</f>
        <v>1</v>
      </c>
      <c r="L1305" t="s">
        <v>7</v>
      </c>
      <c r="M1305" t="s">
        <v>8</v>
      </c>
    </row>
    <row r="1306" spans="1:13" x14ac:dyDescent="0.35">
      <c r="A1306">
        <v>484</v>
      </c>
      <c r="B1306">
        <v>6</v>
      </c>
      <c r="C1306">
        <v>20</v>
      </c>
      <c r="D1306">
        <v>4</v>
      </c>
      <c r="E1306">
        <v>16</v>
      </c>
      <c r="F1306">
        <v>484</v>
      </c>
      <c r="G1306" t="s">
        <v>496</v>
      </c>
      <c r="H1306" s="7">
        <v>73</v>
      </c>
      <c r="I1306" s="13">
        <f>IF(Fact_Order[[#This Row],[Review Rating]]&gt;3,1,0)</f>
        <v>1</v>
      </c>
      <c r="J1306">
        <v>3.9</v>
      </c>
      <c r="K1306">
        <f>IF(Fact_Order[[#This Row],[Discount Applied]]="Yes", 1, 0)</f>
        <v>1</v>
      </c>
      <c r="L1306" t="s">
        <v>7</v>
      </c>
      <c r="M1306" t="s">
        <v>27</v>
      </c>
    </row>
    <row r="1307" spans="1:13" x14ac:dyDescent="0.35">
      <c r="A1307">
        <v>485</v>
      </c>
      <c r="B1307">
        <v>2</v>
      </c>
      <c r="C1307">
        <v>10</v>
      </c>
      <c r="D1307">
        <v>3</v>
      </c>
      <c r="E1307">
        <v>20</v>
      </c>
      <c r="F1307">
        <v>485</v>
      </c>
      <c r="G1307" t="s">
        <v>497</v>
      </c>
      <c r="H1307" s="7">
        <v>73</v>
      </c>
      <c r="I1307" s="13">
        <f>IF(Fact_Order[[#This Row],[Review Rating]]&gt;3,1,0)</f>
        <v>1</v>
      </c>
      <c r="J1307">
        <v>4.7</v>
      </c>
      <c r="K1307">
        <f>IF(Fact_Order[[#This Row],[Discount Applied]]="Yes", 1, 0)</f>
        <v>1</v>
      </c>
      <c r="L1307" t="s">
        <v>7</v>
      </c>
      <c r="M1307" t="s">
        <v>22</v>
      </c>
    </row>
    <row r="1308" spans="1:13" x14ac:dyDescent="0.35">
      <c r="A1308">
        <v>849</v>
      </c>
      <c r="B1308">
        <v>6</v>
      </c>
      <c r="C1308">
        <v>13</v>
      </c>
      <c r="D1308">
        <v>4</v>
      </c>
      <c r="E1308">
        <v>4</v>
      </c>
      <c r="F1308">
        <v>849</v>
      </c>
      <c r="G1308" t="s">
        <v>861</v>
      </c>
      <c r="H1308" s="7">
        <v>73</v>
      </c>
      <c r="I1308" s="13">
        <f>IF(Fact_Order[[#This Row],[Review Rating]]&gt;3,1,0)</f>
        <v>1</v>
      </c>
      <c r="J1308">
        <v>3.6</v>
      </c>
      <c r="K1308">
        <f>IF(Fact_Order[[#This Row],[Discount Applied]]="Yes", 1, 0)</f>
        <v>1</v>
      </c>
      <c r="L1308" t="s">
        <v>7</v>
      </c>
      <c r="M1308" t="s">
        <v>12</v>
      </c>
    </row>
    <row r="1309" spans="1:13" x14ac:dyDescent="0.35">
      <c r="A1309">
        <v>860</v>
      </c>
      <c r="B1309">
        <v>3</v>
      </c>
      <c r="C1309">
        <v>49</v>
      </c>
      <c r="D1309">
        <v>1</v>
      </c>
      <c r="E1309">
        <v>16</v>
      </c>
      <c r="F1309">
        <v>860</v>
      </c>
      <c r="G1309" t="s">
        <v>872</v>
      </c>
      <c r="H1309" s="7">
        <v>73</v>
      </c>
      <c r="I1309" s="13">
        <f>IF(Fact_Order[[#This Row],[Review Rating]]&gt;3,1,0)</f>
        <v>1</v>
      </c>
      <c r="J1309">
        <v>4</v>
      </c>
      <c r="K1309">
        <f>IF(Fact_Order[[#This Row],[Discount Applied]]="Yes", 1, 0)</f>
        <v>1</v>
      </c>
      <c r="L1309" t="s">
        <v>7</v>
      </c>
      <c r="M1309" t="s">
        <v>27</v>
      </c>
    </row>
    <row r="1310" spans="1:13" x14ac:dyDescent="0.35">
      <c r="A1310">
        <v>1100</v>
      </c>
      <c r="B1310">
        <v>3</v>
      </c>
      <c r="C1310">
        <v>18</v>
      </c>
      <c r="D1310">
        <v>4</v>
      </c>
      <c r="E1310">
        <v>2</v>
      </c>
      <c r="F1310">
        <v>1100</v>
      </c>
      <c r="G1310" t="s">
        <v>1112</v>
      </c>
      <c r="H1310" s="7">
        <v>73</v>
      </c>
      <c r="I1310" s="13">
        <f>IF(Fact_Order[[#This Row],[Review Rating]]&gt;3,1,0)</f>
        <v>0</v>
      </c>
      <c r="J1310">
        <v>2.6</v>
      </c>
      <c r="K1310">
        <f>IF(Fact_Order[[#This Row],[Discount Applied]]="Yes", 1, 0)</f>
        <v>1</v>
      </c>
      <c r="L1310" t="s">
        <v>7</v>
      </c>
      <c r="M1310" t="s">
        <v>22</v>
      </c>
    </row>
    <row r="1311" spans="1:13" x14ac:dyDescent="0.35">
      <c r="A1311">
        <v>1132</v>
      </c>
      <c r="B1311">
        <v>1</v>
      </c>
      <c r="C1311">
        <v>27</v>
      </c>
      <c r="D1311">
        <v>2</v>
      </c>
      <c r="E1311">
        <v>6</v>
      </c>
      <c r="F1311">
        <v>1132</v>
      </c>
      <c r="G1311" t="s">
        <v>1144</v>
      </c>
      <c r="H1311" s="7">
        <v>73</v>
      </c>
      <c r="I1311" s="13">
        <f>IF(Fact_Order[[#This Row],[Review Rating]]&gt;3,1,0)</f>
        <v>1</v>
      </c>
      <c r="J1311">
        <v>3.7</v>
      </c>
      <c r="K1311">
        <f>IF(Fact_Order[[#This Row],[Discount Applied]]="Yes", 1, 0)</f>
        <v>1</v>
      </c>
      <c r="L1311" t="s">
        <v>7</v>
      </c>
      <c r="M1311" t="s">
        <v>22</v>
      </c>
    </row>
    <row r="1312" spans="1:13" x14ac:dyDescent="0.35">
      <c r="A1312">
        <v>1185</v>
      </c>
      <c r="B1312">
        <v>1</v>
      </c>
      <c r="C1312">
        <v>37</v>
      </c>
      <c r="D1312">
        <v>4</v>
      </c>
      <c r="E1312">
        <v>23</v>
      </c>
      <c r="F1312">
        <v>1185</v>
      </c>
      <c r="G1312" t="s">
        <v>1197</v>
      </c>
      <c r="H1312" s="7">
        <v>73</v>
      </c>
      <c r="I1312" s="13">
        <f>IF(Fact_Order[[#This Row],[Review Rating]]&gt;3,1,0)</f>
        <v>1</v>
      </c>
      <c r="J1312">
        <v>3.4</v>
      </c>
      <c r="K1312">
        <f>IF(Fact_Order[[#This Row],[Discount Applied]]="Yes", 1, 0)</f>
        <v>1</v>
      </c>
      <c r="L1312" t="s">
        <v>7</v>
      </c>
      <c r="M1312" t="s">
        <v>12</v>
      </c>
    </row>
    <row r="1313" spans="1:13" x14ac:dyDescent="0.35">
      <c r="A1313">
        <v>1234</v>
      </c>
      <c r="B1313">
        <v>3</v>
      </c>
      <c r="C1313">
        <v>41</v>
      </c>
      <c r="D1313">
        <v>1</v>
      </c>
      <c r="E1313">
        <v>14</v>
      </c>
      <c r="F1313">
        <v>1234</v>
      </c>
      <c r="G1313" t="s">
        <v>1246</v>
      </c>
      <c r="H1313" s="7">
        <v>73</v>
      </c>
      <c r="I1313" s="13">
        <f>IF(Fact_Order[[#This Row],[Review Rating]]&gt;3,1,0)</f>
        <v>1</v>
      </c>
      <c r="J1313">
        <v>3.5</v>
      </c>
      <c r="K1313">
        <f>IF(Fact_Order[[#This Row],[Discount Applied]]="Yes", 1, 0)</f>
        <v>1</v>
      </c>
      <c r="L1313" t="s">
        <v>7</v>
      </c>
      <c r="M1313" t="s">
        <v>8</v>
      </c>
    </row>
    <row r="1314" spans="1:13" x14ac:dyDescent="0.35">
      <c r="A1314">
        <v>1275</v>
      </c>
      <c r="B1314">
        <v>5</v>
      </c>
      <c r="C1314">
        <v>10</v>
      </c>
      <c r="D1314">
        <v>2</v>
      </c>
      <c r="E1314">
        <v>20</v>
      </c>
      <c r="F1314">
        <v>1275</v>
      </c>
      <c r="G1314" t="s">
        <v>1287</v>
      </c>
      <c r="H1314" s="7">
        <v>73</v>
      </c>
      <c r="I1314" s="13">
        <f>IF(Fact_Order[[#This Row],[Review Rating]]&gt;3,1,0)</f>
        <v>1</v>
      </c>
      <c r="J1314">
        <v>3.1</v>
      </c>
      <c r="K1314">
        <f>IF(Fact_Order[[#This Row],[Discount Applied]]="Yes", 1, 0)</f>
        <v>1</v>
      </c>
      <c r="L1314" t="s">
        <v>7</v>
      </c>
      <c r="M1314" t="s">
        <v>14</v>
      </c>
    </row>
    <row r="1315" spans="1:13" x14ac:dyDescent="0.35">
      <c r="A1315">
        <v>1326</v>
      </c>
      <c r="B1315">
        <v>1</v>
      </c>
      <c r="C1315">
        <v>5</v>
      </c>
      <c r="D1315">
        <v>3</v>
      </c>
      <c r="E1315">
        <v>22</v>
      </c>
      <c r="F1315">
        <v>1326</v>
      </c>
      <c r="G1315" t="s">
        <v>1338</v>
      </c>
      <c r="H1315" s="7">
        <v>73</v>
      </c>
      <c r="I1315" s="13">
        <f>IF(Fact_Order[[#This Row],[Review Rating]]&gt;3,1,0)</f>
        <v>1</v>
      </c>
      <c r="J1315">
        <v>3.5</v>
      </c>
      <c r="K1315">
        <f>IF(Fact_Order[[#This Row],[Discount Applied]]="Yes", 1, 0)</f>
        <v>1</v>
      </c>
      <c r="L1315" t="s">
        <v>7</v>
      </c>
      <c r="M1315" t="s">
        <v>10</v>
      </c>
    </row>
    <row r="1316" spans="1:13" x14ac:dyDescent="0.35">
      <c r="A1316">
        <v>1487</v>
      </c>
      <c r="B1316">
        <v>2</v>
      </c>
      <c r="C1316">
        <v>38</v>
      </c>
      <c r="D1316">
        <v>2</v>
      </c>
      <c r="E1316">
        <v>5</v>
      </c>
      <c r="F1316">
        <v>1487</v>
      </c>
      <c r="G1316" t="s">
        <v>1499</v>
      </c>
      <c r="H1316" s="7">
        <v>73</v>
      </c>
      <c r="I1316" s="13">
        <f>IF(Fact_Order[[#This Row],[Review Rating]]&gt;3,1,0)</f>
        <v>1</v>
      </c>
      <c r="J1316">
        <v>5</v>
      </c>
      <c r="K1316">
        <f>IF(Fact_Order[[#This Row],[Discount Applied]]="Yes", 1, 0)</f>
        <v>1</v>
      </c>
      <c r="L1316" t="s">
        <v>7</v>
      </c>
      <c r="M1316" t="s">
        <v>8</v>
      </c>
    </row>
    <row r="1317" spans="1:13" x14ac:dyDescent="0.35">
      <c r="A1317">
        <v>1519</v>
      </c>
      <c r="B1317">
        <v>3</v>
      </c>
      <c r="C1317">
        <v>15</v>
      </c>
      <c r="D1317">
        <v>1</v>
      </c>
      <c r="E1317">
        <v>23</v>
      </c>
      <c r="F1317">
        <v>1519</v>
      </c>
      <c r="G1317" t="s">
        <v>1531</v>
      </c>
      <c r="H1317" s="7">
        <v>73</v>
      </c>
      <c r="I1317" s="13">
        <f>IF(Fact_Order[[#This Row],[Review Rating]]&gt;3,1,0)</f>
        <v>1</v>
      </c>
      <c r="J1317">
        <v>4.0999999999999996</v>
      </c>
      <c r="K1317">
        <f>IF(Fact_Order[[#This Row],[Discount Applied]]="Yes", 1, 0)</f>
        <v>1</v>
      </c>
      <c r="L1317" t="s">
        <v>7</v>
      </c>
      <c r="M1317" t="s">
        <v>8</v>
      </c>
    </row>
    <row r="1318" spans="1:13" x14ac:dyDescent="0.35">
      <c r="A1318">
        <v>1520</v>
      </c>
      <c r="B1318">
        <v>3</v>
      </c>
      <c r="C1318">
        <v>22</v>
      </c>
      <c r="D1318">
        <v>4</v>
      </c>
      <c r="E1318">
        <v>13</v>
      </c>
      <c r="F1318">
        <v>1520</v>
      </c>
      <c r="G1318" t="s">
        <v>1532</v>
      </c>
      <c r="H1318" s="7">
        <v>73</v>
      </c>
      <c r="I1318" s="13">
        <f>IF(Fact_Order[[#This Row],[Review Rating]]&gt;3,1,0)</f>
        <v>1</v>
      </c>
      <c r="J1318">
        <v>4.9000000000000004</v>
      </c>
      <c r="K1318">
        <f>IF(Fact_Order[[#This Row],[Discount Applied]]="Yes", 1, 0)</f>
        <v>1</v>
      </c>
      <c r="L1318" t="s">
        <v>7</v>
      </c>
      <c r="M1318" t="s">
        <v>14</v>
      </c>
    </row>
    <row r="1319" spans="1:13" x14ac:dyDescent="0.35">
      <c r="A1319">
        <v>1671</v>
      </c>
      <c r="B1319">
        <v>2</v>
      </c>
      <c r="C1319">
        <v>41</v>
      </c>
      <c r="D1319">
        <v>4</v>
      </c>
      <c r="E1319">
        <v>14</v>
      </c>
      <c r="F1319">
        <v>1671</v>
      </c>
      <c r="G1319" t="s">
        <v>1683</v>
      </c>
      <c r="H1319" s="7">
        <v>73</v>
      </c>
      <c r="I1319" s="13">
        <f>IF(Fact_Order[[#This Row],[Review Rating]]&gt;3,1,0)</f>
        <v>1</v>
      </c>
      <c r="J1319">
        <v>3.6</v>
      </c>
      <c r="K1319">
        <f>IF(Fact_Order[[#This Row],[Discount Applied]]="Yes", 1, 0)</f>
        <v>1</v>
      </c>
      <c r="L1319" t="s">
        <v>7</v>
      </c>
      <c r="M1319" t="s">
        <v>10</v>
      </c>
    </row>
    <row r="1320" spans="1:13" x14ac:dyDescent="0.35">
      <c r="A1320">
        <v>1673</v>
      </c>
      <c r="B1320">
        <v>2</v>
      </c>
      <c r="C1320">
        <v>37</v>
      </c>
      <c r="D1320">
        <v>4</v>
      </c>
      <c r="E1320">
        <v>24</v>
      </c>
      <c r="F1320">
        <v>1673</v>
      </c>
      <c r="G1320" t="s">
        <v>1685</v>
      </c>
      <c r="H1320" s="7">
        <v>73</v>
      </c>
      <c r="I1320" s="13">
        <f>IF(Fact_Order[[#This Row],[Review Rating]]&gt;3,1,0)</f>
        <v>1</v>
      </c>
      <c r="J1320">
        <v>3.8</v>
      </c>
      <c r="K1320">
        <f>IF(Fact_Order[[#This Row],[Discount Applied]]="Yes", 1, 0)</f>
        <v>1</v>
      </c>
      <c r="L1320" t="s">
        <v>7</v>
      </c>
      <c r="M1320" t="s">
        <v>8</v>
      </c>
    </row>
    <row r="1321" spans="1:13" x14ac:dyDescent="0.35">
      <c r="A1321">
        <v>1690</v>
      </c>
      <c r="B1321">
        <v>6</v>
      </c>
      <c r="C1321">
        <v>18</v>
      </c>
      <c r="D1321">
        <v>1</v>
      </c>
      <c r="E1321">
        <v>6</v>
      </c>
      <c r="F1321">
        <v>1690</v>
      </c>
      <c r="G1321" t="s">
        <v>1703</v>
      </c>
      <c r="H1321" s="7">
        <v>73</v>
      </c>
      <c r="I1321" s="13">
        <f>IF(Fact_Order[[#This Row],[Review Rating]]&gt;3,1,0)</f>
        <v>1</v>
      </c>
      <c r="J1321">
        <v>4.5999999999999996</v>
      </c>
      <c r="K1321">
        <f>IF(Fact_Order[[#This Row],[Discount Applied]]="Yes", 1, 0)</f>
        <v>0</v>
      </c>
      <c r="L1321" t="s">
        <v>1691</v>
      </c>
      <c r="M1321" t="s">
        <v>22</v>
      </c>
    </row>
    <row r="1322" spans="1:13" x14ac:dyDescent="0.35">
      <c r="A1322">
        <v>1849</v>
      </c>
      <c r="B1322">
        <v>1</v>
      </c>
      <c r="C1322">
        <v>2</v>
      </c>
      <c r="D1322">
        <v>1</v>
      </c>
      <c r="E1322">
        <v>3</v>
      </c>
      <c r="F1322">
        <v>1849</v>
      </c>
      <c r="G1322" t="s">
        <v>1862</v>
      </c>
      <c r="H1322" s="7">
        <v>73</v>
      </c>
      <c r="I1322" s="13">
        <f>IF(Fact_Order[[#This Row],[Review Rating]]&gt;3,1,0)</f>
        <v>0</v>
      </c>
      <c r="J1322">
        <v>2.7</v>
      </c>
      <c r="K1322">
        <f>IF(Fact_Order[[#This Row],[Discount Applied]]="Yes", 1, 0)</f>
        <v>0</v>
      </c>
      <c r="L1322" t="s">
        <v>1691</v>
      </c>
      <c r="M1322" t="s">
        <v>10</v>
      </c>
    </row>
    <row r="1323" spans="1:13" x14ac:dyDescent="0.35">
      <c r="A1323">
        <v>2028</v>
      </c>
      <c r="B1323">
        <v>4</v>
      </c>
      <c r="C1323">
        <v>44</v>
      </c>
      <c r="D1323">
        <v>4</v>
      </c>
      <c r="E1323">
        <v>10</v>
      </c>
      <c r="F1323">
        <v>2028</v>
      </c>
      <c r="G1323" t="s">
        <v>2041</v>
      </c>
      <c r="H1323" s="7">
        <v>73</v>
      </c>
      <c r="I1323" s="13">
        <f>IF(Fact_Order[[#This Row],[Review Rating]]&gt;3,1,0)</f>
        <v>1</v>
      </c>
      <c r="J1323">
        <v>4.8</v>
      </c>
      <c r="K1323">
        <f>IF(Fact_Order[[#This Row],[Discount Applied]]="Yes", 1, 0)</f>
        <v>0</v>
      </c>
      <c r="L1323" t="s">
        <v>1691</v>
      </c>
      <c r="M1323" t="s">
        <v>12</v>
      </c>
    </row>
    <row r="1324" spans="1:13" x14ac:dyDescent="0.35">
      <c r="A1324">
        <v>2146</v>
      </c>
      <c r="B1324">
        <v>4</v>
      </c>
      <c r="C1324">
        <v>40</v>
      </c>
      <c r="D1324">
        <v>1</v>
      </c>
      <c r="E1324">
        <v>12</v>
      </c>
      <c r="F1324">
        <v>2146</v>
      </c>
      <c r="G1324" t="s">
        <v>2159</v>
      </c>
      <c r="H1324" s="7">
        <v>73</v>
      </c>
      <c r="I1324" s="13">
        <f>IF(Fact_Order[[#This Row],[Review Rating]]&gt;3,1,0)</f>
        <v>1</v>
      </c>
      <c r="J1324">
        <v>4.8</v>
      </c>
      <c r="K1324">
        <f>IF(Fact_Order[[#This Row],[Discount Applied]]="Yes", 1, 0)</f>
        <v>0</v>
      </c>
      <c r="L1324" t="s">
        <v>1691</v>
      </c>
      <c r="M1324" t="s">
        <v>14</v>
      </c>
    </row>
    <row r="1325" spans="1:13" x14ac:dyDescent="0.35">
      <c r="A1325">
        <v>2305</v>
      </c>
      <c r="B1325">
        <v>2</v>
      </c>
      <c r="C1325">
        <v>8</v>
      </c>
      <c r="D1325">
        <v>1</v>
      </c>
      <c r="E1325">
        <v>16</v>
      </c>
      <c r="F1325">
        <v>2305</v>
      </c>
      <c r="G1325" t="s">
        <v>2318</v>
      </c>
      <c r="H1325" s="7">
        <v>73</v>
      </c>
      <c r="I1325" s="13">
        <f>IF(Fact_Order[[#This Row],[Review Rating]]&gt;3,1,0)</f>
        <v>1</v>
      </c>
      <c r="J1325">
        <v>4.7</v>
      </c>
      <c r="K1325">
        <f>IF(Fact_Order[[#This Row],[Discount Applied]]="Yes", 1, 0)</f>
        <v>0</v>
      </c>
      <c r="L1325" t="s">
        <v>1691</v>
      </c>
      <c r="M1325" t="s">
        <v>27</v>
      </c>
    </row>
    <row r="1326" spans="1:13" x14ac:dyDescent="0.35">
      <c r="A1326">
        <v>2375</v>
      </c>
      <c r="B1326">
        <v>4</v>
      </c>
      <c r="C1326">
        <v>48</v>
      </c>
      <c r="D1326">
        <v>1</v>
      </c>
      <c r="E1326">
        <v>25</v>
      </c>
      <c r="F1326">
        <v>2375</v>
      </c>
      <c r="G1326" t="s">
        <v>2388</v>
      </c>
      <c r="H1326" s="7">
        <v>73</v>
      </c>
      <c r="I1326" s="13">
        <f>IF(Fact_Order[[#This Row],[Review Rating]]&gt;3,1,0)</f>
        <v>1</v>
      </c>
      <c r="J1326">
        <v>4.7</v>
      </c>
      <c r="K1326">
        <f>IF(Fact_Order[[#This Row],[Discount Applied]]="Yes", 1, 0)</f>
        <v>0</v>
      </c>
      <c r="L1326" t="s">
        <v>1691</v>
      </c>
      <c r="M1326" t="s">
        <v>27</v>
      </c>
    </row>
    <row r="1327" spans="1:13" x14ac:dyDescent="0.35">
      <c r="A1327">
        <v>2432</v>
      </c>
      <c r="B1327">
        <v>1</v>
      </c>
      <c r="C1327">
        <v>16</v>
      </c>
      <c r="D1327">
        <v>4</v>
      </c>
      <c r="E1327">
        <v>16</v>
      </c>
      <c r="F1327">
        <v>2432</v>
      </c>
      <c r="G1327" t="s">
        <v>2445</v>
      </c>
      <c r="H1327" s="7">
        <v>73</v>
      </c>
      <c r="I1327" s="13">
        <f>IF(Fact_Order[[#This Row],[Review Rating]]&gt;3,1,0)</f>
        <v>1</v>
      </c>
      <c r="J1327">
        <v>3.4</v>
      </c>
      <c r="K1327">
        <f>IF(Fact_Order[[#This Row],[Discount Applied]]="Yes", 1, 0)</f>
        <v>0</v>
      </c>
      <c r="L1327" t="s">
        <v>1691</v>
      </c>
      <c r="M1327" t="s">
        <v>22</v>
      </c>
    </row>
    <row r="1328" spans="1:13" x14ac:dyDescent="0.35">
      <c r="A1328">
        <v>2434</v>
      </c>
      <c r="B1328">
        <v>4</v>
      </c>
      <c r="C1328">
        <v>5</v>
      </c>
      <c r="D1328">
        <v>2</v>
      </c>
      <c r="E1328">
        <v>18</v>
      </c>
      <c r="F1328">
        <v>2434</v>
      </c>
      <c r="G1328" t="s">
        <v>2447</v>
      </c>
      <c r="H1328" s="7">
        <v>73</v>
      </c>
      <c r="I1328" s="13">
        <f>IF(Fact_Order[[#This Row],[Review Rating]]&gt;3,1,0)</f>
        <v>1</v>
      </c>
      <c r="J1328">
        <v>3.4</v>
      </c>
      <c r="K1328">
        <f>IF(Fact_Order[[#This Row],[Discount Applied]]="Yes", 1, 0)</f>
        <v>0</v>
      </c>
      <c r="L1328" t="s">
        <v>1691</v>
      </c>
      <c r="M1328" t="s">
        <v>10</v>
      </c>
    </row>
    <row r="1329" spans="1:13" x14ac:dyDescent="0.35">
      <c r="A1329">
        <v>2473</v>
      </c>
      <c r="B1329">
        <v>4</v>
      </c>
      <c r="C1329">
        <v>41</v>
      </c>
      <c r="D1329">
        <v>3</v>
      </c>
      <c r="E1329">
        <v>6</v>
      </c>
      <c r="F1329">
        <v>2473</v>
      </c>
      <c r="G1329" t="s">
        <v>2486</v>
      </c>
      <c r="H1329" s="7">
        <v>73</v>
      </c>
      <c r="I1329" s="13">
        <f>IF(Fact_Order[[#This Row],[Review Rating]]&gt;3,1,0)</f>
        <v>1</v>
      </c>
      <c r="J1329">
        <v>4.0999999999999996</v>
      </c>
      <c r="K1329">
        <f>IF(Fact_Order[[#This Row],[Discount Applied]]="Yes", 1, 0)</f>
        <v>0</v>
      </c>
      <c r="L1329" t="s">
        <v>1691</v>
      </c>
      <c r="M1329" t="s">
        <v>12</v>
      </c>
    </row>
    <row r="1330" spans="1:13" x14ac:dyDescent="0.35">
      <c r="A1330">
        <v>2500</v>
      </c>
      <c r="B1330">
        <v>3</v>
      </c>
      <c r="C1330">
        <v>8</v>
      </c>
      <c r="D1330">
        <v>3</v>
      </c>
      <c r="E1330">
        <v>16</v>
      </c>
      <c r="F1330">
        <v>2500</v>
      </c>
      <c r="G1330" t="s">
        <v>2513</v>
      </c>
      <c r="H1330" s="7">
        <v>73</v>
      </c>
      <c r="I1330" s="13">
        <f>IF(Fact_Order[[#This Row],[Review Rating]]&gt;3,1,0)</f>
        <v>1</v>
      </c>
      <c r="J1330">
        <v>3.1</v>
      </c>
      <c r="K1330">
        <f>IF(Fact_Order[[#This Row],[Discount Applied]]="Yes", 1, 0)</f>
        <v>0</v>
      </c>
      <c r="L1330" t="s">
        <v>1691</v>
      </c>
      <c r="M1330" t="s">
        <v>10</v>
      </c>
    </row>
    <row r="1331" spans="1:13" x14ac:dyDescent="0.35">
      <c r="A1331">
        <v>2517</v>
      </c>
      <c r="B1331">
        <v>4</v>
      </c>
      <c r="C1331">
        <v>41</v>
      </c>
      <c r="D1331">
        <v>2</v>
      </c>
      <c r="E1331">
        <v>7</v>
      </c>
      <c r="F1331">
        <v>2517</v>
      </c>
      <c r="G1331" t="s">
        <v>2530</v>
      </c>
      <c r="H1331" s="7">
        <v>73</v>
      </c>
      <c r="I1331" s="13">
        <f>IF(Fact_Order[[#This Row],[Review Rating]]&gt;3,1,0)</f>
        <v>1</v>
      </c>
      <c r="J1331">
        <v>4.5999999999999996</v>
      </c>
      <c r="K1331">
        <f>IF(Fact_Order[[#This Row],[Discount Applied]]="Yes", 1, 0)</f>
        <v>0</v>
      </c>
      <c r="L1331" t="s">
        <v>1691</v>
      </c>
      <c r="M1331" t="s">
        <v>27</v>
      </c>
    </row>
    <row r="1332" spans="1:13" x14ac:dyDescent="0.35">
      <c r="A1332">
        <v>2540</v>
      </c>
      <c r="B1332">
        <v>3</v>
      </c>
      <c r="C1332">
        <v>3</v>
      </c>
      <c r="D1332">
        <v>4</v>
      </c>
      <c r="E1332">
        <v>4</v>
      </c>
      <c r="F1332">
        <v>2540</v>
      </c>
      <c r="G1332" t="s">
        <v>2553</v>
      </c>
      <c r="H1332" s="7">
        <v>73</v>
      </c>
      <c r="I1332" s="13">
        <f>IF(Fact_Order[[#This Row],[Review Rating]]&gt;3,1,0)</f>
        <v>1</v>
      </c>
      <c r="J1332">
        <v>4.0999999999999996</v>
      </c>
      <c r="K1332">
        <f>IF(Fact_Order[[#This Row],[Discount Applied]]="Yes", 1, 0)</f>
        <v>0</v>
      </c>
      <c r="L1332" t="s">
        <v>1691</v>
      </c>
      <c r="M1332" t="s">
        <v>10</v>
      </c>
    </row>
    <row r="1333" spans="1:13" x14ac:dyDescent="0.35">
      <c r="A1333">
        <v>2797</v>
      </c>
      <c r="B1333">
        <v>6</v>
      </c>
      <c r="C1333">
        <v>20</v>
      </c>
      <c r="D1333">
        <v>1</v>
      </c>
      <c r="E1333">
        <v>15</v>
      </c>
      <c r="F1333">
        <v>2797</v>
      </c>
      <c r="G1333" t="s">
        <v>2810</v>
      </c>
      <c r="H1333" s="7">
        <v>73</v>
      </c>
      <c r="I1333" s="13">
        <f>IF(Fact_Order[[#This Row],[Review Rating]]&gt;3,1,0)</f>
        <v>1</v>
      </c>
      <c r="J1333">
        <v>3.8</v>
      </c>
      <c r="K1333">
        <f>IF(Fact_Order[[#This Row],[Discount Applied]]="Yes", 1, 0)</f>
        <v>0</v>
      </c>
      <c r="L1333" t="s">
        <v>1691</v>
      </c>
      <c r="M1333" t="s">
        <v>10</v>
      </c>
    </row>
    <row r="1334" spans="1:13" x14ac:dyDescent="0.35">
      <c r="A1334">
        <v>2819</v>
      </c>
      <c r="B1334">
        <v>3</v>
      </c>
      <c r="C1334">
        <v>19</v>
      </c>
      <c r="D1334">
        <v>4</v>
      </c>
      <c r="E1334">
        <v>7</v>
      </c>
      <c r="F1334">
        <v>2819</v>
      </c>
      <c r="G1334" t="s">
        <v>2832</v>
      </c>
      <c r="H1334" s="7">
        <v>73</v>
      </c>
      <c r="I1334" s="13">
        <f>IF(Fact_Order[[#This Row],[Review Rating]]&gt;3,1,0)</f>
        <v>1</v>
      </c>
      <c r="J1334">
        <v>4.7</v>
      </c>
      <c r="K1334">
        <f>IF(Fact_Order[[#This Row],[Discount Applied]]="Yes", 1, 0)</f>
        <v>0</v>
      </c>
      <c r="L1334" t="s">
        <v>1691</v>
      </c>
      <c r="M1334" t="s">
        <v>27</v>
      </c>
    </row>
    <row r="1335" spans="1:13" x14ac:dyDescent="0.35">
      <c r="A1335">
        <v>2852</v>
      </c>
      <c r="B1335">
        <v>6</v>
      </c>
      <c r="C1335">
        <v>23</v>
      </c>
      <c r="D1335">
        <v>3</v>
      </c>
      <c r="E1335">
        <v>1</v>
      </c>
      <c r="F1335">
        <v>2852</v>
      </c>
      <c r="G1335" t="s">
        <v>2865</v>
      </c>
      <c r="H1335" s="7">
        <v>73</v>
      </c>
      <c r="I1335" s="13">
        <f>IF(Fact_Order[[#This Row],[Review Rating]]&gt;3,1,0)</f>
        <v>0</v>
      </c>
      <c r="J1335">
        <v>3</v>
      </c>
      <c r="K1335">
        <f>IF(Fact_Order[[#This Row],[Discount Applied]]="Yes", 1, 0)</f>
        <v>0</v>
      </c>
      <c r="L1335" t="s">
        <v>1691</v>
      </c>
      <c r="M1335" t="s">
        <v>27</v>
      </c>
    </row>
    <row r="1336" spans="1:13" x14ac:dyDescent="0.35">
      <c r="A1336">
        <v>2892</v>
      </c>
      <c r="B1336">
        <v>2</v>
      </c>
      <c r="C1336">
        <v>32</v>
      </c>
      <c r="D1336">
        <v>1</v>
      </c>
      <c r="E1336">
        <v>18</v>
      </c>
      <c r="F1336">
        <v>2892</v>
      </c>
      <c r="G1336" t="s">
        <v>2905</v>
      </c>
      <c r="H1336" s="7">
        <v>73</v>
      </c>
      <c r="I1336" s="13">
        <f>IF(Fact_Order[[#This Row],[Review Rating]]&gt;3,1,0)</f>
        <v>0</v>
      </c>
      <c r="J1336">
        <v>2.5</v>
      </c>
      <c r="K1336">
        <f>IF(Fact_Order[[#This Row],[Discount Applied]]="Yes", 1, 0)</f>
        <v>0</v>
      </c>
      <c r="L1336" t="s">
        <v>1691</v>
      </c>
      <c r="M1336" t="s">
        <v>14</v>
      </c>
    </row>
    <row r="1337" spans="1:13" x14ac:dyDescent="0.35">
      <c r="A1337">
        <v>2919</v>
      </c>
      <c r="B1337">
        <v>2</v>
      </c>
      <c r="C1337">
        <v>15</v>
      </c>
      <c r="D1337">
        <v>4</v>
      </c>
      <c r="E1337">
        <v>13</v>
      </c>
      <c r="F1337">
        <v>2919</v>
      </c>
      <c r="G1337" t="s">
        <v>2932</v>
      </c>
      <c r="H1337" s="7">
        <v>73</v>
      </c>
      <c r="I1337" s="13">
        <f>IF(Fact_Order[[#This Row],[Review Rating]]&gt;3,1,0)</f>
        <v>1</v>
      </c>
      <c r="J1337">
        <v>4.9000000000000004</v>
      </c>
      <c r="K1337">
        <f>IF(Fact_Order[[#This Row],[Discount Applied]]="Yes", 1, 0)</f>
        <v>0</v>
      </c>
      <c r="L1337" t="s">
        <v>1691</v>
      </c>
      <c r="M1337" t="s">
        <v>10</v>
      </c>
    </row>
    <row r="1338" spans="1:13" x14ac:dyDescent="0.35">
      <c r="A1338">
        <v>3010</v>
      </c>
      <c r="B1338">
        <v>2</v>
      </c>
      <c r="C1338">
        <v>8</v>
      </c>
      <c r="D1338">
        <v>1</v>
      </c>
      <c r="E1338">
        <v>23</v>
      </c>
      <c r="F1338">
        <v>3010</v>
      </c>
      <c r="G1338" t="s">
        <v>3023</v>
      </c>
      <c r="H1338" s="7">
        <v>73</v>
      </c>
      <c r="I1338" s="13">
        <f>IF(Fact_Order[[#This Row],[Review Rating]]&gt;3,1,0)</f>
        <v>1</v>
      </c>
      <c r="J1338">
        <v>4.5999999999999996</v>
      </c>
      <c r="K1338">
        <f>IF(Fact_Order[[#This Row],[Discount Applied]]="Yes", 1, 0)</f>
        <v>0</v>
      </c>
      <c r="L1338" t="s">
        <v>1691</v>
      </c>
      <c r="M1338" t="s">
        <v>8</v>
      </c>
    </row>
    <row r="1339" spans="1:13" x14ac:dyDescent="0.35">
      <c r="A1339">
        <v>3070</v>
      </c>
      <c r="B1339">
        <v>1</v>
      </c>
      <c r="C1339">
        <v>13</v>
      </c>
      <c r="D1339">
        <v>2</v>
      </c>
      <c r="E1339">
        <v>3</v>
      </c>
      <c r="F1339">
        <v>3070</v>
      </c>
      <c r="G1339" t="s">
        <v>3083</v>
      </c>
      <c r="H1339" s="7">
        <v>73</v>
      </c>
      <c r="I1339" s="13">
        <f>IF(Fact_Order[[#This Row],[Review Rating]]&gt;3,1,0)</f>
        <v>1</v>
      </c>
      <c r="J1339">
        <v>4.5999999999999996</v>
      </c>
      <c r="K1339">
        <f>IF(Fact_Order[[#This Row],[Discount Applied]]="Yes", 1, 0)</f>
        <v>0</v>
      </c>
      <c r="L1339" t="s">
        <v>1691</v>
      </c>
      <c r="M1339" t="s">
        <v>27</v>
      </c>
    </row>
    <row r="1340" spans="1:13" x14ac:dyDescent="0.35">
      <c r="A1340">
        <v>3087</v>
      </c>
      <c r="B1340">
        <v>3</v>
      </c>
      <c r="C1340">
        <v>41</v>
      </c>
      <c r="D1340">
        <v>3</v>
      </c>
      <c r="E1340">
        <v>9</v>
      </c>
      <c r="F1340">
        <v>3087</v>
      </c>
      <c r="G1340" t="s">
        <v>3100</v>
      </c>
      <c r="H1340" s="7">
        <v>73</v>
      </c>
      <c r="I1340" s="13">
        <f>IF(Fact_Order[[#This Row],[Review Rating]]&gt;3,1,0)</f>
        <v>1</v>
      </c>
      <c r="J1340">
        <v>3.5</v>
      </c>
      <c r="K1340">
        <f>IF(Fact_Order[[#This Row],[Discount Applied]]="Yes", 1, 0)</f>
        <v>0</v>
      </c>
      <c r="L1340" t="s">
        <v>1691</v>
      </c>
      <c r="M1340" t="s">
        <v>8</v>
      </c>
    </row>
    <row r="1341" spans="1:13" x14ac:dyDescent="0.35">
      <c r="A1341">
        <v>3299</v>
      </c>
      <c r="B1341">
        <v>1</v>
      </c>
      <c r="C1341">
        <v>36</v>
      </c>
      <c r="D1341">
        <v>4</v>
      </c>
      <c r="E1341">
        <v>15</v>
      </c>
      <c r="F1341">
        <v>3299</v>
      </c>
      <c r="G1341" t="s">
        <v>3312</v>
      </c>
      <c r="H1341" s="7">
        <v>73</v>
      </c>
      <c r="I1341" s="13">
        <f>IF(Fact_Order[[#This Row],[Review Rating]]&gt;3,1,0)</f>
        <v>1</v>
      </c>
      <c r="J1341">
        <v>3.5</v>
      </c>
      <c r="K1341">
        <f>IF(Fact_Order[[#This Row],[Discount Applied]]="Yes", 1, 0)</f>
        <v>0</v>
      </c>
      <c r="L1341" t="s">
        <v>1691</v>
      </c>
      <c r="M1341" t="s">
        <v>22</v>
      </c>
    </row>
    <row r="1342" spans="1:13" x14ac:dyDescent="0.35">
      <c r="A1342">
        <v>3431</v>
      </c>
      <c r="B1342">
        <v>3</v>
      </c>
      <c r="C1342">
        <v>7</v>
      </c>
      <c r="D1342">
        <v>1</v>
      </c>
      <c r="E1342">
        <v>21</v>
      </c>
      <c r="F1342">
        <v>3431</v>
      </c>
      <c r="G1342" t="s">
        <v>3444</v>
      </c>
      <c r="H1342" s="7">
        <v>73</v>
      </c>
      <c r="I1342" s="13">
        <f>IF(Fact_Order[[#This Row],[Review Rating]]&gt;3,1,0)</f>
        <v>1</v>
      </c>
      <c r="J1342">
        <v>4.2</v>
      </c>
      <c r="K1342">
        <f>IF(Fact_Order[[#This Row],[Discount Applied]]="Yes", 1, 0)</f>
        <v>0</v>
      </c>
      <c r="L1342" t="s">
        <v>1691</v>
      </c>
      <c r="M1342" t="s">
        <v>22</v>
      </c>
    </row>
    <row r="1343" spans="1:13" x14ac:dyDescent="0.35">
      <c r="A1343">
        <v>3452</v>
      </c>
      <c r="B1343">
        <v>2</v>
      </c>
      <c r="C1343">
        <v>23</v>
      </c>
      <c r="D1343">
        <v>4</v>
      </c>
      <c r="E1343">
        <v>1</v>
      </c>
      <c r="F1343">
        <v>3452</v>
      </c>
      <c r="G1343" t="s">
        <v>3465</v>
      </c>
      <c r="H1343" s="7">
        <v>73</v>
      </c>
      <c r="I1343" s="13">
        <f>IF(Fact_Order[[#This Row],[Review Rating]]&gt;3,1,0)</f>
        <v>0</v>
      </c>
      <c r="J1343">
        <v>3</v>
      </c>
      <c r="K1343">
        <f>IF(Fact_Order[[#This Row],[Discount Applied]]="Yes", 1, 0)</f>
        <v>0</v>
      </c>
      <c r="L1343" t="s">
        <v>1691</v>
      </c>
      <c r="M1343" t="s">
        <v>12</v>
      </c>
    </row>
    <row r="1344" spans="1:13" x14ac:dyDescent="0.35">
      <c r="A1344">
        <v>3463</v>
      </c>
      <c r="B1344">
        <v>4</v>
      </c>
      <c r="C1344">
        <v>50</v>
      </c>
      <c r="D1344">
        <v>2</v>
      </c>
      <c r="E1344">
        <v>3</v>
      </c>
      <c r="F1344">
        <v>3463</v>
      </c>
      <c r="G1344" t="s">
        <v>3476</v>
      </c>
      <c r="H1344" s="7">
        <v>73</v>
      </c>
      <c r="I1344" s="13">
        <f>IF(Fact_Order[[#This Row],[Review Rating]]&gt;3,1,0)</f>
        <v>1</v>
      </c>
      <c r="J1344">
        <v>4.5</v>
      </c>
      <c r="K1344">
        <f>IF(Fact_Order[[#This Row],[Discount Applied]]="Yes", 1, 0)</f>
        <v>0</v>
      </c>
      <c r="L1344" t="s">
        <v>1691</v>
      </c>
      <c r="M1344" t="s">
        <v>12</v>
      </c>
    </row>
    <row r="1345" spans="1:13" x14ac:dyDescent="0.35">
      <c r="A1345">
        <v>3590</v>
      </c>
      <c r="B1345">
        <v>3</v>
      </c>
      <c r="C1345">
        <v>14</v>
      </c>
      <c r="D1345">
        <v>2</v>
      </c>
      <c r="E1345">
        <v>23</v>
      </c>
      <c r="F1345">
        <v>3590</v>
      </c>
      <c r="G1345" t="s">
        <v>3603</v>
      </c>
      <c r="H1345" s="7">
        <v>73</v>
      </c>
      <c r="I1345" s="13">
        <f>IF(Fact_Order[[#This Row],[Review Rating]]&gt;3,1,0)</f>
        <v>1</v>
      </c>
      <c r="J1345">
        <v>4.8</v>
      </c>
      <c r="K1345">
        <f>IF(Fact_Order[[#This Row],[Discount Applied]]="Yes", 1, 0)</f>
        <v>0</v>
      </c>
      <c r="L1345" t="s">
        <v>1691</v>
      </c>
      <c r="M1345" t="s">
        <v>10</v>
      </c>
    </row>
    <row r="1346" spans="1:13" x14ac:dyDescent="0.35">
      <c r="A1346">
        <v>3631</v>
      </c>
      <c r="B1346">
        <v>6</v>
      </c>
      <c r="C1346">
        <v>20</v>
      </c>
      <c r="D1346">
        <v>1</v>
      </c>
      <c r="E1346">
        <v>20</v>
      </c>
      <c r="F1346">
        <v>3631</v>
      </c>
      <c r="G1346" t="s">
        <v>3644</v>
      </c>
      <c r="H1346" s="7">
        <v>73</v>
      </c>
      <c r="I1346" s="13">
        <f>IF(Fact_Order[[#This Row],[Review Rating]]&gt;3,1,0)</f>
        <v>1</v>
      </c>
      <c r="J1346">
        <v>4.8</v>
      </c>
      <c r="K1346">
        <f>IF(Fact_Order[[#This Row],[Discount Applied]]="Yes", 1, 0)</f>
        <v>0</v>
      </c>
      <c r="L1346" t="s">
        <v>1691</v>
      </c>
      <c r="M1346" t="s">
        <v>10</v>
      </c>
    </row>
    <row r="1347" spans="1:13" x14ac:dyDescent="0.35">
      <c r="A1347">
        <v>3633</v>
      </c>
      <c r="B1347">
        <v>1</v>
      </c>
      <c r="C1347">
        <v>41</v>
      </c>
      <c r="D1347">
        <v>2</v>
      </c>
      <c r="E1347">
        <v>5</v>
      </c>
      <c r="F1347">
        <v>3633</v>
      </c>
      <c r="G1347" t="s">
        <v>3646</v>
      </c>
      <c r="H1347" s="7">
        <v>73</v>
      </c>
      <c r="I1347" s="13">
        <f>IF(Fact_Order[[#This Row],[Review Rating]]&gt;3,1,0)</f>
        <v>1</v>
      </c>
      <c r="J1347">
        <v>3.2</v>
      </c>
      <c r="K1347">
        <f>IF(Fact_Order[[#This Row],[Discount Applied]]="Yes", 1, 0)</f>
        <v>0</v>
      </c>
      <c r="L1347" t="s">
        <v>1691</v>
      </c>
      <c r="M1347" t="s">
        <v>27</v>
      </c>
    </row>
    <row r="1348" spans="1:13" x14ac:dyDescent="0.35">
      <c r="A1348">
        <v>3682</v>
      </c>
      <c r="B1348">
        <v>3</v>
      </c>
      <c r="C1348">
        <v>40</v>
      </c>
      <c r="D1348">
        <v>4</v>
      </c>
      <c r="E1348">
        <v>25</v>
      </c>
      <c r="F1348">
        <v>3682</v>
      </c>
      <c r="G1348" t="s">
        <v>3695</v>
      </c>
      <c r="H1348" s="7">
        <v>73</v>
      </c>
      <c r="I1348" s="13">
        <f>IF(Fact_Order[[#This Row],[Review Rating]]&gt;3,1,0)</f>
        <v>1</v>
      </c>
      <c r="J1348">
        <v>4.2</v>
      </c>
      <c r="K1348">
        <f>IF(Fact_Order[[#This Row],[Discount Applied]]="Yes", 1, 0)</f>
        <v>0</v>
      </c>
      <c r="L1348" t="s">
        <v>1691</v>
      </c>
      <c r="M1348" t="s">
        <v>27</v>
      </c>
    </row>
    <row r="1349" spans="1:13" x14ac:dyDescent="0.35">
      <c r="A1349">
        <v>3828</v>
      </c>
      <c r="B1349">
        <v>4</v>
      </c>
      <c r="C1349">
        <v>7</v>
      </c>
      <c r="D1349">
        <v>3</v>
      </c>
      <c r="E1349">
        <v>17</v>
      </c>
      <c r="F1349">
        <v>3828</v>
      </c>
      <c r="G1349" t="s">
        <v>3841</v>
      </c>
      <c r="H1349" s="7">
        <v>73</v>
      </c>
      <c r="I1349" s="13">
        <f>IF(Fact_Order[[#This Row],[Review Rating]]&gt;3,1,0)</f>
        <v>1</v>
      </c>
      <c r="J1349">
        <v>4.0999999999999996</v>
      </c>
      <c r="K1349">
        <f>IF(Fact_Order[[#This Row],[Discount Applied]]="Yes", 1, 0)</f>
        <v>0</v>
      </c>
      <c r="L1349" t="s">
        <v>1691</v>
      </c>
      <c r="M1349" t="s">
        <v>10</v>
      </c>
    </row>
    <row r="1350" spans="1:13" x14ac:dyDescent="0.35">
      <c r="A1350">
        <v>24</v>
      </c>
      <c r="B1350">
        <v>1</v>
      </c>
      <c r="C1350">
        <v>13</v>
      </c>
      <c r="D1350">
        <v>1</v>
      </c>
      <c r="E1350">
        <v>8</v>
      </c>
      <c r="F1350">
        <v>13</v>
      </c>
      <c r="G1350" t="s">
        <v>24</v>
      </c>
      <c r="H1350" s="7">
        <v>72</v>
      </c>
      <c r="I1350" s="13">
        <f>IF(Fact_Order[[#This Row],[Review Rating]]&gt;3,1,0)</f>
        <v>1</v>
      </c>
      <c r="J1350">
        <v>4.5</v>
      </c>
      <c r="K1350">
        <f>IF(Fact_Order[[#This Row],[Discount Applied]]="Yes", 1, 0)</f>
        <v>1</v>
      </c>
      <c r="L1350" t="s">
        <v>7</v>
      </c>
      <c r="M1350" t="s">
        <v>8</v>
      </c>
    </row>
    <row r="1351" spans="1:13" x14ac:dyDescent="0.35">
      <c r="A1351">
        <v>81</v>
      </c>
      <c r="B1351">
        <v>6</v>
      </c>
      <c r="C1351">
        <v>15</v>
      </c>
      <c r="D1351">
        <v>3</v>
      </c>
      <c r="E1351">
        <v>4</v>
      </c>
      <c r="F1351">
        <v>81</v>
      </c>
      <c r="G1351" t="s">
        <v>93</v>
      </c>
      <c r="H1351" s="7">
        <v>72</v>
      </c>
      <c r="I1351" s="13">
        <f>IF(Fact_Order[[#This Row],[Review Rating]]&gt;3,1,0)</f>
        <v>1</v>
      </c>
      <c r="J1351">
        <v>3.3</v>
      </c>
      <c r="K1351">
        <f>IF(Fact_Order[[#This Row],[Discount Applied]]="Yes", 1, 0)</f>
        <v>1</v>
      </c>
      <c r="L1351" t="s">
        <v>7</v>
      </c>
      <c r="M1351" t="s">
        <v>12</v>
      </c>
    </row>
    <row r="1352" spans="1:13" x14ac:dyDescent="0.35">
      <c r="A1352">
        <v>122</v>
      </c>
      <c r="B1352">
        <v>4</v>
      </c>
      <c r="C1352">
        <v>42</v>
      </c>
      <c r="D1352">
        <v>1</v>
      </c>
      <c r="E1352">
        <v>7</v>
      </c>
      <c r="F1352">
        <v>122</v>
      </c>
      <c r="G1352" t="s">
        <v>134</v>
      </c>
      <c r="H1352" s="7">
        <v>72</v>
      </c>
      <c r="I1352" s="13">
        <f>IF(Fact_Order[[#This Row],[Review Rating]]&gt;3,1,0)</f>
        <v>1</v>
      </c>
      <c r="J1352">
        <v>4.2</v>
      </c>
      <c r="K1352">
        <f>IF(Fact_Order[[#This Row],[Discount Applied]]="Yes", 1, 0)</f>
        <v>1</v>
      </c>
      <c r="L1352" t="s">
        <v>7</v>
      </c>
      <c r="M1352" t="s">
        <v>10</v>
      </c>
    </row>
    <row r="1353" spans="1:13" x14ac:dyDescent="0.35">
      <c r="A1353">
        <v>321</v>
      </c>
      <c r="B1353">
        <v>4</v>
      </c>
      <c r="C1353">
        <v>24</v>
      </c>
      <c r="D1353">
        <v>3</v>
      </c>
      <c r="E1353">
        <v>17</v>
      </c>
      <c r="F1353">
        <v>321</v>
      </c>
      <c r="G1353" t="s">
        <v>333</v>
      </c>
      <c r="H1353" s="7">
        <v>72</v>
      </c>
      <c r="I1353" s="13">
        <f>IF(Fact_Order[[#This Row],[Review Rating]]&gt;3,1,0)</f>
        <v>1</v>
      </c>
      <c r="J1353">
        <v>4.9000000000000004</v>
      </c>
      <c r="K1353">
        <f>IF(Fact_Order[[#This Row],[Discount Applied]]="Yes", 1, 0)</f>
        <v>1</v>
      </c>
      <c r="L1353" t="s">
        <v>7</v>
      </c>
      <c r="M1353" t="s">
        <v>27</v>
      </c>
    </row>
    <row r="1354" spans="1:13" x14ac:dyDescent="0.35">
      <c r="A1354">
        <v>472</v>
      </c>
      <c r="B1354">
        <v>5</v>
      </c>
      <c r="C1354">
        <v>10</v>
      </c>
      <c r="D1354">
        <v>1</v>
      </c>
      <c r="E1354">
        <v>19</v>
      </c>
      <c r="F1354">
        <v>472</v>
      </c>
      <c r="G1354" t="s">
        <v>484</v>
      </c>
      <c r="H1354" s="7">
        <v>72</v>
      </c>
      <c r="I1354" s="13">
        <f>IF(Fact_Order[[#This Row],[Review Rating]]&gt;3,1,0)</f>
        <v>1</v>
      </c>
      <c r="J1354">
        <v>4.9000000000000004</v>
      </c>
      <c r="K1354">
        <f>IF(Fact_Order[[#This Row],[Discount Applied]]="Yes", 1, 0)</f>
        <v>1</v>
      </c>
      <c r="L1354" t="s">
        <v>7</v>
      </c>
      <c r="M1354" t="s">
        <v>22</v>
      </c>
    </row>
    <row r="1355" spans="1:13" x14ac:dyDescent="0.35">
      <c r="A1355">
        <v>535</v>
      </c>
      <c r="B1355">
        <v>3</v>
      </c>
      <c r="C1355">
        <v>21</v>
      </c>
      <c r="D1355">
        <v>4</v>
      </c>
      <c r="E1355">
        <v>25</v>
      </c>
      <c r="F1355">
        <v>535</v>
      </c>
      <c r="G1355" t="s">
        <v>547</v>
      </c>
      <c r="H1355" s="7">
        <v>72</v>
      </c>
      <c r="I1355" s="13">
        <f>IF(Fact_Order[[#This Row],[Review Rating]]&gt;3,1,0)</f>
        <v>1</v>
      </c>
      <c r="J1355">
        <v>4.5</v>
      </c>
      <c r="K1355">
        <f>IF(Fact_Order[[#This Row],[Discount Applied]]="Yes", 1, 0)</f>
        <v>1</v>
      </c>
      <c r="L1355" t="s">
        <v>7</v>
      </c>
      <c r="M1355" t="s">
        <v>14</v>
      </c>
    </row>
    <row r="1356" spans="1:13" x14ac:dyDescent="0.35">
      <c r="A1356">
        <v>611</v>
      </c>
      <c r="B1356">
        <v>2</v>
      </c>
      <c r="C1356">
        <v>20</v>
      </c>
      <c r="D1356">
        <v>3</v>
      </c>
      <c r="E1356">
        <v>7</v>
      </c>
      <c r="F1356">
        <v>611</v>
      </c>
      <c r="G1356" t="s">
        <v>623</v>
      </c>
      <c r="H1356" s="7">
        <v>72</v>
      </c>
      <c r="I1356" s="13">
        <f>IF(Fact_Order[[#This Row],[Review Rating]]&gt;3,1,0)</f>
        <v>0</v>
      </c>
      <c r="J1356">
        <v>2.5</v>
      </c>
      <c r="K1356">
        <f>IF(Fact_Order[[#This Row],[Discount Applied]]="Yes", 1, 0)</f>
        <v>1</v>
      </c>
      <c r="L1356" t="s">
        <v>7</v>
      </c>
      <c r="M1356" t="s">
        <v>22</v>
      </c>
    </row>
    <row r="1357" spans="1:13" x14ac:dyDescent="0.35">
      <c r="A1357">
        <v>617</v>
      </c>
      <c r="B1357">
        <v>2</v>
      </c>
      <c r="C1357">
        <v>39</v>
      </c>
      <c r="D1357">
        <v>2</v>
      </c>
      <c r="E1357">
        <v>25</v>
      </c>
      <c r="F1357">
        <v>617</v>
      </c>
      <c r="G1357" t="s">
        <v>629</v>
      </c>
      <c r="H1357" s="7">
        <v>72</v>
      </c>
      <c r="I1357" s="13">
        <f>IF(Fact_Order[[#This Row],[Review Rating]]&gt;3,1,0)</f>
        <v>1</v>
      </c>
      <c r="J1357">
        <v>4.5999999999999996</v>
      </c>
      <c r="K1357">
        <f>IF(Fact_Order[[#This Row],[Discount Applied]]="Yes", 1, 0)</f>
        <v>1</v>
      </c>
      <c r="L1357" t="s">
        <v>7</v>
      </c>
      <c r="M1357" t="s">
        <v>12</v>
      </c>
    </row>
    <row r="1358" spans="1:13" x14ac:dyDescent="0.35">
      <c r="A1358">
        <v>752</v>
      </c>
      <c r="B1358">
        <v>2</v>
      </c>
      <c r="C1358">
        <v>32</v>
      </c>
      <c r="D1358">
        <v>4</v>
      </c>
      <c r="E1358">
        <v>25</v>
      </c>
      <c r="F1358">
        <v>752</v>
      </c>
      <c r="G1358" t="s">
        <v>764</v>
      </c>
      <c r="H1358" s="7">
        <v>72</v>
      </c>
      <c r="I1358" s="13">
        <f>IF(Fact_Order[[#This Row],[Review Rating]]&gt;3,1,0)</f>
        <v>1</v>
      </c>
      <c r="J1358">
        <v>4.8</v>
      </c>
      <c r="K1358">
        <f>IF(Fact_Order[[#This Row],[Discount Applied]]="Yes", 1, 0)</f>
        <v>1</v>
      </c>
      <c r="L1358" t="s">
        <v>7</v>
      </c>
      <c r="M1358" t="s">
        <v>12</v>
      </c>
    </row>
    <row r="1359" spans="1:13" x14ac:dyDescent="0.35">
      <c r="A1359">
        <v>785</v>
      </c>
      <c r="B1359">
        <v>6</v>
      </c>
      <c r="C1359">
        <v>16</v>
      </c>
      <c r="D1359">
        <v>1</v>
      </c>
      <c r="E1359">
        <v>3</v>
      </c>
      <c r="F1359">
        <v>785</v>
      </c>
      <c r="G1359" t="s">
        <v>797</v>
      </c>
      <c r="H1359" s="7">
        <v>72</v>
      </c>
      <c r="I1359" s="13">
        <f>IF(Fact_Order[[#This Row],[Review Rating]]&gt;3,1,0)</f>
        <v>1</v>
      </c>
      <c r="J1359">
        <v>3.2</v>
      </c>
      <c r="K1359">
        <f>IF(Fact_Order[[#This Row],[Discount Applied]]="Yes", 1, 0)</f>
        <v>1</v>
      </c>
      <c r="L1359" t="s">
        <v>7</v>
      </c>
      <c r="M1359" t="s">
        <v>22</v>
      </c>
    </row>
    <row r="1360" spans="1:13" x14ac:dyDescent="0.35">
      <c r="A1360">
        <v>847</v>
      </c>
      <c r="B1360">
        <v>1</v>
      </c>
      <c r="C1360">
        <v>1</v>
      </c>
      <c r="D1360">
        <v>2</v>
      </c>
      <c r="E1360">
        <v>24</v>
      </c>
      <c r="F1360">
        <v>847</v>
      </c>
      <c r="G1360" t="s">
        <v>859</v>
      </c>
      <c r="H1360" s="7">
        <v>72</v>
      </c>
      <c r="I1360" s="13">
        <f>IF(Fact_Order[[#This Row],[Review Rating]]&gt;3,1,0)</f>
        <v>1</v>
      </c>
      <c r="J1360">
        <v>3.7</v>
      </c>
      <c r="K1360">
        <f>IF(Fact_Order[[#This Row],[Discount Applied]]="Yes", 1, 0)</f>
        <v>1</v>
      </c>
      <c r="L1360" t="s">
        <v>7</v>
      </c>
      <c r="M1360" t="s">
        <v>27</v>
      </c>
    </row>
    <row r="1361" spans="1:13" x14ac:dyDescent="0.35">
      <c r="A1361">
        <v>962</v>
      </c>
      <c r="B1361">
        <v>3</v>
      </c>
      <c r="C1361">
        <v>39</v>
      </c>
      <c r="D1361">
        <v>4</v>
      </c>
      <c r="E1361">
        <v>24</v>
      </c>
      <c r="F1361">
        <v>962</v>
      </c>
      <c r="G1361" t="s">
        <v>974</v>
      </c>
      <c r="H1361" s="7">
        <v>72</v>
      </c>
      <c r="I1361" s="13">
        <f>IF(Fact_Order[[#This Row],[Review Rating]]&gt;3,1,0)</f>
        <v>1</v>
      </c>
      <c r="J1361">
        <v>3.7</v>
      </c>
      <c r="K1361">
        <f>IF(Fact_Order[[#This Row],[Discount Applied]]="Yes", 1, 0)</f>
        <v>1</v>
      </c>
      <c r="L1361" t="s">
        <v>7</v>
      </c>
      <c r="M1361" t="s">
        <v>27</v>
      </c>
    </row>
    <row r="1362" spans="1:13" x14ac:dyDescent="0.35">
      <c r="A1362">
        <v>1077</v>
      </c>
      <c r="B1362">
        <v>4</v>
      </c>
      <c r="C1362">
        <v>26</v>
      </c>
      <c r="D1362">
        <v>2</v>
      </c>
      <c r="E1362">
        <v>8</v>
      </c>
      <c r="F1362">
        <v>1077</v>
      </c>
      <c r="G1362" t="s">
        <v>1089</v>
      </c>
      <c r="H1362" s="7">
        <v>72</v>
      </c>
      <c r="I1362" s="13">
        <f>IF(Fact_Order[[#This Row],[Review Rating]]&gt;3,1,0)</f>
        <v>0</v>
      </c>
      <c r="J1362">
        <v>2.9</v>
      </c>
      <c r="K1362">
        <f>IF(Fact_Order[[#This Row],[Discount Applied]]="Yes", 1, 0)</f>
        <v>1</v>
      </c>
      <c r="L1362" t="s">
        <v>7</v>
      </c>
      <c r="M1362" t="s">
        <v>8</v>
      </c>
    </row>
    <row r="1363" spans="1:13" x14ac:dyDescent="0.35">
      <c r="A1363">
        <v>1341</v>
      </c>
      <c r="B1363">
        <v>3</v>
      </c>
      <c r="C1363">
        <v>38</v>
      </c>
      <c r="D1363">
        <v>4</v>
      </c>
      <c r="E1363">
        <v>23</v>
      </c>
      <c r="F1363">
        <v>1341</v>
      </c>
      <c r="G1363" t="s">
        <v>1353</v>
      </c>
      <c r="H1363" s="7">
        <v>72</v>
      </c>
      <c r="I1363" s="13">
        <f>IF(Fact_Order[[#This Row],[Review Rating]]&gt;3,1,0)</f>
        <v>1</v>
      </c>
      <c r="J1363">
        <v>4.4000000000000004</v>
      </c>
      <c r="K1363">
        <f>IF(Fact_Order[[#This Row],[Discount Applied]]="Yes", 1, 0)</f>
        <v>1</v>
      </c>
      <c r="L1363" t="s">
        <v>7</v>
      </c>
      <c r="M1363" t="s">
        <v>27</v>
      </c>
    </row>
    <row r="1364" spans="1:13" x14ac:dyDescent="0.35">
      <c r="A1364">
        <v>1390</v>
      </c>
      <c r="B1364">
        <v>6</v>
      </c>
      <c r="C1364">
        <v>27</v>
      </c>
      <c r="D1364">
        <v>4</v>
      </c>
      <c r="E1364">
        <v>19</v>
      </c>
      <c r="F1364">
        <v>1390</v>
      </c>
      <c r="G1364" t="s">
        <v>1402</v>
      </c>
      <c r="H1364" s="7">
        <v>72</v>
      </c>
      <c r="I1364" s="13">
        <f>IF(Fact_Order[[#This Row],[Review Rating]]&gt;3,1,0)</f>
        <v>0</v>
      </c>
      <c r="J1364">
        <v>2.6</v>
      </c>
      <c r="K1364">
        <f>IF(Fact_Order[[#This Row],[Discount Applied]]="Yes", 1, 0)</f>
        <v>1</v>
      </c>
      <c r="L1364" t="s">
        <v>7</v>
      </c>
      <c r="M1364" t="s">
        <v>27</v>
      </c>
    </row>
    <row r="1365" spans="1:13" x14ac:dyDescent="0.35">
      <c r="A1365">
        <v>1466</v>
      </c>
      <c r="B1365">
        <v>6</v>
      </c>
      <c r="C1365">
        <v>44</v>
      </c>
      <c r="D1365">
        <v>1</v>
      </c>
      <c r="E1365">
        <v>25</v>
      </c>
      <c r="F1365">
        <v>1466</v>
      </c>
      <c r="G1365" t="s">
        <v>1478</v>
      </c>
      <c r="H1365" s="7">
        <v>72</v>
      </c>
      <c r="I1365" s="13">
        <f>IF(Fact_Order[[#This Row],[Review Rating]]&gt;3,1,0)</f>
        <v>1</v>
      </c>
      <c r="J1365">
        <v>3.9</v>
      </c>
      <c r="K1365">
        <f>IF(Fact_Order[[#This Row],[Discount Applied]]="Yes", 1, 0)</f>
        <v>1</v>
      </c>
      <c r="L1365" t="s">
        <v>7</v>
      </c>
      <c r="M1365" t="s">
        <v>10</v>
      </c>
    </row>
    <row r="1366" spans="1:13" x14ac:dyDescent="0.35">
      <c r="A1366">
        <v>1475</v>
      </c>
      <c r="B1366">
        <v>3</v>
      </c>
      <c r="C1366">
        <v>33</v>
      </c>
      <c r="D1366">
        <v>4</v>
      </c>
      <c r="E1366">
        <v>2</v>
      </c>
      <c r="F1366">
        <v>1475</v>
      </c>
      <c r="G1366" t="s">
        <v>1487</v>
      </c>
      <c r="H1366" s="7">
        <v>72</v>
      </c>
      <c r="I1366" s="13">
        <f>IF(Fact_Order[[#This Row],[Review Rating]]&gt;3,1,0)</f>
        <v>1</v>
      </c>
      <c r="J1366">
        <v>3.9</v>
      </c>
      <c r="K1366">
        <f>IF(Fact_Order[[#This Row],[Discount Applied]]="Yes", 1, 0)</f>
        <v>1</v>
      </c>
      <c r="L1366" t="s">
        <v>7</v>
      </c>
      <c r="M1366" t="s">
        <v>12</v>
      </c>
    </row>
    <row r="1367" spans="1:13" x14ac:dyDescent="0.35">
      <c r="A1367">
        <v>1523</v>
      </c>
      <c r="B1367">
        <v>2</v>
      </c>
      <c r="C1367">
        <v>31</v>
      </c>
      <c r="D1367">
        <v>2</v>
      </c>
      <c r="E1367">
        <v>7</v>
      </c>
      <c r="F1367">
        <v>1523</v>
      </c>
      <c r="G1367" t="s">
        <v>1535</v>
      </c>
      <c r="H1367" s="7">
        <v>72</v>
      </c>
      <c r="I1367" s="13">
        <f>IF(Fact_Order[[#This Row],[Review Rating]]&gt;3,1,0)</f>
        <v>1</v>
      </c>
      <c r="J1367">
        <v>4.8</v>
      </c>
      <c r="K1367">
        <f>IF(Fact_Order[[#This Row],[Discount Applied]]="Yes", 1, 0)</f>
        <v>1</v>
      </c>
      <c r="L1367" t="s">
        <v>7</v>
      </c>
      <c r="M1367" t="s">
        <v>27</v>
      </c>
    </row>
    <row r="1368" spans="1:13" x14ac:dyDescent="0.35">
      <c r="A1368">
        <v>1590</v>
      </c>
      <c r="B1368">
        <v>6</v>
      </c>
      <c r="C1368">
        <v>32</v>
      </c>
      <c r="D1368">
        <v>3</v>
      </c>
      <c r="E1368">
        <v>5</v>
      </c>
      <c r="F1368">
        <v>1590</v>
      </c>
      <c r="G1368" t="s">
        <v>1602</v>
      </c>
      <c r="H1368" s="7">
        <v>72</v>
      </c>
      <c r="I1368" s="13">
        <f>IF(Fact_Order[[#This Row],[Review Rating]]&gt;3,1,0)</f>
        <v>0</v>
      </c>
      <c r="J1368">
        <v>2.7</v>
      </c>
      <c r="K1368">
        <f>IF(Fact_Order[[#This Row],[Discount Applied]]="Yes", 1, 0)</f>
        <v>1</v>
      </c>
      <c r="L1368" t="s">
        <v>7</v>
      </c>
      <c r="M1368" t="s">
        <v>10</v>
      </c>
    </row>
    <row r="1369" spans="1:13" x14ac:dyDescent="0.35">
      <c r="A1369">
        <v>1608</v>
      </c>
      <c r="B1369">
        <v>2</v>
      </c>
      <c r="C1369">
        <v>35</v>
      </c>
      <c r="D1369">
        <v>4</v>
      </c>
      <c r="E1369">
        <v>7</v>
      </c>
      <c r="F1369">
        <v>1608</v>
      </c>
      <c r="G1369" t="s">
        <v>1620</v>
      </c>
      <c r="H1369" s="7">
        <v>72</v>
      </c>
      <c r="I1369" s="13">
        <f>IF(Fact_Order[[#This Row],[Review Rating]]&gt;3,1,0)</f>
        <v>0</v>
      </c>
      <c r="J1369">
        <v>2.7</v>
      </c>
      <c r="K1369">
        <f>IF(Fact_Order[[#This Row],[Discount Applied]]="Yes", 1, 0)</f>
        <v>1</v>
      </c>
      <c r="L1369" t="s">
        <v>7</v>
      </c>
      <c r="M1369" t="s">
        <v>27</v>
      </c>
    </row>
    <row r="1370" spans="1:13" x14ac:dyDescent="0.35">
      <c r="A1370">
        <v>1619</v>
      </c>
      <c r="B1370">
        <v>4</v>
      </c>
      <c r="C1370">
        <v>50</v>
      </c>
      <c r="D1370">
        <v>3</v>
      </c>
      <c r="E1370">
        <v>4</v>
      </c>
      <c r="F1370">
        <v>1619</v>
      </c>
      <c r="G1370" t="s">
        <v>1631</v>
      </c>
      <c r="H1370" s="7">
        <v>72</v>
      </c>
      <c r="I1370" s="13">
        <f>IF(Fact_Order[[#This Row],[Review Rating]]&gt;3,1,0)</f>
        <v>1</v>
      </c>
      <c r="J1370">
        <v>5</v>
      </c>
      <c r="K1370">
        <f>IF(Fact_Order[[#This Row],[Discount Applied]]="Yes", 1, 0)</f>
        <v>1</v>
      </c>
      <c r="L1370" t="s">
        <v>7</v>
      </c>
      <c r="M1370" t="s">
        <v>27</v>
      </c>
    </row>
    <row r="1371" spans="1:13" x14ac:dyDescent="0.35">
      <c r="A1371">
        <v>1725</v>
      </c>
      <c r="B1371">
        <v>2</v>
      </c>
      <c r="C1371">
        <v>13</v>
      </c>
      <c r="D1371">
        <v>1</v>
      </c>
      <c r="E1371">
        <v>10</v>
      </c>
      <c r="F1371">
        <v>1725</v>
      </c>
      <c r="G1371" t="s">
        <v>1738</v>
      </c>
      <c r="H1371" s="7">
        <v>72</v>
      </c>
      <c r="I1371" s="13">
        <f>IF(Fact_Order[[#This Row],[Review Rating]]&gt;3,1,0)</f>
        <v>1</v>
      </c>
      <c r="J1371">
        <v>3.3</v>
      </c>
      <c r="K1371">
        <f>IF(Fact_Order[[#This Row],[Discount Applied]]="Yes", 1, 0)</f>
        <v>0</v>
      </c>
      <c r="L1371" t="s">
        <v>1691</v>
      </c>
      <c r="M1371" t="s">
        <v>14</v>
      </c>
    </row>
    <row r="1372" spans="1:13" x14ac:dyDescent="0.35">
      <c r="A1372">
        <v>1744</v>
      </c>
      <c r="B1372">
        <v>4</v>
      </c>
      <c r="C1372">
        <v>10</v>
      </c>
      <c r="D1372">
        <v>1</v>
      </c>
      <c r="E1372">
        <v>12</v>
      </c>
      <c r="F1372">
        <v>1744</v>
      </c>
      <c r="G1372" t="s">
        <v>1757</v>
      </c>
      <c r="H1372" s="7">
        <v>72</v>
      </c>
      <c r="I1372" s="13">
        <f>IF(Fact_Order[[#This Row],[Review Rating]]&gt;3,1,0)</f>
        <v>1</v>
      </c>
      <c r="J1372">
        <v>3.3</v>
      </c>
      <c r="K1372">
        <f>IF(Fact_Order[[#This Row],[Discount Applied]]="Yes", 1, 0)</f>
        <v>0</v>
      </c>
      <c r="L1372" t="s">
        <v>1691</v>
      </c>
      <c r="M1372" t="s">
        <v>22</v>
      </c>
    </row>
    <row r="1373" spans="1:13" x14ac:dyDescent="0.35">
      <c r="A1373">
        <v>1816</v>
      </c>
      <c r="B1373">
        <v>5</v>
      </c>
      <c r="C1373">
        <v>36</v>
      </c>
      <c r="D1373">
        <v>1</v>
      </c>
      <c r="E1373">
        <v>10</v>
      </c>
      <c r="F1373">
        <v>1816</v>
      </c>
      <c r="G1373" t="s">
        <v>1829</v>
      </c>
      <c r="H1373" s="7">
        <v>72</v>
      </c>
      <c r="I1373" s="13">
        <f>IF(Fact_Order[[#This Row],[Review Rating]]&gt;3,1,0)</f>
        <v>1</v>
      </c>
      <c r="J1373">
        <v>4.5</v>
      </c>
      <c r="K1373">
        <f>IF(Fact_Order[[#This Row],[Discount Applied]]="Yes", 1, 0)</f>
        <v>0</v>
      </c>
      <c r="L1373" t="s">
        <v>1691</v>
      </c>
      <c r="M1373" t="s">
        <v>12</v>
      </c>
    </row>
    <row r="1374" spans="1:13" x14ac:dyDescent="0.35">
      <c r="A1374">
        <v>1865</v>
      </c>
      <c r="B1374">
        <v>5</v>
      </c>
      <c r="C1374">
        <v>6</v>
      </c>
      <c r="D1374">
        <v>4</v>
      </c>
      <c r="E1374">
        <v>22</v>
      </c>
      <c r="F1374">
        <v>1865</v>
      </c>
      <c r="G1374" t="s">
        <v>1878</v>
      </c>
      <c r="H1374" s="7">
        <v>72</v>
      </c>
      <c r="I1374" s="13">
        <f>IF(Fact_Order[[#This Row],[Review Rating]]&gt;3,1,0)</f>
        <v>1</v>
      </c>
      <c r="J1374">
        <v>3.2</v>
      </c>
      <c r="K1374">
        <f>IF(Fact_Order[[#This Row],[Discount Applied]]="Yes", 1, 0)</f>
        <v>0</v>
      </c>
      <c r="L1374" t="s">
        <v>1691</v>
      </c>
      <c r="M1374" t="s">
        <v>8</v>
      </c>
    </row>
    <row r="1375" spans="1:13" x14ac:dyDescent="0.35">
      <c r="A1375">
        <v>1961</v>
      </c>
      <c r="B1375">
        <v>5</v>
      </c>
      <c r="C1375">
        <v>3</v>
      </c>
      <c r="D1375">
        <v>3</v>
      </c>
      <c r="E1375">
        <v>3</v>
      </c>
      <c r="F1375">
        <v>1961</v>
      </c>
      <c r="G1375" t="s">
        <v>1974</v>
      </c>
      <c r="H1375" s="7">
        <v>72</v>
      </c>
      <c r="I1375" s="13">
        <f>IF(Fact_Order[[#This Row],[Review Rating]]&gt;3,1,0)</f>
        <v>1</v>
      </c>
      <c r="J1375">
        <v>3.3</v>
      </c>
      <c r="K1375">
        <f>IF(Fact_Order[[#This Row],[Discount Applied]]="Yes", 1, 0)</f>
        <v>0</v>
      </c>
      <c r="L1375" t="s">
        <v>1691</v>
      </c>
      <c r="M1375" t="s">
        <v>12</v>
      </c>
    </row>
    <row r="1376" spans="1:13" x14ac:dyDescent="0.35">
      <c r="A1376">
        <v>2004</v>
      </c>
      <c r="B1376">
        <v>1</v>
      </c>
      <c r="C1376">
        <v>2</v>
      </c>
      <c r="D1376">
        <v>2</v>
      </c>
      <c r="E1376">
        <v>5</v>
      </c>
      <c r="F1376">
        <v>2004</v>
      </c>
      <c r="G1376" t="s">
        <v>2017</v>
      </c>
      <c r="H1376" s="7">
        <v>72</v>
      </c>
      <c r="I1376" s="13">
        <f>IF(Fact_Order[[#This Row],[Review Rating]]&gt;3,1,0)</f>
        <v>1</v>
      </c>
      <c r="J1376">
        <v>3.1</v>
      </c>
      <c r="K1376">
        <f>IF(Fact_Order[[#This Row],[Discount Applied]]="Yes", 1, 0)</f>
        <v>0</v>
      </c>
      <c r="L1376" t="s">
        <v>1691</v>
      </c>
      <c r="M1376" t="s">
        <v>10</v>
      </c>
    </row>
    <row r="1377" spans="1:13" x14ac:dyDescent="0.35">
      <c r="A1377">
        <v>2227</v>
      </c>
      <c r="B1377">
        <v>6</v>
      </c>
      <c r="C1377">
        <v>10</v>
      </c>
      <c r="D1377">
        <v>2</v>
      </c>
      <c r="E1377">
        <v>6</v>
      </c>
      <c r="F1377">
        <v>2227</v>
      </c>
      <c r="G1377" t="s">
        <v>2240</v>
      </c>
      <c r="H1377" s="7">
        <v>72</v>
      </c>
      <c r="I1377" s="13">
        <f>IF(Fact_Order[[#This Row],[Review Rating]]&gt;3,1,0)</f>
        <v>1</v>
      </c>
      <c r="J1377">
        <v>4.8</v>
      </c>
      <c r="K1377">
        <f>IF(Fact_Order[[#This Row],[Discount Applied]]="Yes", 1, 0)</f>
        <v>0</v>
      </c>
      <c r="L1377" t="s">
        <v>1691</v>
      </c>
      <c r="M1377" t="s">
        <v>10</v>
      </c>
    </row>
    <row r="1378" spans="1:13" x14ac:dyDescent="0.35">
      <c r="A1378">
        <v>2271</v>
      </c>
      <c r="B1378">
        <v>1</v>
      </c>
      <c r="C1378">
        <v>43</v>
      </c>
      <c r="D1378">
        <v>2</v>
      </c>
      <c r="E1378">
        <v>1</v>
      </c>
      <c r="F1378">
        <v>2271</v>
      </c>
      <c r="G1378" t="s">
        <v>2284</v>
      </c>
      <c r="H1378" s="7">
        <v>72</v>
      </c>
      <c r="I1378" s="13">
        <f>IF(Fact_Order[[#This Row],[Review Rating]]&gt;3,1,0)</f>
        <v>1</v>
      </c>
      <c r="J1378">
        <v>3.5</v>
      </c>
      <c r="K1378">
        <f>IF(Fact_Order[[#This Row],[Discount Applied]]="Yes", 1, 0)</f>
        <v>0</v>
      </c>
      <c r="L1378" t="s">
        <v>1691</v>
      </c>
      <c r="M1378" t="s">
        <v>8</v>
      </c>
    </row>
    <row r="1379" spans="1:13" x14ac:dyDescent="0.35">
      <c r="A1379">
        <v>2384</v>
      </c>
      <c r="B1379">
        <v>5</v>
      </c>
      <c r="C1379">
        <v>4</v>
      </c>
      <c r="D1379">
        <v>2</v>
      </c>
      <c r="E1379">
        <v>22</v>
      </c>
      <c r="F1379">
        <v>2384</v>
      </c>
      <c r="G1379" t="s">
        <v>2397</v>
      </c>
      <c r="H1379" s="7">
        <v>72</v>
      </c>
      <c r="I1379" s="13">
        <f>IF(Fact_Order[[#This Row],[Review Rating]]&gt;3,1,0)</f>
        <v>1</v>
      </c>
      <c r="J1379">
        <v>4.9000000000000004</v>
      </c>
      <c r="K1379">
        <f>IF(Fact_Order[[#This Row],[Discount Applied]]="Yes", 1, 0)</f>
        <v>0</v>
      </c>
      <c r="L1379" t="s">
        <v>1691</v>
      </c>
      <c r="M1379" t="s">
        <v>22</v>
      </c>
    </row>
    <row r="1380" spans="1:13" x14ac:dyDescent="0.35">
      <c r="A1380">
        <v>2455</v>
      </c>
      <c r="B1380">
        <v>1</v>
      </c>
      <c r="C1380">
        <v>30</v>
      </c>
      <c r="D1380">
        <v>1</v>
      </c>
      <c r="E1380">
        <v>25</v>
      </c>
      <c r="F1380">
        <v>2455</v>
      </c>
      <c r="G1380" t="s">
        <v>2468</v>
      </c>
      <c r="H1380" s="7">
        <v>72</v>
      </c>
      <c r="I1380" s="13">
        <f>IF(Fact_Order[[#This Row],[Review Rating]]&gt;3,1,0)</f>
        <v>1</v>
      </c>
      <c r="J1380">
        <v>4.5999999999999996</v>
      </c>
      <c r="K1380">
        <f>IF(Fact_Order[[#This Row],[Discount Applied]]="Yes", 1, 0)</f>
        <v>0</v>
      </c>
      <c r="L1380" t="s">
        <v>1691</v>
      </c>
      <c r="M1380" t="s">
        <v>8</v>
      </c>
    </row>
    <row r="1381" spans="1:13" x14ac:dyDescent="0.35">
      <c r="A1381">
        <v>2468</v>
      </c>
      <c r="B1381">
        <v>1</v>
      </c>
      <c r="C1381">
        <v>33</v>
      </c>
      <c r="D1381">
        <v>2</v>
      </c>
      <c r="E1381">
        <v>7</v>
      </c>
      <c r="F1381">
        <v>2468</v>
      </c>
      <c r="G1381" t="s">
        <v>2481</v>
      </c>
      <c r="H1381" s="7">
        <v>72</v>
      </c>
      <c r="I1381" s="13">
        <f>IF(Fact_Order[[#This Row],[Review Rating]]&gt;3,1,0)</f>
        <v>1</v>
      </c>
      <c r="J1381">
        <v>3.6</v>
      </c>
      <c r="K1381">
        <f>IF(Fact_Order[[#This Row],[Discount Applied]]="Yes", 1, 0)</f>
        <v>0</v>
      </c>
      <c r="L1381" t="s">
        <v>1691</v>
      </c>
      <c r="M1381" t="s">
        <v>12</v>
      </c>
    </row>
    <row r="1382" spans="1:13" x14ac:dyDescent="0.35">
      <c r="A1382">
        <v>2471</v>
      </c>
      <c r="B1382">
        <v>3</v>
      </c>
      <c r="C1382">
        <v>29</v>
      </c>
      <c r="D1382">
        <v>4</v>
      </c>
      <c r="E1382">
        <v>1</v>
      </c>
      <c r="F1382">
        <v>2471</v>
      </c>
      <c r="G1382" t="s">
        <v>2484</v>
      </c>
      <c r="H1382" s="7">
        <v>72</v>
      </c>
      <c r="I1382" s="13">
        <f>IF(Fact_Order[[#This Row],[Review Rating]]&gt;3,1,0)</f>
        <v>0</v>
      </c>
      <c r="J1382">
        <v>2.7</v>
      </c>
      <c r="K1382">
        <f>IF(Fact_Order[[#This Row],[Discount Applied]]="Yes", 1, 0)</f>
        <v>0</v>
      </c>
      <c r="L1382" t="s">
        <v>1691</v>
      </c>
      <c r="M1382" t="s">
        <v>12</v>
      </c>
    </row>
    <row r="1383" spans="1:13" x14ac:dyDescent="0.35">
      <c r="A1383">
        <v>2526</v>
      </c>
      <c r="B1383">
        <v>4</v>
      </c>
      <c r="C1383">
        <v>1</v>
      </c>
      <c r="D1383">
        <v>1</v>
      </c>
      <c r="E1383">
        <v>2</v>
      </c>
      <c r="F1383">
        <v>2526</v>
      </c>
      <c r="G1383" t="s">
        <v>2539</v>
      </c>
      <c r="H1383" s="7">
        <v>72</v>
      </c>
      <c r="I1383" s="13">
        <f>IF(Fact_Order[[#This Row],[Review Rating]]&gt;3,1,0)</f>
        <v>1</v>
      </c>
      <c r="J1383">
        <v>4.2</v>
      </c>
      <c r="K1383">
        <f>IF(Fact_Order[[#This Row],[Discount Applied]]="Yes", 1, 0)</f>
        <v>0</v>
      </c>
      <c r="L1383" t="s">
        <v>1691</v>
      </c>
      <c r="M1383" t="s">
        <v>14</v>
      </c>
    </row>
    <row r="1384" spans="1:13" x14ac:dyDescent="0.35">
      <c r="A1384">
        <v>2687</v>
      </c>
      <c r="B1384">
        <v>5</v>
      </c>
      <c r="C1384">
        <v>43</v>
      </c>
      <c r="D1384">
        <v>1</v>
      </c>
      <c r="E1384">
        <v>21</v>
      </c>
      <c r="F1384">
        <v>2687</v>
      </c>
      <c r="G1384" t="s">
        <v>2700</v>
      </c>
      <c r="H1384" s="7">
        <v>72</v>
      </c>
      <c r="I1384" s="13">
        <f>IF(Fact_Order[[#This Row],[Review Rating]]&gt;3,1,0)</f>
        <v>1</v>
      </c>
      <c r="J1384">
        <v>3.8</v>
      </c>
      <c r="K1384">
        <f>IF(Fact_Order[[#This Row],[Discount Applied]]="Yes", 1, 0)</f>
        <v>0</v>
      </c>
      <c r="L1384" t="s">
        <v>1691</v>
      </c>
      <c r="M1384" t="s">
        <v>10</v>
      </c>
    </row>
    <row r="1385" spans="1:13" x14ac:dyDescent="0.35">
      <c r="A1385">
        <v>2822</v>
      </c>
      <c r="B1385">
        <v>4</v>
      </c>
      <c r="C1385">
        <v>43</v>
      </c>
      <c r="D1385">
        <v>3</v>
      </c>
      <c r="E1385">
        <v>10</v>
      </c>
      <c r="F1385">
        <v>2822</v>
      </c>
      <c r="G1385" t="s">
        <v>2835</v>
      </c>
      <c r="H1385" s="7">
        <v>72</v>
      </c>
      <c r="I1385" s="13">
        <f>IF(Fact_Order[[#This Row],[Review Rating]]&gt;3,1,0)</f>
        <v>1</v>
      </c>
      <c r="J1385">
        <v>4.5</v>
      </c>
      <c r="K1385">
        <f>IF(Fact_Order[[#This Row],[Discount Applied]]="Yes", 1, 0)</f>
        <v>0</v>
      </c>
      <c r="L1385" t="s">
        <v>1691</v>
      </c>
      <c r="M1385" t="s">
        <v>8</v>
      </c>
    </row>
    <row r="1386" spans="1:13" x14ac:dyDescent="0.35">
      <c r="A1386">
        <v>2849</v>
      </c>
      <c r="B1386">
        <v>6</v>
      </c>
      <c r="C1386">
        <v>49</v>
      </c>
      <c r="D1386">
        <v>4</v>
      </c>
      <c r="E1386">
        <v>24</v>
      </c>
      <c r="F1386">
        <v>2849</v>
      </c>
      <c r="G1386" t="s">
        <v>2862</v>
      </c>
      <c r="H1386" s="7">
        <v>72</v>
      </c>
      <c r="I1386" s="13">
        <f>IF(Fact_Order[[#This Row],[Review Rating]]&gt;3,1,0)</f>
        <v>1</v>
      </c>
      <c r="J1386">
        <v>4.9000000000000004</v>
      </c>
      <c r="K1386">
        <f>IF(Fact_Order[[#This Row],[Discount Applied]]="Yes", 1, 0)</f>
        <v>0</v>
      </c>
      <c r="L1386" t="s">
        <v>1691</v>
      </c>
      <c r="M1386" t="s">
        <v>22</v>
      </c>
    </row>
    <row r="1387" spans="1:13" x14ac:dyDescent="0.35">
      <c r="A1387">
        <v>2915</v>
      </c>
      <c r="B1387">
        <v>1</v>
      </c>
      <c r="C1387">
        <v>39</v>
      </c>
      <c r="D1387">
        <v>4</v>
      </c>
      <c r="E1387">
        <v>2</v>
      </c>
      <c r="F1387">
        <v>2915</v>
      </c>
      <c r="G1387" t="s">
        <v>2928</v>
      </c>
      <c r="H1387" s="7">
        <v>72</v>
      </c>
      <c r="I1387" s="13">
        <f>IF(Fact_Order[[#This Row],[Review Rating]]&gt;3,1,0)</f>
        <v>1</v>
      </c>
      <c r="J1387">
        <v>3.8</v>
      </c>
      <c r="K1387">
        <f>IF(Fact_Order[[#This Row],[Discount Applied]]="Yes", 1, 0)</f>
        <v>0</v>
      </c>
      <c r="L1387" t="s">
        <v>1691</v>
      </c>
      <c r="M1387" t="s">
        <v>27</v>
      </c>
    </row>
    <row r="1388" spans="1:13" x14ac:dyDescent="0.35">
      <c r="A1388">
        <v>2921</v>
      </c>
      <c r="B1388">
        <v>2</v>
      </c>
      <c r="C1388">
        <v>22</v>
      </c>
      <c r="D1388">
        <v>2</v>
      </c>
      <c r="E1388">
        <v>13</v>
      </c>
      <c r="F1388">
        <v>2921</v>
      </c>
      <c r="G1388" t="s">
        <v>2934</v>
      </c>
      <c r="H1388" s="7">
        <v>72</v>
      </c>
      <c r="I1388" s="13">
        <f>IF(Fact_Order[[#This Row],[Review Rating]]&gt;3,1,0)</f>
        <v>1</v>
      </c>
      <c r="J1388">
        <v>4.9000000000000004</v>
      </c>
      <c r="K1388">
        <f>IF(Fact_Order[[#This Row],[Discount Applied]]="Yes", 1, 0)</f>
        <v>0</v>
      </c>
      <c r="L1388" t="s">
        <v>1691</v>
      </c>
      <c r="M1388" t="s">
        <v>27</v>
      </c>
    </row>
    <row r="1389" spans="1:13" x14ac:dyDescent="0.35">
      <c r="A1389">
        <v>3188</v>
      </c>
      <c r="B1389">
        <v>2</v>
      </c>
      <c r="C1389">
        <v>22</v>
      </c>
      <c r="D1389">
        <v>1</v>
      </c>
      <c r="E1389">
        <v>1</v>
      </c>
      <c r="F1389">
        <v>3188</v>
      </c>
      <c r="G1389" t="s">
        <v>3201</v>
      </c>
      <c r="H1389" s="7">
        <v>72</v>
      </c>
      <c r="I1389" s="13">
        <f>IF(Fact_Order[[#This Row],[Review Rating]]&gt;3,1,0)</f>
        <v>1</v>
      </c>
      <c r="J1389">
        <v>3.2</v>
      </c>
      <c r="K1389">
        <f>IF(Fact_Order[[#This Row],[Discount Applied]]="Yes", 1, 0)</f>
        <v>0</v>
      </c>
      <c r="L1389" t="s">
        <v>1691</v>
      </c>
      <c r="M1389" t="s">
        <v>27</v>
      </c>
    </row>
    <row r="1390" spans="1:13" x14ac:dyDescent="0.35">
      <c r="A1390">
        <v>3409</v>
      </c>
      <c r="B1390">
        <v>4</v>
      </c>
      <c r="C1390">
        <v>7</v>
      </c>
      <c r="D1390">
        <v>3</v>
      </c>
      <c r="E1390">
        <v>21</v>
      </c>
      <c r="F1390">
        <v>3409</v>
      </c>
      <c r="G1390" t="s">
        <v>3422</v>
      </c>
      <c r="H1390" s="7">
        <v>72</v>
      </c>
      <c r="I1390" s="13">
        <f>IF(Fact_Order[[#This Row],[Review Rating]]&gt;3,1,0)</f>
        <v>1</v>
      </c>
      <c r="J1390">
        <v>4.4000000000000004</v>
      </c>
      <c r="K1390">
        <f>IF(Fact_Order[[#This Row],[Discount Applied]]="Yes", 1, 0)</f>
        <v>0</v>
      </c>
      <c r="L1390" t="s">
        <v>1691</v>
      </c>
      <c r="M1390" t="s">
        <v>22</v>
      </c>
    </row>
    <row r="1391" spans="1:13" x14ac:dyDescent="0.35">
      <c r="A1391">
        <v>3435</v>
      </c>
      <c r="B1391">
        <v>5</v>
      </c>
      <c r="C1391">
        <v>32</v>
      </c>
      <c r="D1391">
        <v>3</v>
      </c>
      <c r="E1391">
        <v>14</v>
      </c>
      <c r="F1391">
        <v>3435</v>
      </c>
      <c r="G1391" t="s">
        <v>3448</v>
      </c>
      <c r="H1391" s="7">
        <v>72</v>
      </c>
      <c r="I1391" s="13">
        <f>IF(Fact_Order[[#This Row],[Review Rating]]&gt;3,1,0)</f>
        <v>1</v>
      </c>
      <c r="J1391">
        <v>3.3</v>
      </c>
      <c r="K1391">
        <f>IF(Fact_Order[[#This Row],[Discount Applied]]="Yes", 1, 0)</f>
        <v>0</v>
      </c>
      <c r="L1391" t="s">
        <v>1691</v>
      </c>
      <c r="M1391" t="s">
        <v>8</v>
      </c>
    </row>
    <row r="1392" spans="1:13" x14ac:dyDescent="0.35">
      <c r="A1392">
        <v>3659</v>
      </c>
      <c r="B1392">
        <v>4</v>
      </c>
      <c r="C1392">
        <v>17</v>
      </c>
      <c r="D1392">
        <v>4</v>
      </c>
      <c r="E1392">
        <v>18</v>
      </c>
      <c r="F1392">
        <v>3659</v>
      </c>
      <c r="G1392" t="s">
        <v>3672</v>
      </c>
      <c r="H1392" s="7">
        <v>72</v>
      </c>
      <c r="I1392" s="13">
        <f>IF(Fact_Order[[#This Row],[Review Rating]]&gt;3,1,0)</f>
        <v>1</v>
      </c>
      <c r="J1392">
        <v>4.5999999999999996</v>
      </c>
      <c r="K1392">
        <f>IF(Fact_Order[[#This Row],[Discount Applied]]="Yes", 1, 0)</f>
        <v>0</v>
      </c>
      <c r="L1392" t="s">
        <v>1691</v>
      </c>
      <c r="M1392" t="s">
        <v>14</v>
      </c>
    </row>
    <row r="1393" spans="1:13" x14ac:dyDescent="0.35">
      <c r="A1393">
        <v>3713</v>
      </c>
      <c r="B1393">
        <v>5</v>
      </c>
      <c r="C1393">
        <v>5</v>
      </c>
      <c r="D1393">
        <v>2</v>
      </c>
      <c r="E1393">
        <v>1</v>
      </c>
      <c r="F1393">
        <v>3713</v>
      </c>
      <c r="G1393" t="s">
        <v>3726</v>
      </c>
      <c r="H1393" s="7">
        <v>72</v>
      </c>
      <c r="I1393" s="13">
        <f>IF(Fact_Order[[#This Row],[Review Rating]]&gt;3,1,0)</f>
        <v>1</v>
      </c>
      <c r="J1393">
        <v>3.7</v>
      </c>
      <c r="K1393">
        <f>IF(Fact_Order[[#This Row],[Discount Applied]]="Yes", 1, 0)</f>
        <v>0</v>
      </c>
      <c r="L1393" t="s">
        <v>1691</v>
      </c>
      <c r="M1393" t="s">
        <v>14</v>
      </c>
    </row>
    <row r="1394" spans="1:13" x14ac:dyDescent="0.35">
      <c r="A1394">
        <v>3799</v>
      </c>
      <c r="B1394">
        <v>3</v>
      </c>
      <c r="C1394">
        <v>4</v>
      </c>
      <c r="D1394">
        <v>1</v>
      </c>
      <c r="E1394">
        <v>17</v>
      </c>
      <c r="F1394">
        <v>3799</v>
      </c>
      <c r="G1394" t="s">
        <v>3812</v>
      </c>
      <c r="H1394" s="7">
        <v>72</v>
      </c>
      <c r="I1394" s="13">
        <f>IF(Fact_Order[[#This Row],[Review Rating]]&gt;3,1,0)</f>
        <v>1</v>
      </c>
      <c r="J1394">
        <v>3.2</v>
      </c>
      <c r="K1394">
        <f>IF(Fact_Order[[#This Row],[Discount Applied]]="Yes", 1, 0)</f>
        <v>0</v>
      </c>
      <c r="L1394" t="s">
        <v>1691</v>
      </c>
      <c r="M1394" t="s">
        <v>12</v>
      </c>
    </row>
    <row r="1395" spans="1:13" x14ac:dyDescent="0.35">
      <c r="A1395">
        <v>3803</v>
      </c>
      <c r="B1395">
        <v>5</v>
      </c>
      <c r="C1395">
        <v>27</v>
      </c>
      <c r="D1395">
        <v>2</v>
      </c>
      <c r="E1395">
        <v>19</v>
      </c>
      <c r="F1395">
        <v>3803</v>
      </c>
      <c r="G1395" t="s">
        <v>3816</v>
      </c>
      <c r="H1395" s="7">
        <v>72</v>
      </c>
      <c r="I1395" s="13">
        <f>IF(Fact_Order[[#This Row],[Review Rating]]&gt;3,1,0)</f>
        <v>1</v>
      </c>
      <c r="J1395">
        <v>3.2</v>
      </c>
      <c r="K1395">
        <f>IF(Fact_Order[[#This Row],[Discount Applied]]="Yes", 1, 0)</f>
        <v>0</v>
      </c>
      <c r="L1395" t="s">
        <v>1691</v>
      </c>
      <c r="M1395" t="s">
        <v>22</v>
      </c>
    </row>
    <row r="1396" spans="1:13" x14ac:dyDescent="0.35">
      <c r="A1396">
        <v>345</v>
      </c>
      <c r="B1396">
        <v>4</v>
      </c>
      <c r="C1396">
        <v>42</v>
      </c>
      <c r="D1396">
        <v>1</v>
      </c>
      <c r="E1396">
        <v>12</v>
      </c>
      <c r="F1396">
        <v>345</v>
      </c>
      <c r="G1396" t="s">
        <v>357</v>
      </c>
      <c r="H1396" s="7">
        <v>71</v>
      </c>
      <c r="I1396" s="13">
        <f>IF(Fact_Order[[#This Row],[Review Rating]]&gt;3,1,0)</f>
        <v>1</v>
      </c>
      <c r="J1396">
        <v>4</v>
      </c>
      <c r="K1396">
        <f>IF(Fact_Order[[#This Row],[Discount Applied]]="Yes", 1, 0)</f>
        <v>1</v>
      </c>
      <c r="L1396" t="s">
        <v>7</v>
      </c>
      <c r="M1396" t="s">
        <v>27</v>
      </c>
    </row>
    <row r="1397" spans="1:13" x14ac:dyDescent="0.35">
      <c r="A1397">
        <v>353</v>
      </c>
      <c r="B1397">
        <v>3</v>
      </c>
      <c r="C1397">
        <v>22</v>
      </c>
      <c r="D1397">
        <v>4</v>
      </c>
      <c r="E1397">
        <v>3</v>
      </c>
      <c r="F1397">
        <v>353</v>
      </c>
      <c r="G1397" t="s">
        <v>365</v>
      </c>
      <c r="H1397" s="7">
        <v>71</v>
      </c>
      <c r="I1397" s="13">
        <f>IF(Fact_Order[[#This Row],[Review Rating]]&gt;3,1,0)</f>
        <v>1</v>
      </c>
      <c r="J1397">
        <v>4.9000000000000004</v>
      </c>
      <c r="K1397">
        <f>IF(Fact_Order[[#This Row],[Discount Applied]]="Yes", 1, 0)</f>
        <v>1</v>
      </c>
      <c r="L1397" t="s">
        <v>7</v>
      </c>
      <c r="M1397" t="s">
        <v>10</v>
      </c>
    </row>
    <row r="1398" spans="1:13" x14ac:dyDescent="0.35">
      <c r="A1398">
        <v>391</v>
      </c>
      <c r="B1398">
        <v>5</v>
      </c>
      <c r="C1398">
        <v>28</v>
      </c>
      <c r="D1398">
        <v>1</v>
      </c>
      <c r="E1398">
        <v>25</v>
      </c>
      <c r="F1398">
        <v>391</v>
      </c>
      <c r="G1398" t="s">
        <v>403</v>
      </c>
      <c r="H1398" s="7">
        <v>71</v>
      </c>
      <c r="I1398" s="13">
        <f>IF(Fact_Order[[#This Row],[Review Rating]]&gt;3,1,0)</f>
        <v>1</v>
      </c>
      <c r="J1398">
        <v>3.2</v>
      </c>
      <c r="K1398">
        <f>IF(Fact_Order[[#This Row],[Discount Applied]]="Yes", 1, 0)</f>
        <v>1</v>
      </c>
      <c r="L1398" t="s">
        <v>7</v>
      </c>
      <c r="M1398" t="s">
        <v>14</v>
      </c>
    </row>
    <row r="1399" spans="1:13" x14ac:dyDescent="0.35">
      <c r="A1399">
        <v>427</v>
      </c>
      <c r="B1399">
        <v>1</v>
      </c>
      <c r="C1399">
        <v>8</v>
      </c>
      <c r="D1399">
        <v>1</v>
      </c>
      <c r="E1399">
        <v>14</v>
      </c>
      <c r="F1399">
        <v>427</v>
      </c>
      <c r="G1399" t="s">
        <v>439</v>
      </c>
      <c r="H1399" s="7">
        <v>71</v>
      </c>
      <c r="I1399" s="13">
        <f>IF(Fact_Order[[#This Row],[Review Rating]]&gt;3,1,0)</f>
        <v>1</v>
      </c>
      <c r="J1399">
        <v>4.7</v>
      </c>
      <c r="K1399">
        <f>IF(Fact_Order[[#This Row],[Discount Applied]]="Yes", 1, 0)</f>
        <v>1</v>
      </c>
      <c r="L1399" t="s">
        <v>7</v>
      </c>
      <c r="M1399" t="s">
        <v>12</v>
      </c>
    </row>
    <row r="1400" spans="1:13" x14ac:dyDescent="0.35">
      <c r="A1400">
        <v>686</v>
      </c>
      <c r="B1400">
        <v>4</v>
      </c>
      <c r="C1400">
        <v>3</v>
      </c>
      <c r="D1400">
        <v>1</v>
      </c>
      <c r="E1400">
        <v>1</v>
      </c>
      <c r="F1400">
        <v>686</v>
      </c>
      <c r="G1400" t="s">
        <v>698</v>
      </c>
      <c r="H1400" s="7">
        <v>71</v>
      </c>
      <c r="I1400" s="13">
        <f>IF(Fact_Order[[#This Row],[Review Rating]]&gt;3,1,0)</f>
        <v>1</v>
      </c>
      <c r="J1400">
        <v>3.5</v>
      </c>
      <c r="K1400">
        <f>IF(Fact_Order[[#This Row],[Discount Applied]]="Yes", 1, 0)</f>
        <v>1</v>
      </c>
      <c r="L1400" t="s">
        <v>7</v>
      </c>
      <c r="M1400" t="s">
        <v>10</v>
      </c>
    </row>
    <row r="1401" spans="1:13" x14ac:dyDescent="0.35">
      <c r="A1401">
        <v>703</v>
      </c>
      <c r="B1401">
        <v>6</v>
      </c>
      <c r="C1401">
        <v>7</v>
      </c>
      <c r="D1401">
        <v>1</v>
      </c>
      <c r="E1401">
        <v>6</v>
      </c>
      <c r="F1401">
        <v>703</v>
      </c>
      <c r="G1401" t="s">
        <v>715</v>
      </c>
      <c r="H1401" s="7">
        <v>71</v>
      </c>
      <c r="I1401" s="13">
        <f>IF(Fact_Order[[#This Row],[Review Rating]]&gt;3,1,0)</f>
        <v>1</v>
      </c>
      <c r="J1401">
        <v>3.4</v>
      </c>
      <c r="K1401">
        <f>IF(Fact_Order[[#This Row],[Discount Applied]]="Yes", 1, 0)</f>
        <v>1</v>
      </c>
      <c r="L1401" t="s">
        <v>7</v>
      </c>
      <c r="M1401" t="s">
        <v>10</v>
      </c>
    </row>
    <row r="1402" spans="1:13" x14ac:dyDescent="0.35">
      <c r="A1402">
        <v>750</v>
      </c>
      <c r="B1402">
        <v>4</v>
      </c>
      <c r="C1402">
        <v>20</v>
      </c>
      <c r="D1402">
        <v>1</v>
      </c>
      <c r="E1402">
        <v>19</v>
      </c>
      <c r="F1402">
        <v>750</v>
      </c>
      <c r="G1402" t="s">
        <v>762</v>
      </c>
      <c r="H1402" s="7">
        <v>71</v>
      </c>
      <c r="I1402" s="13">
        <f>IF(Fact_Order[[#This Row],[Review Rating]]&gt;3,1,0)</f>
        <v>1</v>
      </c>
      <c r="J1402">
        <v>3.7</v>
      </c>
      <c r="K1402">
        <f>IF(Fact_Order[[#This Row],[Discount Applied]]="Yes", 1, 0)</f>
        <v>1</v>
      </c>
      <c r="L1402" t="s">
        <v>7</v>
      </c>
      <c r="M1402" t="s">
        <v>27</v>
      </c>
    </row>
    <row r="1403" spans="1:13" x14ac:dyDescent="0.35">
      <c r="A1403">
        <v>759</v>
      </c>
      <c r="B1403">
        <v>5</v>
      </c>
      <c r="C1403">
        <v>3</v>
      </c>
      <c r="D1403">
        <v>3</v>
      </c>
      <c r="E1403">
        <v>10</v>
      </c>
      <c r="F1403">
        <v>759</v>
      </c>
      <c r="G1403" t="s">
        <v>771</v>
      </c>
      <c r="H1403" s="7">
        <v>71</v>
      </c>
      <c r="I1403" s="13">
        <f>IF(Fact_Order[[#This Row],[Review Rating]]&gt;3,1,0)</f>
        <v>1</v>
      </c>
      <c r="J1403">
        <v>4.5999999999999996</v>
      </c>
      <c r="K1403">
        <f>IF(Fact_Order[[#This Row],[Discount Applied]]="Yes", 1, 0)</f>
        <v>1</v>
      </c>
      <c r="L1403" t="s">
        <v>7</v>
      </c>
      <c r="M1403" t="s">
        <v>22</v>
      </c>
    </row>
    <row r="1404" spans="1:13" x14ac:dyDescent="0.35">
      <c r="A1404">
        <v>953</v>
      </c>
      <c r="B1404">
        <v>5</v>
      </c>
      <c r="C1404">
        <v>38</v>
      </c>
      <c r="D1404">
        <v>4</v>
      </c>
      <c r="E1404">
        <v>20</v>
      </c>
      <c r="F1404">
        <v>953</v>
      </c>
      <c r="G1404" t="s">
        <v>965</v>
      </c>
      <c r="H1404" s="7">
        <v>71</v>
      </c>
      <c r="I1404" s="13">
        <f>IF(Fact_Order[[#This Row],[Review Rating]]&gt;3,1,0)</f>
        <v>1</v>
      </c>
      <c r="J1404">
        <v>3.1</v>
      </c>
      <c r="K1404">
        <f>IF(Fact_Order[[#This Row],[Discount Applied]]="Yes", 1, 0)</f>
        <v>1</v>
      </c>
      <c r="L1404" t="s">
        <v>7</v>
      </c>
      <c r="M1404" t="s">
        <v>14</v>
      </c>
    </row>
    <row r="1405" spans="1:13" x14ac:dyDescent="0.35">
      <c r="A1405">
        <v>1024</v>
      </c>
      <c r="B1405">
        <v>2</v>
      </c>
      <c r="C1405">
        <v>2</v>
      </c>
      <c r="D1405">
        <v>1</v>
      </c>
      <c r="E1405">
        <v>13</v>
      </c>
      <c r="F1405">
        <v>1024</v>
      </c>
      <c r="G1405" t="s">
        <v>1036</v>
      </c>
      <c r="H1405" s="7">
        <v>71</v>
      </c>
      <c r="I1405" s="13">
        <f>IF(Fact_Order[[#This Row],[Review Rating]]&gt;3,1,0)</f>
        <v>1</v>
      </c>
      <c r="J1405">
        <v>3.5</v>
      </c>
      <c r="K1405">
        <f>IF(Fact_Order[[#This Row],[Discount Applied]]="Yes", 1, 0)</f>
        <v>1</v>
      </c>
      <c r="L1405" t="s">
        <v>7</v>
      </c>
      <c r="M1405" t="s">
        <v>22</v>
      </c>
    </row>
    <row r="1406" spans="1:13" x14ac:dyDescent="0.35">
      <c r="A1406">
        <v>1075</v>
      </c>
      <c r="B1406">
        <v>4</v>
      </c>
      <c r="C1406">
        <v>31</v>
      </c>
      <c r="D1406">
        <v>4</v>
      </c>
      <c r="E1406">
        <v>17</v>
      </c>
      <c r="F1406">
        <v>1075</v>
      </c>
      <c r="G1406" t="s">
        <v>1087</v>
      </c>
      <c r="H1406" s="7">
        <v>71</v>
      </c>
      <c r="I1406" s="13">
        <f>IF(Fact_Order[[#This Row],[Review Rating]]&gt;3,1,0)</f>
        <v>0</v>
      </c>
      <c r="J1406">
        <v>2.6</v>
      </c>
      <c r="K1406">
        <f>IF(Fact_Order[[#This Row],[Discount Applied]]="Yes", 1, 0)</f>
        <v>1</v>
      </c>
      <c r="L1406" t="s">
        <v>7</v>
      </c>
      <c r="M1406" t="s">
        <v>22</v>
      </c>
    </row>
    <row r="1407" spans="1:13" x14ac:dyDescent="0.35">
      <c r="A1407">
        <v>1088</v>
      </c>
      <c r="B1407">
        <v>3</v>
      </c>
      <c r="C1407">
        <v>9</v>
      </c>
      <c r="D1407">
        <v>1</v>
      </c>
      <c r="E1407">
        <v>3</v>
      </c>
      <c r="F1407">
        <v>1088</v>
      </c>
      <c r="G1407" t="s">
        <v>1100</v>
      </c>
      <c r="H1407" s="7">
        <v>71</v>
      </c>
      <c r="I1407" s="13">
        <f>IF(Fact_Order[[#This Row],[Review Rating]]&gt;3,1,0)</f>
        <v>1</v>
      </c>
      <c r="J1407">
        <v>3.4</v>
      </c>
      <c r="K1407">
        <f>IF(Fact_Order[[#This Row],[Discount Applied]]="Yes", 1, 0)</f>
        <v>1</v>
      </c>
      <c r="L1407" t="s">
        <v>7</v>
      </c>
      <c r="M1407" t="s">
        <v>22</v>
      </c>
    </row>
    <row r="1408" spans="1:13" x14ac:dyDescent="0.35">
      <c r="A1408">
        <v>1351</v>
      </c>
      <c r="B1408">
        <v>3</v>
      </c>
      <c r="C1408">
        <v>13</v>
      </c>
      <c r="D1408">
        <v>4</v>
      </c>
      <c r="E1408">
        <v>13</v>
      </c>
      <c r="F1408">
        <v>1351</v>
      </c>
      <c r="G1408" t="s">
        <v>1363</v>
      </c>
      <c r="H1408" s="7">
        <v>71</v>
      </c>
      <c r="I1408" s="13">
        <f>IF(Fact_Order[[#This Row],[Review Rating]]&gt;3,1,0)</f>
        <v>1</v>
      </c>
      <c r="J1408">
        <v>4.3</v>
      </c>
      <c r="K1408">
        <f>IF(Fact_Order[[#This Row],[Discount Applied]]="Yes", 1, 0)</f>
        <v>1</v>
      </c>
      <c r="L1408" t="s">
        <v>7</v>
      </c>
      <c r="M1408" t="s">
        <v>10</v>
      </c>
    </row>
    <row r="1409" spans="1:13" x14ac:dyDescent="0.35">
      <c r="A1409">
        <v>1467</v>
      </c>
      <c r="B1409">
        <v>6</v>
      </c>
      <c r="C1409">
        <v>16</v>
      </c>
      <c r="D1409">
        <v>3</v>
      </c>
      <c r="E1409">
        <v>7</v>
      </c>
      <c r="F1409">
        <v>1467</v>
      </c>
      <c r="G1409" t="s">
        <v>1479</v>
      </c>
      <c r="H1409" s="7">
        <v>71</v>
      </c>
      <c r="I1409" s="13">
        <f>IF(Fact_Order[[#This Row],[Review Rating]]&gt;3,1,0)</f>
        <v>1</v>
      </c>
      <c r="J1409">
        <v>4.5</v>
      </c>
      <c r="K1409">
        <f>IF(Fact_Order[[#This Row],[Discount Applied]]="Yes", 1, 0)</f>
        <v>1</v>
      </c>
      <c r="L1409" t="s">
        <v>7</v>
      </c>
      <c r="M1409" t="s">
        <v>14</v>
      </c>
    </row>
    <row r="1410" spans="1:13" x14ac:dyDescent="0.35">
      <c r="A1410">
        <v>1472</v>
      </c>
      <c r="B1410">
        <v>5</v>
      </c>
      <c r="C1410">
        <v>30</v>
      </c>
      <c r="D1410">
        <v>2</v>
      </c>
      <c r="E1410">
        <v>17</v>
      </c>
      <c r="F1410">
        <v>1472</v>
      </c>
      <c r="G1410" t="s">
        <v>1484</v>
      </c>
      <c r="H1410" s="7">
        <v>71</v>
      </c>
      <c r="I1410" s="13">
        <f>IF(Fact_Order[[#This Row],[Review Rating]]&gt;3,1,0)</f>
        <v>0</v>
      </c>
      <c r="J1410">
        <v>2.8</v>
      </c>
      <c r="K1410">
        <f>IF(Fact_Order[[#This Row],[Discount Applied]]="Yes", 1, 0)</f>
        <v>1</v>
      </c>
      <c r="L1410" t="s">
        <v>7</v>
      </c>
      <c r="M1410" t="s">
        <v>8</v>
      </c>
    </row>
    <row r="1411" spans="1:13" x14ac:dyDescent="0.35">
      <c r="A1411">
        <v>1581</v>
      </c>
      <c r="B1411">
        <v>4</v>
      </c>
      <c r="C1411">
        <v>26</v>
      </c>
      <c r="D1411">
        <v>3</v>
      </c>
      <c r="E1411">
        <v>5</v>
      </c>
      <c r="F1411">
        <v>1581</v>
      </c>
      <c r="G1411" t="s">
        <v>1593</v>
      </c>
      <c r="H1411" s="7">
        <v>71</v>
      </c>
      <c r="I1411" s="13">
        <f>IF(Fact_Order[[#This Row],[Review Rating]]&gt;3,1,0)</f>
        <v>1</v>
      </c>
      <c r="J1411">
        <v>3.7</v>
      </c>
      <c r="K1411">
        <f>IF(Fact_Order[[#This Row],[Discount Applied]]="Yes", 1, 0)</f>
        <v>1</v>
      </c>
      <c r="L1411" t="s">
        <v>7</v>
      </c>
      <c r="M1411" t="s">
        <v>10</v>
      </c>
    </row>
    <row r="1412" spans="1:13" x14ac:dyDescent="0.35">
      <c r="A1412">
        <v>1679</v>
      </c>
      <c r="B1412">
        <v>5</v>
      </c>
      <c r="C1412">
        <v>32</v>
      </c>
      <c r="D1412">
        <v>3</v>
      </c>
      <c r="E1412">
        <v>14</v>
      </c>
      <c r="F1412">
        <v>1679</v>
      </c>
      <c r="G1412" t="s">
        <v>1692</v>
      </c>
      <c r="H1412" s="7">
        <v>71</v>
      </c>
      <c r="I1412" s="13">
        <f>IF(Fact_Order[[#This Row],[Review Rating]]&gt;3,1,0)</f>
        <v>1</v>
      </c>
      <c r="J1412">
        <v>4.8</v>
      </c>
      <c r="K1412">
        <f>IF(Fact_Order[[#This Row],[Discount Applied]]="Yes", 1, 0)</f>
        <v>0</v>
      </c>
      <c r="L1412" t="s">
        <v>1691</v>
      </c>
      <c r="M1412" t="s">
        <v>8</v>
      </c>
    </row>
    <row r="1413" spans="1:13" x14ac:dyDescent="0.35">
      <c r="A1413">
        <v>1715</v>
      </c>
      <c r="B1413">
        <v>4</v>
      </c>
      <c r="C1413">
        <v>46</v>
      </c>
      <c r="D1413">
        <v>3</v>
      </c>
      <c r="E1413">
        <v>3</v>
      </c>
      <c r="F1413">
        <v>1715</v>
      </c>
      <c r="G1413" t="s">
        <v>1728</v>
      </c>
      <c r="H1413" s="7">
        <v>71</v>
      </c>
      <c r="I1413" s="13">
        <f>IF(Fact_Order[[#This Row],[Review Rating]]&gt;3,1,0)</f>
        <v>1</v>
      </c>
      <c r="J1413">
        <v>4.4000000000000004</v>
      </c>
      <c r="K1413">
        <f>IF(Fact_Order[[#This Row],[Discount Applied]]="Yes", 1, 0)</f>
        <v>0</v>
      </c>
      <c r="L1413" t="s">
        <v>1691</v>
      </c>
      <c r="M1413" t="s">
        <v>10</v>
      </c>
    </row>
    <row r="1414" spans="1:13" x14ac:dyDescent="0.35">
      <c r="A1414">
        <v>1809</v>
      </c>
      <c r="B1414">
        <v>3</v>
      </c>
      <c r="C1414">
        <v>31</v>
      </c>
      <c r="D1414">
        <v>2</v>
      </c>
      <c r="E1414">
        <v>15</v>
      </c>
      <c r="F1414">
        <v>1809</v>
      </c>
      <c r="G1414" t="s">
        <v>1822</v>
      </c>
      <c r="H1414" s="7">
        <v>71</v>
      </c>
      <c r="I1414" s="13">
        <f>IF(Fact_Order[[#This Row],[Review Rating]]&gt;3,1,0)</f>
        <v>1</v>
      </c>
      <c r="J1414">
        <v>4.3</v>
      </c>
      <c r="K1414">
        <f>IF(Fact_Order[[#This Row],[Discount Applied]]="Yes", 1, 0)</f>
        <v>0</v>
      </c>
      <c r="L1414" t="s">
        <v>1691</v>
      </c>
      <c r="M1414" t="s">
        <v>27</v>
      </c>
    </row>
    <row r="1415" spans="1:13" x14ac:dyDescent="0.35">
      <c r="A1415">
        <v>1832</v>
      </c>
      <c r="B1415">
        <v>2</v>
      </c>
      <c r="C1415">
        <v>2</v>
      </c>
      <c r="D1415">
        <v>3</v>
      </c>
      <c r="E1415">
        <v>1</v>
      </c>
      <c r="F1415">
        <v>1832</v>
      </c>
      <c r="G1415" t="s">
        <v>1845</v>
      </c>
      <c r="H1415" s="7">
        <v>71</v>
      </c>
      <c r="I1415" s="13">
        <f>IF(Fact_Order[[#This Row],[Review Rating]]&gt;3,1,0)</f>
        <v>1</v>
      </c>
      <c r="J1415">
        <v>3.3</v>
      </c>
      <c r="K1415">
        <f>IF(Fact_Order[[#This Row],[Discount Applied]]="Yes", 1, 0)</f>
        <v>0</v>
      </c>
      <c r="L1415" t="s">
        <v>1691</v>
      </c>
      <c r="M1415" t="s">
        <v>22</v>
      </c>
    </row>
    <row r="1416" spans="1:13" x14ac:dyDescent="0.35">
      <c r="A1416">
        <v>1876</v>
      </c>
      <c r="B1416">
        <v>3</v>
      </c>
      <c r="C1416">
        <v>31</v>
      </c>
      <c r="D1416">
        <v>1</v>
      </c>
      <c r="E1416">
        <v>24</v>
      </c>
      <c r="F1416">
        <v>1876</v>
      </c>
      <c r="G1416" t="s">
        <v>1889</v>
      </c>
      <c r="H1416" s="7">
        <v>71</v>
      </c>
      <c r="I1416" s="13">
        <f>IF(Fact_Order[[#This Row],[Review Rating]]&gt;3,1,0)</f>
        <v>1</v>
      </c>
      <c r="J1416">
        <v>3.9</v>
      </c>
      <c r="K1416">
        <f>IF(Fact_Order[[#This Row],[Discount Applied]]="Yes", 1, 0)</f>
        <v>0</v>
      </c>
      <c r="L1416" t="s">
        <v>1691</v>
      </c>
      <c r="M1416" t="s">
        <v>12</v>
      </c>
    </row>
    <row r="1417" spans="1:13" x14ac:dyDescent="0.35">
      <c r="A1417">
        <v>1905</v>
      </c>
      <c r="B1417">
        <v>2</v>
      </c>
      <c r="C1417">
        <v>23</v>
      </c>
      <c r="D1417">
        <v>2</v>
      </c>
      <c r="E1417">
        <v>18</v>
      </c>
      <c r="F1417">
        <v>1905</v>
      </c>
      <c r="G1417" t="s">
        <v>1918</v>
      </c>
      <c r="H1417" s="7">
        <v>71</v>
      </c>
      <c r="I1417" s="13">
        <f>IF(Fact_Order[[#This Row],[Review Rating]]&gt;3,1,0)</f>
        <v>1</v>
      </c>
      <c r="J1417">
        <v>4.2</v>
      </c>
      <c r="K1417">
        <f>IF(Fact_Order[[#This Row],[Discount Applied]]="Yes", 1, 0)</f>
        <v>0</v>
      </c>
      <c r="L1417" t="s">
        <v>1691</v>
      </c>
      <c r="M1417" t="s">
        <v>10</v>
      </c>
    </row>
    <row r="1418" spans="1:13" x14ac:dyDescent="0.35">
      <c r="A1418">
        <v>1909</v>
      </c>
      <c r="B1418">
        <v>3</v>
      </c>
      <c r="C1418">
        <v>43</v>
      </c>
      <c r="D1418">
        <v>1</v>
      </c>
      <c r="E1418">
        <v>19</v>
      </c>
      <c r="F1418">
        <v>1909</v>
      </c>
      <c r="G1418" t="s">
        <v>1922</v>
      </c>
      <c r="H1418" s="7">
        <v>71</v>
      </c>
      <c r="I1418" s="13">
        <f>IF(Fact_Order[[#This Row],[Review Rating]]&gt;3,1,0)</f>
        <v>0</v>
      </c>
      <c r="J1418">
        <v>2.7</v>
      </c>
      <c r="K1418">
        <f>IF(Fact_Order[[#This Row],[Discount Applied]]="Yes", 1, 0)</f>
        <v>0</v>
      </c>
      <c r="L1418" t="s">
        <v>1691</v>
      </c>
      <c r="M1418" t="s">
        <v>27</v>
      </c>
    </row>
    <row r="1419" spans="1:13" x14ac:dyDescent="0.35">
      <c r="A1419">
        <v>1918</v>
      </c>
      <c r="B1419">
        <v>2</v>
      </c>
      <c r="C1419">
        <v>12</v>
      </c>
      <c r="D1419">
        <v>1</v>
      </c>
      <c r="E1419">
        <v>12</v>
      </c>
      <c r="F1419">
        <v>1918</v>
      </c>
      <c r="G1419" t="s">
        <v>1931</v>
      </c>
      <c r="H1419" s="7">
        <v>71</v>
      </c>
      <c r="I1419" s="13">
        <f>IF(Fact_Order[[#This Row],[Review Rating]]&gt;3,1,0)</f>
        <v>1</v>
      </c>
      <c r="J1419">
        <v>3.4</v>
      </c>
      <c r="K1419">
        <f>IF(Fact_Order[[#This Row],[Discount Applied]]="Yes", 1, 0)</f>
        <v>0</v>
      </c>
      <c r="L1419" t="s">
        <v>1691</v>
      </c>
      <c r="M1419" t="s">
        <v>14</v>
      </c>
    </row>
    <row r="1420" spans="1:13" x14ac:dyDescent="0.35">
      <c r="A1420">
        <v>2091</v>
      </c>
      <c r="B1420">
        <v>2</v>
      </c>
      <c r="C1420">
        <v>3</v>
      </c>
      <c r="D1420">
        <v>1</v>
      </c>
      <c r="E1420">
        <v>21</v>
      </c>
      <c r="F1420">
        <v>2091</v>
      </c>
      <c r="G1420" t="s">
        <v>2104</v>
      </c>
      <c r="H1420" s="7">
        <v>71</v>
      </c>
      <c r="I1420" s="13">
        <f>IF(Fact_Order[[#This Row],[Review Rating]]&gt;3,1,0)</f>
        <v>1</v>
      </c>
      <c r="J1420">
        <v>3.4</v>
      </c>
      <c r="K1420">
        <f>IF(Fact_Order[[#This Row],[Discount Applied]]="Yes", 1, 0)</f>
        <v>0</v>
      </c>
      <c r="L1420" t="s">
        <v>1691</v>
      </c>
      <c r="M1420" t="s">
        <v>27</v>
      </c>
    </row>
    <row r="1421" spans="1:13" x14ac:dyDescent="0.35">
      <c r="A1421">
        <v>2124</v>
      </c>
      <c r="B1421">
        <v>1</v>
      </c>
      <c r="C1421">
        <v>44</v>
      </c>
      <c r="D1421">
        <v>2</v>
      </c>
      <c r="E1421">
        <v>8</v>
      </c>
      <c r="F1421">
        <v>2124</v>
      </c>
      <c r="G1421" t="s">
        <v>2137</v>
      </c>
      <c r="H1421" s="7">
        <v>71</v>
      </c>
      <c r="I1421" s="13">
        <f>IF(Fact_Order[[#This Row],[Review Rating]]&gt;3,1,0)</f>
        <v>1</v>
      </c>
      <c r="J1421">
        <v>3.7</v>
      </c>
      <c r="K1421">
        <f>IF(Fact_Order[[#This Row],[Discount Applied]]="Yes", 1, 0)</f>
        <v>0</v>
      </c>
      <c r="L1421" t="s">
        <v>1691</v>
      </c>
      <c r="M1421" t="s">
        <v>27</v>
      </c>
    </row>
    <row r="1422" spans="1:13" x14ac:dyDescent="0.35">
      <c r="A1422">
        <v>2241</v>
      </c>
      <c r="B1422">
        <v>3</v>
      </c>
      <c r="C1422">
        <v>19</v>
      </c>
      <c r="D1422">
        <v>1</v>
      </c>
      <c r="E1422">
        <v>4</v>
      </c>
      <c r="F1422">
        <v>2241</v>
      </c>
      <c r="G1422" t="s">
        <v>2254</v>
      </c>
      <c r="H1422" s="7">
        <v>71</v>
      </c>
      <c r="I1422" s="13">
        <f>IF(Fact_Order[[#This Row],[Review Rating]]&gt;3,1,0)</f>
        <v>1</v>
      </c>
      <c r="J1422">
        <v>4.3</v>
      </c>
      <c r="K1422">
        <f>IF(Fact_Order[[#This Row],[Discount Applied]]="Yes", 1, 0)</f>
        <v>0</v>
      </c>
      <c r="L1422" t="s">
        <v>1691</v>
      </c>
      <c r="M1422" t="s">
        <v>27</v>
      </c>
    </row>
    <row r="1423" spans="1:13" x14ac:dyDescent="0.35">
      <c r="A1423">
        <v>2259</v>
      </c>
      <c r="B1423">
        <v>6</v>
      </c>
      <c r="C1423">
        <v>32</v>
      </c>
      <c r="D1423">
        <v>1</v>
      </c>
      <c r="E1423">
        <v>18</v>
      </c>
      <c r="F1423">
        <v>2259</v>
      </c>
      <c r="G1423" t="s">
        <v>2272</v>
      </c>
      <c r="H1423" s="7">
        <v>71</v>
      </c>
      <c r="I1423" s="13">
        <f>IF(Fact_Order[[#This Row],[Review Rating]]&gt;3,1,0)</f>
        <v>1</v>
      </c>
      <c r="J1423">
        <v>4.3</v>
      </c>
      <c r="K1423">
        <f>IF(Fact_Order[[#This Row],[Discount Applied]]="Yes", 1, 0)</f>
        <v>0</v>
      </c>
      <c r="L1423" t="s">
        <v>1691</v>
      </c>
      <c r="M1423" t="s">
        <v>12</v>
      </c>
    </row>
    <row r="1424" spans="1:13" x14ac:dyDescent="0.35">
      <c r="A1424">
        <v>2304</v>
      </c>
      <c r="B1424">
        <v>5</v>
      </c>
      <c r="C1424">
        <v>33</v>
      </c>
      <c r="D1424">
        <v>2</v>
      </c>
      <c r="E1424">
        <v>13</v>
      </c>
      <c r="F1424">
        <v>2304</v>
      </c>
      <c r="G1424" t="s">
        <v>2317</v>
      </c>
      <c r="H1424" s="7">
        <v>71</v>
      </c>
      <c r="I1424" s="13">
        <f>IF(Fact_Order[[#This Row],[Review Rating]]&gt;3,1,0)</f>
        <v>1</v>
      </c>
      <c r="J1424">
        <v>4.8</v>
      </c>
      <c r="K1424">
        <f>IF(Fact_Order[[#This Row],[Discount Applied]]="Yes", 1, 0)</f>
        <v>0</v>
      </c>
      <c r="L1424" t="s">
        <v>1691</v>
      </c>
      <c r="M1424" t="s">
        <v>12</v>
      </c>
    </row>
    <row r="1425" spans="1:13" x14ac:dyDescent="0.35">
      <c r="A1425">
        <v>2354</v>
      </c>
      <c r="B1425">
        <v>4</v>
      </c>
      <c r="C1425">
        <v>7</v>
      </c>
      <c r="D1425">
        <v>4</v>
      </c>
      <c r="E1425">
        <v>9</v>
      </c>
      <c r="F1425">
        <v>2354</v>
      </c>
      <c r="G1425" t="s">
        <v>2367</v>
      </c>
      <c r="H1425" s="7">
        <v>71</v>
      </c>
      <c r="I1425" s="13">
        <f>IF(Fact_Order[[#This Row],[Review Rating]]&gt;3,1,0)</f>
        <v>1</v>
      </c>
      <c r="J1425">
        <v>4.0999999999999996</v>
      </c>
      <c r="K1425">
        <f>IF(Fact_Order[[#This Row],[Discount Applied]]="Yes", 1, 0)</f>
        <v>0</v>
      </c>
      <c r="L1425" t="s">
        <v>1691</v>
      </c>
      <c r="M1425" t="s">
        <v>27</v>
      </c>
    </row>
    <row r="1426" spans="1:13" x14ac:dyDescent="0.35">
      <c r="A1426">
        <v>2371</v>
      </c>
      <c r="B1426">
        <v>6</v>
      </c>
      <c r="C1426">
        <v>30</v>
      </c>
      <c r="D1426">
        <v>2</v>
      </c>
      <c r="E1426">
        <v>10</v>
      </c>
      <c r="F1426">
        <v>2371</v>
      </c>
      <c r="G1426" t="s">
        <v>2384</v>
      </c>
      <c r="H1426" s="7">
        <v>71</v>
      </c>
      <c r="I1426" s="13">
        <f>IF(Fact_Order[[#This Row],[Review Rating]]&gt;3,1,0)</f>
        <v>1</v>
      </c>
      <c r="J1426">
        <v>3.9</v>
      </c>
      <c r="K1426">
        <f>IF(Fact_Order[[#This Row],[Discount Applied]]="Yes", 1, 0)</f>
        <v>0</v>
      </c>
      <c r="L1426" t="s">
        <v>1691</v>
      </c>
      <c r="M1426" t="s">
        <v>8</v>
      </c>
    </row>
    <row r="1427" spans="1:13" x14ac:dyDescent="0.35">
      <c r="A1427">
        <v>2379</v>
      </c>
      <c r="B1427">
        <v>6</v>
      </c>
      <c r="C1427">
        <v>14</v>
      </c>
      <c r="D1427">
        <v>3</v>
      </c>
      <c r="E1427">
        <v>19</v>
      </c>
      <c r="F1427">
        <v>2379</v>
      </c>
      <c r="G1427" t="s">
        <v>2392</v>
      </c>
      <c r="H1427" s="7">
        <v>71</v>
      </c>
      <c r="I1427" s="13">
        <f>IF(Fact_Order[[#This Row],[Review Rating]]&gt;3,1,0)</f>
        <v>0</v>
      </c>
      <c r="J1427">
        <v>2.7</v>
      </c>
      <c r="K1427">
        <f>IF(Fact_Order[[#This Row],[Discount Applied]]="Yes", 1, 0)</f>
        <v>0</v>
      </c>
      <c r="L1427" t="s">
        <v>1691</v>
      </c>
      <c r="M1427" t="s">
        <v>14</v>
      </c>
    </row>
    <row r="1428" spans="1:13" x14ac:dyDescent="0.35">
      <c r="A1428">
        <v>2560</v>
      </c>
      <c r="B1428">
        <v>2</v>
      </c>
      <c r="C1428">
        <v>17</v>
      </c>
      <c r="D1428">
        <v>1</v>
      </c>
      <c r="E1428">
        <v>23</v>
      </c>
      <c r="F1428">
        <v>2560</v>
      </c>
      <c r="G1428" t="s">
        <v>2573</v>
      </c>
      <c r="H1428" s="7">
        <v>71</v>
      </c>
      <c r="I1428" s="13">
        <f>IF(Fact_Order[[#This Row],[Review Rating]]&gt;3,1,0)</f>
        <v>1</v>
      </c>
      <c r="J1428">
        <v>4</v>
      </c>
      <c r="K1428">
        <f>IF(Fact_Order[[#This Row],[Discount Applied]]="Yes", 1, 0)</f>
        <v>0</v>
      </c>
      <c r="L1428" t="s">
        <v>1691</v>
      </c>
      <c r="M1428" t="s">
        <v>27</v>
      </c>
    </row>
    <row r="1429" spans="1:13" x14ac:dyDescent="0.35">
      <c r="A1429">
        <v>2666</v>
      </c>
      <c r="B1429">
        <v>6</v>
      </c>
      <c r="C1429">
        <v>8</v>
      </c>
      <c r="D1429">
        <v>1</v>
      </c>
      <c r="E1429">
        <v>18</v>
      </c>
      <c r="F1429">
        <v>2666</v>
      </c>
      <c r="G1429" t="s">
        <v>2679</v>
      </c>
      <c r="H1429" s="7">
        <v>71</v>
      </c>
      <c r="I1429" s="13">
        <f>IF(Fact_Order[[#This Row],[Review Rating]]&gt;3,1,0)</f>
        <v>1</v>
      </c>
      <c r="J1429">
        <v>3.5</v>
      </c>
      <c r="K1429">
        <f>IF(Fact_Order[[#This Row],[Discount Applied]]="Yes", 1, 0)</f>
        <v>0</v>
      </c>
      <c r="L1429" t="s">
        <v>1691</v>
      </c>
      <c r="M1429" t="s">
        <v>8</v>
      </c>
    </row>
    <row r="1430" spans="1:13" x14ac:dyDescent="0.35">
      <c r="A1430">
        <v>2730</v>
      </c>
      <c r="B1430">
        <v>2</v>
      </c>
      <c r="C1430">
        <v>7</v>
      </c>
      <c r="D1430">
        <v>3</v>
      </c>
      <c r="E1430">
        <v>25</v>
      </c>
      <c r="F1430">
        <v>2730</v>
      </c>
      <c r="G1430" t="s">
        <v>2743</v>
      </c>
      <c r="H1430" s="7">
        <v>71</v>
      </c>
      <c r="I1430" s="13">
        <f>IF(Fact_Order[[#This Row],[Review Rating]]&gt;3,1,0)</f>
        <v>1</v>
      </c>
      <c r="J1430">
        <v>4.0999999999999996</v>
      </c>
      <c r="K1430">
        <f>IF(Fact_Order[[#This Row],[Discount Applied]]="Yes", 1, 0)</f>
        <v>0</v>
      </c>
      <c r="L1430" t="s">
        <v>1691</v>
      </c>
      <c r="M1430" t="s">
        <v>12</v>
      </c>
    </row>
    <row r="1431" spans="1:13" x14ac:dyDescent="0.35">
      <c r="A1431">
        <v>2853</v>
      </c>
      <c r="B1431">
        <v>6</v>
      </c>
      <c r="C1431">
        <v>15</v>
      </c>
      <c r="D1431">
        <v>2</v>
      </c>
      <c r="E1431">
        <v>23</v>
      </c>
      <c r="F1431">
        <v>2853</v>
      </c>
      <c r="G1431" t="s">
        <v>2866</v>
      </c>
      <c r="H1431" s="7">
        <v>71</v>
      </c>
      <c r="I1431" s="13">
        <f>IF(Fact_Order[[#This Row],[Review Rating]]&gt;3,1,0)</f>
        <v>0</v>
      </c>
      <c r="J1431">
        <v>3</v>
      </c>
      <c r="K1431">
        <f>IF(Fact_Order[[#This Row],[Discount Applied]]="Yes", 1, 0)</f>
        <v>0</v>
      </c>
      <c r="L1431" t="s">
        <v>1691</v>
      </c>
      <c r="M1431" t="s">
        <v>8</v>
      </c>
    </row>
    <row r="1432" spans="1:13" x14ac:dyDescent="0.35">
      <c r="A1432">
        <v>2992</v>
      </c>
      <c r="B1432">
        <v>4</v>
      </c>
      <c r="C1432">
        <v>41</v>
      </c>
      <c r="D1432">
        <v>3</v>
      </c>
      <c r="E1432">
        <v>11</v>
      </c>
      <c r="F1432">
        <v>2992</v>
      </c>
      <c r="G1432" t="s">
        <v>3005</v>
      </c>
      <c r="H1432" s="7">
        <v>71</v>
      </c>
      <c r="I1432" s="13">
        <f>IF(Fact_Order[[#This Row],[Review Rating]]&gt;3,1,0)</f>
        <v>1</v>
      </c>
      <c r="J1432">
        <v>3.9</v>
      </c>
      <c r="K1432">
        <f>IF(Fact_Order[[#This Row],[Discount Applied]]="Yes", 1, 0)</f>
        <v>0</v>
      </c>
      <c r="L1432" t="s">
        <v>1691</v>
      </c>
      <c r="M1432" t="s">
        <v>14</v>
      </c>
    </row>
    <row r="1433" spans="1:13" x14ac:dyDescent="0.35">
      <c r="A1433">
        <v>3018</v>
      </c>
      <c r="B1433">
        <v>3</v>
      </c>
      <c r="C1433">
        <v>49</v>
      </c>
      <c r="D1433">
        <v>3</v>
      </c>
      <c r="E1433">
        <v>13</v>
      </c>
      <c r="F1433">
        <v>3018</v>
      </c>
      <c r="G1433" t="s">
        <v>3031</v>
      </c>
      <c r="H1433" s="7">
        <v>71</v>
      </c>
      <c r="I1433" s="13">
        <f>IF(Fact_Order[[#This Row],[Review Rating]]&gt;3,1,0)</f>
        <v>1</v>
      </c>
      <c r="J1433">
        <v>3.3</v>
      </c>
      <c r="K1433">
        <f>IF(Fact_Order[[#This Row],[Discount Applied]]="Yes", 1, 0)</f>
        <v>0</v>
      </c>
      <c r="L1433" t="s">
        <v>1691</v>
      </c>
      <c r="M1433" t="s">
        <v>10</v>
      </c>
    </row>
    <row r="1434" spans="1:13" x14ac:dyDescent="0.35">
      <c r="A1434">
        <v>3060</v>
      </c>
      <c r="B1434">
        <v>1</v>
      </c>
      <c r="C1434">
        <v>1</v>
      </c>
      <c r="D1434">
        <v>2</v>
      </c>
      <c r="E1434">
        <v>2</v>
      </c>
      <c r="F1434">
        <v>3060</v>
      </c>
      <c r="G1434" t="s">
        <v>3073</v>
      </c>
      <c r="H1434" s="7">
        <v>71</v>
      </c>
      <c r="I1434" s="13">
        <f>IF(Fact_Order[[#This Row],[Review Rating]]&gt;3,1,0)</f>
        <v>1</v>
      </c>
      <c r="J1434">
        <v>3.2</v>
      </c>
      <c r="K1434">
        <f>IF(Fact_Order[[#This Row],[Discount Applied]]="Yes", 1, 0)</f>
        <v>0</v>
      </c>
      <c r="L1434" t="s">
        <v>1691</v>
      </c>
      <c r="M1434" t="s">
        <v>12</v>
      </c>
    </row>
    <row r="1435" spans="1:13" x14ac:dyDescent="0.35">
      <c r="A1435">
        <v>3186</v>
      </c>
      <c r="B1435">
        <v>1</v>
      </c>
      <c r="C1435">
        <v>32</v>
      </c>
      <c r="D1435">
        <v>4</v>
      </c>
      <c r="E1435">
        <v>12</v>
      </c>
      <c r="F1435">
        <v>3186</v>
      </c>
      <c r="G1435" t="s">
        <v>3199</v>
      </c>
      <c r="H1435" s="7">
        <v>71</v>
      </c>
      <c r="I1435" s="13">
        <f>IF(Fact_Order[[#This Row],[Review Rating]]&gt;3,1,0)</f>
        <v>1</v>
      </c>
      <c r="J1435">
        <v>4.7</v>
      </c>
      <c r="K1435">
        <f>IF(Fact_Order[[#This Row],[Discount Applied]]="Yes", 1, 0)</f>
        <v>0</v>
      </c>
      <c r="L1435" t="s">
        <v>1691</v>
      </c>
      <c r="M1435" t="s">
        <v>14</v>
      </c>
    </row>
    <row r="1436" spans="1:13" x14ac:dyDescent="0.35">
      <c r="A1436">
        <v>3198</v>
      </c>
      <c r="B1436">
        <v>2</v>
      </c>
      <c r="C1436">
        <v>2</v>
      </c>
      <c r="D1436">
        <v>2</v>
      </c>
      <c r="E1436">
        <v>2</v>
      </c>
      <c r="F1436">
        <v>3198</v>
      </c>
      <c r="G1436" t="s">
        <v>3211</v>
      </c>
      <c r="H1436" s="7">
        <v>71</v>
      </c>
      <c r="I1436" s="13">
        <f>IF(Fact_Order[[#This Row],[Review Rating]]&gt;3,1,0)</f>
        <v>1</v>
      </c>
      <c r="J1436">
        <v>3.2</v>
      </c>
      <c r="K1436">
        <f>IF(Fact_Order[[#This Row],[Discount Applied]]="Yes", 1, 0)</f>
        <v>0</v>
      </c>
      <c r="L1436" t="s">
        <v>1691</v>
      </c>
      <c r="M1436" t="s">
        <v>12</v>
      </c>
    </row>
    <row r="1437" spans="1:13" x14ac:dyDescent="0.35">
      <c r="A1437">
        <v>3227</v>
      </c>
      <c r="B1437">
        <v>3</v>
      </c>
      <c r="C1437">
        <v>47</v>
      </c>
      <c r="D1437">
        <v>2</v>
      </c>
      <c r="E1437">
        <v>5</v>
      </c>
      <c r="F1437">
        <v>3227</v>
      </c>
      <c r="G1437" t="s">
        <v>3240</v>
      </c>
      <c r="H1437" s="7">
        <v>71</v>
      </c>
      <c r="I1437" s="13">
        <f>IF(Fact_Order[[#This Row],[Review Rating]]&gt;3,1,0)</f>
        <v>1</v>
      </c>
      <c r="J1437">
        <v>3.3</v>
      </c>
      <c r="K1437">
        <f>IF(Fact_Order[[#This Row],[Discount Applied]]="Yes", 1, 0)</f>
        <v>0</v>
      </c>
      <c r="L1437" t="s">
        <v>1691</v>
      </c>
      <c r="M1437" t="s">
        <v>22</v>
      </c>
    </row>
    <row r="1438" spans="1:13" x14ac:dyDescent="0.35">
      <c r="A1438">
        <v>3402</v>
      </c>
      <c r="B1438">
        <v>4</v>
      </c>
      <c r="C1438">
        <v>23</v>
      </c>
      <c r="D1438">
        <v>1</v>
      </c>
      <c r="E1438">
        <v>22</v>
      </c>
      <c r="F1438">
        <v>3402</v>
      </c>
      <c r="G1438" t="s">
        <v>3415</v>
      </c>
      <c r="H1438" s="7">
        <v>71</v>
      </c>
      <c r="I1438" s="13">
        <f>IF(Fact_Order[[#This Row],[Review Rating]]&gt;3,1,0)</f>
        <v>1</v>
      </c>
      <c r="J1438">
        <v>3.4</v>
      </c>
      <c r="K1438">
        <f>IF(Fact_Order[[#This Row],[Discount Applied]]="Yes", 1, 0)</f>
        <v>0</v>
      </c>
      <c r="L1438" t="s">
        <v>1691</v>
      </c>
      <c r="M1438" t="s">
        <v>12</v>
      </c>
    </row>
    <row r="1439" spans="1:13" x14ac:dyDescent="0.35">
      <c r="A1439">
        <v>3424</v>
      </c>
      <c r="B1439">
        <v>3</v>
      </c>
      <c r="C1439">
        <v>3</v>
      </c>
      <c r="D1439">
        <v>2</v>
      </c>
      <c r="E1439">
        <v>24</v>
      </c>
      <c r="F1439">
        <v>3424</v>
      </c>
      <c r="G1439" t="s">
        <v>3437</v>
      </c>
      <c r="H1439" s="7">
        <v>71</v>
      </c>
      <c r="I1439" s="13">
        <f>IF(Fact_Order[[#This Row],[Review Rating]]&gt;3,1,0)</f>
        <v>1</v>
      </c>
      <c r="J1439">
        <v>3.8</v>
      </c>
      <c r="K1439">
        <f>IF(Fact_Order[[#This Row],[Discount Applied]]="Yes", 1, 0)</f>
        <v>0</v>
      </c>
      <c r="L1439" t="s">
        <v>1691</v>
      </c>
      <c r="M1439" t="s">
        <v>14</v>
      </c>
    </row>
    <row r="1440" spans="1:13" x14ac:dyDescent="0.35">
      <c r="A1440">
        <v>3439</v>
      </c>
      <c r="B1440">
        <v>6</v>
      </c>
      <c r="C1440">
        <v>1</v>
      </c>
      <c r="D1440">
        <v>4</v>
      </c>
      <c r="E1440">
        <v>6</v>
      </c>
      <c r="F1440">
        <v>3439</v>
      </c>
      <c r="G1440" t="s">
        <v>3452</v>
      </c>
      <c r="H1440" s="7">
        <v>71</v>
      </c>
      <c r="I1440" s="13">
        <f>IF(Fact_Order[[#This Row],[Review Rating]]&gt;3,1,0)</f>
        <v>0</v>
      </c>
      <c r="J1440">
        <v>3</v>
      </c>
      <c r="K1440">
        <f>IF(Fact_Order[[#This Row],[Discount Applied]]="Yes", 1, 0)</f>
        <v>0</v>
      </c>
      <c r="L1440" t="s">
        <v>1691</v>
      </c>
      <c r="M1440" t="s">
        <v>12</v>
      </c>
    </row>
    <row r="1441" spans="1:13" x14ac:dyDescent="0.35">
      <c r="A1441">
        <v>3455</v>
      </c>
      <c r="B1441">
        <v>6</v>
      </c>
      <c r="C1441">
        <v>8</v>
      </c>
      <c r="D1441">
        <v>4</v>
      </c>
      <c r="E1441">
        <v>9</v>
      </c>
      <c r="F1441">
        <v>3455</v>
      </c>
      <c r="G1441" t="s">
        <v>3468</v>
      </c>
      <c r="H1441" s="7">
        <v>71</v>
      </c>
      <c r="I1441" s="13">
        <f>IF(Fact_Order[[#This Row],[Review Rating]]&gt;3,1,0)</f>
        <v>1</v>
      </c>
      <c r="J1441">
        <v>4.5999999999999996</v>
      </c>
      <c r="K1441">
        <f>IF(Fact_Order[[#This Row],[Discount Applied]]="Yes", 1, 0)</f>
        <v>0</v>
      </c>
      <c r="L1441" t="s">
        <v>1691</v>
      </c>
      <c r="M1441" t="s">
        <v>14</v>
      </c>
    </row>
    <row r="1442" spans="1:13" x14ac:dyDescent="0.35">
      <c r="A1442">
        <v>3569</v>
      </c>
      <c r="B1442">
        <v>3</v>
      </c>
      <c r="C1442">
        <v>11</v>
      </c>
      <c r="D1442">
        <v>2</v>
      </c>
      <c r="E1442">
        <v>4</v>
      </c>
      <c r="F1442">
        <v>3569</v>
      </c>
      <c r="G1442" t="s">
        <v>3582</v>
      </c>
      <c r="H1442" s="7">
        <v>71</v>
      </c>
      <c r="I1442" s="13">
        <f>IF(Fact_Order[[#This Row],[Review Rating]]&gt;3,1,0)</f>
        <v>1</v>
      </c>
      <c r="J1442">
        <v>4.8</v>
      </c>
      <c r="K1442">
        <f>IF(Fact_Order[[#This Row],[Discount Applied]]="Yes", 1, 0)</f>
        <v>0</v>
      </c>
      <c r="L1442" t="s">
        <v>1691</v>
      </c>
      <c r="M1442" t="s">
        <v>14</v>
      </c>
    </row>
    <row r="1443" spans="1:13" x14ac:dyDescent="0.35">
      <c r="A1443">
        <v>3598</v>
      </c>
      <c r="B1443">
        <v>4</v>
      </c>
      <c r="C1443">
        <v>36</v>
      </c>
      <c r="D1443">
        <v>3</v>
      </c>
      <c r="E1443">
        <v>13</v>
      </c>
      <c r="F1443">
        <v>3598</v>
      </c>
      <c r="G1443" t="s">
        <v>3611</v>
      </c>
      <c r="H1443" s="7">
        <v>71</v>
      </c>
      <c r="I1443" s="13">
        <f>IF(Fact_Order[[#This Row],[Review Rating]]&gt;3,1,0)</f>
        <v>1</v>
      </c>
      <c r="J1443">
        <v>3.1</v>
      </c>
      <c r="K1443">
        <f>IF(Fact_Order[[#This Row],[Discount Applied]]="Yes", 1, 0)</f>
        <v>0</v>
      </c>
      <c r="L1443" t="s">
        <v>1691</v>
      </c>
      <c r="M1443" t="s">
        <v>22</v>
      </c>
    </row>
    <row r="1444" spans="1:13" x14ac:dyDescent="0.35">
      <c r="A1444">
        <v>3643</v>
      </c>
      <c r="B1444">
        <v>6</v>
      </c>
      <c r="C1444">
        <v>29</v>
      </c>
      <c r="D1444">
        <v>3</v>
      </c>
      <c r="E1444">
        <v>11</v>
      </c>
      <c r="F1444">
        <v>3643</v>
      </c>
      <c r="G1444" t="s">
        <v>3656</v>
      </c>
      <c r="H1444" s="7">
        <v>71</v>
      </c>
      <c r="I1444" s="13">
        <f>IF(Fact_Order[[#This Row],[Review Rating]]&gt;3,1,0)</f>
        <v>1</v>
      </c>
      <c r="J1444">
        <v>4.4000000000000004</v>
      </c>
      <c r="K1444">
        <f>IF(Fact_Order[[#This Row],[Discount Applied]]="Yes", 1, 0)</f>
        <v>0</v>
      </c>
      <c r="L1444" t="s">
        <v>1691</v>
      </c>
      <c r="M1444" t="s">
        <v>14</v>
      </c>
    </row>
    <row r="1445" spans="1:13" x14ac:dyDescent="0.35">
      <c r="A1445">
        <v>3669</v>
      </c>
      <c r="B1445">
        <v>6</v>
      </c>
      <c r="C1445">
        <v>50</v>
      </c>
      <c r="D1445">
        <v>3</v>
      </c>
      <c r="E1445">
        <v>1</v>
      </c>
      <c r="F1445">
        <v>3669</v>
      </c>
      <c r="G1445" t="s">
        <v>3682</v>
      </c>
      <c r="H1445" s="7">
        <v>71</v>
      </c>
      <c r="I1445" s="13">
        <f>IF(Fact_Order[[#This Row],[Review Rating]]&gt;3,1,0)</f>
        <v>1</v>
      </c>
      <c r="J1445">
        <v>3.2</v>
      </c>
      <c r="K1445">
        <f>IF(Fact_Order[[#This Row],[Discount Applied]]="Yes", 1, 0)</f>
        <v>0</v>
      </c>
      <c r="L1445" t="s">
        <v>1691</v>
      </c>
      <c r="M1445" t="s">
        <v>8</v>
      </c>
    </row>
    <row r="1446" spans="1:13" x14ac:dyDescent="0.35">
      <c r="A1446">
        <v>3725</v>
      </c>
      <c r="B1446">
        <v>1</v>
      </c>
      <c r="C1446">
        <v>25</v>
      </c>
      <c r="D1446">
        <v>1</v>
      </c>
      <c r="E1446">
        <v>25</v>
      </c>
      <c r="F1446">
        <v>3725</v>
      </c>
      <c r="G1446" t="s">
        <v>3738</v>
      </c>
      <c r="H1446" s="7">
        <v>71</v>
      </c>
      <c r="I1446" s="13">
        <f>IF(Fact_Order[[#This Row],[Review Rating]]&gt;3,1,0)</f>
        <v>1</v>
      </c>
      <c r="J1446">
        <v>3.1</v>
      </c>
      <c r="K1446">
        <f>IF(Fact_Order[[#This Row],[Discount Applied]]="Yes", 1, 0)</f>
        <v>0</v>
      </c>
      <c r="L1446" t="s">
        <v>1691</v>
      </c>
      <c r="M1446" t="s">
        <v>22</v>
      </c>
    </row>
    <row r="1447" spans="1:13" x14ac:dyDescent="0.35">
      <c r="A1447">
        <v>3807</v>
      </c>
      <c r="B1447">
        <v>4</v>
      </c>
      <c r="C1447">
        <v>10</v>
      </c>
      <c r="D1447">
        <v>2</v>
      </c>
      <c r="E1447">
        <v>24</v>
      </c>
      <c r="F1447">
        <v>3807</v>
      </c>
      <c r="G1447" t="s">
        <v>3820</v>
      </c>
      <c r="H1447" s="7">
        <v>71</v>
      </c>
      <c r="I1447" s="13">
        <f>IF(Fact_Order[[#This Row],[Review Rating]]&gt;3,1,0)</f>
        <v>0</v>
      </c>
      <c r="J1447">
        <v>3</v>
      </c>
      <c r="K1447">
        <f>IF(Fact_Order[[#This Row],[Discount Applied]]="Yes", 1, 0)</f>
        <v>0</v>
      </c>
      <c r="L1447" t="s">
        <v>1691</v>
      </c>
      <c r="M1447" t="s">
        <v>14</v>
      </c>
    </row>
    <row r="1448" spans="1:13" x14ac:dyDescent="0.35">
      <c r="A1448">
        <v>3844</v>
      </c>
      <c r="B1448">
        <v>2</v>
      </c>
      <c r="C1448">
        <v>43</v>
      </c>
      <c r="D1448">
        <v>1</v>
      </c>
      <c r="E1448">
        <v>20</v>
      </c>
      <c r="F1448">
        <v>3844</v>
      </c>
      <c r="G1448" t="s">
        <v>3857</v>
      </c>
      <c r="H1448" s="7">
        <v>71</v>
      </c>
      <c r="I1448" s="13">
        <f>IF(Fact_Order[[#This Row],[Review Rating]]&gt;3,1,0)</f>
        <v>1</v>
      </c>
      <c r="J1448">
        <v>4</v>
      </c>
      <c r="K1448">
        <f>IF(Fact_Order[[#This Row],[Discount Applied]]="Yes", 1, 0)</f>
        <v>0</v>
      </c>
      <c r="L1448" t="s">
        <v>1691</v>
      </c>
      <c r="M1448" t="s">
        <v>8</v>
      </c>
    </row>
    <row r="1449" spans="1:13" x14ac:dyDescent="0.35">
      <c r="A1449">
        <v>70</v>
      </c>
      <c r="B1449">
        <v>1</v>
      </c>
      <c r="C1449">
        <v>31</v>
      </c>
      <c r="D1449">
        <v>3</v>
      </c>
      <c r="E1449">
        <v>23</v>
      </c>
      <c r="F1449">
        <v>70</v>
      </c>
      <c r="G1449" t="s">
        <v>82</v>
      </c>
      <c r="H1449" s="7">
        <v>70</v>
      </c>
      <c r="I1449" s="13">
        <f>IF(Fact_Order[[#This Row],[Review Rating]]&gt;3,1,0)</f>
        <v>1</v>
      </c>
      <c r="J1449">
        <v>4.4000000000000004</v>
      </c>
      <c r="K1449">
        <f>IF(Fact_Order[[#This Row],[Discount Applied]]="Yes", 1, 0)</f>
        <v>1</v>
      </c>
      <c r="L1449" t="s">
        <v>7</v>
      </c>
      <c r="M1449" t="s">
        <v>10</v>
      </c>
    </row>
    <row r="1450" spans="1:13" x14ac:dyDescent="0.35">
      <c r="A1450">
        <v>191</v>
      </c>
      <c r="B1450">
        <v>2</v>
      </c>
      <c r="C1450">
        <v>28</v>
      </c>
      <c r="D1450">
        <v>4</v>
      </c>
      <c r="E1450">
        <v>8</v>
      </c>
      <c r="F1450">
        <v>191</v>
      </c>
      <c r="G1450" t="s">
        <v>203</v>
      </c>
      <c r="H1450" s="7">
        <v>70</v>
      </c>
      <c r="I1450" s="13">
        <f>IF(Fact_Order[[#This Row],[Review Rating]]&gt;3,1,0)</f>
        <v>0</v>
      </c>
      <c r="J1450">
        <v>3</v>
      </c>
      <c r="K1450">
        <f>IF(Fact_Order[[#This Row],[Discount Applied]]="Yes", 1, 0)</f>
        <v>1</v>
      </c>
      <c r="L1450" t="s">
        <v>7</v>
      </c>
      <c r="M1450" t="s">
        <v>8</v>
      </c>
    </row>
    <row r="1451" spans="1:13" x14ac:dyDescent="0.35">
      <c r="A1451">
        <v>326</v>
      </c>
      <c r="B1451">
        <v>2</v>
      </c>
      <c r="C1451">
        <v>35</v>
      </c>
      <c r="D1451">
        <v>1</v>
      </c>
      <c r="E1451">
        <v>14</v>
      </c>
      <c r="F1451">
        <v>326</v>
      </c>
      <c r="G1451" t="s">
        <v>338</v>
      </c>
      <c r="H1451" s="7">
        <v>70</v>
      </c>
      <c r="I1451" s="13">
        <f>IF(Fact_Order[[#This Row],[Review Rating]]&gt;3,1,0)</f>
        <v>1</v>
      </c>
      <c r="J1451">
        <v>4.3</v>
      </c>
      <c r="K1451">
        <f>IF(Fact_Order[[#This Row],[Discount Applied]]="Yes", 1, 0)</f>
        <v>1</v>
      </c>
      <c r="L1451" t="s">
        <v>7</v>
      </c>
      <c r="M1451" t="s">
        <v>27</v>
      </c>
    </row>
    <row r="1452" spans="1:13" x14ac:dyDescent="0.35">
      <c r="A1452">
        <v>590</v>
      </c>
      <c r="B1452">
        <v>5</v>
      </c>
      <c r="C1452">
        <v>47</v>
      </c>
      <c r="D1452">
        <v>4</v>
      </c>
      <c r="E1452">
        <v>6</v>
      </c>
      <c r="F1452">
        <v>590</v>
      </c>
      <c r="G1452" t="s">
        <v>602</v>
      </c>
      <c r="H1452" s="7">
        <v>70</v>
      </c>
      <c r="I1452" s="13">
        <f>IF(Fact_Order[[#This Row],[Review Rating]]&gt;3,1,0)</f>
        <v>1</v>
      </c>
      <c r="J1452">
        <v>3.4</v>
      </c>
      <c r="K1452">
        <f>IF(Fact_Order[[#This Row],[Discount Applied]]="Yes", 1, 0)</f>
        <v>1</v>
      </c>
      <c r="L1452" t="s">
        <v>7</v>
      </c>
      <c r="M1452" t="s">
        <v>14</v>
      </c>
    </row>
    <row r="1453" spans="1:13" x14ac:dyDescent="0.35">
      <c r="A1453">
        <v>624</v>
      </c>
      <c r="B1453">
        <v>4</v>
      </c>
      <c r="C1453">
        <v>23</v>
      </c>
      <c r="D1453">
        <v>4</v>
      </c>
      <c r="E1453">
        <v>10</v>
      </c>
      <c r="F1453">
        <v>624</v>
      </c>
      <c r="G1453" t="s">
        <v>636</v>
      </c>
      <c r="H1453" s="7">
        <v>70</v>
      </c>
      <c r="I1453" s="13">
        <f>IF(Fact_Order[[#This Row],[Review Rating]]&gt;3,1,0)</f>
        <v>1</v>
      </c>
      <c r="J1453">
        <v>4.7</v>
      </c>
      <c r="K1453">
        <f>IF(Fact_Order[[#This Row],[Discount Applied]]="Yes", 1, 0)</f>
        <v>1</v>
      </c>
      <c r="L1453" t="s">
        <v>7</v>
      </c>
      <c r="M1453" t="s">
        <v>14</v>
      </c>
    </row>
    <row r="1454" spans="1:13" x14ac:dyDescent="0.35">
      <c r="A1454">
        <v>648</v>
      </c>
      <c r="B1454">
        <v>1</v>
      </c>
      <c r="C1454">
        <v>17</v>
      </c>
      <c r="D1454">
        <v>3</v>
      </c>
      <c r="E1454">
        <v>1</v>
      </c>
      <c r="F1454">
        <v>648</v>
      </c>
      <c r="G1454" t="s">
        <v>660</v>
      </c>
      <c r="H1454" s="7">
        <v>70</v>
      </c>
      <c r="I1454" s="13">
        <f>IF(Fact_Order[[#This Row],[Review Rating]]&gt;3,1,0)</f>
        <v>1</v>
      </c>
      <c r="J1454">
        <v>3.7</v>
      </c>
      <c r="K1454">
        <f>IF(Fact_Order[[#This Row],[Discount Applied]]="Yes", 1, 0)</f>
        <v>1</v>
      </c>
      <c r="L1454" t="s">
        <v>7</v>
      </c>
      <c r="M1454" t="s">
        <v>12</v>
      </c>
    </row>
    <row r="1455" spans="1:13" x14ac:dyDescent="0.35">
      <c r="A1455">
        <v>715</v>
      </c>
      <c r="B1455">
        <v>6</v>
      </c>
      <c r="C1455">
        <v>46</v>
      </c>
      <c r="D1455">
        <v>4</v>
      </c>
      <c r="E1455">
        <v>15</v>
      </c>
      <c r="F1455">
        <v>715</v>
      </c>
      <c r="G1455" t="s">
        <v>727</v>
      </c>
      <c r="H1455" s="7">
        <v>70</v>
      </c>
      <c r="I1455" s="13">
        <f>IF(Fact_Order[[#This Row],[Review Rating]]&gt;3,1,0)</f>
        <v>1</v>
      </c>
      <c r="J1455">
        <v>4.4000000000000004</v>
      </c>
      <c r="K1455">
        <f>IF(Fact_Order[[#This Row],[Discount Applied]]="Yes", 1, 0)</f>
        <v>1</v>
      </c>
      <c r="L1455" t="s">
        <v>7</v>
      </c>
      <c r="M1455" t="s">
        <v>27</v>
      </c>
    </row>
    <row r="1456" spans="1:13" x14ac:dyDescent="0.35">
      <c r="A1456">
        <v>899</v>
      </c>
      <c r="B1456">
        <v>5</v>
      </c>
      <c r="C1456">
        <v>23</v>
      </c>
      <c r="D1456">
        <v>2</v>
      </c>
      <c r="E1456">
        <v>23</v>
      </c>
      <c r="F1456">
        <v>899</v>
      </c>
      <c r="G1456" t="s">
        <v>911</v>
      </c>
      <c r="H1456" s="7">
        <v>70</v>
      </c>
      <c r="I1456" s="13">
        <f>IF(Fact_Order[[#This Row],[Review Rating]]&gt;3,1,0)</f>
        <v>1</v>
      </c>
      <c r="J1456">
        <v>3.5</v>
      </c>
      <c r="K1456">
        <f>IF(Fact_Order[[#This Row],[Discount Applied]]="Yes", 1, 0)</f>
        <v>1</v>
      </c>
      <c r="L1456" t="s">
        <v>7</v>
      </c>
      <c r="M1456" t="s">
        <v>22</v>
      </c>
    </row>
    <row r="1457" spans="1:13" x14ac:dyDescent="0.35">
      <c r="A1457">
        <v>1019</v>
      </c>
      <c r="B1457">
        <v>3</v>
      </c>
      <c r="C1457">
        <v>43</v>
      </c>
      <c r="D1457">
        <v>2</v>
      </c>
      <c r="E1457">
        <v>11</v>
      </c>
      <c r="F1457">
        <v>1019</v>
      </c>
      <c r="G1457" t="s">
        <v>1031</v>
      </c>
      <c r="H1457" s="7">
        <v>70</v>
      </c>
      <c r="I1457" s="13">
        <f>IF(Fact_Order[[#This Row],[Review Rating]]&gt;3,1,0)</f>
        <v>1</v>
      </c>
      <c r="J1457">
        <v>4.9000000000000004</v>
      </c>
      <c r="K1457">
        <f>IF(Fact_Order[[#This Row],[Discount Applied]]="Yes", 1, 0)</f>
        <v>1</v>
      </c>
      <c r="L1457" t="s">
        <v>7</v>
      </c>
      <c r="M1457" t="s">
        <v>10</v>
      </c>
    </row>
    <row r="1458" spans="1:13" x14ac:dyDescent="0.35">
      <c r="A1458">
        <v>1054</v>
      </c>
      <c r="B1458">
        <v>5</v>
      </c>
      <c r="C1458">
        <v>24</v>
      </c>
      <c r="D1458">
        <v>2</v>
      </c>
      <c r="E1458">
        <v>1</v>
      </c>
      <c r="F1458">
        <v>1054</v>
      </c>
      <c r="G1458" t="s">
        <v>1066</v>
      </c>
      <c r="H1458" s="7">
        <v>70</v>
      </c>
      <c r="I1458" s="13">
        <f>IF(Fact_Order[[#This Row],[Review Rating]]&gt;3,1,0)</f>
        <v>1</v>
      </c>
      <c r="J1458">
        <v>3.3</v>
      </c>
      <c r="K1458">
        <f>IF(Fact_Order[[#This Row],[Discount Applied]]="Yes", 1, 0)</f>
        <v>1</v>
      </c>
      <c r="L1458" t="s">
        <v>7</v>
      </c>
      <c r="M1458" t="s">
        <v>27</v>
      </c>
    </row>
    <row r="1459" spans="1:13" x14ac:dyDescent="0.35">
      <c r="A1459">
        <v>1192</v>
      </c>
      <c r="B1459">
        <v>2</v>
      </c>
      <c r="C1459">
        <v>28</v>
      </c>
      <c r="D1459">
        <v>1</v>
      </c>
      <c r="E1459">
        <v>18</v>
      </c>
      <c r="F1459">
        <v>1192</v>
      </c>
      <c r="G1459" t="s">
        <v>1204</v>
      </c>
      <c r="H1459" s="7">
        <v>70</v>
      </c>
      <c r="I1459" s="13">
        <f>IF(Fact_Order[[#This Row],[Review Rating]]&gt;3,1,0)</f>
        <v>1</v>
      </c>
      <c r="J1459">
        <v>4.0999999999999996</v>
      </c>
      <c r="K1459">
        <f>IF(Fact_Order[[#This Row],[Discount Applied]]="Yes", 1, 0)</f>
        <v>1</v>
      </c>
      <c r="L1459" t="s">
        <v>7</v>
      </c>
      <c r="M1459" t="s">
        <v>8</v>
      </c>
    </row>
    <row r="1460" spans="1:13" x14ac:dyDescent="0.35">
      <c r="A1460">
        <v>1264</v>
      </c>
      <c r="B1460">
        <v>5</v>
      </c>
      <c r="C1460">
        <v>13</v>
      </c>
      <c r="D1460">
        <v>1</v>
      </c>
      <c r="E1460">
        <v>16</v>
      </c>
      <c r="F1460">
        <v>1264</v>
      </c>
      <c r="G1460" t="s">
        <v>1276</v>
      </c>
      <c r="H1460" s="7">
        <v>70</v>
      </c>
      <c r="I1460" s="13">
        <f>IF(Fact_Order[[#This Row],[Review Rating]]&gt;3,1,0)</f>
        <v>1</v>
      </c>
      <c r="J1460">
        <v>4.5999999999999996</v>
      </c>
      <c r="K1460">
        <f>IF(Fact_Order[[#This Row],[Discount Applied]]="Yes", 1, 0)</f>
        <v>1</v>
      </c>
      <c r="L1460" t="s">
        <v>7</v>
      </c>
      <c r="M1460" t="s">
        <v>12</v>
      </c>
    </row>
    <row r="1461" spans="1:13" x14ac:dyDescent="0.35">
      <c r="A1461">
        <v>1643</v>
      </c>
      <c r="B1461">
        <v>6</v>
      </c>
      <c r="C1461">
        <v>17</v>
      </c>
      <c r="D1461">
        <v>2</v>
      </c>
      <c r="E1461">
        <v>8</v>
      </c>
      <c r="F1461">
        <v>1643</v>
      </c>
      <c r="G1461" t="s">
        <v>1655</v>
      </c>
      <c r="H1461" s="7">
        <v>70</v>
      </c>
      <c r="I1461" s="13">
        <f>IF(Fact_Order[[#This Row],[Review Rating]]&gt;3,1,0)</f>
        <v>1</v>
      </c>
      <c r="J1461">
        <v>4.2</v>
      </c>
      <c r="K1461">
        <f>IF(Fact_Order[[#This Row],[Discount Applied]]="Yes", 1, 0)</f>
        <v>1</v>
      </c>
      <c r="L1461" t="s">
        <v>7</v>
      </c>
      <c r="M1461" t="s">
        <v>14</v>
      </c>
    </row>
    <row r="1462" spans="1:13" x14ac:dyDescent="0.35">
      <c r="A1462">
        <v>1688</v>
      </c>
      <c r="B1462">
        <v>2</v>
      </c>
      <c r="C1462">
        <v>43</v>
      </c>
      <c r="D1462">
        <v>1</v>
      </c>
      <c r="E1462">
        <v>12</v>
      </c>
      <c r="F1462">
        <v>1688</v>
      </c>
      <c r="G1462" t="s">
        <v>1701</v>
      </c>
      <c r="H1462" s="7">
        <v>70</v>
      </c>
      <c r="I1462" s="13">
        <f>IF(Fact_Order[[#This Row],[Review Rating]]&gt;3,1,0)</f>
        <v>1</v>
      </c>
      <c r="J1462">
        <v>3.7</v>
      </c>
      <c r="K1462">
        <f>IF(Fact_Order[[#This Row],[Discount Applied]]="Yes", 1, 0)</f>
        <v>0</v>
      </c>
      <c r="L1462" t="s">
        <v>1691</v>
      </c>
      <c r="M1462" t="s">
        <v>14</v>
      </c>
    </row>
    <row r="1463" spans="1:13" x14ac:dyDescent="0.35">
      <c r="A1463">
        <v>1701</v>
      </c>
      <c r="B1463">
        <v>1</v>
      </c>
      <c r="C1463">
        <v>9</v>
      </c>
      <c r="D1463">
        <v>4</v>
      </c>
      <c r="E1463">
        <v>16</v>
      </c>
      <c r="F1463">
        <v>1701</v>
      </c>
      <c r="G1463" t="s">
        <v>1714</v>
      </c>
      <c r="H1463" s="7">
        <v>70</v>
      </c>
      <c r="I1463" s="13">
        <f>IF(Fact_Order[[#This Row],[Review Rating]]&gt;3,1,0)</f>
        <v>1</v>
      </c>
      <c r="J1463">
        <v>4.0999999999999996</v>
      </c>
      <c r="K1463">
        <f>IF(Fact_Order[[#This Row],[Discount Applied]]="Yes", 1, 0)</f>
        <v>0</v>
      </c>
      <c r="L1463" t="s">
        <v>1691</v>
      </c>
      <c r="M1463" t="s">
        <v>22</v>
      </c>
    </row>
    <row r="1464" spans="1:13" x14ac:dyDescent="0.35">
      <c r="A1464">
        <v>1750</v>
      </c>
      <c r="B1464">
        <v>5</v>
      </c>
      <c r="C1464">
        <v>6</v>
      </c>
      <c r="D1464">
        <v>4</v>
      </c>
      <c r="E1464">
        <v>16</v>
      </c>
      <c r="F1464">
        <v>1750</v>
      </c>
      <c r="G1464" t="s">
        <v>1763</v>
      </c>
      <c r="H1464" s="7">
        <v>70</v>
      </c>
      <c r="I1464" s="13">
        <f>IF(Fact_Order[[#This Row],[Review Rating]]&gt;3,1,0)</f>
        <v>1</v>
      </c>
      <c r="J1464">
        <v>3.2</v>
      </c>
      <c r="K1464">
        <f>IF(Fact_Order[[#This Row],[Discount Applied]]="Yes", 1, 0)</f>
        <v>0</v>
      </c>
      <c r="L1464" t="s">
        <v>1691</v>
      </c>
      <c r="M1464" t="s">
        <v>27</v>
      </c>
    </row>
    <row r="1465" spans="1:13" x14ac:dyDescent="0.35">
      <c r="A1465">
        <v>1969</v>
      </c>
      <c r="B1465">
        <v>4</v>
      </c>
      <c r="C1465">
        <v>47</v>
      </c>
      <c r="D1465">
        <v>2</v>
      </c>
      <c r="E1465">
        <v>6</v>
      </c>
      <c r="F1465">
        <v>1969</v>
      </c>
      <c r="G1465" t="s">
        <v>1982</v>
      </c>
      <c r="H1465" s="7">
        <v>70</v>
      </c>
      <c r="I1465" s="13">
        <f>IF(Fact_Order[[#This Row],[Review Rating]]&gt;3,1,0)</f>
        <v>1</v>
      </c>
      <c r="J1465">
        <v>4.2</v>
      </c>
      <c r="K1465">
        <f>IF(Fact_Order[[#This Row],[Discount Applied]]="Yes", 1, 0)</f>
        <v>0</v>
      </c>
      <c r="L1465" t="s">
        <v>1691</v>
      </c>
      <c r="M1465" t="s">
        <v>12</v>
      </c>
    </row>
    <row r="1466" spans="1:13" x14ac:dyDescent="0.35">
      <c r="A1466">
        <v>2005</v>
      </c>
      <c r="B1466">
        <v>5</v>
      </c>
      <c r="C1466">
        <v>43</v>
      </c>
      <c r="D1466">
        <v>4</v>
      </c>
      <c r="E1466">
        <v>10</v>
      </c>
      <c r="F1466">
        <v>2005</v>
      </c>
      <c r="G1466" t="s">
        <v>2018</v>
      </c>
      <c r="H1466" s="7">
        <v>70</v>
      </c>
      <c r="I1466" s="13">
        <f>IF(Fact_Order[[#This Row],[Review Rating]]&gt;3,1,0)</f>
        <v>1</v>
      </c>
      <c r="J1466">
        <v>3.2</v>
      </c>
      <c r="K1466">
        <f>IF(Fact_Order[[#This Row],[Discount Applied]]="Yes", 1, 0)</f>
        <v>0</v>
      </c>
      <c r="L1466" t="s">
        <v>1691</v>
      </c>
      <c r="M1466" t="s">
        <v>10</v>
      </c>
    </row>
    <row r="1467" spans="1:13" x14ac:dyDescent="0.35">
      <c r="A1467">
        <v>2014</v>
      </c>
      <c r="B1467">
        <v>4</v>
      </c>
      <c r="C1467">
        <v>42</v>
      </c>
      <c r="D1467">
        <v>1</v>
      </c>
      <c r="E1467">
        <v>22</v>
      </c>
      <c r="F1467">
        <v>2014</v>
      </c>
      <c r="G1467" t="s">
        <v>2027</v>
      </c>
      <c r="H1467" s="7">
        <v>70</v>
      </c>
      <c r="I1467" s="13">
        <f>IF(Fact_Order[[#This Row],[Review Rating]]&gt;3,1,0)</f>
        <v>1</v>
      </c>
      <c r="J1467">
        <v>4.9000000000000004</v>
      </c>
      <c r="K1467">
        <f>IF(Fact_Order[[#This Row],[Discount Applied]]="Yes", 1, 0)</f>
        <v>0</v>
      </c>
      <c r="L1467" t="s">
        <v>1691</v>
      </c>
      <c r="M1467" t="s">
        <v>27</v>
      </c>
    </row>
    <row r="1468" spans="1:13" x14ac:dyDescent="0.35">
      <c r="A1468">
        <v>2036</v>
      </c>
      <c r="B1468">
        <v>1</v>
      </c>
      <c r="C1468">
        <v>20</v>
      </c>
      <c r="D1468">
        <v>3</v>
      </c>
      <c r="E1468">
        <v>18</v>
      </c>
      <c r="F1468">
        <v>2036</v>
      </c>
      <c r="G1468" t="s">
        <v>2049</v>
      </c>
      <c r="H1468" s="7">
        <v>70</v>
      </c>
      <c r="I1468" s="13">
        <f>IF(Fact_Order[[#This Row],[Review Rating]]&gt;3,1,0)</f>
        <v>1</v>
      </c>
      <c r="J1468">
        <v>4.0999999999999996</v>
      </c>
      <c r="K1468">
        <f>IF(Fact_Order[[#This Row],[Discount Applied]]="Yes", 1, 0)</f>
        <v>0</v>
      </c>
      <c r="L1468" t="s">
        <v>1691</v>
      </c>
      <c r="M1468" t="s">
        <v>22</v>
      </c>
    </row>
    <row r="1469" spans="1:13" x14ac:dyDescent="0.35">
      <c r="A1469">
        <v>2039</v>
      </c>
      <c r="B1469">
        <v>3</v>
      </c>
      <c r="C1469">
        <v>11</v>
      </c>
      <c r="D1469">
        <v>2</v>
      </c>
      <c r="E1469">
        <v>1</v>
      </c>
      <c r="F1469">
        <v>2039</v>
      </c>
      <c r="G1469" t="s">
        <v>2052</v>
      </c>
      <c r="H1469" s="7">
        <v>70</v>
      </c>
      <c r="I1469" s="13">
        <f>IF(Fact_Order[[#This Row],[Review Rating]]&gt;3,1,0)</f>
        <v>1</v>
      </c>
      <c r="J1469">
        <v>4.4000000000000004</v>
      </c>
      <c r="K1469">
        <f>IF(Fact_Order[[#This Row],[Discount Applied]]="Yes", 1, 0)</f>
        <v>0</v>
      </c>
      <c r="L1469" t="s">
        <v>1691</v>
      </c>
      <c r="M1469" t="s">
        <v>12</v>
      </c>
    </row>
    <row r="1470" spans="1:13" x14ac:dyDescent="0.35">
      <c r="A1470">
        <v>2062</v>
      </c>
      <c r="B1470">
        <v>6</v>
      </c>
      <c r="C1470">
        <v>50</v>
      </c>
      <c r="D1470">
        <v>3</v>
      </c>
      <c r="E1470">
        <v>2</v>
      </c>
      <c r="F1470">
        <v>2062</v>
      </c>
      <c r="G1470" t="s">
        <v>2075</v>
      </c>
      <c r="H1470" s="7">
        <v>70</v>
      </c>
      <c r="I1470" s="13">
        <f>IF(Fact_Order[[#This Row],[Review Rating]]&gt;3,1,0)</f>
        <v>0</v>
      </c>
      <c r="J1470">
        <v>2.6</v>
      </c>
      <c r="K1470">
        <f>IF(Fact_Order[[#This Row],[Discount Applied]]="Yes", 1, 0)</f>
        <v>0</v>
      </c>
      <c r="L1470" t="s">
        <v>1691</v>
      </c>
      <c r="M1470" t="s">
        <v>27</v>
      </c>
    </row>
    <row r="1471" spans="1:13" x14ac:dyDescent="0.35">
      <c r="A1471">
        <v>2545</v>
      </c>
      <c r="B1471">
        <v>3</v>
      </c>
      <c r="C1471">
        <v>13</v>
      </c>
      <c r="D1471">
        <v>2</v>
      </c>
      <c r="E1471">
        <v>14</v>
      </c>
      <c r="F1471">
        <v>2545</v>
      </c>
      <c r="G1471" t="s">
        <v>2558</v>
      </c>
      <c r="H1471" s="7">
        <v>70</v>
      </c>
      <c r="I1471" s="13">
        <f>IF(Fact_Order[[#This Row],[Review Rating]]&gt;3,1,0)</f>
        <v>0</v>
      </c>
      <c r="J1471">
        <v>2.5</v>
      </c>
      <c r="K1471">
        <f>IF(Fact_Order[[#This Row],[Discount Applied]]="Yes", 1, 0)</f>
        <v>0</v>
      </c>
      <c r="L1471" t="s">
        <v>1691</v>
      </c>
      <c r="M1471" t="s">
        <v>8</v>
      </c>
    </row>
    <row r="1472" spans="1:13" x14ac:dyDescent="0.35">
      <c r="A1472">
        <v>2655</v>
      </c>
      <c r="B1472">
        <v>3</v>
      </c>
      <c r="C1472">
        <v>38</v>
      </c>
      <c r="D1472">
        <v>4</v>
      </c>
      <c r="E1472">
        <v>8</v>
      </c>
      <c r="F1472">
        <v>2655</v>
      </c>
      <c r="G1472" t="s">
        <v>2668</v>
      </c>
      <c r="H1472" s="7">
        <v>70</v>
      </c>
      <c r="I1472" s="13">
        <f>IF(Fact_Order[[#This Row],[Review Rating]]&gt;3,1,0)</f>
        <v>1</v>
      </c>
      <c r="J1472">
        <v>4.0999999999999996</v>
      </c>
      <c r="K1472">
        <f>IF(Fact_Order[[#This Row],[Discount Applied]]="Yes", 1, 0)</f>
        <v>0</v>
      </c>
      <c r="L1472" t="s">
        <v>1691</v>
      </c>
      <c r="M1472" t="s">
        <v>14</v>
      </c>
    </row>
    <row r="1473" spans="1:13" x14ac:dyDescent="0.35">
      <c r="A1473">
        <v>2694</v>
      </c>
      <c r="B1473">
        <v>4</v>
      </c>
      <c r="C1473">
        <v>12</v>
      </c>
      <c r="D1473">
        <v>3</v>
      </c>
      <c r="E1473">
        <v>24</v>
      </c>
      <c r="F1473">
        <v>2694</v>
      </c>
      <c r="G1473" t="s">
        <v>2707</v>
      </c>
      <c r="H1473" s="7">
        <v>70</v>
      </c>
      <c r="I1473" s="13">
        <f>IF(Fact_Order[[#This Row],[Review Rating]]&gt;3,1,0)</f>
        <v>0</v>
      </c>
      <c r="J1473">
        <v>2.6</v>
      </c>
      <c r="K1473">
        <f>IF(Fact_Order[[#This Row],[Discount Applied]]="Yes", 1, 0)</f>
        <v>0</v>
      </c>
      <c r="L1473" t="s">
        <v>1691</v>
      </c>
      <c r="M1473" t="s">
        <v>10</v>
      </c>
    </row>
    <row r="1474" spans="1:13" x14ac:dyDescent="0.35">
      <c r="A1474">
        <v>2722</v>
      </c>
      <c r="B1474">
        <v>2</v>
      </c>
      <c r="C1474">
        <v>47</v>
      </c>
      <c r="D1474">
        <v>2</v>
      </c>
      <c r="E1474">
        <v>4</v>
      </c>
      <c r="F1474">
        <v>2722</v>
      </c>
      <c r="G1474" t="s">
        <v>2735</v>
      </c>
      <c r="H1474" s="7">
        <v>70</v>
      </c>
      <c r="I1474" s="13">
        <f>IF(Fact_Order[[#This Row],[Review Rating]]&gt;3,1,0)</f>
        <v>1</v>
      </c>
      <c r="J1474">
        <v>4.9000000000000004</v>
      </c>
      <c r="K1474">
        <f>IF(Fact_Order[[#This Row],[Discount Applied]]="Yes", 1, 0)</f>
        <v>0</v>
      </c>
      <c r="L1474" t="s">
        <v>1691</v>
      </c>
      <c r="M1474" t="s">
        <v>14</v>
      </c>
    </row>
    <row r="1475" spans="1:13" x14ac:dyDescent="0.35">
      <c r="A1475">
        <v>2741</v>
      </c>
      <c r="B1475">
        <v>2</v>
      </c>
      <c r="C1475">
        <v>39</v>
      </c>
      <c r="D1475">
        <v>3</v>
      </c>
      <c r="E1475">
        <v>13</v>
      </c>
      <c r="F1475">
        <v>2741</v>
      </c>
      <c r="G1475" t="s">
        <v>2754</v>
      </c>
      <c r="H1475" s="7">
        <v>70</v>
      </c>
      <c r="I1475" s="13">
        <f>IF(Fact_Order[[#This Row],[Review Rating]]&gt;3,1,0)</f>
        <v>1</v>
      </c>
      <c r="J1475">
        <v>4.9000000000000004</v>
      </c>
      <c r="K1475">
        <f>IF(Fact_Order[[#This Row],[Discount Applied]]="Yes", 1, 0)</f>
        <v>0</v>
      </c>
      <c r="L1475" t="s">
        <v>1691</v>
      </c>
      <c r="M1475" t="s">
        <v>22</v>
      </c>
    </row>
    <row r="1476" spans="1:13" x14ac:dyDescent="0.35">
      <c r="A1476">
        <v>2766</v>
      </c>
      <c r="B1476">
        <v>5</v>
      </c>
      <c r="C1476">
        <v>25</v>
      </c>
      <c r="D1476">
        <v>3</v>
      </c>
      <c r="E1476">
        <v>25</v>
      </c>
      <c r="F1476">
        <v>2766</v>
      </c>
      <c r="G1476" t="s">
        <v>2779</v>
      </c>
      <c r="H1476" s="7">
        <v>70</v>
      </c>
      <c r="I1476" s="13">
        <f>IF(Fact_Order[[#This Row],[Review Rating]]&gt;3,1,0)</f>
        <v>1</v>
      </c>
      <c r="J1476">
        <v>4.3</v>
      </c>
      <c r="K1476">
        <f>IF(Fact_Order[[#This Row],[Discount Applied]]="Yes", 1, 0)</f>
        <v>0</v>
      </c>
      <c r="L1476" t="s">
        <v>1691</v>
      </c>
      <c r="M1476" t="s">
        <v>12</v>
      </c>
    </row>
    <row r="1477" spans="1:13" x14ac:dyDescent="0.35">
      <c r="A1477">
        <v>2781</v>
      </c>
      <c r="B1477">
        <v>3</v>
      </c>
      <c r="C1477">
        <v>32</v>
      </c>
      <c r="D1477">
        <v>1</v>
      </c>
      <c r="E1477">
        <v>24</v>
      </c>
      <c r="F1477">
        <v>2781</v>
      </c>
      <c r="G1477" t="s">
        <v>2794</v>
      </c>
      <c r="H1477" s="7">
        <v>70</v>
      </c>
      <c r="I1477" s="13">
        <f>IF(Fact_Order[[#This Row],[Review Rating]]&gt;3,1,0)</f>
        <v>1</v>
      </c>
      <c r="J1477">
        <v>4.0999999999999996</v>
      </c>
      <c r="K1477">
        <f>IF(Fact_Order[[#This Row],[Discount Applied]]="Yes", 1, 0)</f>
        <v>0</v>
      </c>
      <c r="L1477" t="s">
        <v>1691</v>
      </c>
      <c r="M1477" t="s">
        <v>14</v>
      </c>
    </row>
    <row r="1478" spans="1:13" x14ac:dyDescent="0.35">
      <c r="A1478">
        <v>2785</v>
      </c>
      <c r="B1478">
        <v>1</v>
      </c>
      <c r="C1478">
        <v>38</v>
      </c>
      <c r="D1478">
        <v>1</v>
      </c>
      <c r="E1478">
        <v>12</v>
      </c>
      <c r="F1478">
        <v>2785</v>
      </c>
      <c r="G1478" t="s">
        <v>2798</v>
      </c>
      <c r="H1478" s="7">
        <v>70</v>
      </c>
      <c r="I1478" s="13">
        <f>IF(Fact_Order[[#This Row],[Review Rating]]&gt;3,1,0)</f>
        <v>1</v>
      </c>
      <c r="J1478">
        <v>3.1</v>
      </c>
      <c r="K1478">
        <f>IF(Fact_Order[[#This Row],[Discount Applied]]="Yes", 1, 0)</f>
        <v>0</v>
      </c>
      <c r="L1478" t="s">
        <v>1691</v>
      </c>
      <c r="M1478" t="s">
        <v>14</v>
      </c>
    </row>
    <row r="1479" spans="1:13" x14ac:dyDescent="0.35">
      <c r="A1479">
        <v>2924</v>
      </c>
      <c r="B1479">
        <v>5</v>
      </c>
      <c r="C1479">
        <v>39</v>
      </c>
      <c r="D1479">
        <v>2</v>
      </c>
      <c r="E1479">
        <v>6</v>
      </c>
      <c r="F1479">
        <v>2924</v>
      </c>
      <c r="G1479" t="s">
        <v>2937</v>
      </c>
      <c r="H1479" s="7">
        <v>70</v>
      </c>
      <c r="I1479" s="13">
        <f>IF(Fact_Order[[#This Row],[Review Rating]]&gt;3,1,0)</f>
        <v>1</v>
      </c>
      <c r="J1479">
        <v>4.2</v>
      </c>
      <c r="K1479">
        <f>IF(Fact_Order[[#This Row],[Discount Applied]]="Yes", 1, 0)</f>
        <v>0</v>
      </c>
      <c r="L1479" t="s">
        <v>1691</v>
      </c>
      <c r="M1479" t="s">
        <v>10</v>
      </c>
    </row>
    <row r="1480" spans="1:13" x14ac:dyDescent="0.35">
      <c r="A1480">
        <v>2958</v>
      </c>
      <c r="B1480">
        <v>4</v>
      </c>
      <c r="C1480">
        <v>46</v>
      </c>
      <c r="D1480">
        <v>4</v>
      </c>
      <c r="E1480">
        <v>17</v>
      </c>
      <c r="F1480">
        <v>2958</v>
      </c>
      <c r="G1480" t="s">
        <v>2971</v>
      </c>
      <c r="H1480" s="7">
        <v>70</v>
      </c>
      <c r="I1480" s="13">
        <f>IF(Fact_Order[[#This Row],[Review Rating]]&gt;3,1,0)</f>
        <v>1</v>
      </c>
      <c r="J1480">
        <v>4.7</v>
      </c>
      <c r="K1480">
        <f>IF(Fact_Order[[#This Row],[Discount Applied]]="Yes", 1, 0)</f>
        <v>0</v>
      </c>
      <c r="L1480" t="s">
        <v>1691</v>
      </c>
      <c r="M1480" t="s">
        <v>10</v>
      </c>
    </row>
    <row r="1481" spans="1:13" x14ac:dyDescent="0.35">
      <c r="A1481">
        <v>3001</v>
      </c>
      <c r="B1481">
        <v>1</v>
      </c>
      <c r="C1481">
        <v>32</v>
      </c>
      <c r="D1481">
        <v>1</v>
      </c>
      <c r="E1481">
        <v>4</v>
      </c>
      <c r="F1481">
        <v>3001</v>
      </c>
      <c r="G1481" t="s">
        <v>3014</v>
      </c>
      <c r="H1481" s="7">
        <v>70</v>
      </c>
      <c r="I1481" s="13">
        <f>IF(Fact_Order[[#This Row],[Review Rating]]&gt;3,1,0)</f>
        <v>1</v>
      </c>
      <c r="J1481">
        <v>3.7</v>
      </c>
      <c r="K1481">
        <f>IF(Fact_Order[[#This Row],[Discount Applied]]="Yes", 1, 0)</f>
        <v>0</v>
      </c>
      <c r="L1481" t="s">
        <v>1691</v>
      </c>
      <c r="M1481" t="s">
        <v>14</v>
      </c>
    </row>
    <row r="1482" spans="1:13" x14ac:dyDescent="0.35">
      <c r="A1482">
        <v>3012</v>
      </c>
      <c r="B1482">
        <v>3</v>
      </c>
      <c r="C1482">
        <v>23</v>
      </c>
      <c r="D1482">
        <v>3</v>
      </c>
      <c r="E1482">
        <v>23</v>
      </c>
      <c r="F1482">
        <v>3012</v>
      </c>
      <c r="G1482" t="s">
        <v>3025</v>
      </c>
      <c r="H1482" s="7">
        <v>70</v>
      </c>
      <c r="I1482" s="13">
        <f>IF(Fact_Order[[#This Row],[Review Rating]]&gt;3,1,0)</f>
        <v>0</v>
      </c>
      <c r="J1482">
        <v>3</v>
      </c>
      <c r="K1482">
        <f>IF(Fact_Order[[#This Row],[Discount Applied]]="Yes", 1, 0)</f>
        <v>0</v>
      </c>
      <c r="L1482" t="s">
        <v>1691</v>
      </c>
      <c r="M1482" t="s">
        <v>12</v>
      </c>
    </row>
    <row r="1483" spans="1:13" x14ac:dyDescent="0.35">
      <c r="A1483">
        <v>3027</v>
      </c>
      <c r="B1483">
        <v>2</v>
      </c>
      <c r="C1483">
        <v>31</v>
      </c>
      <c r="D1483">
        <v>4</v>
      </c>
      <c r="E1483">
        <v>6</v>
      </c>
      <c r="F1483">
        <v>3027</v>
      </c>
      <c r="G1483" t="s">
        <v>3040</v>
      </c>
      <c r="H1483" s="7">
        <v>70</v>
      </c>
      <c r="I1483" s="13">
        <f>IF(Fact_Order[[#This Row],[Review Rating]]&gt;3,1,0)</f>
        <v>0</v>
      </c>
      <c r="J1483">
        <v>2.5</v>
      </c>
      <c r="K1483">
        <f>IF(Fact_Order[[#This Row],[Discount Applied]]="Yes", 1, 0)</f>
        <v>0</v>
      </c>
      <c r="L1483" t="s">
        <v>1691</v>
      </c>
      <c r="M1483" t="s">
        <v>12</v>
      </c>
    </row>
    <row r="1484" spans="1:13" x14ac:dyDescent="0.35">
      <c r="A1484">
        <v>3055</v>
      </c>
      <c r="B1484">
        <v>5</v>
      </c>
      <c r="C1484">
        <v>14</v>
      </c>
      <c r="D1484">
        <v>3</v>
      </c>
      <c r="E1484">
        <v>24</v>
      </c>
      <c r="F1484">
        <v>3055</v>
      </c>
      <c r="G1484" t="s">
        <v>3068</v>
      </c>
      <c r="H1484" s="7">
        <v>70</v>
      </c>
      <c r="I1484" s="13">
        <f>IF(Fact_Order[[#This Row],[Review Rating]]&gt;3,1,0)</f>
        <v>1</v>
      </c>
      <c r="J1484">
        <v>4.9000000000000004</v>
      </c>
      <c r="K1484">
        <f>IF(Fact_Order[[#This Row],[Discount Applied]]="Yes", 1, 0)</f>
        <v>0</v>
      </c>
      <c r="L1484" t="s">
        <v>1691</v>
      </c>
      <c r="M1484" t="s">
        <v>8</v>
      </c>
    </row>
    <row r="1485" spans="1:13" x14ac:dyDescent="0.35">
      <c r="A1485">
        <v>3145</v>
      </c>
      <c r="B1485">
        <v>2</v>
      </c>
      <c r="C1485">
        <v>2</v>
      </c>
      <c r="D1485">
        <v>2</v>
      </c>
      <c r="E1485">
        <v>24</v>
      </c>
      <c r="F1485">
        <v>3145</v>
      </c>
      <c r="G1485" t="s">
        <v>3158</v>
      </c>
      <c r="H1485" s="7">
        <v>70</v>
      </c>
      <c r="I1485" s="13">
        <f>IF(Fact_Order[[#This Row],[Review Rating]]&gt;3,1,0)</f>
        <v>0</v>
      </c>
      <c r="J1485">
        <v>2.6</v>
      </c>
      <c r="K1485">
        <f>IF(Fact_Order[[#This Row],[Discount Applied]]="Yes", 1, 0)</f>
        <v>0</v>
      </c>
      <c r="L1485" t="s">
        <v>1691</v>
      </c>
      <c r="M1485" t="s">
        <v>27</v>
      </c>
    </row>
    <row r="1486" spans="1:13" x14ac:dyDescent="0.35">
      <c r="A1486">
        <v>3279</v>
      </c>
      <c r="B1486">
        <v>5</v>
      </c>
      <c r="C1486">
        <v>7</v>
      </c>
      <c r="D1486">
        <v>3</v>
      </c>
      <c r="E1486">
        <v>11</v>
      </c>
      <c r="F1486">
        <v>3279</v>
      </c>
      <c r="G1486" t="s">
        <v>3292</v>
      </c>
      <c r="H1486" s="7">
        <v>70</v>
      </c>
      <c r="I1486" s="13">
        <f>IF(Fact_Order[[#This Row],[Review Rating]]&gt;3,1,0)</f>
        <v>1</v>
      </c>
      <c r="J1486">
        <v>3.3</v>
      </c>
      <c r="K1486">
        <f>IF(Fact_Order[[#This Row],[Discount Applied]]="Yes", 1, 0)</f>
        <v>0</v>
      </c>
      <c r="L1486" t="s">
        <v>1691</v>
      </c>
      <c r="M1486" t="s">
        <v>22</v>
      </c>
    </row>
    <row r="1487" spans="1:13" x14ac:dyDescent="0.35">
      <c r="A1487">
        <v>3309</v>
      </c>
      <c r="B1487">
        <v>1</v>
      </c>
      <c r="C1487">
        <v>41</v>
      </c>
      <c r="D1487">
        <v>4</v>
      </c>
      <c r="E1487">
        <v>3</v>
      </c>
      <c r="F1487">
        <v>3309</v>
      </c>
      <c r="G1487" t="s">
        <v>3322</v>
      </c>
      <c r="H1487" s="7">
        <v>70</v>
      </c>
      <c r="I1487" s="13">
        <f>IF(Fact_Order[[#This Row],[Review Rating]]&gt;3,1,0)</f>
        <v>0</v>
      </c>
      <c r="J1487">
        <v>2.6</v>
      </c>
      <c r="K1487">
        <f>IF(Fact_Order[[#This Row],[Discount Applied]]="Yes", 1, 0)</f>
        <v>0</v>
      </c>
      <c r="L1487" t="s">
        <v>1691</v>
      </c>
      <c r="M1487" t="s">
        <v>10</v>
      </c>
    </row>
    <row r="1488" spans="1:13" x14ac:dyDescent="0.35">
      <c r="A1488">
        <v>3348</v>
      </c>
      <c r="B1488">
        <v>4</v>
      </c>
      <c r="C1488">
        <v>45</v>
      </c>
      <c r="D1488">
        <v>3</v>
      </c>
      <c r="E1488">
        <v>10</v>
      </c>
      <c r="F1488">
        <v>3348</v>
      </c>
      <c r="G1488" t="s">
        <v>3361</v>
      </c>
      <c r="H1488" s="7">
        <v>70</v>
      </c>
      <c r="I1488" s="13">
        <f>IF(Fact_Order[[#This Row],[Review Rating]]&gt;3,1,0)</f>
        <v>1</v>
      </c>
      <c r="J1488">
        <v>4.4000000000000004</v>
      </c>
      <c r="K1488">
        <f>IF(Fact_Order[[#This Row],[Discount Applied]]="Yes", 1, 0)</f>
        <v>0</v>
      </c>
      <c r="L1488" t="s">
        <v>1691</v>
      </c>
      <c r="M1488" t="s">
        <v>14</v>
      </c>
    </row>
    <row r="1489" spans="1:13" x14ac:dyDescent="0.35">
      <c r="A1489">
        <v>3391</v>
      </c>
      <c r="B1489">
        <v>3</v>
      </c>
      <c r="C1489">
        <v>5</v>
      </c>
      <c r="D1489">
        <v>3</v>
      </c>
      <c r="E1489">
        <v>21</v>
      </c>
      <c r="F1489">
        <v>3391</v>
      </c>
      <c r="G1489" t="s">
        <v>3404</v>
      </c>
      <c r="H1489" s="7">
        <v>70</v>
      </c>
      <c r="I1489" s="13">
        <f>IF(Fact_Order[[#This Row],[Review Rating]]&gt;3,1,0)</f>
        <v>0</v>
      </c>
      <c r="J1489">
        <v>3</v>
      </c>
      <c r="K1489">
        <f>IF(Fact_Order[[#This Row],[Discount Applied]]="Yes", 1, 0)</f>
        <v>0</v>
      </c>
      <c r="L1489" t="s">
        <v>1691</v>
      </c>
      <c r="M1489" t="s">
        <v>14</v>
      </c>
    </row>
    <row r="1490" spans="1:13" x14ac:dyDescent="0.35">
      <c r="A1490">
        <v>3521</v>
      </c>
      <c r="B1490">
        <v>1</v>
      </c>
      <c r="C1490">
        <v>43</v>
      </c>
      <c r="D1490">
        <v>2</v>
      </c>
      <c r="E1490">
        <v>20</v>
      </c>
      <c r="F1490">
        <v>3521</v>
      </c>
      <c r="G1490" t="s">
        <v>3534</v>
      </c>
      <c r="H1490" s="7">
        <v>70</v>
      </c>
      <c r="I1490" s="13">
        <f>IF(Fact_Order[[#This Row],[Review Rating]]&gt;3,1,0)</f>
        <v>1</v>
      </c>
      <c r="J1490">
        <v>3.1</v>
      </c>
      <c r="K1490">
        <f>IF(Fact_Order[[#This Row],[Discount Applied]]="Yes", 1, 0)</f>
        <v>0</v>
      </c>
      <c r="L1490" t="s">
        <v>1691</v>
      </c>
      <c r="M1490" t="s">
        <v>22</v>
      </c>
    </row>
    <row r="1491" spans="1:13" x14ac:dyDescent="0.35">
      <c r="A1491">
        <v>3575</v>
      </c>
      <c r="B1491">
        <v>1</v>
      </c>
      <c r="C1491">
        <v>15</v>
      </c>
      <c r="D1491">
        <v>4</v>
      </c>
      <c r="E1491">
        <v>21</v>
      </c>
      <c r="F1491">
        <v>3575</v>
      </c>
      <c r="G1491" t="s">
        <v>3588</v>
      </c>
      <c r="H1491" s="7">
        <v>70</v>
      </c>
      <c r="I1491" s="13">
        <f>IF(Fact_Order[[#This Row],[Review Rating]]&gt;3,1,0)</f>
        <v>1</v>
      </c>
      <c r="J1491">
        <v>4.9000000000000004</v>
      </c>
      <c r="K1491">
        <f>IF(Fact_Order[[#This Row],[Discount Applied]]="Yes", 1, 0)</f>
        <v>0</v>
      </c>
      <c r="L1491" t="s">
        <v>1691</v>
      </c>
      <c r="M1491" t="s">
        <v>22</v>
      </c>
    </row>
    <row r="1492" spans="1:13" x14ac:dyDescent="0.35">
      <c r="A1492">
        <v>3687</v>
      </c>
      <c r="B1492">
        <v>2</v>
      </c>
      <c r="C1492">
        <v>8</v>
      </c>
      <c r="D1492">
        <v>2</v>
      </c>
      <c r="E1492">
        <v>4</v>
      </c>
      <c r="F1492">
        <v>3687</v>
      </c>
      <c r="G1492" t="s">
        <v>3700</v>
      </c>
      <c r="H1492" s="7">
        <v>70</v>
      </c>
      <c r="I1492" s="13">
        <f>IF(Fact_Order[[#This Row],[Review Rating]]&gt;3,1,0)</f>
        <v>1</v>
      </c>
      <c r="J1492">
        <v>4.8</v>
      </c>
      <c r="K1492">
        <f>IF(Fact_Order[[#This Row],[Discount Applied]]="Yes", 1, 0)</f>
        <v>0</v>
      </c>
      <c r="L1492" t="s">
        <v>1691</v>
      </c>
      <c r="M1492" t="s">
        <v>10</v>
      </c>
    </row>
    <row r="1493" spans="1:13" x14ac:dyDescent="0.35">
      <c r="A1493">
        <v>43</v>
      </c>
      <c r="B1493">
        <v>2</v>
      </c>
      <c r="C1493">
        <v>27</v>
      </c>
      <c r="D1493">
        <v>1</v>
      </c>
      <c r="E1493">
        <v>18</v>
      </c>
      <c r="F1493">
        <v>37</v>
      </c>
      <c r="G1493" t="s">
        <v>49</v>
      </c>
      <c r="H1493" s="7">
        <v>69</v>
      </c>
      <c r="I1493" s="13">
        <f>IF(Fact_Order[[#This Row],[Review Rating]]&gt;3,1,0)</f>
        <v>1</v>
      </c>
      <c r="J1493">
        <v>4.5999999999999996</v>
      </c>
      <c r="K1493">
        <f>IF(Fact_Order[[#This Row],[Discount Applied]]="Yes", 1, 0)</f>
        <v>1</v>
      </c>
      <c r="L1493" t="s">
        <v>7</v>
      </c>
      <c r="M1493" t="s">
        <v>14</v>
      </c>
    </row>
    <row r="1494" spans="1:13" x14ac:dyDescent="0.35">
      <c r="A1494">
        <v>49</v>
      </c>
      <c r="B1494">
        <v>6</v>
      </c>
      <c r="C1494">
        <v>32</v>
      </c>
      <c r="D1494">
        <v>4</v>
      </c>
      <c r="E1494">
        <v>19</v>
      </c>
      <c r="F1494">
        <v>44</v>
      </c>
      <c r="G1494" t="s">
        <v>56</v>
      </c>
      <c r="H1494" s="7">
        <v>69</v>
      </c>
      <c r="I1494" s="13">
        <f>IF(Fact_Order[[#This Row],[Review Rating]]&gt;3,1,0)</f>
        <v>1</v>
      </c>
      <c r="J1494">
        <v>3.7</v>
      </c>
      <c r="K1494">
        <f>IF(Fact_Order[[#This Row],[Discount Applied]]="Yes", 1, 0)</f>
        <v>1</v>
      </c>
      <c r="L1494" t="s">
        <v>7</v>
      </c>
      <c r="M1494" t="s">
        <v>14</v>
      </c>
    </row>
    <row r="1495" spans="1:13" x14ac:dyDescent="0.35">
      <c r="A1495">
        <v>272</v>
      </c>
      <c r="B1495">
        <v>1</v>
      </c>
      <c r="C1495">
        <v>34</v>
      </c>
      <c r="D1495">
        <v>3</v>
      </c>
      <c r="E1495">
        <v>13</v>
      </c>
      <c r="F1495">
        <v>272</v>
      </c>
      <c r="G1495" t="s">
        <v>284</v>
      </c>
      <c r="H1495" s="7">
        <v>69</v>
      </c>
      <c r="I1495" s="13">
        <f>IF(Fact_Order[[#This Row],[Review Rating]]&gt;3,1,0)</f>
        <v>1</v>
      </c>
      <c r="J1495">
        <v>4.5999999999999996</v>
      </c>
      <c r="K1495">
        <f>IF(Fact_Order[[#This Row],[Discount Applied]]="Yes", 1, 0)</f>
        <v>1</v>
      </c>
      <c r="L1495" t="s">
        <v>7</v>
      </c>
      <c r="M1495" t="s">
        <v>12</v>
      </c>
    </row>
    <row r="1496" spans="1:13" x14ac:dyDescent="0.35">
      <c r="A1496">
        <v>280</v>
      </c>
      <c r="B1496">
        <v>4</v>
      </c>
      <c r="C1496">
        <v>11</v>
      </c>
      <c r="D1496">
        <v>3</v>
      </c>
      <c r="E1496">
        <v>5</v>
      </c>
      <c r="F1496">
        <v>280</v>
      </c>
      <c r="G1496" t="s">
        <v>292</v>
      </c>
      <c r="H1496" s="7">
        <v>69</v>
      </c>
      <c r="I1496" s="13">
        <f>IF(Fact_Order[[#This Row],[Review Rating]]&gt;3,1,0)</f>
        <v>1</v>
      </c>
      <c r="J1496">
        <v>4</v>
      </c>
      <c r="K1496">
        <f>IF(Fact_Order[[#This Row],[Discount Applied]]="Yes", 1, 0)</f>
        <v>1</v>
      </c>
      <c r="L1496" t="s">
        <v>7</v>
      </c>
      <c r="M1496" t="s">
        <v>22</v>
      </c>
    </row>
    <row r="1497" spans="1:13" x14ac:dyDescent="0.35">
      <c r="A1497">
        <v>281</v>
      </c>
      <c r="B1497">
        <v>5</v>
      </c>
      <c r="C1497">
        <v>7</v>
      </c>
      <c r="D1497">
        <v>4</v>
      </c>
      <c r="E1497">
        <v>4</v>
      </c>
      <c r="F1497">
        <v>281</v>
      </c>
      <c r="G1497" t="s">
        <v>293</v>
      </c>
      <c r="H1497" s="7">
        <v>69</v>
      </c>
      <c r="I1497" s="13">
        <f>IF(Fact_Order[[#This Row],[Review Rating]]&gt;3,1,0)</f>
        <v>1</v>
      </c>
      <c r="J1497">
        <v>4.2</v>
      </c>
      <c r="K1497">
        <f>IF(Fact_Order[[#This Row],[Discount Applied]]="Yes", 1, 0)</f>
        <v>1</v>
      </c>
      <c r="L1497" t="s">
        <v>7</v>
      </c>
      <c r="M1497" t="s">
        <v>10</v>
      </c>
    </row>
    <row r="1498" spans="1:13" x14ac:dyDescent="0.35">
      <c r="A1498">
        <v>381</v>
      </c>
      <c r="B1498">
        <v>6</v>
      </c>
      <c r="C1498">
        <v>14</v>
      </c>
      <c r="D1498">
        <v>4</v>
      </c>
      <c r="E1498">
        <v>22</v>
      </c>
      <c r="F1498">
        <v>381</v>
      </c>
      <c r="G1498" t="s">
        <v>393</v>
      </c>
      <c r="H1498" s="7">
        <v>69</v>
      </c>
      <c r="I1498" s="13">
        <f>IF(Fact_Order[[#This Row],[Review Rating]]&gt;3,1,0)</f>
        <v>0</v>
      </c>
      <c r="J1498">
        <v>3</v>
      </c>
      <c r="K1498">
        <f>IF(Fact_Order[[#This Row],[Discount Applied]]="Yes", 1, 0)</f>
        <v>1</v>
      </c>
      <c r="L1498" t="s">
        <v>7</v>
      </c>
      <c r="M1498" t="s">
        <v>22</v>
      </c>
    </row>
    <row r="1499" spans="1:13" x14ac:dyDescent="0.35">
      <c r="A1499">
        <v>443</v>
      </c>
      <c r="B1499">
        <v>6</v>
      </c>
      <c r="C1499">
        <v>50</v>
      </c>
      <c r="D1499">
        <v>4</v>
      </c>
      <c r="E1499">
        <v>13</v>
      </c>
      <c r="F1499">
        <v>443</v>
      </c>
      <c r="G1499" t="s">
        <v>455</v>
      </c>
      <c r="H1499" s="7">
        <v>69</v>
      </c>
      <c r="I1499" s="13">
        <f>IF(Fact_Order[[#This Row],[Review Rating]]&gt;3,1,0)</f>
        <v>1</v>
      </c>
      <c r="J1499">
        <v>3.5</v>
      </c>
      <c r="K1499">
        <f>IF(Fact_Order[[#This Row],[Discount Applied]]="Yes", 1, 0)</f>
        <v>1</v>
      </c>
      <c r="L1499" t="s">
        <v>7</v>
      </c>
      <c r="M1499" t="s">
        <v>12</v>
      </c>
    </row>
    <row r="1500" spans="1:13" x14ac:dyDescent="0.35">
      <c r="A1500">
        <v>492</v>
      </c>
      <c r="B1500">
        <v>5</v>
      </c>
      <c r="C1500">
        <v>35</v>
      </c>
      <c r="D1500">
        <v>3</v>
      </c>
      <c r="E1500">
        <v>8</v>
      </c>
      <c r="F1500">
        <v>492</v>
      </c>
      <c r="G1500" t="s">
        <v>504</v>
      </c>
      <c r="H1500" s="7">
        <v>69</v>
      </c>
      <c r="I1500" s="13">
        <f>IF(Fact_Order[[#This Row],[Review Rating]]&gt;3,1,0)</f>
        <v>1</v>
      </c>
      <c r="J1500">
        <v>3.7</v>
      </c>
      <c r="K1500">
        <f>IF(Fact_Order[[#This Row],[Discount Applied]]="Yes", 1, 0)</f>
        <v>1</v>
      </c>
      <c r="L1500" t="s">
        <v>7</v>
      </c>
      <c r="M1500" t="s">
        <v>12</v>
      </c>
    </row>
    <row r="1501" spans="1:13" x14ac:dyDescent="0.35">
      <c r="A1501">
        <v>598</v>
      </c>
      <c r="B1501">
        <v>4</v>
      </c>
      <c r="C1501">
        <v>30</v>
      </c>
      <c r="D1501">
        <v>3</v>
      </c>
      <c r="E1501">
        <v>17</v>
      </c>
      <c r="F1501">
        <v>598</v>
      </c>
      <c r="G1501" t="s">
        <v>610</v>
      </c>
      <c r="H1501" s="7">
        <v>69</v>
      </c>
      <c r="I1501" s="13">
        <f>IF(Fact_Order[[#This Row],[Review Rating]]&gt;3,1,0)</f>
        <v>1</v>
      </c>
      <c r="J1501">
        <v>3.4</v>
      </c>
      <c r="K1501">
        <f>IF(Fact_Order[[#This Row],[Discount Applied]]="Yes", 1, 0)</f>
        <v>1</v>
      </c>
      <c r="L1501" t="s">
        <v>7</v>
      </c>
      <c r="M1501" t="s">
        <v>22</v>
      </c>
    </row>
    <row r="1502" spans="1:13" x14ac:dyDescent="0.35">
      <c r="A1502">
        <v>735</v>
      </c>
      <c r="B1502">
        <v>1</v>
      </c>
      <c r="C1502">
        <v>33</v>
      </c>
      <c r="D1502">
        <v>1</v>
      </c>
      <c r="E1502">
        <v>6</v>
      </c>
      <c r="F1502">
        <v>735</v>
      </c>
      <c r="G1502" t="s">
        <v>747</v>
      </c>
      <c r="H1502" s="7">
        <v>69</v>
      </c>
      <c r="I1502" s="13">
        <f>IF(Fact_Order[[#This Row],[Review Rating]]&gt;3,1,0)</f>
        <v>1</v>
      </c>
      <c r="J1502">
        <v>3.1</v>
      </c>
      <c r="K1502">
        <f>IF(Fact_Order[[#This Row],[Discount Applied]]="Yes", 1, 0)</f>
        <v>1</v>
      </c>
      <c r="L1502" t="s">
        <v>7</v>
      </c>
      <c r="M1502" t="s">
        <v>22</v>
      </c>
    </row>
    <row r="1503" spans="1:13" x14ac:dyDescent="0.35">
      <c r="A1503">
        <v>741</v>
      </c>
      <c r="B1503">
        <v>3</v>
      </c>
      <c r="C1503">
        <v>46</v>
      </c>
      <c r="D1503">
        <v>3</v>
      </c>
      <c r="E1503">
        <v>3</v>
      </c>
      <c r="F1503">
        <v>741</v>
      </c>
      <c r="G1503" t="s">
        <v>753</v>
      </c>
      <c r="H1503" s="7">
        <v>69</v>
      </c>
      <c r="I1503" s="13">
        <f>IF(Fact_Order[[#This Row],[Review Rating]]&gt;3,1,0)</f>
        <v>0</v>
      </c>
      <c r="J1503">
        <v>2.8</v>
      </c>
      <c r="K1503">
        <f>IF(Fact_Order[[#This Row],[Discount Applied]]="Yes", 1, 0)</f>
        <v>1</v>
      </c>
      <c r="L1503" t="s">
        <v>7</v>
      </c>
      <c r="M1503" t="s">
        <v>12</v>
      </c>
    </row>
    <row r="1504" spans="1:13" x14ac:dyDescent="0.35">
      <c r="A1504">
        <v>867</v>
      </c>
      <c r="B1504">
        <v>2</v>
      </c>
      <c r="C1504">
        <v>36</v>
      </c>
      <c r="D1504">
        <v>3</v>
      </c>
      <c r="E1504">
        <v>13</v>
      </c>
      <c r="F1504">
        <v>867</v>
      </c>
      <c r="G1504" t="s">
        <v>879</v>
      </c>
      <c r="H1504" s="7">
        <v>69</v>
      </c>
      <c r="I1504" s="13">
        <f>IF(Fact_Order[[#This Row],[Review Rating]]&gt;3,1,0)</f>
        <v>0</v>
      </c>
      <c r="J1504">
        <v>2.7</v>
      </c>
      <c r="K1504">
        <f>IF(Fact_Order[[#This Row],[Discount Applied]]="Yes", 1, 0)</f>
        <v>1</v>
      </c>
      <c r="L1504" t="s">
        <v>7</v>
      </c>
      <c r="M1504" t="s">
        <v>14</v>
      </c>
    </row>
    <row r="1505" spans="1:13" x14ac:dyDescent="0.35">
      <c r="A1505">
        <v>896</v>
      </c>
      <c r="B1505">
        <v>3</v>
      </c>
      <c r="C1505">
        <v>17</v>
      </c>
      <c r="D1505">
        <v>2</v>
      </c>
      <c r="E1505">
        <v>20</v>
      </c>
      <c r="F1505">
        <v>896</v>
      </c>
      <c r="G1505" t="s">
        <v>908</v>
      </c>
      <c r="H1505" s="7">
        <v>69</v>
      </c>
      <c r="I1505" s="13">
        <f>IF(Fact_Order[[#This Row],[Review Rating]]&gt;3,1,0)</f>
        <v>1</v>
      </c>
      <c r="J1505">
        <v>4.7</v>
      </c>
      <c r="K1505">
        <f>IF(Fact_Order[[#This Row],[Discount Applied]]="Yes", 1, 0)</f>
        <v>1</v>
      </c>
      <c r="L1505" t="s">
        <v>7</v>
      </c>
      <c r="M1505" t="s">
        <v>27</v>
      </c>
    </row>
    <row r="1506" spans="1:13" x14ac:dyDescent="0.35">
      <c r="A1506">
        <v>1014</v>
      </c>
      <c r="B1506">
        <v>5</v>
      </c>
      <c r="C1506">
        <v>37</v>
      </c>
      <c r="D1506">
        <v>3</v>
      </c>
      <c r="E1506">
        <v>23</v>
      </c>
      <c r="F1506">
        <v>1014</v>
      </c>
      <c r="G1506" t="s">
        <v>1026</v>
      </c>
      <c r="H1506" s="7">
        <v>69</v>
      </c>
      <c r="I1506" s="13">
        <f>IF(Fact_Order[[#This Row],[Review Rating]]&gt;3,1,0)</f>
        <v>1</v>
      </c>
      <c r="J1506">
        <v>3.8</v>
      </c>
      <c r="K1506">
        <f>IF(Fact_Order[[#This Row],[Discount Applied]]="Yes", 1, 0)</f>
        <v>1</v>
      </c>
      <c r="L1506" t="s">
        <v>7</v>
      </c>
      <c r="M1506" t="s">
        <v>8</v>
      </c>
    </row>
    <row r="1507" spans="1:13" x14ac:dyDescent="0.35">
      <c r="A1507">
        <v>1222</v>
      </c>
      <c r="B1507">
        <v>4</v>
      </c>
      <c r="C1507">
        <v>45</v>
      </c>
      <c r="D1507">
        <v>1</v>
      </c>
      <c r="E1507">
        <v>21</v>
      </c>
      <c r="F1507">
        <v>1222</v>
      </c>
      <c r="G1507" t="s">
        <v>1234</v>
      </c>
      <c r="H1507" s="7">
        <v>69</v>
      </c>
      <c r="I1507" s="13">
        <f>IF(Fact_Order[[#This Row],[Review Rating]]&gt;3,1,0)</f>
        <v>1</v>
      </c>
      <c r="J1507">
        <v>4.5</v>
      </c>
      <c r="K1507">
        <f>IF(Fact_Order[[#This Row],[Discount Applied]]="Yes", 1, 0)</f>
        <v>1</v>
      </c>
      <c r="L1507" t="s">
        <v>7</v>
      </c>
      <c r="M1507" t="s">
        <v>10</v>
      </c>
    </row>
    <row r="1508" spans="1:13" x14ac:dyDescent="0.35">
      <c r="A1508">
        <v>1223</v>
      </c>
      <c r="B1508">
        <v>6</v>
      </c>
      <c r="C1508">
        <v>28</v>
      </c>
      <c r="D1508">
        <v>4</v>
      </c>
      <c r="E1508">
        <v>3</v>
      </c>
      <c r="F1508">
        <v>1223</v>
      </c>
      <c r="G1508" t="s">
        <v>1235</v>
      </c>
      <c r="H1508" s="7">
        <v>69</v>
      </c>
      <c r="I1508" s="13">
        <f>IF(Fact_Order[[#This Row],[Review Rating]]&gt;3,1,0)</f>
        <v>1</v>
      </c>
      <c r="J1508">
        <v>3.4</v>
      </c>
      <c r="K1508">
        <f>IF(Fact_Order[[#This Row],[Discount Applied]]="Yes", 1, 0)</f>
        <v>1</v>
      </c>
      <c r="L1508" t="s">
        <v>7</v>
      </c>
      <c r="M1508" t="s">
        <v>22</v>
      </c>
    </row>
    <row r="1509" spans="1:13" x14ac:dyDescent="0.35">
      <c r="A1509">
        <v>1334</v>
      </c>
      <c r="B1509">
        <v>3</v>
      </c>
      <c r="C1509">
        <v>38</v>
      </c>
      <c r="D1509">
        <v>1</v>
      </c>
      <c r="E1509">
        <v>14</v>
      </c>
      <c r="F1509">
        <v>1334</v>
      </c>
      <c r="G1509" t="s">
        <v>1346</v>
      </c>
      <c r="H1509" s="7">
        <v>69</v>
      </c>
      <c r="I1509" s="13">
        <f>IF(Fact_Order[[#This Row],[Review Rating]]&gt;3,1,0)</f>
        <v>0</v>
      </c>
      <c r="J1509">
        <v>2.7</v>
      </c>
      <c r="K1509">
        <f>IF(Fact_Order[[#This Row],[Discount Applied]]="Yes", 1, 0)</f>
        <v>1</v>
      </c>
      <c r="L1509" t="s">
        <v>7</v>
      </c>
      <c r="M1509" t="s">
        <v>22</v>
      </c>
    </row>
    <row r="1510" spans="1:13" x14ac:dyDescent="0.35">
      <c r="A1510">
        <v>1366</v>
      </c>
      <c r="B1510">
        <v>6</v>
      </c>
      <c r="C1510">
        <v>28</v>
      </c>
      <c r="D1510">
        <v>1</v>
      </c>
      <c r="E1510">
        <v>9</v>
      </c>
      <c r="F1510">
        <v>1366</v>
      </c>
      <c r="G1510" t="s">
        <v>1378</v>
      </c>
      <c r="H1510" s="7">
        <v>69</v>
      </c>
      <c r="I1510" s="13">
        <f>IF(Fact_Order[[#This Row],[Review Rating]]&gt;3,1,0)</f>
        <v>1</v>
      </c>
      <c r="J1510">
        <v>4.5</v>
      </c>
      <c r="K1510">
        <f>IF(Fact_Order[[#This Row],[Discount Applied]]="Yes", 1, 0)</f>
        <v>1</v>
      </c>
      <c r="L1510" t="s">
        <v>7</v>
      </c>
      <c r="M1510" t="s">
        <v>22</v>
      </c>
    </row>
    <row r="1511" spans="1:13" x14ac:dyDescent="0.35">
      <c r="A1511">
        <v>1501</v>
      </c>
      <c r="B1511">
        <v>3</v>
      </c>
      <c r="C1511">
        <v>16</v>
      </c>
      <c r="D1511">
        <v>3</v>
      </c>
      <c r="E1511">
        <v>3</v>
      </c>
      <c r="F1511">
        <v>1501</v>
      </c>
      <c r="G1511" t="s">
        <v>1513</v>
      </c>
      <c r="H1511" s="7">
        <v>69</v>
      </c>
      <c r="I1511" s="13">
        <f>IF(Fact_Order[[#This Row],[Review Rating]]&gt;3,1,0)</f>
        <v>1</v>
      </c>
      <c r="J1511">
        <v>4.8</v>
      </c>
      <c r="K1511">
        <f>IF(Fact_Order[[#This Row],[Discount Applied]]="Yes", 1, 0)</f>
        <v>1</v>
      </c>
      <c r="L1511" t="s">
        <v>7</v>
      </c>
      <c r="M1511" t="s">
        <v>27</v>
      </c>
    </row>
    <row r="1512" spans="1:13" x14ac:dyDescent="0.35">
      <c r="A1512">
        <v>1649</v>
      </c>
      <c r="B1512">
        <v>1</v>
      </c>
      <c r="C1512">
        <v>20</v>
      </c>
      <c r="D1512">
        <v>3</v>
      </c>
      <c r="E1512">
        <v>14</v>
      </c>
      <c r="F1512">
        <v>1649</v>
      </c>
      <c r="G1512" t="s">
        <v>1661</v>
      </c>
      <c r="H1512" s="7">
        <v>69</v>
      </c>
      <c r="I1512" s="13">
        <f>IF(Fact_Order[[#This Row],[Review Rating]]&gt;3,1,0)</f>
        <v>0</v>
      </c>
      <c r="J1512">
        <v>2.6</v>
      </c>
      <c r="K1512">
        <f>IF(Fact_Order[[#This Row],[Discount Applied]]="Yes", 1, 0)</f>
        <v>1</v>
      </c>
      <c r="L1512" t="s">
        <v>7</v>
      </c>
      <c r="M1512" t="s">
        <v>12</v>
      </c>
    </row>
    <row r="1513" spans="1:13" x14ac:dyDescent="0.35">
      <c r="A1513">
        <v>1697</v>
      </c>
      <c r="B1513">
        <v>2</v>
      </c>
      <c r="C1513">
        <v>9</v>
      </c>
      <c r="D1513">
        <v>2</v>
      </c>
      <c r="E1513">
        <v>13</v>
      </c>
      <c r="F1513">
        <v>1697</v>
      </c>
      <c r="G1513" t="s">
        <v>1710</v>
      </c>
      <c r="H1513" s="7">
        <v>69</v>
      </c>
      <c r="I1513" s="13">
        <f>IF(Fact_Order[[#This Row],[Review Rating]]&gt;3,1,0)</f>
        <v>1</v>
      </c>
      <c r="J1513">
        <v>4</v>
      </c>
      <c r="K1513">
        <f>IF(Fact_Order[[#This Row],[Discount Applied]]="Yes", 1, 0)</f>
        <v>0</v>
      </c>
      <c r="L1513" t="s">
        <v>1691</v>
      </c>
      <c r="M1513" t="s">
        <v>12</v>
      </c>
    </row>
    <row r="1514" spans="1:13" x14ac:dyDescent="0.35">
      <c r="A1514">
        <v>1716</v>
      </c>
      <c r="B1514">
        <v>5</v>
      </c>
      <c r="C1514">
        <v>38</v>
      </c>
      <c r="D1514">
        <v>2</v>
      </c>
      <c r="E1514">
        <v>11</v>
      </c>
      <c r="F1514">
        <v>1716</v>
      </c>
      <c r="G1514" t="s">
        <v>1729</v>
      </c>
      <c r="H1514" s="7">
        <v>69</v>
      </c>
      <c r="I1514" s="13">
        <f>IF(Fact_Order[[#This Row],[Review Rating]]&gt;3,1,0)</f>
        <v>1</v>
      </c>
      <c r="J1514">
        <v>3.4</v>
      </c>
      <c r="K1514">
        <f>IF(Fact_Order[[#This Row],[Discount Applied]]="Yes", 1, 0)</f>
        <v>0</v>
      </c>
      <c r="L1514" t="s">
        <v>1691</v>
      </c>
      <c r="M1514" t="s">
        <v>14</v>
      </c>
    </row>
    <row r="1515" spans="1:13" x14ac:dyDescent="0.35">
      <c r="A1515">
        <v>1859</v>
      </c>
      <c r="B1515">
        <v>5</v>
      </c>
      <c r="C1515">
        <v>2</v>
      </c>
      <c r="D1515">
        <v>2</v>
      </c>
      <c r="E1515">
        <v>19</v>
      </c>
      <c r="F1515">
        <v>1859</v>
      </c>
      <c r="G1515" t="s">
        <v>1872</v>
      </c>
      <c r="H1515" s="7">
        <v>69</v>
      </c>
      <c r="I1515" s="13">
        <f>IF(Fact_Order[[#This Row],[Review Rating]]&gt;3,1,0)</f>
        <v>1</v>
      </c>
      <c r="J1515">
        <v>4.9000000000000004</v>
      </c>
      <c r="K1515">
        <f>IF(Fact_Order[[#This Row],[Discount Applied]]="Yes", 1, 0)</f>
        <v>0</v>
      </c>
      <c r="L1515" t="s">
        <v>1691</v>
      </c>
      <c r="M1515" t="s">
        <v>27</v>
      </c>
    </row>
    <row r="1516" spans="1:13" x14ac:dyDescent="0.35">
      <c r="A1516">
        <v>2162</v>
      </c>
      <c r="B1516">
        <v>1</v>
      </c>
      <c r="C1516">
        <v>48</v>
      </c>
      <c r="D1516">
        <v>3</v>
      </c>
      <c r="E1516">
        <v>11</v>
      </c>
      <c r="F1516">
        <v>2162</v>
      </c>
      <c r="G1516" t="s">
        <v>2175</v>
      </c>
      <c r="H1516" s="7">
        <v>69</v>
      </c>
      <c r="I1516" s="13">
        <f>IF(Fact_Order[[#This Row],[Review Rating]]&gt;3,1,0)</f>
        <v>1</v>
      </c>
      <c r="J1516">
        <v>3.8</v>
      </c>
      <c r="K1516">
        <f>IF(Fact_Order[[#This Row],[Discount Applied]]="Yes", 1, 0)</f>
        <v>0</v>
      </c>
      <c r="L1516" t="s">
        <v>1691</v>
      </c>
      <c r="M1516" t="s">
        <v>27</v>
      </c>
    </row>
    <row r="1517" spans="1:13" x14ac:dyDescent="0.35">
      <c r="A1517">
        <v>2192</v>
      </c>
      <c r="B1517">
        <v>3</v>
      </c>
      <c r="C1517">
        <v>39</v>
      </c>
      <c r="D1517">
        <v>3</v>
      </c>
      <c r="E1517">
        <v>1</v>
      </c>
      <c r="F1517">
        <v>2192</v>
      </c>
      <c r="G1517" t="s">
        <v>2205</v>
      </c>
      <c r="H1517" s="7">
        <v>69</v>
      </c>
      <c r="I1517" s="13">
        <f>IF(Fact_Order[[#This Row],[Review Rating]]&gt;3,1,0)</f>
        <v>1</v>
      </c>
      <c r="J1517">
        <v>3.8</v>
      </c>
      <c r="K1517">
        <f>IF(Fact_Order[[#This Row],[Discount Applied]]="Yes", 1, 0)</f>
        <v>0</v>
      </c>
      <c r="L1517" t="s">
        <v>1691</v>
      </c>
      <c r="M1517" t="s">
        <v>10</v>
      </c>
    </row>
    <row r="1518" spans="1:13" x14ac:dyDescent="0.35">
      <c r="A1518">
        <v>2419</v>
      </c>
      <c r="B1518">
        <v>3</v>
      </c>
      <c r="C1518">
        <v>50</v>
      </c>
      <c r="D1518">
        <v>4</v>
      </c>
      <c r="E1518">
        <v>14</v>
      </c>
      <c r="F1518">
        <v>2419</v>
      </c>
      <c r="G1518" t="s">
        <v>2432</v>
      </c>
      <c r="H1518" s="7">
        <v>69</v>
      </c>
      <c r="I1518" s="13">
        <f>IF(Fact_Order[[#This Row],[Review Rating]]&gt;3,1,0)</f>
        <v>1</v>
      </c>
      <c r="J1518">
        <v>4</v>
      </c>
      <c r="K1518">
        <f>IF(Fact_Order[[#This Row],[Discount Applied]]="Yes", 1, 0)</f>
        <v>0</v>
      </c>
      <c r="L1518" t="s">
        <v>1691</v>
      </c>
      <c r="M1518" t="s">
        <v>10</v>
      </c>
    </row>
    <row r="1519" spans="1:13" x14ac:dyDescent="0.35">
      <c r="A1519">
        <v>3109</v>
      </c>
      <c r="B1519">
        <v>5</v>
      </c>
      <c r="C1519">
        <v>5</v>
      </c>
      <c r="D1519">
        <v>4</v>
      </c>
      <c r="E1519">
        <v>21</v>
      </c>
      <c r="F1519">
        <v>3109</v>
      </c>
      <c r="G1519" t="s">
        <v>3122</v>
      </c>
      <c r="H1519" s="7">
        <v>69</v>
      </c>
      <c r="I1519" s="13">
        <f>IF(Fact_Order[[#This Row],[Review Rating]]&gt;3,1,0)</f>
        <v>1</v>
      </c>
      <c r="J1519">
        <v>3.2</v>
      </c>
      <c r="K1519">
        <f>IF(Fact_Order[[#This Row],[Discount Applied]]="Yes", 1, 0)</f>
        <v>0</v>
      </c>
      <c r="L1519" t="s">
        <v>1691</v>
      </c>
      <c r="M1519" t="s">
        <v>14</v>
      </c>
    </row>
    <row r="1520" spans="1:13" x14ac:dyDescent="0.35">
      <c r="A1520">
        <v>3228</v>
      </c>
      <c r="B1520">
        <v>2</v>
      </c>
      <c r="C1520">
        <v>30</v>
      </c>
      <c r="D1520">
        <v>4</v>
      </c>
      <c r="E1520">
        <v>19</v>
      </c>
      <c r="F1520">
        <v>3228</v>
      </c>
      <c r="G1520" t="s">
        <v>3241</v>
      </c>
      <c r="H1520" s="7">
        <v>69</v>
      </c>
      <c r="I1520" s="13">
        <f>IF(Fact_Order[[#This Row],[Review Rating]]&gt;3,1,0)</f>
        <v>0</v>
      </c>
      <c r="J1520">
        <v>2.7</v>
      </c>
      <c r="K1520">
        <f>IF(Fact_Order[[#This Row],[Discount Applied]]="Yes", 1, 0)</f>
        <v>0</v>
      </c>
      <c r="L1520" t="s">
        <v>1691</v>
      </c>
      <c r="M1520" t="s">
        <v>27</v>
      </c>
    </row>
    <row r="1521" spans="1:13" x14ac:dyDescent="0.35">
      <c r="A1521">
        <v>3282</v>
      </c>
      <c r="B1521">
        <v>2</v>
      </c>
      <c r="C1521">
        <v>5</v>
      </c>
      <c r="D1521">
        <v>1</v>
      </c>
      <c r="E1521">
        <v>14</v>
      </c>
      <c r="F1521">
        <v>3282</v>
      </c>
      <c r="G1521" t="s">
        <v>3295</v>
      </c>
      <c r="H1521" s="7">
        <v>69</v>
      </c>
      <c r="I1521" s="13">
        <f>IF(Fact_Order[[#This Row],[Review Rating]]&gt;3,1,0)</f>
        <v>1</v>
      </c>
      <c r="J1521">
        <v>3.1</v>
      </c>
      <c r="K1521">
        <f>IF(Fact_Order[[#This Row],[Discount Applied]]="Yes", 1, 0)</f>
        <v>0</v>
      </c>
      <c r="L1521" t="s">
        <v>1691</v>
      </c>
      <c r="M1521" t="s">
        <v>22</v>
      </c>
    </row>
    <row r="1522" spans="1:13" x14ac:dyDescent="0.35">
      <c r="A1522">
        <v>3429</v>
      </c>
      <c r="B1522">
        <v>3</v>
      </c>
      <c r="C1522">
        <v>48</v>
      </c>
      <c r="D1522">
        <v>4</v>
      </c>
      <c r="E1522">
        <v>17</v>
      </c>
      <c r="F1522">
        <v>3429</v>
      </c>
      <c r="G1522" t="s">
        <v>3442</v>
      </c>
      <c r="H1522" s="7">
        <v>69</v>
      </c>
      <c r="I1522" s="13">
        <f>IF(Fact_Order[[#This Row],[Review Rating]]&gt;3,1,0)</f>
        <v>0</v>
      </c>
      <c r="J1522">
        <v>2.5</v>
      </c>
      <c r="K1522">
        <f>IF(Fact_Order[[#This Row],[Discount Applied]]="Yes", 1, 0)</f>
        <v>0</v>
      </c>
      <c r="L1522" t="s">
        <v>1691</v>
      </c>
      <c r="M1522" t="s">
        <v>8</v>
      </c>
    </row>
    <row r="1523" spans="1:13" x14ac:dyDescent="0.35">
      <c r="A1523">
        <v>3471</v>
      </c>
      <c r="B1523">
        <v>2</v>
      </c>
      <c r="C1523">
        <v>9</v>
      </c>
      <c r="D1523">
        <v>3</v>
      </c>
      <c r="E1523">
        <v>8</v>
      </c>
      <c r="F1523">
        <v>3471</v>
      </c>
      <c r="G1523" t="s">
        <v>3484</v>
      </c>
      <c r="H1523" s="7">
        <v>69</v>
      </c>
      <c r="I1523" s="13">
        <f>IF(Fact_Order[[#This Row],[Review Rating]]&gt;3,1,0)</f>
        <v>1</v>
      </c>
      <c r="J1523">
        <v>4.5</v>
      </c>
      <c r="K1523">
        <f>IF(Fact_Order[[#This Row],[Discount Applied]]="Yes", 1, 0)</f>
        <v>0</v>
      </c>
      <c r="L1523" t="s">
        <v>1691</v>
      </c>
      <c r="M1523" t="s">
        <v>10</v>
      </c>
    </row>
    <row r="1524" spans="1:13" x14ac:dyDescent="0.35">
      <c r="A1524">
        <v>3518</v>
      </c>
      <c r="B1524">
        <v>3</v>
      </c>
      <c r="C1524">
        <v>31</v>
      </c>
      <c r="D1524">
        <v>1</v>
      </c>
      <c r="E1524">
        <v>12</v>
      </c>
      <c r="F1524">
        <v>3518</v>
      </c>
      <c r="G1524" t="s">
        <v>3531</v>
      </c>
      <c r="H1524" s="7">
        <v>69</v>
      </c>
      <c r="I1524" s="13">
        <f>IF(Fact_Order[[#This Row],[Review Rating]]&gt;3,1,0)</f>
        <v>1</v>
      </c>
      <c r="J1524">
        <v>3.1</v>
      </c>
      <c r="K1524">
        <f>IF(Fact_Order[[#This Row],[Discount Applied]]="Yes", 1, 0)</f>
        <v>0</v>
      </c>
      <c r="L1524" t="s">
        <v>1691</v>
      </c>
      <c r="M1524" t="s">
        <v>27</v>
      </c>
    </row>
    <row r="1525" spans="1:13" x14ac:dyDescent="0.35">
      <c r="A1525">
        <v>3757</v>
      </c>
      <c r="B1525">
        <v>1</v>
      </c>
      <c r="C1525">
        <v>37</v>
      </c>
      <c r="D1525">
        <v>2</v>
      </c>
      <c r="E1525">
        <v>12</v>
      </c>
      <c r="F1525">
        <v>3757</v>
      </c>
      <c r="G1525" t="s">
        <v>3770</v>
      </c>
      <c r="H1525" s="7">
        <v>69</v>
      </c>
      <c r="I1525" s="13">
        <f>IF(Fact_Order[[#This Row],[Review Rating]]&gt;3,1,0)</f>
        <v>1</v>
      </c>
      <c r="J1525">
        <v>4.8</v>
      </c>
      <c r="K1525">
        <f>IF(Fact_Order[[#This Row],[Discount Applied]]="Yes", 1, 0)</f>
        <v>0</v>
      </c>
      <c r="L1525" t="s">
        <v>1691</v>
      </c>
      <c r="M1525" t="s">
        <v>27</v>
      </c>
    </row>
    <row r="1526" spans="1:13" x14ac:dyDescent="0.35">
      <c r="A1526">
        <v>3889</v>
      </c>
      <c r="B1526">
        <v>4</v>
      </c>
      <c r="C1526">
        <v>42</v>
      </c>
      <c r="D1526">
        <v>2</v>
      </c>
      <c r="E1526">
        <v>5</v>
      </c>
      <c r="F1526">
        <v>3889</v>
      </c>
      <c r="G1526" t="s">
        <v>3902</v>
      </c>
      <c r="H1526" s="7">
        <v>69</v>
      </c>
      <c r="I1526" s="13">
        <f>IF(Fact_Order[[#This Row],[Review Rating]]&gt;3,1,0)</f>
        <v>1</v>
      </c>
      <c r="J1526">
        <v>3.4</v>
      </c>
      <c r="K1526">
        <f>IF(Fact_Order[[#This Row],[Discount Applied]]="Yes", 1, 0)</f>
        <v>0</v>
      </c>
      <c r="L1526" t="s">
        <v>1691</v>
      </c>
      <c r="M1526" t="s">
        <v>8</v>
      </c>
    </row>
    <row r="1527" spans="1:13" x14ac:dyDescent="0.35">
      <c r="A1527">
        <v>21</v>
      </c>
      <c r="B1527">
        <v>6</v>
      </c>
      <c r="C1527">
        <v>12</v>
      </c>
      <c r="D1527">
        <v>1</v>
      </c>
      <c r="E1527">
        <v>7</v>
      </c>
      <c r="F1527">
        <v>12</v>
      </c>
      <c r="G1527" t="s">
        <v>23</v>
      </c>
      <c r="H1527" s="7">
        <v>68</v>
      </c>
      <c r="I1527" s="13">
        <f>IF(Fact_Order[[#This Row],[Review Rating]]&gt;3,1,0)</f>
        <v>1</v>
      </c>
      <c r="J1527">
        <v>4.9000000000000004</v>
      </c>
      <c r="K1527">
        <f>IF(Fact_Order[[#This Row],[Discount Applied]]="Yes", 1, 0)</f>
        <v>1</v>
      </c>
      <c r="L1527" t="s">
        <v>7</v>
      </c>
      <c r="M1527" t="s">
        <v>22</v>
      </c>
    </row>
    <row r="1528" spans="1:13" x14ac:dyDescent="0.35">
      <c r="A1528">
        <v>62</v>
      </c>
      <c r="B1528">
        <v>6</v>
      </c>
      <c r="C1528">
        <v>22</v>
      </c>
      <c r="D1528">
        <v>1</v>
      </c>
      <c r="E1528">
        <v>19</v>
      </c>
      <c r="F1528">
        <v>62</v>
      </c>
      <c r="G1528" t="s">
        <v>74</v>
      </c>
      <c r="H1528" s="7">
        <v>68</v>
      </c>
      <c r="I1528" s="13">
        <f>IF(Fact_Order[[#This Row],[Review Rating]]&gt;3,1,0)</f>
        <v>1</v>
      </c>
      <c r="J1528">
        <v>4.7</v>
      </c>
      <c r="K1528">
        <f>IF(Fact_Order[[#This Row],[Discount Applied]]="Yes", 1, 0)</f>
        <v>1</v>
      </c>
      <c r="L1528" t="s">
        <v>7</v>
      </c>
      <c r="M1528" t="s">
        <v>12</v>
      </c>
    </row>
    <row r="1529" spans="1:13" x14ac:dyDescent="0.35">
      <c r="A1529">
        <v>158</v>
      </c>
      <c r="B1529">
        <v>3</v>
      </c>
      <c r="C1529">
        <v>35</v>
      </c>
      <c r="D1529">
        <v>4</v>
      </c>
      <c r="E1529">
        <v>20</v>
      </c>
      <c r="F1529">
        <v>158</v>
      </c>
      <c r="G1529" t="s">
        <v>170</v>
      </c>
      <c r="H1529" s="7">
        <v>68</v>
      </c>
      <c r="I1529" s="13">
        <f>IF(Fact_Order[[#This Row],[Review Rating]]&gt;3,1,0)</f>
        <v>0</v>
      </c>
      <c r="J1529">
        <v>3</v>
      </c>
      <c r="K1529">
        <f>IF(Fact_Order[[#This Row],[Discount Applied]]="Yes", 1, 0)</f>
        <v>1</v>
      </c>
      <c r="L1529" t="s">
        <v>7</v>
      </c>
      <c r="M1529" t="s">
        <v>22</v>
      </c>
    </row>
    <row r="1530" spans="1:13" x14ac:dyDescent="0.35">
      <c r="A1530">
        <v>222</v>
      </c>
      <c r="B1530">
        <v>6</v>
      </c>
      <c r="C1530">
        <v>18</v>
      </c>
      <c r="D1530">
        <v>3</v>
      </c>
      <c r="E1530">
        <v>20</v>
      </c>
      <c r="F1530">
        <v>222</v>
      </c>
      <c r="G1530" t="s">
        <v>234</v>
      </c>
      <c r="H1530" s="7">
        <v>68</v>
      </c>
      <c r="I1530" s="13">
        <f>IF(Fact_Order[[#This Row],[Review Rating]]&gt;3,1,0)</f>
        <v>1</v>
      </c>
      <c r="J1530">
        <v>4.4000000000000004</v>
      </c>
      <c r="K1530">
        <f>IF(Fact_Order[[#This Row],[Discount Applied]]="Yes", 1, 0)</f>
        <v>1</v>
      </c>
      <c r="L1530" t="s">
        <v>7</v>
      </c>
      <c r="M1530" t="s">
        <v>22</v>
      </c>
    </row>
    <row r="1531" spans="1:13" x14ac:dyDescent="0.35">
      <c r="A1531">
        <v>237</v>
      </c>
      <c r="B1531">
        <v>3</v>
      </c>
      <c r="C1531">
        <v>26</v>
      </c>
      <c r="D1531">
        <v>1</v>
      </c>
      <c r="E1531">
        <v>8</v>
      </c>
      <c r="F1531">
        <v>237</v>
      </c>
      <c r="G1531" t="s">
        <v>249</v>
      </c>
      <c r="H1531" s="7">
        <v>68</v>
      </c>
      <c r="I1531" s="13">
        <f>IF(Fact_Order[[#This Row],[Review Rating]]&gt;3,1,0)</f>
        <v>1</v>
      </c>
      <c r="J1531">
        <v>3.4</v>
      </c>
      <c r="K1531">
        <f>IF(Fact_Order[[#This Row],[Discount Applied]]="Yes", 1, 0)</f>
        <v>1</v>
      </c>
      <c r="L1531" t="s">
        <v>7</v>
      </c>
      <c r="M1531" t="s">
        <v>14</v>
      </c>
    </row>
    <row r="1532" spans="1:13" x14ac:dyDescent="0.35">
      <c r="A1532">
        <v>351</v>
      </c>
      <c r="B1532">
        <v>5</v>
      </c>
      <c r="C1532">
        <v>1</v>
      </c>
      <c r="D1532">
        <v>2</v>
      </c>
      <c r="E1532">
        <v>2</v>
      </c>
      <c r="F1532">
        <v>351</v>
      </c>
      <c r="G1532" t="s">
        <v>363</v>
      </c>
      <c r="H1532" s="7">
        <v>68</v>
      </c>
      <c r="I1532" s="13">
        <f>IF(Fact_Order[[#This Row],[Review Rating]]&gt;3,1,0)</f>
        <v>0</v>
      </c>
      <c r="J1532">
        <v>2.6</v>
      </c>
      <c r="K1532">
        <f>IF(Fact_Order[[#This Row],[Discount Applied]]="Yes", 1, 0)</f>
        <v>1</v>
      </c>
      <c r="L1532" t="s">
        <v>7</v>
      </c>
      <c r="M1532" t="s">
        <v>22</v>
      </c>
    </row>
    <row r="1533" spans="1:13" x14ac:dyDescent="0.35">
      <c r="A1533">
        <v>488</v>
      </c>
      <c r="B1533">
        <v>6</v>
      </c>
      <c r="C1533">
        <v>45</v>
      </c>
      <c r="D1533">
        <v>1</v>
      </c>
      <c r="E1533">
        <v>15</v>
      </c>
      <c r="F1533">
        <v>488</v>
      </c>
      <c r="G1533" t="s">
        <v>500</v>
      </c>
      <c r="H1533" s="7">
        <v>68</v>
      </c>
      <c r="I1533" s="13">
        <f>IF(Fact_Order[[#This Row],[Review Rating]]&gt;3,1,0)</f>
        <v>1</v>
      </c>
      <c r="J1533">
        <v>4.4000000000000004</v>
      </c>
      <c r="K1533">
        <f>IF(Fact_Order[[#This Row],[Discount Applied]]="Yes", 1, 0)</f>
        <v>1</v>
      </c>
      <c r="L1533" t="s">
        <v>7</v>
      </c>
      <c r="M1533" t="s">
        <v>12</v>
      </c>
    </row>
    <row r="1534" spans="1:13" x14ac:dyDescent="0.35">
      <c r="A1534">
        <v>495</v>
      </c>
      <c r="B1534">
        <v>1</v>
      </c>
      <c r="C1534">
        <v>28</v>
      </c>
      <c r="D1534">
        <v>1</v>
      </c>
      <c r="E1534">
        <v>24</v>
      </c>
      <c r="F1534">
        <v>495</v>
      </c>
      <c r="G1534" t="s">
        <v>507</v>
      </c>
      <c r="H1534" s="7">
        <v>68</v>
      </c>
      <c r="I1534" s="13">
        <f>IF(Fact_Order[[#This Row],[Review Rating]]&gt;3,1,0)</f>
        <v>1</v>
      </c>
      <c r="J1534">
        <v>4.5</v>
      </c>
      <c r="K1534">
        <f>IF(Fact_Order[[#This Row],[Discount Applied]]="Yes", 1, 0)</f>
        <v>1</v>
      </c>
      <c r="L1534" t="s">
        <v>7</v>
      </c>
      <c r="M1534" t="s">
        <v>27</v>
      </c>
    </row>
    <row r="1535" spans="1:13" x14ac:dyDescent="0.35">
      <c r="A1535">
        <v>574</v>
      </c>
      <c r="B1535">
        <v>5</v>
      </c>
      <c r="C1535">
        <v>19</v>
      </c>
      <c r="D1535">
        <v>3</v>
      </c>
      <c r="E1535">
        <v>14</v>
      </c>
      <c r="F1535">
        <v>574</v>
      </c>
      <c r="G1535" t="s">
        <v>586</v>
      </c>
      <c r="H1535" s="7">
        <v>68</v>
      </c>
      <c r="I1535" s="13">
        <f>IF(Fact_Order[[#This Row],[Review Rating]]&gt;3,1,0)</f>
        <v>1</v>
      </c>
      <c r="J1535">
        <v>3.2</v>
      </c>
      <c r="K1535">
        <f>IF(Fact_Order[[#This Row],[Discount Applied]]="Yes", 1, 0)</f>
        <v>1</v>
      </c>
      <c r="L1535" t="s">
        <v>7</v>
      </c>
      <c r="M1535" t="s">
        <v>12</v>
      </c>
    </row>
    <row r="1536" spans="1:13" x14ac:dyDescent="0.35">
      <c r="A1536">
        <v>577</v>
      </c>
      <c r="B1536">
        <v>5</v>
      </c>
      <c r="C1536">
        <v>48</v>
      </c>
      <c r="D1536">
        <v>1</v>
      </c>
      <c r="E1536">
        <v>20</v>
      </c>
      <c r="F1536">
        <v>577</v>
      </c>
      <c r="G1536" t="s">
        <v>589</v>
      </c>
      <c r="H1536" s="7">
        <v>68</v>
      </c>
      <c r="I1536" s="13">
        <f>IF(Fact_Order[[#This Row],[Review Rating]]&gt;3,1,0)</f>
        <v>1</v>
      </c>
      <c r="J1536">
        <v>5</v>
      </c>
      <c r="K1536">
        <f>IF(Fact_Order[[#This Row],[Discount Applied]]="Yes", 1, 0)</f>
        <v>1</v>
      </c>
      <c r="L1536" t="s">
        <v>7</v>
      </c>
      <c r="M1536" t="s">
        <v>12</v>
      </c>
    </row>
    <row r="1537" spans="1:13" x14ac:dyDescent="0.35">
      <c r="A1537">
        <v>632</v>
      </c>
      <c r="B1537">
        <v>6</v>
      </c>
      <c r="C1537">
        <v>48</v>
      </c>
      <c r="D1537">
        <v>3</v>
      </c>
      <c r="E1537">
        <v>24</v>
      </c>
      <c r="F1537">
        <v>632</v>
      </c>
      <c r="G1537" t="s">
        <v>644</v>
      </c>
      <c r="H1537" s="7">
        <v>68</v>
      </c>
      <c r="I1537" s="13">
        <f>IF(Fact_Order[[#This Row],[Review Rating]]&gt;3,1,0)</f>
        <v>1</v>
      </c>
      <c r="J1537">
        <v>4.0999999999999996</v>
      </c>
      <c r="K1537">
        <f>IF(Fact_Order[[#This Row],[Discount Applied]]="Yes", 1, 0)</f>
        <v>1</v>
      </c>
      <c r="L1537" t="s">
        <v>7</v>
      </c>
      <c r="M1537" t="s">
        <v>10</v>
      </c>
    </row>
    <row r="1538" spans="1:13" x14ac:dyDescent="0.35">
      <c r="A1538">
        <v>654</v>
      </c>
      <c r="B1538">
        <v>5</v>
      </c>
      <c r="C1538">
        <v>26</v>
      </c>
      <c r="D1538">
        <v>1</v>
      </c>
      <c r="E1538">
        <v>19</v>
      </c>
      <c r="F1538">
        <v>654</v>
      </c>
      <c r="G1538" t="s">
        <v>666</v>
      </c>
      <c r="H1538" s="7">
        <v>68</v>
      </c>
      <c r="I1538" s="13">
        <f>IF(Fact_Order[[#This Row],[Review Rating]]&gt;3,1,0)</f>
        <v>1</v>
      </c>
      <c r="J1538">
        <v>3.6</v>
      </c>
      <c r="K1538">
        <f>IF(Fact_Order[[#This Row],[Discount Applied]]="Yes", 1, 0)</f>
        <v>1</v>
      </c>
      <c r="L1538" t="s">
        <v>7</v>
      </c>
      <c r="M1538" t="s">
        <v>10</v>
      </c>
    </row>
    <row r="1539" spans="1:13" x14ac:dyDescent="0.35">
      <c r="A1539">
        <v>662</v>
      </c>
      <c r="B1539">
        <v>6</v>
      </c>
      <c r="C1539">
        <v>45</v>
      </c>
      <c r="D1539">
        <v>4</v>
      </c>
      <c r="E1539">
        <v>6</v>
      </c>
      <c r="F1539">
        <v>662</v>
      </c>
      <c r="G1539" t="s">
        <v>674</v>
      </c>
      <c r="H1539" s="7">
        <v>68</v>
      </c>
      <c r="I1539" s="13">
        <f>IF(Fact_Order[[#This Row],[Review Rating]]&gt;3,1,0)</f>
        <v>1</v>
      </c>
      <c r="J1539">
        <v>4.0999999999999996</v>
      </c>
      <c r="K1539">
        <f>IF(Fact_Order[[#This Row],[Discount Applied]]="Yes", 1, 0)</f>
        <v>1</v>
      </c>
      <c r="L1539" t="s">
        <v>7</v>
      </c>
      <c r="M1539" t="s">
        <v>12</v>
      </c>
    </row>
    <row r="1540" spans="1:13" x14ac:dyDescent="0.35">
      <c r="A1540">
        <v>691</v>
      </c>
      <c r="B1540">
        <v>4</v>
      </c>
      <c r="C1540">
        <v>30</v>
      </c>
      <c r="D1540">
        <v>2</v>
      </c>
      <c r="E1540">
        <v>7</v>
      </c>
      <c r="F1540">
        <v>691</v>
      </c>
      <c r="G1540" t="s">
        <v>703</v>
      </c>
      <c r="H1540" s="7">
        <v>68</v>
      </c>
      <c r="I1540" s="13">
        <f>IF(Fact_Order[[#This Row],[Review Rating]]&gt;3,1,0)</f>
        <v>1</v>
      </c>
      <c r="J1540">
        <v>4.8</v>
      </c>
      <c r="K1540">
        <f>IF(Fact_Order[[#This Row],[Discount Applied]]="Yes", 1, 0)</f>
        <v>1</v>
      </c>
      <c r="L1540" t="s">
        <v>7</v>
      </c>
      <c r="M1540" t="s">
        <v>22</v>
      </c>
    </row>
    <row r="1541" spans="1:13" x14ac:dyDescent="0.35">
      <c r="A1541">
        <v>772</v>
      </c>
      <c r="B1541">
        <v>3</v>
      </c>
      <c r="C1541">
        <v>12</v>
      </c>
      <c r="D1541">
        <v>4</v>
      </c>
      <c r="E1541">
        <v>2</v>
      </c>
      <c r="F1541">
        <v>772</v>
      </c>
      <c r="G1541" t="s">
        <v>784</v>
      </c>
      <c r="H1541" s="7">
        <v>68</v>
      </c>
      <c r="I1541" s="13">
        <f>IF(Fact_Order[[#This Row],[Review Rating]]&gt;3,1,0)</f>
        <v>0</v>
      </c>
      <c r="J1541">
        <v>2.6</v>
      </c>
      <c r="K1541">
        <f>IF(Fact_Order[[#This Row],[Discount Applied]]="Yes", 1, 0)</f>
        <v>1</v>
      </c>
      <c r="L1541" t="s">
        <v>7</v>
      </c>
      <c r="M1541" t="s">
        <v>22</v>
      </c>
    </row>
    <row r="1542" spans="1:13" x14ac:dyDescent="0.35">
      <c r="A1542">
        <v>834</v>
      </c>
      <c r="B1542">
        <v>4</v>
      </c>
      <c r="C1542">
        <v>20</v>
      </c>
      <c r="D1542">
        <v>4</v>
      </c>
      <c r="E1542">
        <v>9</v>
      </c>
      <c r="F1542">
        <v>834</v>
      </c>
      <c r="G1542" t="s">
        <v>846</v>
      </c>
      <c r="H1542" s="7">
        <v>68</v>
      </c>
      <c r="I1542" s="13">
        <f>IF(Fact_Order[[#This Row],[Review Rating]]&gt;3,1,0)</f>
        <v>1</v>
      </c>
      <c r="J1542">
        <v>3.5</v>
      </c>
      <c r="K1542">
        <f>IF(Fact_Order[[#This Row],[Discount Applied]]="Yes", 1, 0)</f>
        <v>1</v>
      </c>
      <c r="L1542" t="s">
        <v>7</v>
      </c>
      <c r="M1542" t="s">
        <v>12</v>
      </c>
    </row>
    <row r="1543" spans="1:13" x14ac:dyDescent="0.35">
      <c r="A1543">
        <v>902</v>
      </c>
      <c r="B1543">
        <v>5</v>
      </c>
      <c r="C1543">
        <v>10</v>
      </c>
      <c r="D1543">
        <v>3</v>
      </c>
      <c r="E1543">
        <v>19</v>
      </c>
      <c r="F1543">
        <v>902</v>
      </c>
      <c r="G1543" t="s">
        <v>914</v>
      </c>
      <c r="H1543" s="7">
        <v>68</v>
      </c>
      <c r="I1543" s="13">
        <f>IF(Fact_Order[[#This Row],[Review Rating]]&gt;3,1,0)</f>
        <v>1</v>
      </c>
      <c r="J1543">
        <v>4.7</v>
      </c>
      <c r="K1543">
        <f>IF(Fact_Order[[#This Row],[Discount Applied]]="Yes", 1, 0)</f>
        <v>1</v>
      </c>
      <c r="L1543" t="s">
        <v>7</v>
      </c>
      <c r="M1543" t="s">
        <v>10</v>
      </c>
    </row>
    <row r="1544" spans="1:13" x14ac:dyDescent="0.35">
      <c r="A1544">
        <v>906</v>
      </c>
      <c r="B1544">
        <v>4</v>
      </c>
      <c r="C1544">
        <v>17</v>
      </c>
      <c r="D1544">
        <v>2</v>
      </c>
      <c r="E1544">
        <v>11</v>
      </c>
      <c r="F1544">
        <v>906</v>
      </c>
      <c r="G1544" t="s">
        <v>918</v>
      </c>
      <c r="H1544" s="7">
        <v>68</v>
      </c>
      <c r="I1544" s="13">
        <f>IF(Fact_Order[[#This Row],[Review Rating]]&gt;3,1,0)</f>
        <v>0</v>
      </c>
      <c r="J1544">
        <v>2.8</v>
      </c>
      <c r="K1544">
        <f>IF(Fact_Order[[#This Row],[Discount Applied]]="Yes", 1, 0)</f>
        <v>1</v>
      </c>
      <c r="L1544" t="s">
        <v>7</v>
      </c>
      <c r="M1544" t="s">
        <v>8</v>
      </c>
    </row>
    <row r="1545" spans="1:13" x14ac:dyDescent="0.35">
      <c r="A1545">
        <v>995</v>
      </c>
      <c r="B1545">
        <v>1</v>
      </c>
      <c r="C1545">
        <v>15</v>
      </c>
      <c r="D1545">
        <v>4</v>
      </c>
      <c r="E1545">
        <v>10</v>
      </c>
      <c r="F1545">
        <v>995</v>
      </c>
      <c r="G1545" t="s">
        <v>1007</v>
      </c>
      <c r="H1545" s="7">
        <v>68</v>
      </c>
      <c r="I1545" s="13">
        <f>IF(Fact_Order[[#This Row],[Review Rating]]&gt;3,1,0)</f>
        <v>1</v>
      </c>
      <c r="J1545">
        <v>3.2</v>
      </c>
      <c r="K1545">
        <f>IF(Fact_Order[[#This Row],[Discount Applied]]="Yes", 1, 0)</f>
        <v>1</v>
      </c>
      <c r="L1545" t="s">
        <v>7</v>
      </c>
      <c r="M1545" t="s">
        <v>27</v>
      </c>
    </row>
    <row r="1546" spans="1:13" x14ac:dyDescent="0.35">
      <c r="A1546">
        <v>1004</v>
      </c>
      <c r="B1546">
        <v>6</v>
      </c>
      <c r="C1546">
        <v>32</v>
      </c>
      <c r="D1546">
        <v>4</v>
      </c>
      <c r="E1546">
        <v>20</v>
      </c>
      <c r="F1546">
        <v>1004</v>
      </c>
      <c r="G1546" t="s">
        <v>1016</v>
      </c>
      <c r="H1546" s="7">
        <v>68</v>
      </c>
      <c r="I1546" s="13">
        <f>IF(Fact_Order[[#This Row],[Review Rating]]&gt;3,1,0)</f>
        <v>1</v>
      </c>
      <c r="J1546">
        <v>4</v>
      </c>
      <c r="K1546">
        <f>IF(Fact_Order[[#This Row],[Discount Applied]]="Yes", 1, 0)</f>
        <v>1</v>
      </c>
      <c r="L1546" t="s">
        <v>7</v>
      </c>
      <c r="M1546" t="s">
        <v>10</v>
      </c>
    </row>
    <row r="1547" spans="1:13" x14ac:dyDescent="0.35">
      <c r="A1547">
        <v>1173</v>
      </c>
      <c r="B1547">
        <v>6</v>
      </c>
      <c r="C1547">
        <v>5</v>
      </c>
      <c r="D1547">
        <v>2</v>
      </c>
      <c r="E1547">
        <v>8</v>
      </c>
      <c r="F1547">
        <v>1173</v>
      </c>
      <c r="G1547" t="s">
        <v>1185</v>
      </c>
      <c r="H1547" s="7">
        <v>68</v>
      </c>
      <c r="I1547" s="13">
        <f>IF(Fact_Order[[#This Row],[Review Rating]]&gt;3,1,0)</f>
        <v>1</v>
      </c>
      <c r="J1547">
        <v>4.5999999999999996</v>
      </c>
      <c r="K1547">
        <f>IF(Fact_Order[[#This Row],[Discount Applied]]="Yes", 1, 0)</f>
        <v>1</v>
      </c>
      <c r="L1547" t="s">
        <v>7</v>
      </c>
      <c r="M1547" t="s">
        <v>22</v>
      </c>
    </row>
    <row r="1548" spans="1:13" x14ac:dyDescent="0.35">
      <c r="A1548">
        <v>1187</v>
      </c>
      <c r="B1548">
        <v>5</v>
      </c>
      <c r="C1548">
        <v>28</v>
      </c>
      <c r="D1548">
        <v>3</v>
      </c>
      <c r="E1548">
        <v>3</v>
      </c>
      <c r="F1548">
        <v>1187</v>
      </c>
      <c r="G1548" t="s">
        <v>1199</v>
      </c>
      <c r="H1548" s="7">
        <v>68</v>
      </c>
      <c r="I1548" s="13">
        <f>IF(Fact_Order[[#This Row],[Review Rating]]&gt;3,1,0)</f>
        <v>1</v>
      </c>
      <c r="J1548">
        <v>4.0999999999999996</v>
      </c>
      <c r="K1548">
        <f>IF(Fact_Order[[#This Row],[Discount Applied]]="Yes", 1, 0)</f>
        <v>1</v>
      </c>
      <c r="L1548" t="s">
        <v>7</v>
      </c>
      <c r="M1548" t="s">
        <v>12</v>
      </c>
    </row>
    <row r="1549" spans="1:13" x14ac:dyDescent="0.35">
      <c r="A1549">
        <v>1237</v>
      </c>
      <c r="B1549">
        <v>6</v>
      </c>
      <c r="C1549">
        <v>36</v>
      </c>
      <c r="D1549">
        <v>3</v>
      </c>
      <c r="E1549">
        <v>20</v>
      </c>
      <c r="F1549">
        <v>1237</v>
      </c>
      <c r="G1549" t="s">
        <v>1249</v>
      </c>
      <c r="H1549" s="7">
        <v>68</v>
      </c>
      <c r="I1549" s="13">
        <f>IF(Fact_Order[[#This Row],[Review Rating]]&gt;3,1,0)</f>
        <v>1</v>
      </c>
      <c r="J1549">
        <v>4.4000000000000004</v>
      </c>
      <c r="K1549">
        <f>IF(Fact_Order[[#This Row],[Discount Applied]]="Yes", 1, 0)</f>
        <v>1</v>
      </c>
      <c r="L1549" t="s">
        <v>7</v>
      </c>
      <c r="M1549" t="s">
        <v>27</v>
      </c>
    </row>
    <row r="1550" spans="1:13" x14ac:dyDescent="0.35">
      <c r="A1550">
        <v>1256</v>
      </c>
      <c r="B1550">
        <v>4</v>
      </c>
      <c r="C1550">
        <v>28</v>
      </c>
      <c r="D1550">
        <v>4</v>
      </c>
      <c r="E1550">
        <v>20</v>
      </c>
      <c r="F1550">
        <v>1256</v>
      </c>
      <c r="G1550" t="s">
        <v>1268</v>
      </c>
      <c r="H1550" s="7">
        <v>68</v>
      </c>
      <c r="I1550" s="13">
        <f>IF(Fact_Order[[#This Row],[Review Rating]]&gt;3,1,0)</f>
        <v>1</v>
      </c>
      <c r="J1550">
        <v>4.0999999999999996</v>
      </c>
      <c r="K1550">
        <f>IF(Fact_Order[[#This Row],[Discount Applied]]="Yes", 1, 0)</f>
        <v>1</v>
      </c>
      <c r="L1550" t="s">
        <v>7</v>
      </c>
      <c r="M1550" t="s">
        <v>10</v>
      </c>
    </row>
    <row r="1551" spans="1:13" x14ac:dyDescent="0.35">
      <c r="A1551">
        <v>1277</v>
      </c>
      <c r="B1551">
        <v>3</v>
      </c>
      <c r="C1551">
        <v>6</v>
      </c>
      <c r="D1551">
        <v>2</v>
      </c>
      <c r="E1551">
        <v>24</v>
      </c>
      <c r="F1551">
        <v>1277</v>
      </c>
      <c r="G1551" t="s">
        <v>1289</v>
      </c>
      <c r="H1551" s="7">
        <v>68</v>
      </c>
      <c r="I1551" s="13">
        <f>IF(Fact_Order[[#This Row],[Review Rating]]&gt;3,1,0)</f>
        <v>1</v>
      </c>
      <c r="J1551">
        <v>4.8</v>
      </c>
      <c r="K1551">
        <f>IF(Fact_Order[[#This Row],[Discount Applied]]="Yes", 1, 0)</f>
        <v>1</v>
      </c>
      <c r="L1551" t="s">
        <v>7</v>
      </c>
      <c r="M1551" t="s">
        <v>22</v>
      </c>
    </row>
    <row r="1552" spans="1:13" x14ac:dyDescent="0.35">
      <c r="A1552">
        <v>1283</v>
      </c>
      <c r="B1552">
        <v>2</v>
      </c>
      <c r="C1552">
        <v>14</v>
      </c>
      <c r="D1552">
        <v>1</v>
      </c>
      <c r="E1552">
        <v>6</v>
      </c>
      <c r="F1552">
        <v>1283</v>
      </c>
      <c r="G1552" t="s">
        <v>1295</v>
      </c>
      <c r="H1552" s="7">
        <v>68</v>
      </c>
      <c r="I1552" s="13">
        <f>IF(Fact_Order[[#This Row],[Review Rating]]&gt;3,1,0)</f>
        <v>0</v>
      </c>
      <c r="J1552">
        <v>3</v>
      </c>
      <c r="K1552">
        <f>IF(Fact_Order[[#This Row],[Discount Applied]]="Yes", 1, 0)</f>
        <v>1</v>
      </c>
      <c r="L1552" t="s">
        <v>7</v>
      </c>
      <c r="M1552" t="s">
        <v>8</v>
      </c>
    </row>
    <row r="1553" spans="1:13" x14ac:dyDescent="0.35">
      <c r="A1553">
        <v>1292</v>
      </c>
      <c r="B1553">
        <v>5</v>
      </c>
      <c r="C1553">
        <v>46</v>
      </c>
      <c r="D1553">
        <v>2</v>
      </c>
      <c r="E1553">
        <v>4</v>
      </c>
      <c r="F1553">
        <v>1292</v>
      </c>
      <c r="G1553" t="s">
        <v>1304</v>
      </c>
      <c r="H1553" s="7">
        <v>68</v>
      </c>
      <c r="I1553" s="13">
        <f>IF(Fact_Order[[#This Row],[Review Rating]]&gt;3,1,0)</f>
        <v>1</v>
      </c>
      <c r="J1553">
        <v>3.2</v>
      </c>
      <c r="K1553">
        <f>IF(Fact_Order[[#This Row],[Discount Applied]]="Yes", 1, 0)</f>
        <v>1</v>
      </c>
      <c r="L1553" t="s">
        <v>7</v>
      </c>
      <c r="M1553" t="s">
        <v>27</v>
      </c>
    </row>
    <row r="1554" spans="1:13" x14ac:dyDescent="0.35">
      <c r="A1554">
        <v>1360</v>
      </c>
      <c r="B1554">
        <v>6</v>
      </c>
      <c r="C1554">
        <v>18</v>
      </c>
      <c r="D1554">
        <v>1</v>
      </c>
      <c r="E1554">
        <v>16</v>
      </c>
      <c r="F1554">
        <v>1360</v>
      </c>
      <c r="G1554" t="s">
        <v>1372</v>
      </c>
      <c r="H1554" s="7">
        <v>68</v>
      </c>
      <c r="I1554" s="13">
        <f>IF(Fact_Order[[#This Row],[Review Rating]]&gt;3,1,0)</f>
        <v>1</v>
      </c>
      <c r="J1554">
        <v>4.3</v>
      </c>
      <c r="K1554">
        <f>IF(Fact_Order[[#This Row],[Discount Applied]]="Yes", 1, 0)</f>
        <v>1</v>
      </c>
      <c r="L1554" t="s">
        <v>7</v>
      </c>
      <c r="M1554" t="s">
        <v>22</v>
      </c>
    </row>
    <row r="1555" spans="1:13" x14ac:dyDescent="0.35">
      <c r="A1555">
        <v>1517</v>
      </c>
      <c r="B1555">
        <v>1</v>
      </c>
      <c r="C1555">
        <v>23</v>
      </c>
      <c r="D1555">
        <v>1</v>
      </c>
      <c r="E1555">
        <v>3</v>
      </c>
      <c r="F1555">
        <v>1517</v>
      </c>
      <c r="G1555" t="s">
        <v>1529</v>
      </c>
      <c r="H1555" s="7">
        <v>68</v>
      </c>
      <c r="I1555" s="13">
        <f>IF(Fact_Order[[#This Row],[Review Rating]]&gt;3,1,0)</f>
        <v>1</v>
      </c>
      <c r="J1555">
        <v>4.5</v>
      </c>
      <c r="K1555">
        <f>IF(Fact_Order[[#This Row],[Discount Applied]]="Yes", 1, 0)</f>
        <v>1</v>
      </c>
      <c r="L1555" t="s">
        <v>7</v>
      </c>
      <c r="M1555" t="s">
        <v>22</v>
      </c>
    </row>
    <row r="1556" spans="1:13" x14ac:dyDescent="0.35">
      <c r="A1556">
        <v>1613</v>
      </c>
      <c r="B1556">
        <v>4</v>
      </c>
      <c r="C1556">
        <v>49</v>
      </c>
      <c r="D1556">
        <v>3</v>
      </c>
      <c r="E1556">
        <v>12</v>
      </c>
      <c r="F1556">
        <v>1613</v>
      </c>
      <c r="G1556" t="s">
        <v>1625</v>
      </c>
      <c r="H1556" s="7">
        <v>68</v>
      </c>
      <c r="I1556" s="13">
        <f>IF(Fact_Order[[#This Row],[Review Rating]]&gt;3,1,0)</f>
        <v>1</v>
      </c>
      <c r="J1556">
        <v>4.4000000000000004</v>
      </c>
      <c r="K1556">
        <f>IF(Fact_Order[[#This Row],[Discount Applied]]="Yes", 1, 0)</f>
        <v>1</v>
      </c>
      <c r="L1556" t="s">
        <v>7</v>
      </c>
      <c r="M1556" t="s">
        <v>8</v>
      </c>
    </row>
    <row r="1557" spans="1:13" x14ac:dyDescent="0.35">
      <c r="A1557">
        <v>1936</v>
      </c>
      <c r="B1557">
        <v>2</v>
      </c>
      <c r="C1557">
        <v>18</v>
      </c>
      <c r="D1557">
        <v>2</v>
      </c>
      <c r="E1557">
        <v>1</v>
      </c>
      <c r="F1557">
        <v>1936</v>
      </c>
      <c r="G1557" t="s">
        <v>1949</v>
      </c>
      <c r="H1557" s="7">
        <v>68</v>
      </c>
      <c r="I1557" s="13">
        <f>IF(Fact_Order[[#This Row],[Review Rating]]&gt;3,1,0)</f>
        <v>1</v>
      </c>
      <c r="J1557">
        <v>4.8</v>
      </c>
      <c r="K1557">
        <f>IF(Fact_Order[[#This Row],[Discount Applied]]="Yes", 1, 0)</f>
        <v>0</v>
      </c>
      <c r="L1557" t="s">
        <v>1691</v>
      </c>
      <c r="M1557" t="s">
        <v>10</v>
      </c>
    </row>
    <row r="1558" spans="1:13" x14ac:dyDescent="0.35">
      <c r="A1558">
        <v>2020</v>
      </c>
      <c r="B1558">
        <v>6</v>
      </c>
      <c r="C1558">
        <v>38</v>
      </c>
      <c r="D1558">
        <v>1</v>
      </c>
      <c r="E1558">
        <v>6</v>
      </c>
      <c r="F1558">
        <v>2020</v>
      </c>
      <c r="G1558" t="s">
        <v>2033</v>
      </c>
      <c r="H1558" s="7">
        <v>68</v>
      </c>
      <c r="I1558" s="13">
        <f>IF(Fact_Order[[#This Row],[Review Rating]]&gt;3,1,0)</f>
        <v>1</v>
      </c>
      <c r="J1558">
        <v>4.7</v>
      </c>
      <c r="K1558">
        <f>IF(Fact_Order[[#This Row],[Discount Applied]]="Yes", 1, 0)</f>
        <v>0</v>
      </c>
      <c r="L1558" t="s">
        <v>1691</v>
      </c>
      <c r="M1558" t="s">
        <v>10</v>
      </c>
    </row>
    <row r="1559" spans="1:13" x14ac:dyDescent="0.35">
      <c r="A1559">
        <v>2024</v>
      </c>
      <c r="B1559">
        <v>6</v>
      </c>
      <c r="C1559">
        <v>38</v>
      </c>
      <c r="D1559">
        <v>1</v>
      </c>
      <c r="E1559">
        <v>21</v>
      </c>
      <c r="F1559">
        <v>2024</v>
      </c>
      <c r="G1559" t="s">
        <v>2037</v>
      </c>
      <c r="H1559" s="7">
        <v>68</v>
      </c>
      <c r="I1559" s="13">
        <f>IF(Fact_Order[[#This Row],[Review Rating]]&gt;3,1,0)</f>
        <v>1</v>
      </c>
      <c r="J1559">
        <v>4.0999999999999996</v>
      </c>
      <c r="K1559">
        <f>IF(Fact_Order[[#This Row],[Discount Applied]]="Yes", 1, 0)</f>
        <v>0</v>
      </c>
      <c r="L1559" t="s">
        <v>1691</v>
      </c>
      <c r="M1559" t="s">
        <v>10</v>
      </c>
    </row>
    <row r="1560" spans="1:13" x14ac:dyDescent="0.35">
      <c r="A1560">
        <v>2045</v>
      </c>
      <c r="B1560">
        <v>2</v>
      </c>
      <c r="C1560">
        <v>10</v>
      </c>
      <c r="D1560">
        <v>2</v>
      </c>
      <c r="E1560">
        <v>3</v>
      </c>
      <c r="F1560">
        <v>2045</v>
      </c>
      <c r="G1560" t="s">
        <v>2058</v>
      </c>
      <c r="H1560" s="7">
        <v>68</v>
      </c>
      <c r="I1560" s="13">
        <f>IF(Fact_Order[[#This Row],[Review Rating]]&gt;3,1,0)</f>
        <v>0</v>
      </c>
      <c r="J1560">
        <v>3</v>
      </c>
      <c r="K1560">
        <f>IF(Fact_Order[[#This Row],[Discount Applied]]="Yes", 1, 0)</f>
        <v>0</v>
      </c>
      <c r="L1560" t="s">
        <v>1691</v>
      </c>
      <c r="M1560" t="s">
        <v>14</v>
      </c>
    </row>
    <row r="1561" spans="1:13" x14ac:dyDescent="0.35">
      <c r="A1561">
        <v>2113</v>
      </c>
      <c r="B1561">
        <v>5</v>
      </c>
      <c r="C1561">
        <v>31</v>
      </c>
      <c r="D1561">
        <v>4</v>
      </c>
      <c r="E1561">
        <v>23</v>
      </c>
      <c r="F1561">
        <v>2113</v>
      </c>
      <c r="G1561" t="s">
        <v>2126</v>
      </c>
      <c r="H1561" s="7">
        <v>68</v>
      </c>
      <c r="I1561" s="13">
        <f>IF(Fact_Order[[#This Row],[Review Rating]]&gt;3,1,0)</f>
        <v>1</v>
      </c>
      <c r="J1561">
        <v>4.5</v>
      </c>
      <c r="K1561">
        <f>IF(Fact_Order[[#This Row],[Discount Applied]]="Yes", 1, 0)</f>
        <v>0</v>
      </c>
      <c r="L1561" t="s">
        <v>1691</v>
      </c>
      <c r="M1561" t="s">
        <v>10</v>
      </c>
    </row>
    <row r="1562" spans="1:13" x14ac:dyDescent="0.35">
      <c r="A1562">
        <v>2122</v>
      </c>
      <c r="B1562">
        <v>5</v>
      </c>
      <c r="C1562">
        <v>30</v>
      </c>
      <c r="D1562">
        <v>1</v>
      </c>
      <c r="E1562">
        <v>22</v>
      </c>
      <c r="F1562">
        <v>2122</v>
      </c>
      <c r="G1562" t="s">
        <v>2135</v>
      </c>
      <c r="H1562" s="7">
        <v>68</v>
      </c>
      <c r="I1562" s="13">
        <f>IF(Fact_Order[[#This Row],[Review Rating]]&gt;3,1,0)</f>
        <v>1</v>
      </c>
      <c r="J1562">
        <v>3.5</v>
      </c>
      <c r="K1562">
        <f>IF(Fact_Order[[#This Row],[Discount Applied]]="Yes", 1, 0)</f>
        <v>0</v>
      </c>
      <c r="L1562" t="s">
        <v>1691</v>
      </c>
      <c r="M1562" t="s">
        <v>22</v>
      </c>
    </row>
    <row r="1563" spans="1:13" x14ac:dyDescent="0.35">
      <c r="A1563">
        <v>2131</v>
      </c>
      <c r="B1563">
        <v>2</v>
      </c>
      <c r="C1563">
        <v>29</v>
      </c>
      <c r="D1563">
        <v>3</v>
      </c>
      <c r="E1563">
        <v>22</v>
      </c>
      <c r="F1563">
        <v>2131</v>
      </c>
      <c r="G1563" t="s">
        <v>2144</v>
      </c>
      <c r="H1563" s="7">
        <v>68</v>
      </c>
      <c r="I1563" s="13">
        <f>IF(Fact_Order[[#This Row],[Review Rating]]&gt;3,1,0)</f>
        <v>1</v>
      </c>
      <c r="J1563">
        <v>3.7</v>
      </c>
      <c r="K1563">
        <f>IF(Fact_Order[[#This Row],[Discount Applied]]="Yes", 1, 0)</f>
        <v>0</v>
      </c>
      <c r="L1563" t="s">
        <v>1691</v>
      </c>
      <c r="M1563" t="s">
        <v>12</v>
      </c>
    </row>
    <row r="1564" spans="1:13" x14ac:dyDescent="0.35">
      <c r="A1564">
        <v>2158</v>
      </c>
      <c r="B1564">
        <v>3</v>
      </c>
      <c r="C1564">
        <v>17</v>
      </c>
      <c r="D1564">
        <v>1</v>
      </c>
      <c r="E1564">
        <v>9</v>
      </c>
      <c r="F1564">
        <v>2158</v>
      </c>
      <c r="G1564" t="s">
        <v>2171</v>
      </c>
      <c r="H1564" s="7">
        <v>68</v>
      </c>
      <c r="I1564" s="13">
        <f>IF(Fact_Order[[#This Row],[Review Rating]]&gt;3,1,0)</f>
        <v>1</v>
      </c>
      <c r="J1564">
        <v>4</v>
      </c>
      <c r="K1564">
        <f>IF(Fact_Order[[#This Row],[Discount Applied]]="Yes", 1, 0)</f>
        <v>0</v>
      </c>
      <c r="L1564" t="s">
        <v>1691</v>
      </c>
      <c r="M1564" t="s">
        <v>8</v>
      </c>
    </row>
    <row r="1565" spans="1:13" x14ac:dyDescent="0.35">
      <c r="A1565">
        <v>2206</v>
      </c>
      <c r="B1565">
        <v>1</v>
      </c>
      <c r="C1565">
        <v>26</v>
      </c>
      <c r="D1565">
        <v>4</v>
      </c>
      <c r="E1565">
        <v>2</v>
      </c>
      <c r="F1565">
        <v>2206</v>
      </c>
      <c r="G1565" t="s">
        <v>2219</v>
      </c>
      <c r="H1565" s="7">
        <v>68</v>
      </c>
      <c r="I1565" s="13">
        <f>IF(Fact_Order[[#This Row],[Review Rating]]&gt;3,1,0)</f>
        <v>0</v>
      </c>
      <c r="J1565">
        <v>2.7</v>
      </c>
      <c r="K1565">
        <f>IF(Fact_Order[[#This Row],[Discount Applied]]="Yes", 1, 0)</f>
        <v>0</v>
      </c>
      <c r="L1565" t="s">
        <v>1691</v>
      </c>
      <c r="M1565" t="s">
        <v>14</v>
      </c>
    </row>
    <row r="1566" spans="1:13" x14ac:dyDescent="0.35">
      <c r="A1566">
        <v>2294</v>
      </c>
      <c r="B1566">
        <v>1</v>
      </c>
      <c r="C1566">
        <v>43</v>
      </c>
      <c r="D1566">
        <v>4</v>
      </c>
      <c r="E1566">
        <v>2</v>
      </c>
      <c r="F1566">
        <v>2294</v>
      </c>
      <c r="G1566" t="s">
        <v>2307</v>
      </c>
      <c r="H1566" s="7">
        <v>68</v>
      </c>
      <c r="I1566" s="13">
        <f>IF(Fact_Order[[#This Row],[Review Rating]]&gt;3,1,0)</f>
        <v>1</v>
      </c>
      <c r="J1566">
        <v>3.3</v>
      </c>
      <c r="K1566">
        <f>IF(Fact_Order[[#This Row],[Discount Applied]]="Yes", 1, 0)</f>
        <v>0</v>
      </c>
      <c r="L1566" t="s">
        <v>1691</v>
      </c>
      <c r="M1566" t="s">
        <v>27</v>
      </c>
    </row>
    <row r="1567" spans="1:13" x14ac:dyDescent="0.35">
      <c r="A1567">
        <v>2311</v>
      </c>
      <c r="B1567">
        <v>4</v>
      </c>
      <c r="C1567">
        <v>42</v>
      </c>
      <c r="D1567">
        <v>2</v>
      </c>
      <c r="E1567">
        <v>25</v>
      </c>
      <c r="F1567">
        <v>2311</v>
      </c>
      <c r="G1567" t="s">
        <v>2324</v>
      </c>
      <c r="H1567" s="7">
        <v>68</v>
      </c>
      <c r="I1567" s="13">
        <f>IF(Fact_Order[[#This Row],[Review Rating]]&gt;3,1,0)</f>
        <v>1</v>
      </c>
      <c r="J1567">
        <v>4.5999999999999996</v>
      </c>
      <c r="K1567">
        <f>IF(Fact_Order[[#This Row],[Discount Applied]]="Yes", 1, 0)</f>
        <v>0</v>
      </c>
      <c r="L1567" t="s">
        <v>1691</v>
      </c>
      <c r="M1567" t="s">
        <v>14</v>
      </c>
    </row>
    <row r="1568" spans="1:13" x14ac:dyDescent="0.35">
      <c r="A1568">
        <v>2339</v>
      </c>
      <c r="B1568">
        <v>1</v>
      </c>
      <c r="C1568">
        <v>43</v>
      </c>
      <c r="D1568">
        <v>4</v>
      </c>
      <c r="E1568">
        <v>5</v>
      </c>
      <c r="F1568">
        <v>2339</v>
      </c>
      <c r="G1568" t="s">
        <v>2352</v>
      </c>
      <c r="H1568" s="7">
        <v>68</v>
      </c>
      <c r="I1568" s="13">
        <f>IF(Fact_Order[[#This Row],[Review Rating]]&gt;3,1,0)</f>
        <v>1</v>
      </c>
      <c r="J1568">
        <v>4</v>
      </c>
      <c r="K1568">
        <f>IF(Fact_Order[[#This Row],[Discount Applied]]="Yes", 1, 0)</f>
        <v>0</v>
      </c>
      <c r="L1568" t="s">
        <v>1691</v>
      </c>
      <c r="M1568" t="s">
        <v>14</v>
      </c>
    </row>
    <row r="1569" spans="1:13" x14ac:dyDescent="0.35">
      <c r="A1569">
        <v>2389</v>
      </c>
      <c r="B1569">
        <v>6</v>
      </c>
      <c r="C1569">
        <v>16</v>
      </c>
      <c r="D1569">
        <v>4</v>
      </c>
      <c r="E1569">
        <v>11</v>
      </c>
      <c r="F1569">
        <v>2389</v>
      </c>
      <c r="G1569" t="s">
        <v>2402</v>
      </c>
      <c r="H1569" s="7">
        <v>68</v>
      </c>
      <c r="I1569" s="13">
        <f>IF(Fact_Order[[#This Row],[Review Rating]]&gt;3,1,0)</f>
        <v>1</v>
      </c>
      <c r="J1569">
        <v>4.0999999999999996</v>
      </c>
      <c r="K1569">
        <f>IF(Fact_Order[[#This Row],[Discount Applied]]="Yes", 1, 0)</f>
        <v>0</v>
      </c>
      <c r="L1569" t="s">
        <v>1691</v>
      </c>
      <c r="M1569" t="s">
        <v>27</v>
      </c>
    </row>
    <row r="1570" spans="1:13" x14ac:dyDescent="0.35">
      <c r="A1570">
        <v>2555</v>
      </c>
      <c r="B1570">
        <v>6</v>
      </c>
      <c r="C1570">
        <v>24</v>
      </c>
      <c r="D1570">
        <v>3</v>
      </c>
      <c r="E1570">
        <v>17</v>
      </c>
      <c r="F1570">
        <v>2555</v>
      </c>
      <c r="G1570" t="s">
        <v>2568</v>
      </c>
      <c r="H1570" s="7">
        <v>68</v>
      </c>
      <c r="I1570" s="13">
        <f>IF(Fact_Order[[#This Row],[Review Rating]]&gt;3,1,0)</f>
        <v>1</v>
      </c>
      <c r="J1570">
        <v>4.3</v>
      </c>
      <c r="K1570">
        <f>IF(Fact_Order[[#This Row],[Discount Applied]]="Yes", 1, 0)</f>
        <v>0</v>
      </c>
      <c r="L1570" t="s">
        <v>1691</v>
      </c>
      <c r="M1570" t="s">
        <v>27</v>
      </c>
    </row>
    <row r="1571" spans="1:13" x14ac:dyDescent="0.35">
      <c r="A1571">
        <v>2609</v>
      </c>
      <c r="B1571">
        <v>5</v>
      </c>
      <c r="C1571">
        <v>17</v>
      </c>
      <c r="D1571">
        <v>4</v>
      </c>
      <c r="E1571">
        <v>15</v>
      </c>
      <c r="F1571">
        <v>2609</v>
      </c>
      <c r="G1571" t="s">
        <v>2622</v>
      </c>
      <c r="H1571" s="7">
        <v>68</v>
      </c>
      <c r="I1571" s="13">
        <f>IF(Fact_Order[[#This Row],[Review Rating]]&gt;3,1,0)</f>
        <v>1</v>
      </c>
      <c r="J1571">
        <v>4.2</v>
      </c>
      <c r="K1571">
        <f>IF(Fact_Order[[#This Row],[Discount Applied]]="Yes", 1, 0)</f>
        <v>0</v>
      </c>
      <c r="L1571" t="s">
        <v>1691</v>
      </c>
      <c r="M1571" t="s">
        <v>12</v>
      </c>
    </row>
    <row r="1572" spans="1:13" x14ac:dyDescent="0.35">
      <c r="A1572">
        <v>2680</v>
      </c>
      <c r="B1572">
        <v>1</v>
      </c>
      <c r="C1572">
        <v>7</v>
      </c>
      <c r="D1572">
        <v>2</v>
      </c>
      <c r="E1572">
        <v>7</v>
      </c>
      <c r="F1572">
        <v>2680</v>
      </c>
      <c r="G1572" t="s">
        <v>2693</v>
      </c>
      <c r="H1572" s="7">
        <v>68</v>
      </c>
      <c r="I1572" s="13">
        <f>IF(Fact_Order[[#This Row],[Review Rating]]&gt;3,1,0)</f>
        <v>1</v>
      </c>
      <c r="J1572">
        <v>3.8</v>
      </c>
      <c r="K1572">
        <f>IF(Fact_Order[[#This Row],[Discount Applied]]="Yes", 1, 0)</f>
        <v>0</v>
      </c>
      <c r="L1572" t="s">
        <v>1691</v>
      </c>
      <c r="M1572" t="s">
        <v>27</v>
      </c>
    </row>
    <row r="1573" spans="1:13" x14ac:dyDescent="0.35">
      <c r="A1573">
        <v>2701</v>
      </c>
      <c r="B1573">
        <v>4</v>
      </c>
      <c r="C1573">
        <v>19</v>
      </c>
      <c r="D1573">
        <v>1</v>
      </c>
      <c r="E1573">
        <v>18</v>
      </c>
      <c r="F1573">
        <v>2701</v>
      </c>
      <c r="G1573" t="s">
        <v>2714</v>
      </c>
      <c r="H1573" s="7">
        <v>68</v>
      </c>
      <c r="I1573" s="13">
        <f>IF(Fact_Order[[#This Row],[Review Rating]]&gt;3,1,0)</f>
        <v>1</v>
      </c>
      <c r="J1573">
        <v>3.2</v>
      </c>
      <c r="K1573">
        <f>IF(Fact_Order[[#This Row],[Discount Applied]]="Yes", 1, 0)</f>
        <v>0</v>
      </c>
      <c r="L1573" t="s">
        <v>1691</v>
      </c>
      <c r="M1573" t="s">
        <v>10</v>
      </c>
    </row>
    <row r="1574" spans="1:13" x14ac:dyDescent="0.35">
      <c r="A1574">
        <v>2923</v>
      </c>
      <c r="B1574">
        <v>1</v>
      </c>
      <c r="C1574">
        <v>1</v>
      </c>
      <c r="D1574">
        <v>1</v>
      </c>
      <c r="E1574">
        <v>13</v>
      </c>
      <c r="F1574">
        <v>2923</v>
      </c>
      <c r="G1574" t="s">
        <v>2936</v>
      </c>
      <c r="H1574" s="7">
        <v>68</v>
      </c>
      <c r="I1574" s="13">
        <f>IF(Fact_Order[[#This Row],[Review Rating]]&gt;3,1,0)</f>
        <v>1</v>
      </c>
      <c r="J1574">
        <v>3.5</v>
      </c>
      <c r="K1574">
        <f>IF(Fact_Order[[#This Row],[Discount Applied]]="Yes", 1, 0)</f>
        <v>0</v>
      </c>
      <c r="L1574" t="s">
        <v>1691</v>
      </c>
      <c r="M1574" t="s">
        <v>14</v>
      </c>
    </row>
    <row r="1575" spans="1:13" x14ac:dyDescent="0.35">
      <c r="A1575">
        <v>2976</v>
      </c>
      <c r="B1575">
        <v>5</v>
      </c>
      <c r="C1575">
        <v>43</v>
      </c>
      <c r="D1575">
        <v>1</v>
      </c>
      <c r="E1575">
        <v>19</v>
      </c>
      <c r="F1575">
        <v>2976</v>
      </c>
      <c r="G1575" t="s">
        <v>2989</v>
      </c>
      <c r="H1575" s="7">
        <v>68</v>
      </c>
      <c r="I1575" s="13">
        <f>IF(Fact_Order[[#This Row],[Review Rating]]&gt;3,1,0)</f>
        <v>1</v>
      </c>
      <c r="J1575">
        <v>4.5</v>
      </c>
      <c r="K1575">
        <f>IF(Fact_Order[[#This Row],[Discount Applied]]="Yes", 1, 0)</f>
        <v>0</v>
      </c>
      <c r="L1575" t="s">
        <v>1691</v>
      </c>
      <c r="M1575" t="s">
        <v>10</v>
      </c>
    </row>
    <row r="1576" spans="1:13" x14ac:dyDescent="0.35">
      <c r="A1576">
        <v>3134</v>
      </c>
      <c r="B1576">
        <v>3</v>
      </c>
      <c r="C1576">
        <v>11</v>
      </c>
      <c r="D1576">
        <v>2</v>
      </c>
      <c r="E1576">
        <v>18</v>
      </c>
      <c r="F1576">
        <v>3134</v>
      </c>
      <c r="G1576" t="s">
        <v>3147</v>
      </c>
      <c r="H1576" s="7">
        <v>68</v>
      </c>
      <c r="I1576" s="13">
        <f>IF(Fact_Order[[#This Row],[Review Rating]]&gt;3,1,0)</f>
        <v>1</v>
      </c>
      <c r="J1576">
        <v>4.0999999999999996</v>
      </c>
      <c r="K1576">
        <f>IF(Fact_Order[[#This Row],[Discount Applied]]="Yes", 1, 0)</f>
        <v>0</v>
      </c>
      <c r="L1576" t="s">
        <v>1691</v>
      </c>
      <c r="M1576" t="s">
        <v>10</v>
      </c>
    </row>
    <row r="1577" spans="1:13" x14ac:dyDescent="0.35">
      <c r="A1577">
        <v>3192</v>
      </c>
      <c r="B1577">
        <v>6</v>
      </c>
      <c r="C1577">
        <v>17</v>
      </c>
      <c r="D1577">
        <v>1</v>
      </c>
      <c r="E1577">
        <v>16</v>
      </c>
      <c r="F1577">
        <v>3192</v>
      </c>
      <c r="G1577" t="s">
        <v>3205</v>
      </c>
      <c r="H1577" s="7">
        <v>68</v>
      </c>
      <c r="I1577" s="13">
        <f>IF(Fact_Order[[#This Row],[Review Rating]]&gt;3,1,0)</f>
        <v>1</v>
      </c>
      <c r="J1577">
        <v>4.7</v>
      </c>
      <c r="K1577">
        <f>IF(Fact_Order[[#This Row],[Discount Applied]]="Yes", 1, 0)</f>
        <v>0</v>
      </c>
      <c r="L1577" t="s">
        <v>1691</v>
      </c>
      <c r="M1577" t="s">
        <v>12</v>
      </c>
    </row>
    <row r="1578" spans="1:13" x14ac:dyDescent="0.35">
      <c r="A1578">
        <v>3236</v>
      </c>
      <c r="B1578">
        <v>2</v>
      </c>
      <c r="C1578">
        <v>24</v>
      </c>
      <c r="D1578">
        <v>3</v>
      </c>
      <c r="E1578">
        <v>23</v>
      </c>
      <c r="F1578">
        <v>3236</v>
      </c>
      <c r="G1578" t="s">
        <v>3249</v>
      </c>
      <c r="H1578" s="7">
        <v>68</v>
      </c>
      <c r="I1578" s="13">
        <f>IF(Fact_Order[[#This Row],[Review Rating]]&gt;3,1,0)</f>
        <v>1</v>
      </c>
      <c r="J1578">
        <v>4</v>
      </c>
      <c r="K1578">
        <f>IF(Fact_Order[[#This Row],[Discount Applied]]="Yes", 1, 0)</f>
        <v>0</v>
      </c>
      <c r="L1578" t="s">
        <v>1691</v>
      </c>
      <c r="M1578" t="s">
        <v>8</v>
      </c>
    </row>
    <row r="1579" spans="1:13" x14ac:dyDescent="0.35">
      <c r="A1579">
        <v>3264</v>
      </c>
      <c r="B1579">
        <v>1</v>
      </c>
      <c r="C1579">
        <v>35</v>
      </c>
      <c r="D1579">
        <v>4</v>
      </c>
      <c r="E1579">
        <v>7</v>
      </c>
      <c r="F1579">
        <v>3264</v>
      </c>
      <c r="G1579" t="s">
        <v>3277</v>
      </c>
      <c r="H1579" s="7">
        <v>68</v>
      </c>
      <c r="I1579" s="13">
        <f>IF(Fact_Order[[#This Row],[Review Rating]]&gt;3,1,0)</f>
        <v>1</v>
      </c>
      <c r="J1579">
        <v>4.4000000000000004</v>
      </c>
      <c r="K1579">
        <f>IF(Fact_Order[[#This Row],[Discount Applied]]="Yes", 1, 0)</f>
        <v>0</v>
      </c>
      <c r="L1579" t="s">
        <v>1691</v>
      </c>
      <c r="M1579" t="s">
        <v>27</v>
      </c>
    </row>
    <row r="1580" spans="1:13" x14ac:dyDescent="0.35">
      <c r="A1580">
        <v>3316</v>
      </c>
      <c r="B1580">
        <v>4</v>
      </c>
      <c r="C1580">
        <v>1</v>
      </c>
      <c r="D1580">
        <v>3</v>
      </c>
      <c r="E1580">
        <v>19</v>
      </c>
      <c r="F1580">
        <v>3316</v>
      </c>
      <c r="G1580" t="s">
        <v>3329</v>
      </c>
      <c r="H1580" s="7">
        <v>68</v>
      </c>
      <c r="I1580" s="13">
        <f>IF(Fact_Order[[#This Row],[Review Rating]]&gt;3,1,0)</f>
        <v>0</v>
      </c>
      <c r="J1580">
        <v>2.9</v>
      </c>
      <c r="K1580">
        <f>IF(Fact_Order[[#This Row],[Discount Applied]]="Yes", 1, 0)</f>
        <v>0</v>
      </c>
      <c r="L1580" t="s">
        <v>1691</v>
      </c>
      <c r="M1580" t="s">
        <v>14</v>
      </c>
    </row>
    <row r="1581" spans="1:13" x14ac:dyDescent="0.35">
      <c r="A1581">
        <v>3416</v>
      </c>
      <c r="B1581">
        <v>5</v>
      </c>
      <c r="C1581">
        <v>15</v>
      </c>
      <c r="D1581">
        <v>4</v>
      </c>
      <c r="E1581">
        <v>1</v>
      </c>
      <c r="F1581">
        <v>3416</v>
      </c>
      <c r="G1581" t="s">
        <v>3429</v>
      </c>
      <c r="H1581" s="7">
        <v>68</v>
      </c>
      <c r="I1581" s="13">
        <f>IF(Fact_Order[[#This Row],[Review Rating]]&gt;3,1,0)</f>
        <v>0</v>
      </c>
      <c r="J1581">
        <v>3</v>
      </c>
      <c r="K1581">
        <f>IF(Fact_Order[[#This Row],[Discount Applied]]="Yes", 1, 0)</f>
        <v>0</v>
      </c>
      <c r="L1581" t="s">
        <v>1691</v>
      </c>
      <c r="M1581" t="s">
        <v>22</v>
      </c>
    </row>
    <row r="1582" spans="1:13" x14ac:dyDescent="0.35">
      <c r="A1582">
        <v>3533</v>
      </c>
      <c r="B1582">
        <v>4</v>
      </c>
      <c r="C1582">
        <v>40</v>
      </c>
      <c r="D1582">
        <v>4</v>
      </c>
      <c r="E1582">
        <v>14</v>
      </c>
      <c r="F1582">
        <v>3533</v>
      </c>
      <c r="G1582" t="s">
        <v>3546</v>
      </c>
      <c r="H1582" s="7">
        <v>68</v>
      </c>
      <c r="I1582" s="13">
        <f>IF(Fact_Order[[#This Row],[Review Rating]]&gt;3,1,0)</f>
        <v>1</v>
      </c>
      <c r="J1582">
        <v>4.5999999999999996</v>
      </c>
      <c r="K1582">
        <f>IF(Fact_Order[[#This Row],[Discount Applied]]="Yes", 1, 0)</f>
        <v>0</v>
      </c>
      <c r="L1582" t="s">
        <v>1691</v>
      </c>
      <c r="M1582" t="s">
        <v>12</v>
      </c>
    </row>
    <row r="1583" spans="1:13" x14ac:dyDescent="0.35">
      <c r="A1583">
        <v>3647</v>
      </c>
      <c r="B1583">
        <v>5</v>
      </c>
      <c r="C1583">
        <v>23</v>
      </c>
      <c r="D1583">
        <v>2</v>
      </c>
      <c r="E1583">
        <v>17</v>
      </c>
      <c r="F1583">
        <v>3647</v>
      </c>
      <c r="G1583" t="s">
        <v>3660</v>
      </c>
      <c r="H1583" s="7">
        <v>68</v>
      </c>
      <c r="I1583" s="13">
        <f>IF(Fact_Order[[#This Row],[Review Rating]]&gt;3,1,0)</f>
        <v>1</v>
      </c>
      <c r="J1583">
        <v>5</v>
      </c>
      <c r="K1583">
        <f>IF(Fact_Order[[#This Row],[Discount Applied]]="Yes", 1, 0)</f>
        <v>0</v>
      </c>
      <c r="L1583" t="s">
        <v>1691</v>
      </c>
      <c r="M1583" t="s">
        <v>27</v>
      </c>
    </row>
    <row r="1584" spans="1:13" x14ac:dyDescent="0.35">
      <c r="A1584">
        <v>3665</v>
      </c>
      <c r="B1584">
        <v>6</v>
      </c>
      <c r="C1584">
        <v>10</v>
      </c>
      <c r="D1584">
        <v>4</v>
      </c>
      <c r="E1584">
        <v>15</v>
      </c>
      <c r="F1584">
        <v>3665</v>
      </c>
      <c r="G1584" t="s">
        <v>3678</v>
      </c>
      <c r="H1584" s="7">
        <v>68</v>
      </c>
      <c r="I1584" s="13">
        <f>IF(Fact_Order[[#This Row],[Review Rating]]&gt;3,1,0)</f>
        <v>1</v>
      </c>
      <c r="J1584">
        <v>4.4000000000000004</v>
      </c>
      <c r="K1584">
        <f>IF(Fact_Order[[#This Row],[Discount Applied]]="Yes", 1, 0)</f>
        <v>0</v>
      </c>
      <c r="L1584" t="s">
        <v>1691</v>
      </c>
      <c r="M1584" t="s">
        <v>27</v>
      </c>
    </row>
    <row r="1585" spans="1:13" x14ac:dyDescent="0.35">
      <c r="A1585">
        <v>3850</v>
      </c>
      <c r="B1585">
        <v>1</v>
      </c>
      <c r="C1585">
        <v>21</v>
      </c>
      <c r="D1585">
        <v>1</v>
      </c>
      <c r="E1585">
        <v>16</v>
      </c>
      <c r="F1585">
        <v>3850</v>
      </c>
      <c r="G1585" t="s">
        <v>3863</v>
      </c>
      <c r="H1585" s="7">
        <v>68</v>
      </c>
      <c r="I1585" s="13">
        <f>IF(Fact_Order[[#This Row],[Review Rating]]&gt;3,1,0)</f>
        <v>0</v>
      </c>
      <c r="J1585">
        <v>2.6</v>
      </c>
      <c r="K1585">
        <f>IF(Fact_Order[[#This Row],[Discount Applied]]="Yes", 1, 0)</f>
        <v>0</v>
      </c>
      <c r="L1585" t="s">
        <v>1691</v>
      </c>
      <c r="M1585" t="s">
        <v>14</v>
      </c>
    </row>
    <row r="1586" spans="1:13" x14ac:dyDescent="0.35">
      <c r="A1586">
        <v>40</v>
      </c>
      <c r="B1586">
        <v>2</v>
      </c>
      <c r="C1586">
        <v>24</v>
      </c>
      <c r="D1586">
        <v>3</v>
      </c>
      <c r="E1586">
        <v>15</v>
      </c>
      <c r="F1586">
        <v>33</v>
      </c>
      <c r="G1586" t="s">
        <v>45</v>
      </c>
      <c r="H1586" s="7">
        <v>67</v>
      </c>
      <c r="I1586" s="13">
        <f>IF(Fact_Order[[#This Row],[Review Rating]]&gt;3,1,0)</f>
        <v>1</v>
      </c>
      <c r="J1586">
        <v>4.9000000000000004</v>
      </c>
      <c r="K1586">
        <f>IF(Fact_Order[[#This Row],[Discount Applied]]="Yes", 1, 0)</f>
        <v>1</v>
      </c>
      <c r="L1586" t="s">
        <v>7</v>
      </c>
      <c r="M1586" t="s">
        <v>8</v>
      </c>
    </row>
    <row r="1587" spans="1:13" x14ac:dyDescent="0.35">
      <c r="A1587">
        <v>99</v>
      </c>
      <c r="B1587">
        <v>3</v>
      </c>
      <c r="C1587">
        <v>15</v>
      </c>
      <c r="D1587">
        <v>2</v>
      </c>
      <c r="E1587">
        <v>3</v>
      </c>
      <c r="F1587">
        <v>99</v>
      </c>
      <c r="G1587" t="s">
        <v>111</v>
      </c>
      <c r="H1587" s="7">
        <v>67</v>
      </c>
      <c r="I1587" s="13">
        <f>IF(Fact_Order[[#This Row],[Review Rating]]&gt;3,1,0)</f>
        <v>0</v>
      </c>
      <c r="J1587">
        <v>2.6</v>
      </c>
      <c r="K1587">
        <f>IF(Fact_Order[[#This Row],[Discount Applied]]="Yes", 1, 0)</f>
        <v>1</v>
      </c>
      <c r="L1587" t="s">
        <v>7</v>
      </c>
      <c r="M1587" t="s">
        <v>22</v>
      </c>
    </row>
    <row r="1588" spans="1:13" x14ac:dyDescent="0.35">
      <c r="A1588">
        <v>103</v>
      </c>
      <c r="B1588">
        <v>3</v>
      </c>
      <c r="C1588">
        <v>20</v>
      </c>
      <c r="D1588">
        <v>1</v>
      </c>
      <c r="E1588">
        <v>21</v>
      </c>
      <c r="F1588">
        <v>103</v>
      </c>
      <c r="G1588" t="s">
        <v>115</v>
      </c>
      <c r="H1588" s="7">
        <v>67</v>
      </c>
      <c r="I1588" s="13">
        <f>IF(Fact_Order[[#This Row],[Review Rating]]&gt;3,1,0)</f>
        <v>1</v>
      </c>
      <c r="J1588">
        <v>4.8</v>
      </c>
      <c r="K1588">
        <f>IF(Fact_Order[[#This Row],[Discount Applied]]="Yes", 1, 0)</f>
        <v>1</v>
      </c>
      <c r="L1588" t="s">
        <v>7</v>
      </c>
      <c r="M1588" t="s">
        <v>12</v>
      </c>
    </row>
    <row r="1589" spans="1:13" x14ac:dyDescent="0.35">
      <c r="A1589">
        <v>108</v>
      </c>
      <c r="B1589">
        <v>3</v>
      </c>
      <c r="C1589">
        <v>34</v>
      </c>
      <c r="D1589">
        <v>1</v>
      </c>
      <c r="E1589">
        <v>5</v>
      </c>
      <c r="F1589">
        <v>108</v>
      </c>
      <c r="G1589" t="s">
        <v>120</v>
      </c>
      <c r="H1589" s="7">
        <v>67</v>
      </c>
      <c r="I1589" s="13">
        <f>IF(Fact_Order[[#This Row],[Review Rating]]&gt;3,1,0)</f>
        <v>1</v>
      </c>
      <c r="J1589">
        <v>3.1</v>
      </c>
      <c r="K1589">
        <f>IF(Fact_Order[[#This Row],[Discount Applied]]="Yes", 1, 0)</f>
        <v>1</v>
      </c>
      <c r="L1589" t="s">
        <v>7</v>
      </c>
      <c r="M1589" t="s">
        <v>14</v>
      </c>
    </row>
    <row r="1590" spans="1:13" x14ac:dyDescent="0.35">
      <c r="A1590">
        <v>130</v>
      </c>
      <c r="B1590">
        <v>5</v>
      </c>
      <c r="C1590">
        <v>39</v>
      </c>
      <c r="D1590">
        <v>3</v>
      </c>
      <c r="E1590">
        <v>11</v>
      </c>
      <c r="F1590">
        <v>130</v>
      </c>
      <c r="G1590" t="s">
        <v>142</v>
      </c>
      <c r="H1590" s="7">
        <v>67</v>
      </c>
      <c r="I1590" s="13">
        <f>IF(Fact_Order[[#This Row],[Review Rating]]&gt;3,1,0)</f>
        <v>1</v>
      </c>
      <c r="J1590">
        <v>4.2</v>
      </c>
      <c r="K1590">
        <f>IF(Fact_Order[[#This Row],[Discount Applied]]="Yes", 1, 0)</f>
        <v>1</v>
      </c>
      <c r="L1590" t="s">
        <v>7</v>
      </c>
      <c r="M1590" t="s">
        <v>14</v>
      </c>
    </row>
    <row r="1591" spans="1:13" x14ac:dyDescent="0.35">
      <c r="A1591">
        <v>164</v>
      </c>
      <c r="B1591">
        <v>4</v>
      </c>
      <c r="C1591">
        <v>42</v>
      </c>
      <c r="D1591">
        <v>3</v>
      </c>
      <c r="E1591">
        <v>12</v>
      </c>
      <c r="F1591">
        <v>164</v>
      </c>
      <c r="G1591" t="s">
        <v>176</v>
      </c>
      <c r="H1591" s="7">
        <v>67</v>
      </c>
      <c r="I1591" s="13">
        <f>IF(Fact_Order[[#This Row],[Review Rating]]&gt;3,1,0)</f>
        <v>1</v>
      </c>
      <c r="J1591">
        <v>3.4</v>
      </c>
      <c r="K1591">
        <f>IF(Fact_Order[[#This Row],[Discount Applied]]="Yes", 1, 0)</f>
        <v>1</v>
      </c>
      <c r="L1591" t="s">
        <v>7</v>
      </c>
      <c r="M1591" t="s">
        <v>27</v>
      </c>
    </row>
    <row r="1592" spans="1:13" x14ac:dyDescent="0.35">
      <c r="A1592">
        <v>173</v>
      </c>
      <c r="B1592">
        <v>3</v>
      </c>
      <c r="C1592">
        <v>44</v>
      </c>
      <c r="D1592">
        <v>3</v>
      </c>
      <c r="E1592">
        <v>17</v>
      </c>
      <c r="F1592">
        <v>173</v>
      </c>
      <c r="G1592" t="s">
        <v>185</v>
      </c>
      <c r="H1592" s="7">
        <v>67</v>
      </c>
      <c r="I1592" s="13">
        <f>IF(Fact_Order[[#This Row],[Review Rating]]&gt;3,1,0)</f>
        <v>1</v>
      </c>
      <c r="J1592">
        <v>3.9</v>
      </c>
      <c r="K1592">
        <f>IF(Fact_Order[[#This Row],[Discount Applied]]="Yes", 1, 0)</f>
        <v>1</v>
      </c>
      <c r="L1592" t="s">
        <v>7</v>
      </c>
      <c r="M1592" t="s">
        <v>12</v>
      </c>
    </row>
    <row r="1593" spans="1:13" x14ac:dyDescent="0.35">
      <c r="A1593">
        <v>319</v>
      </c>
      <c r="B1593">
        <v>4</v>
      </c>
      <c r="C1593">
        <v>46</v>
      </c>
      <c r="D1593">
        <v>1</v>
      </c>
      <c r="E1593">
        <v>22</v>
      </c>
      <c r="F1593">
        <v>319</v>
      </c>
      <c r="G1593" t="s">
        <v>331</v>
      </c>
      <c r="H1593" s="7">
        <v>67</v>
      </c>
      <c r="I1593" s="13">
        <f>IF(Fact_Order[[#This Row],[Review Rating]]&gt;3,1,0)</f>
        <v>0</v>
      </c>
      <c r="J1593">
        <v>2.5</v>
      </c>
      <c r="K1593">
        <f>IF(Fact_Order[[#This Row],[Discount Applied]]="Yes", 1, 0)</f>
        <v>1</v>
      </c>
      <c r="L1593" t="s">
        <v>7</v>
      </c>
      <c r="M1593" t="s">
        <v>10</v>
      </c>
    </row>
    <row r="1594" spans="1:13" x14ac:dyDescent="0.35">
      <c r="A1594">
        <v>399</v>
      </c>
      <c r="B1594">
        <v>2</v>
      </c>
      <c r="C1594">
        <v>7</v>
      </c>
      <c r="D1594">
        <v>1</v>
      </c>
      <c r="E1594">
        <v>24</v>
      </c>
      <c r="F1594">
        <v>399</v>
      </c>
      <c r="G1594" t="s">
        <v>411</v>
      </c>
      <c r="H1594" s="7">
        <v>67</v>
      </c>
      <c r="I1594" s="13">
        <f>IF(Fact_Order[[#This Row],[Review Rating]]&gt;3,1,0)</f>
        <v>1</v>
      </c>
      <c r="J1594">
        <v>4.5999999999999996</v>
      </c>
      <c r="K1594">
        <f>IF(Fact_Order[[#This Row],[Discount Applied]]="Yes", 1, 0)</f>
        <v>1</v>
      </c>
      <c r="L1594" t="s">
        <v>7</v>
      </c>
      <c r="M1594" t="s">
        <v>27</v>
      </c>
    </row>
    <row r="1595" spans="1:13" x14ac:dyDescent="0.35">
      <c r="A1595">
        <v>444</v>
      </c>
      <c r="B1595">
        <v>2</v>
      </c>
      <c r="C1595">
        <v>12</v>
      </c>
      <c r="D1595">
        <v>3</v>
      </c>
      <c r="E1595">
        <v>13</v>
      </c>
      <c r="F1595">
        <v>444</v>
      </c>
      <c r="G1595" t="s">
        <v>456</v>
      </c>
      <c r="H1595" s="7">
        <v>67</v>
      </c>
      <c r="I1595" s="13">
        <f>IF(Fact_Order[[#This Row],[Review Rating]]&gt;3,1,0)</f>
        <v>1</v>
      </c>
      <c r="J1595">
        <v>3.6</v>
      </c>
      <c r="K1595">
        <f>IF(Fact_Order[[#This Row],[Discount Applied]]="Yes", 1, 0)</f>
        <v>1</v>
      </c>
      <c r="L1595" t="s">
        <v>7</v>
      </c>
      <c r="M1595" t="s">
        <v>14</v>
      </c>
    </row>
    <row r="1596" spans="1:13" x14ac:dyDescent="0.35">
      <c r="A1596">
        <v>516</v>
      </c>
      <c r="B1596">
        <v>3</v>
      </c>
      <c r="C1596">
        <v>1</v>
      </c>
      <c r="D1596">
        <v>2</v>
      </c>
      <c r="E1596">
        <v>20</v>
      </c>
      <c r="F1596">
        <v>516</v>
      </c>
      <c r="G1596" t="s">
        <v>528</v>
      </c>
      <c r="H1596" s="7">
        <v>67</v>
      </c>
      <c r="I1596" s="13">
        <f>IF(Fact_Order[[#This Row],[Review Rating]]&gt;3,1,0)</f>
        <v>1</v>
      </c>
      <c r="J1596">
        <v>4.5</v>
      </c>
      <c r="K1596">
        <f>IF(Fact_Order[[#This Row],[Discount Applied]]="Yes", 1, 0)</f>
        <v>1</v>
      </c>
      <c r="L1596" t="s">
        <v>7</v>
      </c>
      <c r="M1596" t="s">
        <v>10</v>
      </c>
    </row>
    <row r="1597" spans="1:13" x14ac:dyDescent="0.35">
      <c r="A1597">
        <v>696</v>
      </c>
      <c r="B1597">
        <v>3</v>
      </c>
      <c r="C1597">
        <v>23</v>
      </c>
      <c r="D1597">
        <v>3</v>
      </c>
      <c r="E1597">
        <v>7</v>
      </c>
      <c r="F1597">
        <v>696</v>
      </c>
      <c r="G1597" t="s">
        <v>708</v>
      </c>
      <c r="H1597" s="7">
        <v>67</v>
      </c>
      <c r="I1597" s="13">
        <f>IF(Fact_Order[[#This Row],[Review Rating]]&gt;3,1,0)</f>
        <v>1</v>
      </c>
      <c r="J1597">
        <v>3.7</v>
      </c>
      <c r="K1597">
        <f>IF(Fact_Order[[#This Row],[Discount Applied]]="Yes", 1, 0)</f>
        <v>1</v>
      </c>
      <c r="L1597" t="s">
        <v>7</v>
      </c>
      <c r="M1597" t="s">
        <v>27</v>
      </c>
    </row>
    <row r="1598" spans="1:13" x14ac:dyDescent="0.35">
      <c r="A1598">
        <v>915</v>
      </c>
      <c r="B1598">
        <v>4</v>
      </c>
      <c r="C1598">
        <v>48</v>
      </c>
      <c r="D1598">
        <v>3</v>
      </c>
      <c r="E1598">
        <v>11</v>
      </c>
      <c r="F1598">
        <v>915</v>
      </c>
      <c r="G1598" t="s">
        <v>927</v>
      </c>
      <c r="H1598" s="7">
        <v>67</v>
      </c>
      <c r="I1598" s="13">
        <f>IF(Fact_Order[[#This Row],[Review Rating]]&gt;3,1,0)</f>
        <v>1</v>
      </c>
      <c r="J1598">
        <v>4.0999999999999996</v>
      </c>
      <c r="K1598">
        <f>IF(Fact_Order[[#This Row],[Discount Applied]]="Yes", 1, 0)</f>
        <v>1</v>
      </c>
      <c r="L1598" t="s">
        <v>7</v>
      </c>
      <c r="M1598" t="s">
        <v>8</v>
      </c>
    </row>
    <row r="1599" spans="1:13" x14ac:dyDescent="0.35">
      <c r="A1599">
        <v>969</v>
      </c>
      <c r="B1599">
        <v>3</v>
      </c>
      <c r="C1599">
        <v>18</v>
      </c>
      <c r="D1599">
        <v>3</v>
      </c>
      <c r="E1599">
        <v>7</v>
      </c>
      <c r="F1599">
        <v>969</v>
      </c>
      <c r="G1599" t="s">
        <v>981</v>
      </c>
      <c r="H1599" s="7">
        <v>67</v>
      </c>
      <c r="I1599" s="13">
        <f>IF(Fact_Order[[#This Row],[Review Rating]]&gt;3,1,0)</f>
        <v>1</v>
      </c>
      <c r="J1599">
        <v>3.1</v>
      </c>
      <c r="K1599">
        <f>IF(Fact_Order[[#This Row],[Discount Applied]]="Yes", 1, 0)</f>
        <v>1</v>
      </c>
      <c r="L1599" t="s">
        <v>7</v>
      </c>
      <c r="M1599" t="s">
        <v>22</v>
      </c>
    </row>
    <row r="1600" spans="1:13" x14ac:dyDescent="0.35">
      <c r="A1600">
        <v>972</v>
      </c>
      <c r="B1600">
        <v>3</v>
      </c>
      <c r="C1600">
        <v>28</v>
      </c>
      <c r="D1600">
        <v>3</v>
      </c>
      <c r="E1600">
        <v>13</v>
      </c>
      <c r="F1600">
        <v>972</v>
      </c>
      <c r="G1600" t="s">
        <v>984</v>
      </c>
      <c r="H1600" s="7">
        <v>67</v>
      </c>
      <c r="I1600" s="13">
        <f>IF(Fact_Order[[#This Row],[Review Rating]]&gt;3,1,0)</f>
        <v>1</v>
      </c>
      <c r="J1600">
        <v>4.3</v>
      </c>
      <c r="K1600">
        <f>IF(Fact_Order[[#This Row],[Discount Applied]]="Yes", 1, 0)</f>
        <v>1</v>
      </c>
      <c r="L1600" t="s">
        <v>7</v>
      </c>
      <c r="M1600" t="s">
        <v>12</v>
      </c>
    </row>
    <row r="1601" spans="1:13" x14ac:dyDescent="0.35">
      <c r="A1601">
        <v>1113</v>
      </c>
      <c r="B1601">
        <v>2</v>
      </c>
      <c r="C1601">
        <v>48</v>
      </c>
      <c r="D1601">
        <v>2</v>
      </c>
      <c r="E1601">
        <v>16</v>
      </c>
      <c r="F1601">
        <v>1113</v>
      </c>
      <c r="G1601" t="s">
        <v>1125</v>
      </c>
      <c r="H1601" s="7">
        <v>67</v>
      </c>
      <c r="I1601" s="13">
        <f>IF(Fact_Order[[#This Row],[Review Rating]]&gt;3,1,0)</f>
        <v>1</v>
      </c>
      <c r="J1601">
        <v>4.5999999999999996</v>
      </c>
      <c r="K1601">
        <f>IF(Fact_Order[[#This Row],[Discount Applied]]="Yes", 1, 0)</f>
        <v>1</v>
      </c>
      <c r="L1601" t="s">
        <v>7</v>
      </c>
      <c r="M1601" t="s">
        <v>14</v>
      </c>
    </row>
    <row r="1602" spans="1:13" x14ac:dyDescent="0.35">
      <c r="A1602">
        <v>1124</v>
      </c>
      <c r="B1602">
        <v>6</v>
      </c>
      <c r="C1602">
        <v>3</v>
      </c>
      <c r="D1602">
        <v>4</v>
      </c>
      <c r="E1602">
        <v>20</v>
      </c>
      <c r="F1602">
        <v>1124</v>
      </c>
      <c r="G1602" t="s">
        <v>1136</v>
      </c>
      <c r="H1602" s="7">
        <v>67</v>
      </c>
      <c r="I1602" s="13">
        <f>IF(Fact_Order[[#This Row],[Review Rating]]&gt;3,1,0)</f>
        <v>0</v>
      </c>
      <c r="J1602">
        <v>2.5</v>
      </c>
      <c r="K1602">
        <f>IF(Fact_Order[[#This Row],[Discount Applied]]="Yes", 1, 0)</f>
        <v>1</v>
      </c>
      <c r="L1602" t="s">
        <v>7</v>
      </c>
      <c r="M1602" t="s">
        <v>10</v>
      </c>
    </row>
    <row r="1603" spans="1:13" x14ac:dyDescent="0.35">
      <c r="A1603">
        <v>1258</v>
      </c>
      <c r="B1603">
        <v>2</v>
      </c>
      <c r="C1603">
        <v>47</v>
      </c>
      <c r="D1603">
        <v>2</v>
      </c>
      <c r="E1603">
        <v>11</v>
      </c>
      <c r="F1603">
        <v>1258</v>
      </c>
      <c r="G1603" t="s">
        <v>1270</v>
      </c>
      <c r="H1603" s="7">
        <v>67</v>
      </c>
      <c r="I1603" s="13">
        <f>IF(Fact_Order[[#This Row],[Review Rating]]&gt;3,1,0)</f>
        <v>0</v>
      </c>
      <c r="J1603">
        <v>3</v>
      </c>
      <c r="K1603">
        <f>IF(Fact_Order[[#This Row],[Discount Applied]]="Yes", 1, 0)</f>
        <v>1</v>
      </c>
      <c r="L1603" t="s">
        <v>7</v>
      </c>
      <c r="M1603" t="s">
        <v>10</v>
      </c>
    </row>
    <row r="1604" spans="1:13" x14ac:dyDescent="0.35">
      <c r="A1604">
        <v>1315</v>
      </c>
      <c r="B1604">
        <v>2</v>
      </c>
      <c r="C1604">
        <v>10</v>
      </c>
      <c r="D1604">
        <v>3</v>
      </c>
      <c r="E1604">
        <v>24</v>
      </c>
      <c r="F1604">
        <v>1315</v>
      </c>
      <c r="G1604" t="s">
        <v>1327</v>
      </c>
      <c r="H1604" s="7">
        <v>67</v>
      </c>
      <c r="I1604" s="13">
        <f>IF(Fact_Order[[#This Row],[Review Rating]]&gt;3,1,0)</f>
        <v>1</v>
      </c>
      <c r="J1604">
        <v>3.4</v>
      </c>
      <c r="K1604">
        <f>IF(Fact_Order[[#This Row],[Discount Applied]]="Yes", 1, 0)</f>
        <v>1</v>
      </c>
      <c r="L1604" t="s">
        <v>7</v>
      </c>
      <c r="M1604" t="s">
        <v>27</v>
      </c>
    </row>
    <row r="1605" spans="1:13" x14ac:dyDescent="0.35">
      <c r="A1605">
        <v>1371</v>
      </c>
      <c r="B1605">
        <v>5</v>
      </c>
      <c r="C1605">
        <v>7</v>
      </c>
      <c r="D1605">
        <v>3</v>
      </c>
      <c r="E1605">
        <v>19</v>
      </c>
      <c r="F1605">
        <v>1371</v>
      </c>
      <c r="G1605" t="s">
        <v>1383</v>
      </c>
      <c r="H1605" s="7">
        <v>67</v>
      </c>
      <c r="I1605" s="13">
        <f>IF(Fact_Order[[#This Row],[Review Rating]]&gt;3,1,0)</f>
        <v>0</v>
      </c>
      <c r="J1605">
        <v>2.9</v>
      </c>
      <c r="K1605">
        <f>IF(Fact_Order[[#This Row],[Discount Applied]]="Yes", 1, 0)</f>
        <v>1</v>
      </c>
      <c r="L1605" t="s">
        <v>7</v>
      </c>
      <c r="M1605" t="s">
        <v>22</v>
      </c>
    </row>
    <row r="1606" spans="1:13" x14ac:dyDescent="0.35">
      <c r="A1606">
        <v>1398</v>
      </c>
      <c r="B1606">
        <v>6</v>
      </c>
      <c r="C1606">
        <v>3</v>
      </c>
      <c r="D1606">
        <v>3</v>
      </c>
      <c r="E1606">
        <v>13</v>
      </c>
      <c r="F1606">
        <v>1398</v>
      </c>
      <c r="G1606" t="s">
        <v>1410</v>
      </c>
      <c r="H1606" s="7">
        <v>67</v>
      </c>
      <c r="I1606" s="13">
        <f>IF(Fact_Order[[#This Row],[Review Rating]]&gt;3,1,0)</f>
        <v>1</v>
      </c>
      <c r="J1606">
        <v>4.7</v>
      </c>
      <c r="K1606">
        <f>IF(Fact_Order[[#This Row],[Discount Applied]]="Yes", 1, 0)</f>
        <v>1</v>
      </c>
      <c r="L1606" t="s">
        <v>7</v>
      </c>
      <c r="M1606" t="s">
        <v>14</v>
      </c>
    </row>
    <row r="1607" spans="1:13" x14ac:dyDescent="0.35">
      <c r="A1607">
        <v>1483</v>
      </c>
      <c r="B1607">
        <v>5</v>
      </c>
      <c r="C1607">
        <v>49</v>
      </c>
      <c r="D1607">
        <v>2</v>
      </c>
      <c r="E1607">
        <v>25</v>
      </c>
      <c r="F1607">
        <v>1483</v>
      </c>
      <c r="G1607" t="s">
        <v>1495</v>
      </c>
      <c r="H1607" s="7">
        <v>67</v>
      </c>
      <c r="I1607" s="13">
        <f>IF(Fact_Order[[#This Row],[Review Rating]]&gt;3,1,0)</f>
        <v>1</v>
      </c>
      <c r="J1607">
        <v>4.0999999999999996</v>
      </c>
      <c r="K1607">
        <f>IF(Fact_Order[[#This Row],[Discount Applied]]="Yes", 1, 0)</f>
        <v>1</v>
      </c>
      <c r="L1607" t="s">
        <v>7</v>
      </c>
      <c r="M1607" t="s">
        <v>22</v>
      </c>
    </row>
    <row r="1608" spans="1:13" x14ac:dyDescent="0.35">
      <c r="A1608">
        <v>1695</v>
      </c>
      <c r="B1608">
        <v>1</v>
      </c>
      <c r="C1608">
        <v>17</v>
      </c>
      <c r="D1608">
        <v>3</v>
      </c>
      <c r="E1608">
        <v>6</v>
      </c>
      <c r="F1608">
        <v>1695</v>
      </c>
      <c r="G1608" t="s">
        <v>1708</v>
      </c>
      <c r="H1608" s="7">
        <v>67</v>
      </c>
      <c r="I1608" s="13">
        <f>IF(Fact_Order[[#This Row],[Review Rating]]&gt;3,1,0)</f>
        <v>0</v>
      </c>
      <c r="J1608">
        <v>2.7</v>
      </c>
      <c r="K1608">
        <f>IF(Fact_Order[[#This Row],[Discount Applied]]="Yes", 1, 0)</f>
        <v>0</v>
      </c>
      <c r="L1608" t="s">
        <v>1691</v>
      </c>
      <c r="M1608" t="s">
        <v>27</v>
      </c>
    </row>
    <row r="1609" spans="1:13" x14ac:dyDescent="0.35">
      <c r="A1609">
        <v>1700</v>
      </c>
      <c r="B1609">
        <v>2</v>
      </c>
      <c r="C1609">
        <v>26</v>
      </c>
      <c r="D1609">
        <v>2</v>
      </c>
      <c r="E1609">
        <v>2</v>
      </c>
      <c r="F1609">
        <v>1700</v>
      </c>
      <c r="G1609" t="s">
        <v>1713</v>
      </c>
      <c r="H1609" s="7">
        <v>67</v>
      </c>
      <c r="I1609" s="13">
        <f>IF(Fact_Order[[#This Row],[Review Rating]]&gt;3,1,0)</f>
        <v>1</v>
      </c>
      <c r="J1609">
        <v>4</v>
      </c>
      <c r="K1609">
        <f>IF(Fact_Order[[#This Row],[Discount Applied]]="Yes", 1, 0)</f>
        <v>0</v>
      </c>
      <c r="L1609" t="s">
        <v>1691</v>
      </c>
      <c r="M1609" t="s">
        <v>27</v>
      </c>
    </row>
    <row r="1610" spans="1:13" x14ac:dyDescent="0.35">
      <c r="A1610">
        <v>1807</v>
      </c>
      <c r="B1610">
        <v>4</v>
      </c>
      <c r="C1610">
        <v>4</v>
      </c>
      <c r="D1610">
        <v>4</v>
      </c>
      <c r="E1610">
        <v>9</v>
      </c>
      <c r="F1610">
        <v>1807</v>
      </c>
      <c r="G1610" t="s">
        <v>1820</v>
      </c>
      <c r="H1610" s="7">
        <v>67</v>
      </c>
      <c r="I1610" s="13">
        <f>IF(Fact_Order[[#This Row],[Review Rating]]&gt;3,1,0)</f>
        <v>1</v>
      </c>
      <c r="J1610">
        <v>3.9</v>
      </c>
      <c r="K1610">
        <f>IF(Fact_Order[[#This Row],[Discount Applied]]="Yes", 1, 0)</f>
        <v>0</v>
      </c>
      <c r="L1610" t="s">
        <v>1691</v>
      </c>
      <c r="M1610" t="s">
        <v>8</v>
      </c>
    </row>
    <row r="1611" spans="1:13" x14ac:dyDescent="0.35">
      <c r="A1611">
        <v>1854</v>
      </c>
      <c r="B1611">
        <v>1</v>
      </c>
      <c r="C1611">
        <v>26</v>
      </c>
      <c r="D1611">
        <v>2</v>
      </c>
      <c r="E1611">
        <v>1</v>
      </c>
      <c r="F1611">
        <v>1854</v>
      </c>
      <c r="G1611" t="s">
        <v>1867</v>
      </c>
      <c r="H1611" s="7">
        <v>67</v>
      </c>
      <c r="I1611" s="13">
        <f>IF(Fact_Order[[#This Row],[Review Rating]]&gt;3,1,0)</f>
        <v>0</v>
      </c>
      <c r="J1611">
        <v>2.9</v>
      </c>
      <c r="K1611">
        <f>IF(Fact_Order[[#This Row],[Discount Applied]]="Yes", 1, 0)</f>
        <v>0</v>
      </c>
      <c r="L1611" t="s">
        <v>1691</v>
      </c>
      <c r="M1611" t="s">
        <v>14</v>
      </c>
    </row>
    <row r="1612" spans="1:13" x14ac:dyDescent="0.35">
      <c r="A1612">
        <v>1934</v>
      </c>
      <c r="B1612">
        <v>3</v>
      </c>
      <c r="C1612">
        <v>7</v>
      </c>
      <c r="D1612">
        <v>3</v>
      </c>
      <c r="E1612">
        <v>4</v>
      </c>
      <c r="F1612">
        <v>1934</v>
      </c>
      <c r="G1612" t="s">
        <v>1947</v>
      </c>
      <c r="H1612" s="7">
        <v>67</v>
      </c>
      <c r="I1612" s="13">
        <f>IF(Fact_Order[[#This Row],[Review Rating]]&gt;3,1,0)</f>
        <v>1</v>
      </c>
      <c r="J1612">
        <v>4.0999999999999996</v>
      </c>
      <c r="K1612">
        <f>IF(Fact_Order[[#This Row],[Discount Applied]]="Yes", 1, 0)</f>
        <v>0</v>
      </c>
      <c r="L1612" t="s">
        <v>1691</v>
      </c>
      <c r="M1612" t="s">
        <v>8</v>
      </c>
    </row>
    <row r="1613" spans="1:13" x14ac:dyDescent="0.35">
      <c r="A1613">
        <v>1959</v>
      </c>
      <c r="B1613">
        <v>6</v>
      </c>
      <c r="C1613">
        <v>23</v>
      </c>
      <c r="D1613">
        <v>1</v>
      </c>
      <c r="E1613">
        <v>7</v>
      </c>
      <c r="F1613">
        <v>1959</v>
      </c>
      <c r="G1613" t="s">
        <v>1972</v>
      </c>
      <c r="H1613" s="7">
        <v>67</v>
      </c>
      <c r="I1613" s="13">
        <f>IF(Fact_Order[[#This Row],[Review Rating]]&gt;3,1,0)</f>
        <v>0</v>
      </c>
      <c r="J1613">
        <v>2.7</v>
      </c>
      <c r="K1613">
        <f>IF(Fact_Order[[#This Row],[Discount Applied]]="Yes", 1, 0)</f>
        <v>0</v>
      </c>
      <c r="L1613" t="s">
        <v>1691</v>
      </c>
      <c r="M1613" t="s">
        <v>10</v>
      </c>
    </row>
    <row r="1614" spans="1:13" x14ac:dyDescent="0.35">
      <c r="A1614">
        <v>2031</v>
      </c>
      <c r="B1614">
        <v>4</v>
      </c>
      <c r="C1614">
        <v>36</v>
      </c>
      <c r="D1614">
        <v>3</v>
      </c>
      <c r="E1614">
        <v>13</v>
      </c>
      <c r="F1614">
        <v>2031</v>
      </c>
      <c r="G1614" t="s">
        <v>2044</v>
      </c>
      <c r="H1614" s="7">
        <v>67</v>
      </c>
      <c r="I1614" s="13">
        <f>IF(Fact_Order[[#This Row],[Review Rating]]&gt;3,1,0)</f>
        <v>0</v>
      </c>
      <c r="J1614">
        <v>2.8</v>
      </c>
      <c r="K1614">
        <f>IF(Fact_Order[[#This Row],[Discount Applied]]="Yes", 1, 0)</f>
        <v>0</v>
      </c>
      <c r="L1614" t="s">
        <v>1691</v>
      </c>
      <c r="M1614" t="s">
        <v>12</v>
      </c>
    </row>
    <row r="1615" spans="1:13" x14ac:dyDescent="0.35">
      <c r="A1615">
        <v>2219</v>
      </c>
      <c r="B1615">
        <v>6</v>
      </c>
      <c r="C1615">
        <v>38</v>
      </c>
      <c r="D1615">
        <v>1</v>
      </c>
      <c r="E1615">
        <v>13</v>
      </c>
      <c r="F1615">
        <v>2219</v>
      </c>
      <c r="G1615" t="s">
        <v>2232</v>
      </c>
      <c r="H1615" s="7">
        <v>67</v>
      </c>
      <c r="I1615" s="13">
        <f>IF(Fact_Order[[#This Row],[Review Rating]]&gt;3,1,0)</f>
        <v>1</v>
      </c>
      <c r="J1615">
        <v>3.5</v>
      </c>
      <c r="K1615">
        <f>IF(Fact_Order[[#This Row],[Discount Applied]]="Yes", 1, 0)</f>
        <v>0</v>
      </c>
      <c r="L1615" t="s">
        <v>1691</v>
      </c>
      <c r="M1615" t="s">
        <v>27</v>
      </c>
    </row>
    <row r="1616" spans="1:13" x14ac:dyDescent="0.35">
      <c r="A1616">
        <v>2280</v>
      </c>
      <c r="B1616">
        <v>2</v>
      </c>
      <c r="C1616">
        <v>9</v>
      </c>
      <c r="D1616">
        <v>2</v>
      </c>
      <c r="E1616">
        <v>5</v>
      </c>
      <c r="F1616">
        <v>2280</v>
      </c>
      <c r="G1616" t="s">
        <v>2293</v>
      </c>
      <c r="H1616" s="7">
        <v>67</v>
      </c>
      <c r="I1616" s="13">
        <f>IF(Fact_Order[[#This Row],[Review Rating]]&gt;3,1,0)</f>
        <v>0</v>
      </c>
      <c r="J1616">
        <v>2.9</v>
      </c>
      <c r="K1616">
        <f>IF(Fact_Order[[#This Row],[Discount Applied]]="Yes", 1, 0)</f>
        <v>0</v>
      </c>
      <c r="L1616" t="s">
        <v>1691</v>
      </c>
      <c r="M1616" t="s">
        <v>22</v>
      </c>
    </row>
    <row r="1617" spans="1:13" x14ac:dyDescent="0.35">
      <c r="A1617">
        <v>2347</v>
      </c>
      <c r="B1617">
        <v>4</v>
      </c>
      <c r="C1617">
        <v>36</v>
      </c>
      <c r="D1617">
        <v>1</v>
      </c>
      <c r="E1617">
        <v>15</v>
      </c>
      <c r="F1617">
        <v>2347</v>
      </c>
      <c r="G1617" t="s">
        <v>2360</v>
      </c>
      <c r="H1617" s="7">
        <v>67</v>
      </c>
      <c r="I1617" s="13">
        <f>IF(Fact_Order[[#This Row],[Review Rating]]&gt;3,1,0)</f>
        <v>1</v>
      </c>
      <c r="J1617">
        <v>3.1</v>
      </c>
      <c r="K1617">
        <f>IF(Fact_Order[[#This Row],[Discount Applied]]="Yes", 1, 0)</f>
        <v>0</v>
      </c>
      <c r="L1617" t="s">
        <v>1691</v>
      </c>
      <c r="M1617" t="s">
        <v>27</v>
      </c>
    </row>
    <row r="1618" spans="1:13" x14ac:dyDescent="0.35">
      <c r="A1618">
        <v>2358</v>
      </c>
      <c r="B1618">
        <v>5</v>
      </c>
      <c r="C1618">
        <v>50</v>
      </c>
      <c r="D1618">
        <v>4</v>
      </c>
      <c r="E1618">
        <v>6</v>
      </c>
      <c r="F1618">
        <v>2358</v>
      </c>
      <c r="G1618" t="s">
        <v>2371</v>
      </c>
      <c r="H1618" s="7">
        <v>67</v>
      </c>
      <c r="I1618" s="13">
        <f>IF(Fact_Order[[#This Row],[Review Rating]]&gt;3,1,0)</f>
        <v>1</v>
      </c>
      <c r="J1618">
        <v>4.2</v>
      </c>
      <c r="K1618">
        <f>IF(Fact_Order[[#This Row],[Discount Applied]]="Yes", 1, 0)</f>
        <v>0</v>
      </c>
      <c r="L1618" t="s">
        <v>1691</v>
      </c>
      <c r="M1618" t="s">
        <v>12</v>
      </c>
    </row>
    <row r="1619" spans="1:13" x14ac:dyDescent="0.35">
      <c r="A1619">
        <v>2453</v>
      </c>
      <c r="B1619">
        <v>1</v>
      </c>
      <c r="C1619">
        <v>15</v>
      </c>
      <c r="D1619">
        <v>1</v>
      </c>
      <c r="E1619">
        <v>6</v>
      </c>
      <c r="F1619">
        <v>2453</v>
      </c>
      <c r="G1619" t="s">
        <v>2466</v>
      </c>
      <c r="H1619" s="7">
        <v>67</v>
      </c>
      <c r="I1619" s="13">
        <f>IF(Fact_Order[[#This Row],[Review Rating]]&gt;3,1,0)</f>
        <v>1</v>
      </c>
      <c r="J1619">
        <v>4.0999999999999996</v>
      </c>
      <c r="K1619">
        <f>IF(Fact_Order[[#This Row],[Discount Applied]]="Yes", 1, 0)</f>
        <v>0</v>
      </c>
      <c r="L1619" t="s">
        <v>1691</v>
      </c>
      <c r="M1619" t="s">
        <v>22</v>
      </c>
    </row>
    <row r="1620" spans="1:13" x14ac:dyDescent="0.35">
      <c r="A1620">
        <v>2816</v>
      </c>
      <c r="B1620">
        <v>2</v>
      </c>
      <c r="C1620">
        <v>38</v>
      </c>
      <c r="D1620">
        <v>4</v>
      </c>
      <c r="E1620">
        <v>1</v>
      </c>
      <c r="F1620">
        <v>2816</v>
      </c>
      <c r="G1620" t="s">
        <v>2829</v>
      </c>
      <c r="H1620" s="7">
        <v>67</v>
      </c>
      <c r="I1620" s="13">
        <f>IF(Fact_Order[[#This Row],[Review Rating]]&gt;3,1,0)</f>
        <v>1</v>
      </c>
      <c r="J1620">
        <v>3.9</v>
      </c>
      <c r="K1620">
        <f>IF(Fact_Order[[#This Row],[Discount Applied]]="Yes", 1, 0)</f>
        <v>0</v>
      </c>
      <c r="L1620" t="s">
        <v>1691</v>
      </c>
      <c r="M1620" t="s">
        <v>8</v>
      </c>
    </row>
    <row r="1621" spans="1:13" x14ac:dyDescent="0.35">
      <c r="A1621">
        <v>2830</v>
      </c>
      <c r="B1621">
        <v>3</v>
      </c>
      <c r="C1621">
        <v>29</v>
      </c>
      <c r="D1621">
        <v>4</v>
      </c>
      <c r="E1621">
        <v>17</v>
      </c>
      <c r="F1621">
        <v>2830</v>
      </c>
      <c r="G1621" t="s">
        <v>2843</v>
      </c>
      <c r="H1621" s="7">
        <v>67</v>
      </c>
      <c r="I1621" s="13">
        <f>IF(Fact_Order[[#This Row],[Review Rating]]&gt;3,1,0)</f>
        <v>1</v>
      </c>
      <c r="J1621">
        <v>3.4</v>
      </c>
      <c r="K1621">
        <f>IF(Fact_Order[[#This Row],[Discount Applied]]="Yes", 1, 0)</f>
        <v>0</v>
      </c>
      <c r="L1621" t="s">
        <v>1691</v>
      </c>
      <c r="M1621" t="s">
        <v>10</v>
      </c>
    </row>
    <row r="1622" spans="1:13" x14ac:dyDescent="0.35">
      <c r="A1622">
        <v>2901</v>
      </c>
      <c r="B1622">
        <v>4</v>
      </c>
      <c r="C1622">
        <v>34</v>
      </c>
      <c r="D1622">
        <v>1</v>
      </c>
      <c r="E1622">
        <v>1</v>
      </c>
      <c r="F1622">
        <v>2901</v>
      </c>
      <c r="G1622" t="s">
        <v>2914</v>
      </c>
      <c r="H1622" s="7">
        <v>67</v>
      </c>
      <c r="I1622" s="13">
        <f>IF(Fact_Order[[#This Row],[Review Rating]]&gt;3,1,0)</f>
        <v>1</v>
      </c>
      <c r="J1622">
        <v>4</v>
      </c>
      <c r="K1622">
        <f>IF(Fact_Order[[#This Row],[Discount Applied]]="Yes", 1, 0)</f>
        <v>0</v>
      </c>
      <c r="L1622" t="s">
        <v>1691</v>
      </c>
      <c r="M1622" t="s">
        <v>10</v>
      </c>
    </row>
    <row r="1623" spans="1:13" x14ac:dyDescent="0.35">
      <c r="A1623">
        <v>2920</v>
      </c>
      <c r="B1623">
        <v>4</v>
      </c>
      <c r="C1623">
        <v>47</v>
      </c>
      <c r="D1623">
        <v>1</v>
      </c>
      <c r="E1623">
        <v>10</v>
      </c>
      <c r="F1623">
        <v>2920</v>
      </c>
      <c r="G1623" t="s">
        <v>2933</v>
      </c>
      <c r="H1623" s="7">
        <v>67</v>
      </c>
      <c r="I1623" s="13">
        <f>IF(Fact_Order[[#This Row],[Review Rating]]&gt;3,1,0)</f>
        <v>1</v>
      </c>
      <c r="J1623">
        <v>3.8</v>
      </c>
      <c r="K1623">
        <f>IF(Fact_Order[[#This Row],[Discount Applied]]="Yes", 1, 0)</f>
        <v>0</v>
      </c>
      <c r="L1623" t="s">
        <v>1691</v>
      </c>
      <c r="M1623" t="s">
        <v>27</v>
      </c>
    </row>
    <row r="1624" spans="1:13" x14ac:dyDescent="0.35">
      <c r="A1624">
        <v>2956</v>
      </c>
      <c r="B1624">
        <v>2</v>
      </c>
      <c r="C1624">
        <v>35</v>
      </c>
      <c r="D1624">
        <v>1</v>
      </c>
      <c r="E1624">
        <v>24</v>
      </c>
      <c r="F1624">
        <v>2956</v>
      </c>
      <c r="G1624" t="s">
        <v>2969</v>
      </c>
      <c r="H1624" s="7">
        <v>67</v>
      </c>
      <c r="I1624" s="13">
        <f>IF(Fact_Order[[#This Row],[Review Rating]]&gt;3,1,0)</f>
        <v>0</v>
      </c>
      <c r="J1624">
        <v>2.6</v>
      </c>
      <c r="K1624">
        <f>IF(Fact_Order[[#This Row],[Discount Applied]]="Yes", 1, 0)</f>
        <v>0</v>
      </c>
      <c r="L1624" t="s">
        <v>1691</v>
      </c>
      <c r="M1624" t="s">
        <v>12</v>
      </c>
    </row>
    <row r="1625" spans="1:13" x14ac:dyDescent="0.35">
      <c r="A1625">
        <v>3045</v>
      </c>
      <c r="B1625">
        <v>2</v>
      </c>
      <c r="C1625">
        <v>18</v>
      </c>
      <c r="D1625">
        <v>1</v>
      </c>
      <c r="E1625">
        <v>24</v>
      </c>
      <c r="F1625">
        <v>3045</v>
      </c>
      <c r="G1625" t="s">
        <v>3058</v>
      </c>
      <c r="H1625" s="7">
        <v>67</v>
      </c>
      <c r="I1625" s="13">
        <f>IF(Fact_Order[[#This Row],[Review Rating]]&gt;3,1,0)</f>
        <v>0</v>
      </c>
      <c r="J1625">
        <v>2.7</v>
      </c>
      <c r="K1625">
        <f>IF(Fact_Order[[#This Row],[Discount Applied]]="Yes", 1, 0)</f>
        <v>0</v>
      </c>
      <c r="L1625" t="s">
        <v>1691</v>
      </c>
      <c r="M1625" t="s">
        <v>22</v>
      </c>
    </row>
    <row r="1626" spans="1:13" x14ac:dyDescent="0.35">
      <c r="A1626">
        <v>3211</v>
      </c>
      <c r="B1626">
        <v>1</v>
      </c>
      <c r="C1626">
        <v>23</v>
      </c>
      <c r="D1626">
        <v>3</v>
      </c>
      <c r="E1626">
        <v>21</v>
      </c>
      <c r="F1626">
        <v>3211</v>
      </c>
      <c r="G1626" t="s">
        <v>3224</v>
      </c>
      <c r="H1626" s="7">
        <v>67</v>
      </c>
      <c r="I1626" s="13">
        <f>IF(Fact_Order[[#This Row],[Review Rating]]&gt;3,1,0)</f>
        <v>0</v>
      </c>
      <c r="J1626">
        <v>2.9</v>
      </c>
      <c r="K1626">
        <f>IF(Fact_Order[[#This Row],[Discount Applied]]="Yes", 1, 0)</f>
        <v>0</v>
      </c>
      <c r="L1626" t="s">
        <v>1691</v>
      </c>
      <c r="M1626" t="s">
        <v>8</v>
      </c>
    </row>
    <row r="1627" spans="1:13" x14ac:dyDescent="0.35">
      <c r="A1627">
        <v>3230</v>
      </c>
      <c r="B1627">
        <v>1</v>
      </c>
      <c r="C1627">
        <v>40</v>
      </c>
      <c r="D1627">
        <v>4</v>
      </c>
      <c r="E1627">
        <v>14</v>
      </c>
      <c r="F1627">
        <v>3230</v>
      </c>
      <c r="G1627" t="s">
        <v>3243</v>
      </c>
      <c r="H1627" s="7">
        <v>67</v>
      </c>
      <c r="I1627" s="13">
        <f>IF(Fact_Order[[#This Row],[Review Rating]]&gt;3,1,0)</f>
        <v>0</v>
      </c>
      <c r="J1627">
        <v>2.7</v>
      </c>
      <c r="K1627">
        <f>IF(Fact_Order[[#This Row],[Discount Applied]]="Yes", 1, 0)</f>
        <v>0</v>
      </c>
      <c r="L1627" t="s">
        <v>1691</v>
      </c>
      <c r="M1627" t="s">
        <v>10</v>
      </c>
    </row>
    <row r="1628" spans="1:13" x14ac:dyDescent="0.35">
      <c r="A1628">
        <v>3287</v>
      </c>
      <c r="B1628">
        <v>1</v>
      </c>
      <c r="C1628">
        <v>27</v>
      </c>
      <c r="D1628">
        <v>1</v>
      </c>
      <c r="E1628">
        <v>15</v>
      </c>
      <c r="F1628">
        <v>3287</v>
      </c>
      <c r="G1628" t="s">
        <v>3300</v>
      </c>
      <c r="H1628" s="7">
        <v>67</v>
      </c>
      <c r="I1628" s="13">
        <f>IF(Fact_Order[[#This Row],[Review Rating]]&gt;3,1,0)</f>
        <v>1</v>
      </c>
      <c r="J1628">
        <v>5</v>
      </c>
      <c r="K1628">
        <f>IF(Fact_Order[[#This Row],[Discount Applied]]="Yes", 1, 0)</f>
        <v>0</v>
      </c>
      <c r="L1628" t="s">
        <v>1691</v>
      </c>
      <c r="M1628" t="s">
        <v>8</v>
      </c>
    </row>
    <row r="1629" spans="1:13" x14ac:dyDescent="0.35">
      <c r="A1629">
        <v>3318</v>
      </c>
      <c r="B1629">
        <v>4</v>
      </c>
      <c r="C1629">
        <v>18</v>
      </c>
      <c r="D1629">
        <v>3</v>
      </c>
      <c r="E1629">
        <v>20</v>
      </c>
      <c r="F1629">
        <v>3318</v>
      </c>
      <c r="G1629" t="s">
        <v>3331</v>
      </c>
      <c r="H1629" s="7">
        <v>67</v>
      </c>
      <c r="I1629" s="13">
        <f>IF(Fact_Order[[#This Row],[Review Rating]]&gt;3,1,0)</f>
        <v>1</v>
      </c>
      <c r="J1629">
        <v>4.7</v>
      </c>
      <c r="K1629">
        <f>IF(Fact_Order[[#This Row],[Discount Applied]]="Yes", 1, 0)</f>
        <v>0</v>
      </c>
      <c r="L1629" t="s">
        <v>1691</v>
      </c>
      <c r="M1629" t="s">
        <v>10</v>
      </c>
    </row>
    <row r="1630" spans="1:13" x14ac:dyDescent="0.35">
      <c r="A1630">
        <v>3358</v>
      </c>
      <c r="B1630">
        <v>2</v>
      </c>
      <c r="C1630">
        <v>11</v>
      </c>
      <c r="D1630">
        <v>1</v>
      </c>
      <c r="E1630">
        <v>16</v>
      </c>
      <c r="F1630">
        <v>3358</v>
      </c>
      <c r="G1630" t="s">
        <v>3371</v>
      </c>
      <c r="H1630" s="7">
        <v>67</v>
      </c>
      <c r="I1630" s="13">
        <f>IF(Fact_Order[[#This Row],[Review Rating]]&gt;3,1,0)</f>
        <v>1</v>
      </c>
      <c r="J1630">
        <v>3.5</v>
      </c>
      <c r="K1630">
        <f>IF(Fact_Order[[#This Row],[Discount Applied]]="Yes", 1, 0)</f>
        <v>0</v>
      </c>
      <c r="L1630" t="s">
        <v>1691</v>
      </c>
      <c r="M1630" t="s">
        <v>12</v>
      </c>
    </row>
    <row r="1631" spans="1:13" x14ac:dyDescent="0.35">
      <c r="A1631">
        <v>3482</v>
      </c>
      <c r="B1631">
        <v>6</v>
      </c>
      <c r="C1631">
        <v>32</v>
      </c>
      <c r="D1631">
        <v>3</v>
      </c>
      <c r="E1631">
        <v>21</v>
      </c>
      <c r="F1631">
        <v>3482</v>
      </c>
      <c r="G1631" t="s">
        <v>3495</v>
      </c>
      <c r="H1631" s="7">
        <v>67</v>
      </c>
      <c r="I1631" s="13">
        <f>IF(Fact_Order[[#This Row],[Review Rating]]&gt;3,1,0)</f>
        <v>1</v>
      </c>
      <c r="J1631">
        <v>3.4</v>
      </c>
      <c r="K1631">
        <f>IF(Fact_Order[[#This Row],[Discount Applied]]="Yes", 1, 0)</f>
        <v>0</v>
      </c>
      <c r="L1631" t="s">
        <v>1691</v>
      </c>
      <c r="M1631" t="s">
        <v>27</v>
      </c>
    </row>
    <row r="1632" spans="1:13" x14ac:dyDescent="0.35">
      <c r="A1632">
        <v>3529</v>
      </c>
      <c r="B1632">
        <v>2</v>
      </c>
      <c r="C1632">
        <v>2</v>
      </c>
      <c r="D1632">
        <v>3</v>
      </c>
      <c r="E1632">
        <v>19</v>
      </c>
      <c r="F1632">
        <v>3529</v>
      </c>
      <c r="G1632" t="s">
        <v>3542</v>
      </c>
      <c r="H1632" s="7">
        <v>67</v>
      </c>
      <c r="I1632" s="13">
        <f>IF(Fact_Order[[#This Row],[Review Rating]]&gt;3,1,0)</f>
        <v>1</v>
      </c>
      <c r="J1632">
        <v>4.5</v>
      </c>
      <c r="K1632">
        <f>IF(Fact_Order[[#This Row],[Discount Applied]]="Yes", 1, 0)</f>
        <v>0</v>
      </c>
      <c r="L1632" t="s">
        <v>1691</v>
      </c>
      <c r="M1632" t="s">
        <v>14</v>
      </c>
    </row>
    <row r="1633" spans="1:13" x14ac:dyDescent="0.35">
      <c r="A1633">
        <v>3574</v>
      </c>
      <c r="B1633">
        <v>2</v>
      </c>
      <c r="C1633">
        <v>40</v>
      </c>
      <c r="D1633">
        <v>4</v>
      </c>
      <c r="E1633">
        <v>3</v>
      </c>
      <c r="F1633">
        <v>3574</v>
      </c>
      <c r="G1633" t="s">
        <v>3587</v>
      </c>
      <c r="H1633" s="7">
        <v>67</v>
      </c>
      <c r="I1633" s="13">
        <f>IF(Fact_Order[[#This Row],[Review Rating]]&gt;3,1,0)</f>
        <v>1</v>
      </c>
      <c r="J1633">
        <v>4.9000000000000004</v>
      </c>
      <c r="K1633">
        <f>IF(Fact_Order[[#This Row],[Discount Applied]]="Yes", 1, 0)</f>
        <v>0</v>
      </c>
      <c r="L1633" t="s">
        <v>1691</v>
      </c>
      <c r="M1633" t="s">
        <v>14</v>
      </c>
    </row>
    <row r="1634" spans="1:13" x14ac:dyDescent="0.35">
      <c r="A1634">
        <v>3619</v>
      </c>
      <c r="B1634">
        <v>5</v>
      </c>
      <c r="C1634">
        <v>23</v>
      </c>
      <c r="D1634">
        <v>4</v>
      </c>
      <c r="E1634">
        <v>25</v>
      </c>
      <c r="F1634">
        <v>3619</v>
      </c>
      <c r="G1634" t="s">
        <v>3632</v>
      </c>
      <c r="H1634" s="7">
        <v>67</v>
      </c>
      <c r="I1634" s="13">
        <f>IF(Fact_Order[[#This Row],[Review Rating]]&gt;3,1,0)</f>
        <v>1</v>
      </c>
      <c r="J1634">
        <v>4</v>
      </c>
      <c r="K1634">
        <f>IF(Fact_Order[[#This Row],[Discount Applied]]="Yes", 1, 0)</f>
        <v>0</v>
      </c>
      <c r="L1634" t="s">
        <v>1691</v>
      </c>
      <c r="M1634" t="s">
        <v>14</v>
      </c>
    </row>
    <row r="1635" spans="1:13" x14ac:dyDescent="0.35">
      <c r="A1635">
        <v>3649</v>
      </c>
      <c r="B1635">
        <v>2</v>
      </c>
      <c r="C1635">
        <v>15</v>
      </c>
      <c r="D1635">
        <v>1</v>
      </c>
      <c r="E1635">
        <v>12</v>
      </c>
      <c r="F1635">
        <v>3649</v>
      </c>
      <c r="G1635" t="s">
        <v>3662</v>
      </c>
      <c r="H1635" s="7">
        <v>67</v>
      </c>
      <c r="I1635" s="13">
        <f>IF(Fact_Order[[#This Row],[Review Rating]]&gt;3,1,0)</f>
        <v>1</v>
      </c>
      <c r="J1635">
        <v>5</v>
      </c>
      <c r="K1635">
        <f>IF(Fact_Order[[#This Row],[Discount Applied]]="Yes", 1, 0)</f>
        <v>0</v>
      </c>
      <c r="L1635" t="s">
        <v>1691</v>
      </c>
      <c r="M1635" t="s">
        <v>10</v>
      </c>
    </row>
    <row r="1636" spans="1:13" x14ac:dyDescent="0.35">
      <c r="A1636">
        <v>3657</v>
      </c>
      <c r="B1636">
        <v>5</v>
      </c>
      <c r="C1636">
        <v>26</v>
      </c>
      <c r="D1636">
        <v>2</v>
      </c>
      <c r="E1636">
        <v>15</v>
      </c>
      <c r="F1636">
        <v>3657</v>
      </c>
      <c r="G1636" t="s">
        <v>3670</v>
      </c>
      <c r="H1636" s="7">
        <v>67</v>
      </c>
      <c r="I1636" s="13">
        <f>IF(Fact_Order[[#This Row],[Review Rating]]&gt;3,1,0)</f>
        <v>1</v>
      </c>
      <c r="J1636">
        <v>3.7</v>
      </c>
      <c r="K1636">
        <f>IF(Fact_Order[[#This Row],[Discount Applied]]="Yes", 1, 0)</f>
        <v>0</v>
      </c>
      <c r="L1636" t="s">
        <v>1691</v>
      </c>
      <c r="M1636" t="s">
        <v>12</v>
      </c>
    </row>
    <row r="1637" spans="1:13" x14ac:dyDescent="0.35">
      <c r="A1637">
        <v>248</v>
      </c>
      <c r="B1637">
        <v>4</v>
      </c>
      <c r="C1637">
        <v>7</v>
      </c>
      <c r="D1637">
        <v>2</v>
      </c>
      <c r="E1637">
        <v>2</v>
      </c>
      <c r="F1637">
        <v>248</v>
      </c>
      <c r="G1637" t="s">
        <v>260</v>
      </c>
      <c r="H1637" s="7">
        <v>66</v>
      </c>
      <c r="I1637" s="13">
        <f>IF(Fact_Order[[#This Row],[Review Rating]]&gt;3,1,0)</f>
        <v>1</v>
      </c>
      <c r="J1637">
        <v>4.4000000000000004</v>
      </c>
      <c r="K1637">
        <f>IF(Fact_Order[[#This Row],[Discount Applied]]="Yes", 1, 0)</f>
        <v>1</v>
      </c>
      <c r="L1637" t="s">
        <v>7</v>
      </c>
      <c r="M1637" t="s">
        <v>27</v>
      </c>
    </row>
    <row r="1638" spans="1:13" x14ac:dyDescent="0.35">
      <c r="A1638">
        <v>401</v>
      </c>
      <c r="B1638">
        <v>2</v>
      </c>
      <c r="C1638">
        <v>41</v>
      </c>
      <c r="D1638">
        <v>1</v>
      </c>
      <c r="E1638">
        <v>24</v>
      </c>
      <c r="F1638">
        <v>401</v>
      </c>
      <c r="G1638" t="s">
        <v>413</v>
      </c>
      <c r="H1638" s="7">
        <v>66</v>
      </c>
      <c r="I1638" s="13">
        <f>IF(Fact_Order[[#This Row],[Review Rating]]&gt;3,1,0)</f>
        <v>1</v>
      </c>
      <c r="J1638">
        <v>4.8</v>
      </c>
      <c r="K1638">
        <f>IF(Fact_Order[[#This Row],[Discount Applied]]="Yes", 1, 0)</f>
        <v>1</v>
      </c>
      <c r="L1638" t="s">
        <v>7</v>
      </c>
      <c r="M1638" t="s">
        <v>14</v>
      </c>
    </row>
    <row r="1639" spans="1:13" x14ac:dyDescent="0.35">
      <c r="A1639">
        <v>409</v>
      </c>
      <c r="B1639">
        <v>1</v>
      </c>
      <c r="C1639">
        <v>16</v>
      </c>
      <c r="D1639">
        <v>2</v>
      </c>
      <c r="E1639">
        <v>5</v>
      </c>
      <c r="F1639">
        <v>409</v>
      </c>
      <c r="G1639" t="s">
        <v>421</v>
      </c>
      <c r="H1639" s="7">
        <v>66</v>
      </c>
      <c r="I1639" s="13">
        <f>IF(Fact_Order[[#This Row],[Review Rating]]&gt;3,1,0)</f>
        <v>1</v>
      </c>
      <c r="J1639">
        <v>3.4</v>
      </c>
      <c r="K1639">
        <f>IF(Fact_Order[[#This Row],[Discount Applied]]="Yes", 1, 0)</f>
        <v>1</v>
      </c>
      <c r="L1639" t="s">
        <v>7</v>
      </c>
      <c r="M1639" t="s">
        <v>10</v>
      </c>
    </row>
    <row r="1640" spans="1:13" x14ac:dyDescent="0.35">
      <c r="A1640">
        <v>476</v>
      </c>
      <c r="B1640">
        <v>2</v>
      </c>
      <c r="C1640">
        <v>32</v>
      </c>
      <c r="D1640">
        <v>3</v>
      </c>
      <c r="E1640">
        <v>5</v>
      </c>
      <c r="F1640">
        <v>476</v>
      </c>
      <c r="G1640" t="s">
        <v>488</v>
      </c>
      <c r="H1640" s="7">
        <v>66</v>
      </c>
      <c r="I1640" s="13">
        <f>IF(Fact_Order[[#This Row],[Review Rating]]&gt;3,1,0)</f>
        <v>0</v>
      </c>
      <c r="J1640">
        <v>2.7</v>
      </c>
      <c r="K1640">
        <f>IF(Fact_Order[[#This Row],[Discount Applied]]="Yes", 1, 0)</f>
        <v>1</v>
      </c>
      <c r="L1640" t="s">
        <v>7</v>
      </c>
      <c r="M1640" t="s">
        <v>27</v>
      </c>
    </row>
    <row r="1641" spans="1:13" x14ac:dyDescent="0.35">
      <c r="A1641">
        <v>599</v>
      </c>
      <c r="B1641">
        <v>5</v>
      </c>
      <c r="C1641">
        <v>19</v>
      </c>
      <c r="D1641">
        <v>1</v>
      </c>
      <c r="E1641">
        <v>11</v>
      </c>
      <c r="F1641">
        <v>599</v>
      </c>
      <c r="G1641" t="s">
        <v>611</v>
      </c>
      <c r="H1641" s="7">
        <v>66</v>
      </c>
      <c r="I1641" s="13">
        <f>IF(Fact_Order[[#This Row],[Review Rating]]&gt;3,1,0)</f>
        <v>1</v>
      </c>
      <c r="J1641">
        <v>3.2</v>
      </c>
      <c r="K1641">
        <f>IF(Fact_Order[[#This Row],[Discount Applied]]="Yes", 1, 0)</f>
        <v>1</v>
      </c>
      <c r="L1641" t="s">
        <v>7</v>
      </c>
      <c r="M1641" t="s">
        <v>10</v>
      </c>
    </row>
    <row r="1642" spans="1:13" x14ac:dyDescent="0.35">
      <c r="A1642">
        <v>674</v>
      </c>
      <c r="B1642">
        <v>2</v>
      </c>
      <c r="C1642">
        <v>20</v>
      </c>
      <c r="D1642">
        <v>2</v>
      </c>
      <c r="E1642">
        <v>6</v>
      </c>
      <c r="F1642">
        <v>674</v>
      </c>
      <c r="G1642" t="s">
        <v>686</v>
      </c>
      <c r="H1642" s="7">
        <v>66</v>
      </c>
      <c r="I1642" s="13">
        <f>IF(Fact_Order[[#This Row],[Review Rating]]&gt;3,1,0)</f>
        <v>1</v>
      </c>
      <c r="J1642">
        <v>4.2</v>
      </c>
      <c r="K1642">
        <f>IF(Fact_Order[[#This Row],[Discount Applied]]="Yes", 1, 0)</f>
        <v>1</v>
      </c>
      <c r="L1642" t="s">
        <v>7</v>
      </c>
      <c r="M1642" t="s">
        <v>8</v>
      </c>
    </row>
    <row r="1643" spans="1:13" x14ac:dyDescent="0.35">
      <c r="A1643">
        <v>705</v>
      </c>
      <c r="B1643">
        <v>1</v>
      </c>
      <c r="C1643">
        <v>38</v>
      </c>
      <c r="D1643">
        <v>2</v>
      </c>
      <c r="E1643">
        <v>16</v>
      </c>
      <c r="F1643">
        <v>705</v>
      </c>
      <c r="G1643" t="s">
        <v>717</v>
      </c>
      <c r="H1643" s="7">
        <v>66</v>
      </c>
      <c r="I1643" s="13">
        <f>IF(Fact_Order[[#This Row],[Review Rating]]&gt;3,1,0)</f>
        <v>1</v>
      </c>
      <c r="J1643">
        <v>3.2</v>
      </c>
      <c r="K1643">
        <f>IF(Fact_Order[[#This Row],[Discount Applied]]="Yes", 1, 0)</f>
        <v>1</v>
      </c>
      <c r="L1643" t="s">
        <v>7</v>
      </c>
      <c r="M1643" t="s">
        <v>14</v>
      </c>
    </row>
    <row r="1644" spans="1:13" x14ac:dyDescent="0.35">
      <c r="A1644">
        <v>745</v>
      </c>
      <c r="B1644">
        <v>3</v>
      </c>
      <c r="C1644">
        <v>27</v>
      </c>
      <c r="D1644">
        <v>2</v>
      </c>
      <c r="E1644">
        <v>24</v>
      </c>
      <c r="F1644">
        <v>745</v>
      </c>
      <c r="G1644" t="s">
        <v>757</v>
      </c>
      <c r="H1644" s="7">
        <v>66</v>
      </c>
      <c r="I1644" s="13">
        <f>IF(Fact_Order[[#This Row],[Review Rating]]&gt;3,1,0)</f>
        <v>1</v>
      </c>
      <c r="J1644">
        <v>4.0999999999999996</v>
      </c>
      <c r="K1644">
        <f>IF(Fact_Order[[#This Row],[Discount Applied]]="Yes", 1, 0)</f>
        <v>1</v>
      </c>
      <c r="L1644" t="s">
        <v>7</v>
      </c>
      <c r="M1644" t="s">
        <v>27</v>
      </c>
    </row>
    <row r="1645" spans="1:13" x14ac:dyDescent="0.35">
      <c r="A1645">
        <v>871</v>
      </c>
      <c r="B1645">
        <v>4</v>
      </c>
      <c r="C1645">
        <v>9</v>
      </c>
      <c r="D1645">
        <v>4</v>
      </c>
      <c r="E1645">
        <v>16</v>
      </c>
      <c r="F1645">
        <v>871</v>
      </c>
      <c r="G1645" t="s">
        <v>883</v>
      </c>
      <c r="H1645" s="7">
        <v>66</v>
      </c>
      <c r="I1645" s="13">
        <f>IF(Fact_Order[[#This Row],[Review Rating]]&gt;3,1,0)</f>
        <v>0</v>
      </c>
      <c r="J1645">
        <v>2.5</v>
      </c>
      <c r="K1645">
        <f>IF(Fact_Order[[#This Row],[Discount Applied]]="Yes", 1, 0)</f>
        <v>1</v>
      </c>
      <c r="L1645" t="s">
        <v>7</v>
      </c>
      <c r="M1645" t="s">
        <v>22</v>
      </c>
    </row>
    <row r="1646" spans="1:13" x14ac:dyDescent="0.35">
      <c r="A1646">
        <v>971</v>
      </c>
      <c r="B1646">
        <v>2</v>
      </c>
      <c r="C1646">
        <v>19</v>
      </c>
      <c r="D1646">
        <v>1</v>
      </c>
      <c r="E1646">
        <v>3</v>
      </c>
      <c r="F1646">
        <v>971</v>
      </c>
      <c r="G1646" t="s">
        <v>983</v>
      </c>
      <c r="H1646" s="7">
        <v>66</v>
      </c>
      <c r="I1646" s="13">
        <f>IF(Fact_Order[[#This Row],[Review Rating]]&gt;3,1,0)</f>
        <v>1</v>
      </c>
      <c r="J1646">
        <v>4.4000000000000004</v>
      </c>
      <c r="K1646">
        <f>IF(Fact_Order[[#This Row],[Discount Applied]]="Yes", 1, 0)</f>
        <v>1</v>
      </c>
      <c r="L1646" t="s">
        <v>7</v>
      </c>
      <c r="M1646" t="s">
        <v>10</v>
      </c>
    </row>
    <row r="1647" spans="1:13" x14ac:dyDescent="0.35">
      <c r="A1647">
        <v>1025</v>
      </c>
      <c r="B1647">
        <v>2</v>
      </c>
      <c r="C1647">
        <v>39</v>
      </c>
      <c r="D1647">
        <v>3</v>
      </c>
      <c r="E1647">
        <v>18</v>
      </c>
      <c r="F1647">
        <v>1025</v>
      </c>
      <c r="G1647" t="s">
        <v>1037</v>
      </c>
      <c r="H1647" s="7">
        <v>66</v>
      </c>
      <c r="I1647" s="13">
        <f>IF(Fact_Order[[#This Row],[Review Rating]]&gt;3,1,0)</f>
        <v>1</v>
      </c>
      <c r="J1647">
        <v>3.5</v>
      </c>
      <c r="K1647">
        <f>IF(Fact_Order[[#This Row],[Discount Applied]]="Yes", 1, 0)</f>
        <v>1</v>
      </c>
      <c r="L1647" t="s">
        <v>7</v>
      </c>
      <c r="M1647" t="s">
        <v>8</v>
      </c>
    </row>
    <row r="1648" spans="1:13" x14ac:dyDescent="0.35">
      <c r="A1648">
        <v>1112</v>
      </c>
      <c r="B1648">
        <v>3</v>
      </c>
      <c r="C1648">
        <v>15</v>
      </c>
      <c r="D1648">
        <v>3</v>
      </c>
      <c r="E1648">
        <v>10</v>
      </c>
      <c r="F1648">
        <v>1112</v>
      </c>
      <c r="G1648" t="s">
        <v>1124</v>
      </c>
      <c r="H1648" s="7">
        <v>66</v>
      </c>
      <c r="I1648" s="13">
        <f>IF(Fact_Order[[#This Row],[Review Rating]]&gt;3,1,0)</f>
        <v>1</v>
      </c>
      <c r="J1648">
        <v>4.0999999999999996</v>
      </c>
      <c r="K1648">
        <f>IF(Fact_Order[[#This Row],[Discount Applied]]="Yes", 1, 0)</f>
        <v>1</v>
      </c>
      <c r="L1648" t="s">
        <v>7</v>
      </c>
      <c r="M1648" t="s">
        <v>12</v>
      </c>
    </row>
    <row r="1649" spans="1:13" x14ac:dyDescent="0.35">
      <c r="A1649">
        <v>1149</v>
      </c>
      <c r="B1649">
        <v>6</v>
      </c>
      <c r="C1649">
        <v>21</v>
      </c>
      <c r="D1649">
        <v>2</v>
      </c>
      <c r="E1649">
        <v>14</v>
      </c>
      <c r="F1649">
        <v>1149</v>
      </c>
      <c r="G1649" t="s">
        <v>1161</v>
      </c>
      <c r="H1649" s="7">
        <v>66</v>
      </c>
      <c r="I1649" s="13">
        <f>IF(Fact_Order[[#This Row],[Review Rating]]&gt;3,1,0)</f>
        <v>0</v>
      </c>
      <c r="J1649">
        <v>2.6</v>
      </c>
      <c r="K1649">
        <f>IF(Fact_Order[[#This Row],[Discount Applied]]="Yes", 1, 0)</f>
        <v>1</v>
      </c>
      <c r="L1649" t="s">
        <v>7</v>
      </c>
      <c r="M1649" t="s">
        <v>14</v>
      </c>
    </row>
    <row r="1650" spans="1:13" x14ac:dyDescent="0.35">
      <c r="A1650">
        <v>1158</v>
      </c>
      <c r="B1650">
        <v>4</v>
      </c>
      <c r="C1650">
        <v>34</v>
      </c>
      <c r="D1650">
        <v>4</v>
      </c>
      <c r="E1650">
        <v>23</v>
      </c>
      <c r="F1650">
        <v>1158</v>
      </c>
      <c r="G1650" t="s">
        <v>1170</v>
      </c>
      <c r="H1650" s="7">
        <v>66</v>
      </c>
      <c r="I1650" s="13">
        <f>IF(Fact_Order[[#This Row],[Review Rating]]&gt;3,1,0)</f>
        <v>1</v>
      </c>
      <c r="J1650">
        <v>4.4000000000000004</v>
      </c>
      <c r="K1650">
        <f>IF(Fact_Order[[#This Row],[Discount Applied]]="Yes", 1, 0)</f>
        <v>1</v>
      </c>
      <c r="L1650" t="s">
        <v>7</v>
      </c>
      <c r="M1650" t="s">
        <v>10</v>
      </c>
    </row>
    <row r="1651" spans="1:13" x14ac:dyDescent="0.35">
      <c r="A1651">
        <v>1358</v>
      </c>
      <c r="B1651">
        <v>3</v>
      </c>
      <c r="C1651">
        <v>22</v>
      </c>
      <c r="D1651">
        <v>3</v>
      </c>
      <c r="E1651">
        <v>22</v>
      </c>
      <c r="F1651">
        <v>1358</v>
      </c>
      <c r="G1651" t="s">
        <v>1370</v>
      </c>
      <c r="H1651" s="7">
        <v>66</v>
      </c>
      <c r="I1651" s="13">
        <f>IF(Fact_Order[[#This Row],[Review Rating]]&gt;3,1,0)</f>
        <v>1</v>
      </c>
      <c r="J1651">
        <v>3.5</v>
      </c>
      <c r="K1651">
        <f>IF(Fact_Order[[#This Row],[Discount Applied]]="Yes", 1, 0)</f>
        <v>1</v>
      </c>
      <c r="L1651" t="s">
        <v>7</v>
      </c>
      <c r="M1651" t="s">
        <v>10</v>
      </c>
    </row>
    <row r="1652" spans="1:13" x14ac:dyDescent="0.35">
      <c r="A1652">
        <v>1503</v>
      </c>
      <c r="B1652">
        <v>6</v>
      </c>
      <c r="C1652">
        <v>3</v>
      </c>
      <c r="D1652">
        <v>3</v>
      </c>
      <c r="E1652">
        <v>14</v>
      </c>
      <c r="F1652">
        <v>1503</v>
      </c>
      <c r="G1652" t="s">
        <v>1515</v>
      </c>
      <c r="H1652" s="7">
        <v>66</v>
      </c>
      <c r="I1652" s="13">
        <f>IF(Fact_Order[[#This Row],[Review Rating]]&gt;3,1,0)</f>
        <v>1</v>
      </c>
      <c r="J1652">
        <v>3.2</v>
      </c>
      <c r="K1652">
        <f>IF(Fact_Order[[#This Row],[Discount Applied]]="Yes", 1, 0)</f>
        <v>1</v>
      </c>
      <c r="L1652" t="s">
        <v>7</v>
      </c>
      <c r="M1652" t="s">
        <v>10</v>
      </c>
    </row>
    <row r="1653" spans="1:13" x14ac:dyDescent="0.35">
      <c r="A1653">
        <v>1521</v>
      </c>
      <c r="B1653">
        <v>5</v>
      </c>
      <c r="C1653">
        <v>45</v>
      </c>
      <c r="D1653">
        <v>3</v>
      </c>
      <c r="E1653">
        <v>20</v>
      </c>
      <c r="F1653">
        <v>1521</v>
      </c>
      <c r="G1653" t="s">
        <v>1533</v>
      </c>
      <c r="H1653" s="7">
        <v>66</v>
      </c>
      <c r="I1653" s="13">
        <f>IF(Fact_Order[[#This Row],[Review Rating]]&gt;3,1,0)</f>
        <v>1</v>
      </c>
      <c r="J1653">
        <v>4.4000000000000004</v>
      </c>
      <c r="K1653">
        <f>IF(Fact_Order[[#This Row],[Discount Applied]]="Yes", 1, 0)</f>
        <v>1</v>
      </c>
      <c r="L1653" t="s">
        <v>7</v>
      </c>
      <c r="M1653" t="s">
        <v>10</v>
      </c>
    </row>
    <row r="1654" spans="1:13" x14ac:dyDescent="0.35">
      <c r="A1654">
        <v>1535</v>
      </c>
      <c r="B1654">
        <v>2</v>
      </c>
      <c r="C1654">
        <v>6</v>
      </c>
      <c r="D1654">
        <v>3</v>
      </c>
      <c r="E1654">
        <v>1</v>
      </c>
      <c r="F1654">
        <v>1535</v>
      </c>
      <c r="G1654" t="s">
        <v>1547</v>
      </c>
      <c r="H1654" s="7">
        <v>66</v>
      </c>
      <c r="I1654" s="13">
        <f>IF(Fact_Order[[#This Row],[Review Rating]]&gt;3,1,0)</f>
        <v>1</v>
      </c>
      <c r="J1654">
        <v>3.4</v>
      </c>
      <c r="K1654">
        <f>IF(Fact_Order[[#This Row],[Discount Applied]]="Yes", 1, 0)</f>
        <v>1</v>
      </c>
      <c r="L1654" t="s">
        <v>7</v>
      </c>
      <c r="M1654" t="s">
        <v>8</v>
      </c>
    </row>
    <row r="1655" spans="1:13" x14ac:dyDescent="0.35">
      <c r="A1655">
        <v>1659</v>
      </c>
      <c r="B1655">
        <v>6</v>
      </c>
      <c r="C1655">
        <v>30</v>
      </c>
      <c r="D1655">
        <v>2</v>
      </c>
      <c r="E1655">
        <v>17</v>
      </c>
      <c r="F1655">
        <v>1659</v>
      </c>
      <c r="G1655" t="s">
        <v>1671</v>
      </c>
      <c r="H1655" s="7">
        <v>66</v>
      </c>
      <c r="I1655" s="13">
        <f>IF(Fact_Order[[#This Row],[Review Rating]]&gt;3,1,0)</f>
        <v>1</v>
      </c>
      <c r="J1655">
        <v>4.0999999999999996</v>
      </c>
      <c r="K1655">
        <f>IF(Fact_Order[[#This Row],[Discount Applied]]="Yes", 1, 0)</f>
        <v>1</v>
      </c>
      <c r="L1655" t="s">
        <v>7</v>
      </c>
      <c r="M1655" t="s">
        <v>10</v>
      </c>
    </row>
    <row r="1656" spans="1:13" x14ac:dyDescent="0.35">
      <c r="A1656">
        <v>1995</v>
      </c>
      <c r="B1656">
        <v>3</v>
      </c>
      <c r="C1656">
        <v>23</v>
      </c>
      <c r="D1656">
        <v>4</v>
      </c>
      <c r="E1656">
        <v>13</v>
      </c>
      <c r="F1656">
        <v>1995</v>
      </c>
      <c r="G1656" t="s">
        <v>2008</v>
      </c>
      <c r="H1656" s="7">
        <v>66</v>
      </c>
      <c r="I1656" s="13">
        <f>IF(Fact_Order[[#This Row],[Review Rating]]&gt;3,1,0)</f>
        <v>0</v>
      </c>
      <c r="J1656">
        <v>2.9</v>
      </c>
      <c r="K1656">
        <f>IF(Fact_Order[[#This Row],[Discount Applied]]="Yes", 1, 0)</f>
        <v>0</v>
      </c>
      <c r="L1656" t="s">
        <v>1691</v>
      </c>
      <c r="M1656" t="s">
        <v>12</v>
      </c>
    </row>
    <row r="1657" spans="1:13" x14ac:dyDescent="0.35">
      <c r="A1657">
        <v>2073</v>
      </c>
      <c r="B1657">
        <v>3</v>
      </c>
      <c r="C1657">
        <v>3</v>
      </c>
      <c r="D1657">
        <v>1</v>
      </c>
      <c r="E1657">
        <v>22</v>
      </c>
      <c r="F1657">
        <v>2073</v>
      </c>
      <c r="G1657" t="s">
        <v>2086</v>
      </c>
      <c r="H1657" s="7">
        <v>66</v>
      </c>
      <c r="I1657" s="13">
        <f>IF(Fact_Order[[#This Row],[Review Rating]]&gt;3,1,0)</f>
        <v>1</v>
      </c>
      <c r="J1657">
        <v>3.9</v>
      </c>
      <c r="K1657">
        <f>IF(Fact_Order[[#This Row],[Discount Applied]]="Yes", 1, 0)</f>
        <v>0</v>
      </c>
      <c r="L1657" t="s">
        <v>1691</v>
      </c>
      <c r="M1657" t="s">
        <v>22</v>
      </c>
    </row>
    <row r="1658" spans="1:13" x14ac:dyDescent="0.35">
      <c r="A1658">
        <v>2144</v>
      </c>
      <c r="B1658">
        <v>3</v>
      </c>
      <c r="C1658">
        <v>11</v>
      </c>
      <c r="D1658">
        <v>4</v>
      </c>
      <c r="E1658">
        <v>4</v>
      </c>
      <c r="F1658">
        <v>2144</v>
      </c>
      <c r="G1658" t="s">
        <v>2157</v>
      </c>
      <c r="H1658" s="7">
        <v>66</v>
      </c>
      <c r="I1658" s="13">
        <f>IF(Fact_Order[[#This Row],[Review Rating]]&gt;3,1,0)</f>
        <v>1</v>
      </c>
      <c r="J1658">
        <v>3.8</v>
      </c>
      <c r="K1658">
        <f>IF(Fact_Order[[#This Row],[Discount Applied]]="Yes", 1, 0)</f>
        <v>0</v>
      </c>
      <c r="L1658" t="s">
        <v>1691</v>
      </c>
      <c r="M1658" t="s">
        <v>8</v>
      </c>
    </row>
    <row r="1659" spans="1:13" x14ac:dyDescent="0.35">
      <c r="A1659">
        <v>2223</v>
      </c>
      <c r="B1659">
        <v>6</v>
      </c>
      <c r="C1659">
        <v>43</v>
      </c>
      <c r="D1659">
        <v>3</v>
      </c>
      <c r="E1659">
        <v>14</v>
      </c>
      <c r="F1659">
        <v>2223</v>
      </c>
      <c r="G1659" t="s">
        <v>2236</v>
      </c>
      <c r="H1659" s="7">
        <v>66</v>
      </c>
      <c r="I1659" s="13">
        <f>IF(Fact_Order[[#This Row],[Review Rating]]&gt;3,1,0)</f>
        <v>1</v>
      </c>
      <c r="J1659">
        <v>4.4000000000000004</v>
      </c>
      <c r="K1659">
        <f>IF(Fact_Order[[#This Row],[Discount Applied]]="Yes", 1, 0)</f>
        <v>0</v>
      </c>
      <c r="L1659" t="s">
        <v>1691</v>
      </c>
      <c r="M1659" t="s">
        <v>12</v>
      </c>
    </row>
    <row r="1660" spans="1:13" x14ac:dyDescent="0.35">
      <c r="A1660">
        <v>2235</v>
      </c>
      <c r="B1660">
        <v>1</v>
      </c>
      <c r="C1660">
        <v>14</v>
      </c>
      <c r="D1660">
        <v>1</v>
      </c>
      <c r="E1660">
        <v>24</v>
      </c>
      <c r="F1660">
        <v>2235</v>
      </c>
      <c r="G1660" t="s">
        <v>2248</v>
      </c>
      <c r="H1660" s="7">
        <v>66</v>
      </c>
      <c r="I1660" s="13">
        <f>IF(Fact_Order[[#This Row],[Review Rating]]&gt;3,1,0)</f>
        <v>1</v>
      </c>
      <c r="J1660">
        <v>4</v>
      </c>
      <c r="K1660">
        <f>IF(Fact_Order[[#This Row],[Discount Applied]]="Yes", 1, 0)</f>
        <v>0</v>
      </c>
      <c r="L1660" t="s">
        <v>1691</v>
      </c>
      <c r="M1660" t="s">
        <v>10</v>
      </c>
    </row>
    <row r="1661" spans="1:13" x14ac:dyDescent="0.35">
      <c r="A1661">
        <v>2243</v>
      </c>
      <c r="B1661">
        <v>3</v>
      </c>
      <c r="C1661">
        <v>23</v>
      </c>
      <c r="D1661">
        <v>2</v>
      </c>
      <c r="E1661">
        <v>12</v>
      </c>
      <c r="F1661">
        <v>2243</v>
      </c>
      <c r="G1661" t="s">
        <v>2256</v>
      </c>
      <c r="H1661" s="7">
        <v>66</v>
      </c>
      <c r="I1661" s="13">
        <f>IF(Fact_Order[[#This Row],[Review Rating]]&gt;3,1,0)</f>
        <v>1</v>
      </c>
      <c r="J1661">
        <v>3.8</v>
      </c>
      <c r="K1661">
        <f>IF(Fact_Order[[#This Row],[Discount Applied]]="Yes", 1, 0)</f>
        <v>0</v>
      </c>
      <c r="L1661" t="s">
        <v>1691</v>
      </c>
      <c r="M1661" t="s">
        <v>12</v>
      </c>
    </row>
    <row r="1662" spans="1:13" x14ac:dyDescent="0.35">
      <c r="A1662">
        <v>2249</v>
      </c>
      <c r="B1662">
        <v>2</v>
      </c>
      <c r="C1662">
        <v>4</v>
      </c>
      <c r="D1662">
        <v>1</v>
      </c>
      <c r="E1662">
        <v>18</v>
      </c>
      <c r="F1662">
        <v>2249</v>
      </c>
      <c r="G1662" t="s">
        <v>2262</v>
      </c>
      <c r="H1662" s="7">
        <v>66</v>
      </c>
      <c r="I1662" s="13">
        <f>IF(Fact_Order[[#This Row],[Review Rating]]&gt;3,1,0)</f>
        <v>1</v>
      </c>
      <c r="J1662">
        <v>3.4</v>
      </c>
      <c r="K1662">
        <f>IF(Fact_Order[[#This Row],[Discount Applied]]="Yes", 1, 0)</f>
        <v>0</v>
      </c>
      <c r="L1662" t="s">
        <v>1691</v>
      </c>
      <c r="M1662" t="s">
        <v>14</v>
      </c>
    </row>
    <row r="1663" spans="1:13" x14ac:dyDescent="0.35">
      <c r="A1663">
        <v>2367</v>
      </c>
      <c r="B1663">
        <v>1</v>
      </c>
      <c r="C1663">
        <v>36</v>
      </c>
      <c r="D1663">
        <v>1</v>
      </c>
      <c r="E1663">
        <v>10</v>
      </c>
      <c r="F1663">
        <v>2367</v>
      </c>
      <c r="G1663" t="s">
        <v>2380</v>
      </c>
      <c r="H1663" s="7">
        <v>66</v>
      </c>
      <c r="I1663" s="13">
        <f>IF(Fact_Order[[#This Row],[Review Rating]]&gt;3,1,0)</f>
        <v>1</v>
      </c>
      <c r="J1663">
        <v>3.6</v>
      </c>
      <c r="K1663">
        <f>IF(Fact_Order[[#This Row],[Discount Applied]]="Yes", 1, 0)</f>
        <v>0</v>
      </c>
      <c r="L1663" t="s">
        <v>1691</v>
      </c>
      <c r="M1663" t="s">
        <v>12</v>
      </c>
    </row>
    <row r="1664" spans="1:13" x14ac:dyDescent="0.35">
      <c r="A1664">
        <v>2381</v>
      </c>
      <c r="B1664">
        <v>3</v>
      </c>
      <c r="C1664">
        <v>39</v>
      </c>
      <c r="D1664">
        <v>4</v>
      </c>
      <c r="E1664">
        <v>19</v>
      </c>
      <c r="F1664">
        <v>2381</v>
      </c>
      <c r="G1664" t="s">
        <v>2394</v>
      </c>
      <c r="H1664" s="7">
        <v>66</v>
      </c>
      <c r="I1664" s="13">
        <f>IF(Fact_Order[[#This Row],[Review Rating]]&gt;3,1,0)</f>
        <v>0</v>
      </c>
      <c r="J1664">
        <v>2.5</v>
      </c>
      <c r="K1664">
        <f>IF(Fact_Order[[#This Row],[Discount Applied]]="Yes", 1, 0)</f>
        <v>0</v>
      </c>
      <c r="L1664" t="s">
        <v>1691</v>
      </c>
      <c r="M1664" t="s">
        <v>14</v>
      </c>
    </row>
    <row r="1665" spans="1:13" x14ac:dyDescent="0.35">
      <c r="A1665">
        <v>2433</v>
      </c>
      <c r="B1665">
        <v>6</v>
      </c>
      <c r="C1665">
        <v>12</v>
      </c>
      <c r="D1665">
        <v>1</v>
      </c>
      <c r="E1665">
        <v>15</v>
      </c>
      <c r="F1665">
        <v>2433</v>
      </c>
      <c r="G1665" t="s">
        <v>2446</v>
      </c>
      <c r="H1665" s="7">
        <v>66</v>
      </c>
      <c r="I1665" s="13">
        <f>IF(Fact_Order[[#This Row],[Review Rating]]&gt;3,1,0)</f>
        <v>0</v>
      </c>
      <c r="J1665">
        <v>2.8</v>
      </c>
      <c r="K1665">
        <f>IF(Fact_Order[[#This Row],[Discount Applied]]="Yes", 1, 0)</f>
        <v>0</v>
      </c>
      <c r="L1665" t="s">
        <v>1691</v>
      </c>
      <c r="M1665" t="s">
        <v>8</v>
      </c>
    </row>
    <row r="1666" spans="1:13" x14ac:dyDescent="0.35">
      <c r="A1666">
        <v>2591</v>
      </c>
      <c r="B1666">
        <v>2</v>
      </c>
      <c r="C1666">
        <v>19</v>
      </c>
      <c r="D1666">
        <v>3</v>
      </c>
      <c r="E1666">
        <v>25</v>
      </c>
      <c r="F1666">
        <v>2591</v>
      </c>
      <c r="G1666" t="s">
        <v>2604</v>
      </c>
      <c r="H1666" s="7">
        <v>66</v>
      </c>
      <c r="I1666" s="13">
        <f>IF(Fact_Order[[#This Row],[Review Rating]]&gt;3,1,0)</f>
        <v>1</v>
      </c>
      <c r="J1666">
        <v>5</v>
      </c>
      <c r="K1666">
        <f>IF(Fact_Order[[#This Row],[Discount Applied]]="Yes", 1, 0)</f>
        <v>0</v>
      </c>
      <c r="L1666" t="s">
        <v>1691</v>
      </c>
      <c r="M1666" t="s">
        <v>8</v>
      </c>
    </row>
    <row r="1667" spans="1:13" x14ac:dyDescent="0.35">
      <c r="A1667">
        <v>2745</v>
      </c>
      <c r="B1667">
        <v>6</v>
      </c>
      <c r="C1667">
        <v>6</v>
      </c>
      <c r="D1667">
        <v>1</v>
      </c>
      <c r="E1667">
        <v>6</v>
      </c>
      <c r="F1667">
        <v>2745</v>
      </c>
      <c r="G1667" t="s">
        <v>2758</v>
      </c>
      <c r="H1667" s="7">
        <v>66</v>
      </c>
      <c r="I1667" s="13">
        <f>IF(Fact_Order[[#This Row],[Review Rating]]&gt;3,1,0)</f>
        <v>1</v>
      </c>
      <c r="J1667">
        <v>3.3</v>
      </c>
      <c r="K1667">
        <f>IF(Fact_Order[[#This Row],[Discount Applied]]="Yes", 1, 0)</f>
        <v>0</v>
      </c>
      <c r="L1667" t="s">
        <v>1691</v>
      </c>
      <c r="M1667" t="s">
        <v>12</v>
      </c>
    </row>
    <row r="1668" spans="1:13" x14ac:dyDescent="0.35">
      <c r="A1668">
        <v>2751</v>
      </c>
      <c r="B1668">
        <v>5</v>
      </c>
      <c r="C1668">
        <v>30</v>
      </c>
      <c r="D1668">
        <v>2</v>
      </c>
      <c r="E1668">
        <v>4</v>
      </c>
      <c r="F1668">
        <v>2751</v>
      </c>
      <c r="G1668" t="s">
        <v>2764</v>
      </c>
      <c r="H1668" s="7">
        <v>66</v>
      </c>
      <c r="I1668" s="13">
        <f>IF(Fact_Order[[#This Row],[Review Rating]]&gt;3,1,0)</f>
        <v>0</v>
      </c>
      <c r="J1668">
        <v>2.7</v>
      </c>
      <c r="K1668">
        <f>IF(Fact_Order[[#This Row],[Discount Applied]]="Yes", 1, 0)</f>
        <v>0</v>
      </c>
      <c r="L1668" t="s">
        <v>1691</v>
      </c>
      <c r="M1668" t="s">
        <v>14</v>
      </c>
    </row>
    <row r="1669" spans="1:13" x14ac:dyDescent="0.35">
      <c r="A1669">
        <v>2780</v>
      </c>
      <c r="B1669">
        <v>1</v>
      </c>
      <c r="C1669">
        <v>7</v>
      </c>
      <c r="D1669">
        <v>1</v>
      </c>
      <c r="E1669">
        <v>13</v>
      </c>
      <c r="F1669">
        <v>2780</v>
      </c>
      <c r="G1669" t="s">
        <v>2793</v>
      </c>
      <c r="H1669" s="7">
        <v>66</v>
      </c>
      <c r="I1669" s="13">
        <f>IF(Fact_Order[[#This Row],[Review Rating]]&gt;3,1,0)</f>
        <v>1</v>
      </c>
      <c r="J1669">
        <v>4.3</v>
      </c>
      <c r="K1669">
        <f>IF(Fact_Order[[#This Row],[Discount Applied]]="Yes", 1, 0)</f>
        <v>0</v>
      </c>
      <c r="L1669" t="s">
        <v>1691</v>
      </c>
      <c r="M1669" t="s">
        <v>12</v>
      </c>
    </row>
    <row r="1670" spans="1:13" x14ac:dyDescent="0.35">
      <c r="A1670">
        <v>2917</v>
      </c>
      <c r="B1670">
        <v>1</v>
      </c>
      <c r="C1670">
        <v>20</v>
      </c>
      <c r="D1670">
        <v>1</v>
      </c>
      <c r="E1670">
        <v>7</v>
      </c>
      <c r="F1670">
        <v>2917</v>
      </c>
      <c r="G1670" t="s">
        <v>2930</v>
      </c>
      <c r="H1670" s="7">
        <v>66</v>
      </c>
      <c r="I1670" s="13">
        <f>IF(Fact_Order[[#This Row],[Review Rating]]&gt;3,1,0)</f>
        <v>0</v>
      </c>
      <c r="J1670">
        <v>2.7</v>
      </c>
      <c r="K1670">
        <f>IF(Fact_Order[[#This Row],[Discount Applied]]="Yes", 1, 0)</f>
        <v>0</v>
      </c>
      <c r="L1670" t="s">
        <v>1691</v>
      </c>
      <c r="M1670" t="s">
        <v>12</v>
      </c>
    </row>
    <row r="1671" spans="1:13" x14ac:dyDescent="0.35">
      <c r="A1671">
        <v>3117</v>
      </c>
      <c r="B1671">
        <v>6</v>
      </c>
      <c r="C1671">
        <v>7</v>
      </c>
      <c r="D1671">
        <v>2</v>
      </c>
      <c r="E1671">
        <v>8</v>
      </c>
      <c r="F1671">
        <v>3117</v>
      </c>
      <c r="G1671" t="s">
        <v>3130</v>
      </c>
      <c r="H1671" s="7">
        <v>66</v>
      </c>
      <c r="I1671" s="13">
        <f>IF(Fact_Order[[#This Row],[Review Rating]]&gt;3,1,0)</f>
        <v>1</v>
      </c>
      <c r="J1671">
        <v>3.7</v>
      </c>
      <c r="K1671">
        <f>IF(Fact_Order[[#This Row],[Discount Applied]]="Yes", 1, 0)</f>
        <v>0</v>
      </c>
      <c r="L1671" t="s">
        <v>1691</v>
      </c>
      <c r="M1671" t="s">
        <v>8</v>
      </c>
    </row>
    <row r="1672" spans="1:13" x14ac:dyDescent="0.35">
      <c r="A1672">
        <v>3135</v>
      </c>
      <c r="B1672">
        <v>6</v>
      </c>
      <c r="C1672">
        <v>1</v>
      </c>
      <c r="D1672">
        <v>2</v>
      </c>
      <c r="E1672">
        <v>24</v>
      </c>
      <c r="F1672">
        <v>3135</v>
      </c>
      <c r="G1672" t="s">
        <v>3148</v>
      </c>
      <c r="H1672" s="7">
        <v>66</v>
      </c>
      <c r="I1672" s="13">
        <f>IF(Fact_Order[[#This Row],[Review Rating]]&gt;3,1,0)</f>
        <v>1</v>
      </c>
      <c r="J1672">
        <v>4.4000000000000004</v>
      </c>
      <c r="K1672">
        <f>IF(Fact_Order[[#This Row],[Discount Applied]]="Yes", 1, 0)</f>
        <v>0</v>
      </c>
      <c r="L1672" t="s">
        <v>1691</v>
      </c>
      <c r="M1672" t="s">
        <v>22</v>
      </c>
    </row>
    <row r="1673" spans="1:13" x14ac:dyDescent="0.35">
      <c r="A1673">
        <v>3164</v>
      </c>
      <c r="B1673">
        <v>1</v>
      </c>
      <c r="C1673">
        <v>44</v>
      </c>
      <c r="D1673">
        <v>3</v>
      </c>
      <c r="E1673">
        <v>14</v>
      </c>
      <c r="F1673">
        <v>3164</v>
      </c>
      <c r="G1673" t="s">
        <v>3177</v>
      </c>
      <c r="H1673" s="7">
        <v>66</v>
      </c>
      <c r="I1673" s="13">
        <f>IF(Fact_Order[[#This Row],[Review Rating]]&gt;3,1,0)</f>
        <v>0</v>
      </c>
      <c r="J1673">
        <v>2.8</v>
      </c>
      <c r="K1673">
        <f>IF(Fact_Order[[#This Row],[Discount Applied]]="Yes", 1, 0)</f>
        <v>0</v>
      </c>
      <c r="L1673" t="s">
        <v>1691</v>
      </c>
      <c r="M1673" t="s">
        <v>10</v>
      </c>
    </row>
    <row r="1674" spans="1:13" x14ac:dyDescent="0.35">
      <c r="A1674">
        <v>3354</v>
      </c>
      <c r="B1674">
        <v>2</v>
      </c>
      <c r="C1674">
        <v>32</v>
      </c>
      <c r="D1674">
        <v>4</v>
      </c>
      <c r="E1674">
        <v>11</v>
      </c>
      <c r="F1674">
        <v>3354</v>
      </c>
      <c r="G1674" t="s">
        <v>3367</v>
      </c>
      <c r="H1674" s="7">
        <v>66</v>
      </c>
      <c r="I1674" s="13">
        <f>IF(Fact_Order[[#This Row],[Review Rating]]&gt;3,1,0)</f>
        <v>1</v>
      </c>
      <c r="J1674">
        <v>4.5999999999999996</v>
      </c>
      <c r="K1674">
        <f>IF(Fact_Order[[#This Row],[Discount Applied]]="Yes", 1, 0)</f>
        <v>0</v>
      </c>
      <c r="L1674" t="s">
        <v>1691</v>
      </c>
      <c r="M1674" t="s">
        <v>12</v>
      </c>
    </row>
    <row r="1675" spans="1:13" x14ac:dyDescent="0.35">
      <c r="A1675">
        <v>3382</v>
      </c>
      <c r="B1675">
        <v>4</v>
      </c>
      <c r="C1675">
        <v>47</v>
      </c>
      <c r="D1675">
        <v>1</v>
      </c>
      <c r="E1675">
        <v>20</v>
      </c>
      <c r="F1675">
        <v>3382</v>
      </c>
      <c r="G1675" t="s">
        <v>3395</v>
      </c>
      <c r="H1675" s="7">
        <v>66</v>
      </c>
      <c r="I1675" s="13">
        <f>IF(Fact_Order[[#This Row],[Review Rating]]&gt;3,1,0)</f>
        <v>1</v>
      </c>
      <c r="J1675">
        <v>4.7</v>
      </c>
      <c r="K1675">
        <f>IF(Fact_Order[[#This Row],[Discount Applied]]="Yes", 1, 0)</f>
        <v>0</v>
      </c>
      <c r="L1675" t="s">
        <v>1691</v>
      </c>
      <c r="M1675" t="s">
        <v>12</v>
      </c>
    </row>
    <row r="1676" spans="1:13" x14ac:dyDescent="0.35">
      <c r="A1676">
        <v>3472</v>
      </c>
      <c r="B1676">
        <v>6</v>
      </c>
      <c r="C1676">
        <v>18</v>
      </c>
      <c r="D1676">
        <v>2</v>
      </c>
      <c r="E1676">
        <v>4</v>
      </c>
      <c r="F1676">
        <v>3472</v>
      </c>
      <c r="G1676" t="s">
        <v>3485</v>
      </c>
      <c r="H1676" s="7">
        <v>66</v>
      </c>
      <c r="I1676" s="13">
        <f>IF(Fact_Order[[#This Row],[Review Rating]]&gt;3,1,0)</f>
        <v>1</v>
      </c>
      <c r="J1676">
        <v>3.1</v>
      </c>
      <c r="K1676">
        <f>IF(Fact_Order[[#This Row],[Discount Applied]]="Yes", 1, 0)</f>
        <v>0</v>
      </c>
      <c r="L1676" t="s">
        <v>1691</v>
      </c>
      <c r="M1676" t="s">
        <v>10</v>
      </c>
    </row>
    <row r="1677" spans="1:13" x14ac:dyDescent="0.35">
      <c r="A1677">
        <v>3520</v>
      </c>
      <c r="B1677">
        <v>3</v>
      </c>
      <c r="C1677">
        <v>49</v>
      </c>
      <c r="D1677">
        <v>1</v>
      </c>
      <c r="E1677">
        <v>7</v>
      </c>
      <c r="F1677">
        <v>3520</v>
      </c>
      <c r="G1677" t="s">
        <v>3533</v>
      </c>
      <c r="H1677" s="7">
        <v>66</v>
      </c>
      <c r="I1677" s="13">
        <f>IF(Fact_Order[[#This Row],[Review Rating]]&gt;3,1,0)</f>
        <v>1</v>
      </c>
      <c r="J1677">
        <v>3.7</v>
      </c>
      <c r="K1677">
        <f>IF(Fact_Order[[#This Row],[Discount Applied]]="Yes", 1, 0)</f>
        <v>0</v>
      </c>
      <c r="L1677" t="s">
        <v>1691</v>
      </c>
      <c r="M1677" t="s">
        <v>22</v>
      </c>
    </row>
    <row r="1678" spans="1:13" x14ac:dyDescent="0.35">
      <c r="A1678">
        <v>3542</v>
      </c>
      <c r="B1678">
        <v>3</v>
      </c>
      <c r="C1678">
        <v>42</v>
      </c>
      <c r="D1678">
        <v>1</v>
      </c>
      <c r="E1678">
        <v>1</v>
      </c>
      <c r="F1678">
        <v>3542</v>
      </c>
      <c r="G1678" t="s">
        <v>3555</v>
      </c>
      <c r="H1678" s="7">
        <v>66</v>
      </c>
      <c r="I1678" s="13">
        <f>IF(Fact_Order[[#This Row],[Review Rating]]&gt;3,1,0)</f>
        <v>1</v>
      </c>
      <c r="J1678">
        <v>4</v>
      </c>
      <c r="K1678">
        <f>IF(Fact_Order[[#This Row],[Discount Applied]]="Yes", 1, 0)</f>
        <v>0</v>
      </c>
      <c r="L1678" t="s">
        <v>1691</v>
      </c>
      <c r="M1678" t="s">
        <v>14</v>
      </c>
    </row>
    <row r="1679" spans="1:13" x14ac:dyDescent="0.35">
      <c r="A1679">
        <v>3553</v>
      </c>
      <c r="B1679">
        <v>3</v>
      </c>
      <c r="C1679">
        <v>1</v>
      </c>
      <c r="D1679">
        <v>1</v>
      </c>
      <c r="E1679">
        <v>13</v>
      </c>
      <c r="F1679">
        <v>3553</v>
      </c>
      <c r="G1679" t="s">
        <v>3566</v>
      </c>
      <c r="H1679" s="7">
        <v>66</v>
      </c>
      <c r="I1679" s="13">
        <f>IF(Fact_Order[[#This Row],[Review Rating]]&gt;3,1,0)</f>
        <v>0</v>
      </c>
      <c r="J1679">
        <v>2.9</v>
      </c>
      <c r="K1679">
        <f>IF(Fact_Order[[#This Row],[Discount Applied]]="Yes", 1, 0)</f>
        <v>0</v>
      </c>
      <c r="L1679" t="s">
        <v>1691</v>
      </c>
      <c r="M1679" t="s">
        <v>14</v>
      </c>
    </row>
    <row r="1680" spans="1:13" x14ac:dyDescent="0.35">
      <c r="A1680">
        <v>3580</v>
      </c>
      <c r="B1680">
        <v>4</v>
      </c>
      <c r="C1680">
        <v>29</v>
      </c>
      <c r="D1680">
        <v>4</v>
      </c>
      <c r="E1680">
        <v>19</v>
      </c>
      <c r="F1680">
        <v>3580</v>
      </c>
      <c r="G1680" t="s">
        <v>3593</v>
      </c>
      <c r="H1680" s="7">
        <v>66</v>
      </c>
      <c r="I1680" s="13">
        <f>IF(Fact_Order[[#This Row],[Review Rating]]&gt;3,1,0)</f>
        <v>1</v>
      </c>
      <c r="J1680">
        <v>4.8</v>
      </c>
      <c r="K1680">
        <f>IF(Fact_Order[[#This Row],[Discount Applied]]="Yes", 1, 0)</f>
        <v>0</v>
      </c>
      <c r="L1680" t="s">
        <v>1691</v>
      </c>
      <c r="M1680" t="s">
        <v>12</v>
      </c>
    </row>
    <row r="1681" spans="1:13" x14ac:dyDescent="0.35">
      <c r="A1681">
        <v>3638</v>
      </c>
      <c r="B1681">
        <v>1</v>
      </c>
      <c r="C1681">
        <v>41</v>
      </c>
      <c r="D1681">
        <v>1</v>
      </c>
      <c r="E1681">
        <v>24</v>
      </c>
      <c r="F1681">
        <v>3638</v>
      </c>
      <c r="G1681" t="s">
        <v>3651</v>
      </c>
      <c r="H1681" s="7">
        <v>66</v>
      </c>
      <c r="I1681" s="13">
        <f>IF(Fact_Order[[#This Row],[Review Rating]]&gt;3,1,0)</f>
        <v>1</v>
      </c>
      <c r="J1681">
        <v>3.6</v>
      </c>
      <c r="K1681">
        <f>IF(Fact_Order[[#This Row],[Discount Applied]]="Yes", 1, 0)</f>
        <v>0</v>
      </c>
      <c r="L1681" t="s">
        <v>1691</v>
      </c>
      <c r="M1681" t="s">
        <v>12</v>
      </c>
    </row>
    <row r="1682" spans="1:13" x14ac:dyDescent="0.35">
      <c r="A1682">
        <v>3672</v>
      </c>
      <c r="B1682">
        <v>5</v>
      </c>
      <c r="C1682">
        <v>27</v>
      </c>
      <c r="D1682">
        <v>3</v>
      </c>
      <c r="E1682">
        <v>9</v>
      </c>
      <c r="F1682">
        <v>3672</v>
      </c>
      <c r="G1682" t="s">
        <v>3685</v>
      </c>
      <c r="H1682" s="7">
        <v>66</v>
      </c>
      <c r="I1682" s="13">
        <f>IF(Fact_Order[[#This Row],[Review Rating]]&gt;3,1,0)</f>
        <v>1</v>
      </c>
      <c r="J1682">
        <v>4.8</v>
      </c>
      <c r="K1682">
        <f>IF(Fact_Order[[#This Row],[Discount Applied]]="Yes", 1, 0)</f>
        <v>0</v>
      </c>
      <c r="L1682" t="s">
        <v>1691</v>
      </c>
      <c r="M1682" t="s">
        <v>8</v>
      </c>
    </row>
    <row r="1683" spans="1:13" x14ac:dyDescent="0.35">
      <c r="A1683">
        <v>3698</v>
      </c>
      <c r="B1683">
        <v>4</v>
      </c>
      <c r="C1683">
        <v>39</v>
      </c>
      <c r="D1683">
        <v>1</v>
      </c>
      <c r="E1683">
        <v>16</v>
      </c>
      <c r="F1683">
        <v>3698</v>
      </c>
      <c r="G1683" t="s">
        <v>3711</v>
      </c>
      <c r="H1683" s="7">
        <v>66</v>
      </c>
      <c r="I1683" s="13">
        <f>IF(Fact_Order[[#This Row],[Review Rating]]&gt;3,1,0)</f>
        <v>0</v>
      </c>
      <c r="J1683">
        <v>3</v>
      </c>
      <c r="K1683">
        <f>IF(Fact_Order[[#This Row],[Discount Applied]]="Yes", 1, 0)</f>
        <v>0</v>
      </c>
      <c r="L1683" t="s">
        <v>1691</v>
      </c>
      <c r="M1683" t="s">
        <v>10</v>
      </c>
    </row>
    <row r="1684" spans="1:13" x14ac:dyDescent="0.35">
      <c r="A1684">
        <v>3702</v>
      </c>
      <c r="B1684">
        <v>6</v>
      </c>
      <c r="C1684">
        <v>36</v>
      </c>
      <c r="D1684">
        <v>2</v>
      </c>
      <c r="E1684">
        <v>4</v>
      </c>
      <c r="F1684">
        <v>3702</v>
      </c>
      <c r="G1684" t="s">
        <v>3715</v>
      </c>
      <c r="H1684" s="7">
        <v>66</v>
      </c>
      <c r="I1684" s="13">
        <f>IF(Fact_Order[[#This Row],[Review Rating]]&gt;3,1,0)</f>
        <v>1</v>
      </c>
      <c r="J1684">
        <v>4.5</v>
      </c>
      <c r="K1684">
        <f>IF(Fact_Order[[#This Row],[Discount Applied]]="Yes", 1, 0)</f>
        <v>0</v>
      </c>
      <c r="L1684" t="s">
        <v>1691</v>
      </c>
      <c r="M1684" t="s">
        <v>10</v>
      </c>
    </row>
    <row r="1685" spans="1:13" x14ac:dyDescent="0.35">
      <c r="A1685">
        <v>3784</v>
      </c>
      <c r="B1685">
        <v>2</v>
      </c>
      <c r="C1685">
        <v>2</v>
      </c>
      <c r="D1685">
        <v>3</v>
      </c>
      <c r="E1685">
        <v>25</v>
      </c>
      <c r="F1685">
        <v>3784</v>
      </c>
      <c r="G1685" t="s">
        <v>3797</v>
      </c>
      <c r="H1685" s="7">
        <v>66</v>
      </c>
      <c r="I1685" s="13">
        <f>IF(Fact_Order[[#This Row],[Review Rating]]&gt;3,1,0)</f>
        <v>1</v>
      </c>
      <c r="J1685">
        <v>3.2</v>
      </c>
      <c r="K1685">
        <f>IF(Fact_Order[[#This Row],[Discount Applied]]="Yes", 1, 0)</f>
        <v>0</v>
      </c>
      <c r="L1685" t="s">
        <v>1691</v>
      </c>
      <c r="M1685" t="s">
        <v>27</v>
      </c>
    </row>
    <row r="1686" spans="1:13" x14ac:dyDescent="0.35">
      <c r="A1686">
        <v>113</v>
      </c>
      <c r="B1686">
        <v>2</v>
      </c>
      <c r="C1686">
        <v>21</v>
      </c>
      <c r="D1686">
        <v>2</v>
      </c>
      <c r="E1686">
        <v>25</v>
      </c>
      <c r="F1686">
        <v>113</v>
      </c>
      <c r="G1686" t="s">
        <v>125</v>
      </c>
      <c r="H1686" s="7">
        <v>65</v>
      </c>
      <c r="I1686" s="13">
        <f>IF(Fact_Order[[#This Row],[Review Rating]]&gt;3,1,0)</f>
        <v>1</v>
      </c>
      <c r="J1686">
        <v>4.3</v>
      </c>
      <c r="K1686">
        <f>IF(Fact_Order[[#This Row],[Discount Applied]]="Yes", 1, 0)</f>
        <v>1</v>
      </c>
      <c r="L1686" t="s">
        <v>7</v>
      </c>
      <c r="M1686" t="s">
        <v>14</v>
      </c>
    </row>
    <row r="1687" spans="1:13" x14ac:dyDescent="0.35">
      <c r="A1687">
        <v>134</v>
      </c>
      <c r="B1687">
        <v>3</v>
      </c>
      <c r="C1687">
        <v>7</v>
      </c>
      <c r="D1687">
        <v>1</v>
      </c>
      <c r="E1687">
        <v>2</v>
      </c>
      <c r="F1687">
        <v>134</v>
      </c>
      <c r="G1687" t="s">
        <v>146</v>
      </c>
      <c r="H1687" s="7">
        <v>65</v>
      </c>
      <c r="I1687" s="13">
        <f>IF(Fact_Order[[#This Row],[Review Rating]]&gt;3,1,0)</f>
        <v>0</v>
      </c>
      <c r="J1687">
        <v>2.5</v>
      </c>
      <c r="K1687">
        <f>IF(Fact_Order[[#This Row],[Discount Applied]]="Yes", 1, 0)</f>
        <v>1</v>
      </c>
      <c r="L1687" t="s">
        <v>7</v>
      </c>
      <c r="M1687" t="s">
        <v>8</v>
      </c>
    </row>
    <row r="1688" spans="1:13" x14ac:dyDescent="0.35">
      <c r="A1688">
        <v>165</v>
      </c>
      <c r="B1688">
        <v>2</v>
      </c>
      <c r="C1688">
        <v>13</v>
      </c>
      <c r="D1688">
        <v>2</v>
      </c>
      <c r="E1688">
        <v>9</v>
      </c>
      <c r="F1688">
        <v>165</v>
      </c>
      <c r="G1688" t="s">
        <v>177</v>
      </c>
      <c r="H1688" s="7">
        <v>65</v>
      </c>
      <c r="I1688" s="13">
        <f>IF(Fact_Order[[#This Row],[Review Rating]]&gt;3,1,0)</f>
        <v>0</v>
      </c>
      <c r="J1688">
        <v>2.6</v>
      </c>
      <c r="K1688">
        <f>IF(Fact_Order[[#This Row],[Discount Applied]]="Yes", 1, 0)</f>
        <v>1</v>
      </c>
      <c r="L1688" t="s">
        <v>7</v>
      </c>
      <c r="M1688" t="s">
        <v>12</v>
      </c>
    </row>
    <row r="1689" spans="1:13" x14ac:dyDescent="0.35">
      <c r="A1689">
        <v>394</v>
      </c>
      <c r="B1689">
        <v>4</v>
      </c>
      <c r="C1689">
        <v>35</v>
      </c>
      <c r="D1689">
        <v>4</v>
      </c>
      <c r="E1689">
        <v>10</v>
      </c>
      <c r="F1689">
        <v>394</v>
      </c>
      <c r="G1689" t="s">
        <v>406</v>
      </c>
      <c r="H1689" s="7">
        <v>65</v>
      </c>
      <c r="I1689" s="13">
        <f>IF(Fact_Order[[#This Row],[Review Rating]]&gt;3,1,0)</f>
        <v>1</v>
      </c>
      <c r="J1689">
        <v>4.2</v>
      </c>
      <c r="K1689">
        <f>IF(Fact_Order[[#This Row],[Discount Applied]]="Yes", 1, 0)</f>
        <v>1</v>
      </c>
      <c r="L1689" t="s">
        <v>7</v>
      </c>
      <c r="M1689" t="s">
        <v>14</v>
      </c>
    </row>
    <row r="1690" spans="1:13" x14ac:dyDescent="0.35">
      <c r="A1690">
        <v>396</v>
      </c>
      <c r="B1690">
        <v>6</v>
      </c>
      <c r="C1690">
        <v>4</v>
      </c>
      <c r="D1690">
        <v>1</v>
      </c>
      <c r="E1690">
        <v>5</v>
      </c>
      <c r="F1690">
        <v>396</v>
      </c>
      <c r="G1690" t="s">
        <v>408</v>
      </c>
      <c r="H1690" s="7">
        <v>65</v>
      </c>
      <c r="I1690" s="13">
        <f>IF(Fact_Order[[#This Row],[Review Rating]]&gt;3,1,0)</f>
        <v>1</v>
      </c>
      <c r="J1690">
        <v>4.9000000000000004</v>
      </c>
      <c r="K1690">
        <f>IF(Fact_Order[[#This Row],[Discount Applied]]="Yes", 1, 0)</f>
        <v>1</v>
      </c>
      <c r="L1690" t="s">
        <v>7</v>
      </c>
      <c r="M1690" t="s">
        <v>14</v>
      </c>
    </row>
    <row r="1691" spans="1:13" x14ac:dyDescent="0.35">
      <c r="A1691">
        <v>461</v>
      </c>
      <c r="B1691">
        <v>6</v>
      </c>
      <c r="C1691">
        <v>37</v>
      </c>
      <c r="D1691">
        <v>3</v>
      </c>
      <c r="E1691">
        <v>10</v>
      </c>
      <c r="F1691">
        <v>461</v>
      </c>
      <c r="G1691" t="s">
        <v>473</v>
      </c>
      <c r="H1691" s="7">
        <v>65</v>
      </c>
      <c r="I1691" s="13">
        <f>IF(Fact_Order[[#This Row],[Review Rating]]&gt;3,1,0)</f>
        <v>1</v>
      </c>
      <c r="J1691">
        <v>3.7</v>
      </c>
      <c r="K1691">
        <f>IF(Fact_Order[[#This Row],[Discount Applied]]="Yes", 1, 0)</f>
        <v>1</v>
      </c>
      <c r="L1691" t="s">
        <v>7</v>
      </c>
      <c r="M1691" t="s">
        <v>22</v>
      </c>
    </row>
    <row r="1692" spans="1:13" x14ac:dyDescent="0.35">
      <c r="A1692">
        <v>514</v>
      </c>
      <c r="B1692">
        <v>6</v>
      </c>
      <c r="C1692">
        <v>36</v>
      </c>
      <c r="D1692">
        <v>4</v>
      </c>
      <c r="E1692">
        <v>19</v>
      </c>
      <c r="F1692">
        <v>514</v>
      </c>
      <c r="G1692" t="s">
        <v>526</v>
      </c>
      <c r="H1692" s="7">
        <v>65</v>
      </c>
      <c r="I1692" s="13">
        <f>IF(Fact_Order[[#This Row],[Review Rating]]&gt;3,1,0)</f>
        <v>1</v>
      </c>
      <c r="J1692">
        <v>3.6</v>
      </c>
      <c r="K1692">
        <f>IF(Fact_Order[[#This Row],[Discount Applied]]="Yes", 1, 0)</f>
        <v>1</v>
      </c>
      <c r="L1692" t="s">
        <v>7</v>
      </c>
      <c r="M1692" t="s">
        <v>8</v>
      </c>
    </row>
    <row r="1693" spans="1:13" x14ac:dyDescent="0.35">
      <c r="A1693">
        <v>562</v>
      </c>
      <c r="B1693">
        <v>3</v>
      </c>
      <c r="C1693">
        <v>16</v>
      </c>
      <c r="D1693">
        <v>4</v>
      </c>
      <c r="E1693">
        <v>15</v>
      </c>
      <c r="F1693">
        <v>562</v>
      </c>
      <c r="G1693" t="s">
        <v>574</v>
      </c>
      <c r="H1693" s="7">
        <v>65</v>
      </c>
      <c r="I1693" s="13">
        <f>IF(Fact_Order[[#This Row],[Review Rating]]&gt;3,1,0)</f>
        <v>0</v>
      </c>
      <c r="J1693">
        <v>2.6</v>
      </c>
      <c r="K1693">
        <f>IF(Fact_Order[[#This Row],[Discount Applied]]="Yes", 1, 0)</f>
        <v>1</v>
      </c>
      <c r="L1693" t="s">
        <v>7</v>
      </c>
      <c r="M1693" t="s">
        <v>14</v>
      </c>
    </row>
    <row r="1694" spans="1:13" x14ac:dyDescent="0.35">
      <c r="A1694">
        <v>784</v>
      </c>
      <c r="B1694">
        <v>3</v>
      </c>
      <c r="C1694">
        <v>8</v>
      </c>
      <c r="D1694">
        <v>1</v>
      </c>
      <c r="E1694">
        <v>18</v>
      </c>
      <c r="F1694">
        <v>784</v>
      </c>
      <c r="G1694" t="s">
        <v>796</v>
      </c>
      <c r="H1694" s="7">
        <v>65</v>
      </c>
      <c r="I1694" s="13">
        <f>IF(Fact_Order[[#This Row],[Review Rating]]&gt;3,1,0)</f>
        <v>1</v>
      </c>
      <c r="J1694">
        <v>4.5</v>
      </c>
      <c r="K1694">
        <f>IF(Fact_Order[[#This Row],[Discount Applied]]="Yes", 1, 0)</f>
        <v>1</v>
      </c>
      <c r="L1694" t="s">
        <v>7</v>
      </c>
      <c r="M1694" t="s">
        <v>14</v>
      </c>
    </row>
    <row r="1695" spans="1:13" x14ac:dyDescent="0.35">
      <c r="A1695">
        <v>875</v>
      </c>
      <c r="B1695">
        <v>2</v>
      </c>
      <c r="C1695">
        <v>2</v>
      </c>
      <c r="D1695">
        <v>4</v>
      </c>
      <c r="E1695">
        <v>15</v>
      </c>
      <c r="F1695">
        <v>875</v>
      </c>
      <c r="G1695" t="s">
        <v>887</v>
      </c>
      <c r="H1695" s="7">
        <v>65</v>
      </c>
      <c r="I1695" s="13">
        <f>IF(Fact_Order[[#This Row],[Review Rating]]&gt;3,1,0)</f>
        <v>1</v>
      </c>
      <c r="J1695">
        <v>4.4000000000000004</v>
      </c>
      <c r="K1695">
        <f>IF(Fact_Order[[#This Row],[Discount Applied]]="Yes", 1, 0)</f>
        <v>1</v>
      </c>
      <c r="L1695" t="s">
        <v>7</v>
      </c>
      <c r="M1695" t="s">
        <v>8</v>
      </c>
    </row>
    <row r="1696" spans="1:13" x14ac:dyDescent="0.35">
      <c r="A1696">
        <v>878</v>
      </c>
      <c r="B1696">
        <v>3</v>
      </c>
      <c r="C1696">
        <v>44</v>
      </c>
      <c r="D1696">
        <v>1</v>
      </c>
      <c r="E1696">
        <v>9</v>
      </c>
      <c r="F1696">
        <v>878</v>
      </c>
      <c r="G1696" t="s">
        <v>890</v>
      </c>
      <c r="H1696" s="7">
        <v>65</v>
      </c>
      <c r="I1696" s="13">
        <f>IF(Fact_Order[[#This Row],[Review Rating]]&gt;3,1,0)</f>
        <v>1</v>
      </c>
      <c r="J1696">
        <v>4.9000000000000004</v>
      </c>
      <c r="K1696">
        <f>IF(Fact_Order[[#This Row],[Discount Applied]]="Yes", 1, 0)</f>
        <v>1</v>
      </c>
      <c r="L1696" t="s">
        <v>7</v>
      </c>
      <c r="M1696" t="s">
        <v>8</v>
      </c>
    </row>
    <row r="1697" spans="1:13" x14ac:dyDescent="0.35">
      <c r="A1697">
        <v>1119</v>
      </c>
      <c r="B1697">
        <v>4</v>
      </c>
      <c r="C1697">
        <v>28</v>
      </c>
      <c r="D1697">
        <v>3</v>
      </c>
      <c r="E1697">
        <v>23</v>
      </c>
      <c r="F1697">
        <v>1119</v>
      </c>
      <c r="G1697" t="s">
        <v>1131</v>
      </c>
      <c r="H1697" s="7">
        <v>65</v>
      </c>
      <c r="I1697" s="13">
        <f>IF(Fact_Order[[#This Row],[Review Rating]]&gt;3,1,0)</f>
        <v>1</v>
      </c>
      <c r="J1697">
        <v>4.9000000000000004</v>
      </c>
      <c r="K1697">
        <f>IF(Fact_Order[[#This Row],[Discount Applied]]="Yes", 1, 0)</f>
        <v>1</v>
      </c>
      <c r="L1697" t="s">
        <v>7</v>
      </c>
      <c r="M1697" t="s">
        <v>14</v>
      </c>
    </row>
    <row r="1698" spans="1:13" x14ac:dyDescent="0.35">
      <c r="A1698">
        <v>1130</v>
      </c>
      <c r="B1698">
        <v>1</v>
      </c>
      <c r="C1698">
        <v>14</v>
      </c>
      <c r="D1698">
        <v>1</v>
      </c>
      <c r="E1698">
        <v>16</v>
      </c>
      <c r="F1698">
        <v>1130</v>
      </c>
      <c r="G1698" t="s">
        <v>1142</v>
      </c>
      <c r="H1698" s="7">
        <v>65</v>
      </c>
      <c r="I1698" s="13">
        <f>IF(Fact_Order[[#This Row],[Review Rating]]&gt;3,1,0)</f>
        <v>1</v>
      </c>
      <c r="J1698">
        <v>4.7</v>
      </c>
      <c r="K1698">
        <f>IF(Fact_Order[[#This Row],[Discount Applied]]="Yes", 1, 0)</f>
        <v>1</v>
      </c>
      <c r="L1698" t="s">
        <v>7</v>
      </c>
      <c r="M1698" t="s">
        <v>8</v>
      </c>
    </row>
    <row r="1699" spans="1:13" x14ac:dyDescent="0.35">
      <c r="A1699">
        <v>1331</v>
      </c>
      <c r="B1699">
        <v>4</v>
      </c>
      <c r="C1699">
        <v>35</v>
      </c>
      <c r="D1699">
        <v>4</v>
      </c>
      <c r="E1699">
        <v>9</v>
      </c>
      <c r="F1699">
        <v>1331</v>
      </c>
      <c r="G1699" t="s">
        <v>1343</v>
      </c>
      <c r="H1699" s="7">
        <v>65</v>
      </c>
      <c r="I1699" s="13">
        <f>IF(Fact_Order[[#This Row],[Review Rating]]&gt;3,1,0)</f>
        <v>0</v>
      </c>
      <c r="J1699">
        <v>2.9</v>
      </c>
      <c r="K1699">
        <f>IF(Fact_Order[[#This Row],[Discount Applied]]="Yes", 1, 0)</f>
        <v>1</v>
      </c>
      <c r="L1699" t="s">
        <v>7</v>
      </c>
      <c r="M1699" t="s">
        <v>14</v>
      </c>
    </row>
    <row r="1700" spans="1:13" x14ac:dyDescent="0.35">
      <c r="A1700">
        <v>1377</v>
      </c>
      <c r="B1700">
        <v>2</v>
      </c>
      <c r="C1700">
        <v>33</v>
      </c>
      <c r="D1700">
        <v>2</v>
      </c>
      <c r="E1700">
        <v>4</v>
      </c>
      <c r="F1700">
        <v>1377</v>
      </c>
      <c r="G1700" t="s">
        <v>1389</v>
      </c>
      <c r="H1700" s="7">
        <v>65</v>
      </c>
      <c r="I1700" s="13">
        <f>IF(Fact_Order[[#This Row],[Review Rating]]&gt;3,1,0)</f>
        <v>1</v>
      </c>
      <c r="J1700">
        <v>5</v>
      </c>
      <c r="K1700">
        <f>IF(Fact_Order[[#This Row],[Discount Applied]]="Yes", 1, 0)</f>
        <v>1</v>
      </c>
      <c r="L1700" t="s">
        <v>7</v>
      </c>
      <c r="M1700" t="s">
        <v>14</v>
      </c>
    </row>
    <row r="1701" spans="1:13" x14ac:dyDescent="0.35">
      <c r="A1701">
        <v>1539</v>
      </c>
      <c r="B1701">
        <v>4</v>
      </c>
      <c r="C1701">
        <v>27</v>
      </c>
      <c r="D1701">
        <v>4</v>
      </c>
      <c r="E1701">
        <v>11</v>
      </c>
      <c r="F1701">
        <v>1539</v>
      </c>
      <c r="G1701" t="s">
        <v>1551</v>
      </c>
      <c r="H1701" s="7">
        <v>65</v>
      </c>
      <c r="I1701" s="13">
        <f>IF(Fact_Order[[#This Row],[Review Rating]]&gt;3,1,0)</f>
        <v>1</v>
      </c>
      <c r="J1701">
        <v>3.2</v>
      </c>
      <c r="K1701">
        <f>IF(Fact_Order[[#This Row],[Discount Applied]]="Yes", 1, 0)</f>
        <v>1</v>
      </c>
      <c r="L1701" t="s">
        <v>7</v>
      </c>
      <c r="M1701" t="s">
        <v>8</v>
      </c>
    </row>
    <row r="1702" spans="1:13" x14ac:dyDescent="0.35">
      <c r="A1702">
        <v>1640</v>
      </c>
      <c r="B1702">
        <v>2</v>
      </c>
      <c r="C1702">
        <v>10</v>
      </c>
      <c r="D1702">
        <v>3</v>
      </c>
      <c r="E1702">
        <v>25</v>
      </c>
      <c r="F1702">
        <v>1640</v>
      </c>
      <c r="G1702" t="s">
        <v>1652</v>
      </c>
      <c r="H1702" s="7">
        <v>65</v>
      </c>
      <c r="I1702" s="13">
        <f>IF(Fact_Order[[#This Row],[Review Rating]]&gt;3,1,0)</f>
        <v>1</v>
      </c>
      <c r="J1702">
        <v>3.3</v>
      </c>
      <c r="K1702">
        <f>IF(Fact_Order[[#This Row],[Discount Applied]]="Yes", 1, 0)</f>
        <v>1</v>
      </c>
      <c r="L1702" t="s">
        <v>7</v>
      </c>
      <c r="M1702" t="s">
        <v>14</v>
      </c>
    </row>
    <row r="1703" spans="1:13" x14ac:dyDescent="0.35">
      <c r="A1703">
        <v>2003</v>
      </c>
      <c r="B1703">
        <v>1</v>
      </c>
      <c r="C1703">
        <v>15</v>
      </c>
      <c r="D1703">
        <v>3</v>
      </c>
      <c r="E1703">
        <v>6</v>
      </c>
      <c r="F1703">
        <v>2003</v>
      </c>
      <c r="G1703" t="s">
        <v>2016</v>
      </c>
      <c r="H1703" s="7">
        <v>65</v>
      </c>
      <c r="I1703" s="13">
        <f>IF(Fact_Order[[#This Row],[Review Rating]]&gt;3,1,0)</f>
        <v>0</v>
      </c>
      <c r="J1703">
        <v>2.7</v>
      </c>
      <c r="K1703">
        <f>IF(Fact_Order[[#This Row],[Discount Applied]]="Yes", 1, 0)</f>
        <v>0</v>
      </c>
      <c r="L1703" t="s">
        <v>1691</v>
      </c>
      <c r="M1703" t="s">
        <v>14</v>
      </c>
    </row>
    <row r="1704" spans="1:13" x14ac:dyDescent="0.35">
      <c r="A1704">
        <v>2224</v>
      </c>
      <c r="B1704">
        <v>3</v>
      </c>
      <c r="C1704">
        <v>24</v>
      </c>
      <c r="D1704">
        <v>4</v>
      </c>
      <c r="E1704">
        <v>4</v>
      </c>
      <c r="F1704">
        <v>2224</v>
      </c>
      <c r="G1704" t="s">
        <v>2237</v>
      </c>
      <c r="H1704" s="7">
        <v>65</v>
      </c>
      <c r="I1704" s="13">
        <f>IF(Fact_Order[[#This Row],[Review Rating]]&gt;3,1,0)</f>
        <v>1</v>
      </c>
      <c r="J1704">
        <v>4.7</v>
      </c>
      <c r="K1704">
        <f>IF(Fact_Order[[#This Row],[Discount Applied]]="Yes", 1, 0)</f>
        <v>0</v>
      </c>
      <c r="L1704" t="s">
        <v>1691</v>
      </c>
      <c r="M1704" t="s">
        <v>14</v>
      </c>
    </row>
    <row r="1705" spans="1:13" x14ac:dyDescent="0.35">
      <c r="A1705">
        <v>2340</v>
      </c>
      <c r="B1705">
        <v>3</v>
      </c>
      <c r="C1705">
        <v>27</v>
      </c>
      <c r="D1705">
        <v>2</v>
      </c>
      <c r="E1705">
        <v>6</v>
      </c>
      <c r="F1705">
        <v>2340</v>
      </c>
      <c r="G1705" t="s">
        <v>2353</v>
      </c>
      <c r="H1705" s="7">
        <v>65</v>
      </c>
      <c r="I1705" s="13">
        <f>IF(Fact_Order[[#This Row],[Review Rating]]&gt;3,1,0)</f>
        <v>1</v>
      </c>
      <c r="J1705">
        <v>3.4</v>
      </c>
      <c r="K1705">
        <f>IF(Fact_Order[[#This Row],[Discount Applied]]="Yes", 1, 0)</f>
        <v>0</v>
      </c>
      <c r="L1705" t="s">
        <v>1691</v>
      </c>
      <c r="M1705" t="s">
        <v>22</v>
      </c>
    </row>
    <row r="1706" spans="1:13" x14ac:dyDescent="0.35">
      <c r="A1706">
        <v>2445</v>
      </c>
      <c r="B1706">
        <v>1</v>
      </c>
      <c r="C1706">
        <v>9</v>
      </c>
      <c r="D1706">
        <v>4</v>
      </c>
      <c r="E1706">
        <v>19</v>
      </c>
      <c r="F1706">
        <v>2445</v>
      </c>
      <c r="G1706" t="s">
        <v>2458</v>
      </c>
      <c r="H1706" s="7">
        <v>65</v>
      </c>
      <c r="I1706" s="13">
        <f>IF(Fact_Order[[#This Row],[Review Rating]]&gt;3,1,0)</f>
        <v>1</v>
      </c>
      <c r="J1706">
        <v>3.7</v>
      </c>
      <c r="K1706">
        <f>IF(Fact_Order[[#This Row],[Discount Applied]]="Yes", 1, 0)</f>
        <v>0</v>
      </c>
      <c r="L1706" t="s">
        <v>1691</v>
      </c>
      <c r="M1706" t="s">
        <v>27</v>
      </c>
    </row>
    <row r="1707" spans="1:13" x14ac:dyDescent="0.35">
      <c r="A1707">
        <v>2447</v>
      </c>
      <c r="B1707">
        <v>5</v>
      </c>
      <c r="C1707">
        <v>30</v>
      </c>
      <c r="D1707">
        <v>2</v>
      </c>
      <c r="E1707">
        <v>6</v>
      </c>
      <c r="F1707">
        <v>2447</v>
      </c>
      <c r="G1707" t="s">
        <v>2460</v>
      </c>
      <c r="H1707" s="7">
        <v>65</v>
      </c>
      <c r="I1707" s="13">
        <f>IF(Fact_Order[[#This Row],[Review Rating]]&gt;3,1,0)</f>
        <v>0</v>
      </c>
      <c r="J1707">
        <v>2.9</v>
      </c>
      <c r="K1707">
        <f>IF(Fact_Order[[#This Row],[Discount Applied]]="Yes", 1, 0)</f>
        <v>0</v>
      </c>
      <c r="L1707" t="s">
        <v>1691</v>
      </c>
      <c r="M1707" t="s">
        <v>12</v>
      </c>
    </row>
    <row r="1708" spans="1:13" x14ac:dyDescent="0.35">
      <c r="A1708">
        <v>2615</v>
      </c>
      <c r="B1708">
        <v>1</v>
      </c>
      <c r="C1708">
        <v>26</v>
      </c>
      <c r="D1708">
        <v>2</v>
      </c>
      <c r="E1708">
        <v>15</v>
      </c>
      <c r="F1708">
        <v>2615</v>
      </c>
      <c r="G1708" t="s">
        <v>2628</v>
      </c>
      <c r="H1708" s="7">
        <v>65</v>
      </c>
      <c r="I1708" s="13">
        <f>IF(Fact_Order[[#This Row],[Review Rating]]&gt;3,1,0)</f>
        <v>1</v>
      </c>
      <c r="J1708">
        <v>4.2</v>
      </c>
      <c r="K1708">
        <f>IF(Fact_Order[[#This Row],[Discount Applied]]="Yes", 1, 0)</f>
        <v>0</v>
      </c>
      <c r="L1708" t="s">
        <v>1691</v>
      </c>
      <c r="M1708" t="s">
        <v>22</v>
      </c>
    </row>
    <row r="1709" spans="1:13" x14ac:dyDescent="0.35">
      <c r="A1709">
        <v>2683</v>
      </c>
      <c r="B1709">
        <v>5</v>
      </c>
      <c r="C1709">
        <v>18</v>
      </c>
      <c r="D1709">
        <v>1</v>
      </c>
      <c r="E1709">
        <v>5</v>
      </c>
      <c r="F1709">
        <v>2683</v>
      </c>
      <c r="G1709" t="s">
        <v>2696</v>
      </c>
      <c r="H1709" s="7">
        <v>65</v>
      </c>
      <c r="I1709" s="13">
        <f>IF(Fact_Order[[#This Row],[Review Rating]]&gt;3,1,0)</f>
        <v>1</v>
      </c>
      <c r="J1709">
        <v>3.9</v>
      </c>
      <c r="K1709">
        <f>IF(Fact_Order[[#This Row],[Discount Applied]]="Yes", 1, 0)</f>
        <v>0</v>
      </c>
      <c r="L1709" t="s">
        <v>1691</v>
      </c>
      <c r="M1709" t="s">
        <v>8</v>
      </c>
    </row>
    <row r="1710" spans="1:13" x14ac:dyDescent="0.35">
      <c r="A1710">
        <v>2818</v>
      </c>
      <c r="B1710">
        <v>4</v>
      </c>
      <c r="C1710">
        <v>37</v>
      </c>
      <c r="D1710">
        <v>1</v>
      </c>
      <c r="E1710">
        <v>22</v>
      </c>
      <c r="F1710">
        <v>2818</v>
      </c>
      <c r="G1710" t="s">
        <v>2831</v>
      </c>
      <c r="H1710" s="7">
        <v>65</v>
      </c>
      <c r="I1710" s="13">
        <f>IF(Fact_Order[[#This Row],[Review Rating]]&gt;3,1,0)</f>
        <v>1</v>
      </c>
      <c r="J1710">
        <v>3.4</v>
      </c>
      <c r="K1710">
        <f>IF(Fact_Order[[#This Row],[Discount Applied]]="Yes", 1, 0)</f>
        <v>0</v>
      </c>
      <c r="L1710" t="s">
        <v>1691</v>
      </c>
      <c r="M1710" t="s">
        <v>8</v>
      </c>
    </row>
    <row r="1711" spans="1:13" x14ac:dyDescent="0.35">
      <c r="A1711">
        <v>2974</v>
      </c>
      <c r="B1711">
        <v>6</v>
      </c>
      <c r="C1711">
        <v>28</v>
      </c>
      <c r="D1711">
        <v>3</v>
      </c>
      <c r="E1711">
        <v>24</v>
      </c>
      <c r="F1711">
        <v>2974</v>
      </c>
      <c r="G1711" t="s">
        <v>2987</v>
      </c>
      <c r="H1711" s="7">
        <v>65</v>
      </c>
      <c r="I1711" s="13">
        <f>IF(Fact_Order[[#This Row],[Review Rating]]&gt;3,1,0)</f>
        <v>0</v>
      </c>
      <c r="J1711">
        <v>2.7</v>
      </c>
      <c r="K1711">
        <f>IF(Fact_Order[[#This Row],[Discount Applied]]="Yes", 1, 0)</f>
        <v>0</v>
      </c>
      <c r="L1711" t="s">
        <v>1691</v>
      </c>
      <c r="M1711" t="s">
        <v>22</v>
      </c>
    </row>
    <row r="1712" spans="1:13" x14ac:dyDescent="0.35">
      <c r="A1712">
        <v>3006</v>
      </c>
      <c r="B1712">
        <v>1</v>
      </c>
      <c r="C1712">
        <v>30</v>
      </c>
      <c r="D1712">
        <v>2</v>
      </c>
      <c r="E1712">
        <v>7</v>
      </c>
      <c r="F1712">
        <v>3006</v>
      </c>
      <c r="G1712" t="s">
        <v>3019</v>
      </c>
      <c r="H1712" s="7">
        <v>65</v>
      </c>
      <c r="I1712" s="13">
        <f>IF(Fact_Order[[#This Row],[Review Rating]]&gt;3,1,0)</f>
        <v>1</v>
      </c>
      <c r="J1712">
        <v>3.5</v>
      </c>
      <c r="K1712">
        <f>IF(Fact_Order[[#This Row],[Discount Applied]]="Yes", 1, 0)</f>
        <v>0</v>
      </c>
      <c r="L1712" t="s">
        <v>1691</v>
      </c>
      <c r="M1712" t="s">
        <v>8</v>
      </c>
    </row>
    <row r="1713" spans="1:13" x14ac:dyDescent="0.35">
      <c r="A1713">
        <v>3013</v>
      </c>
      <c r="B1713">
        <v>4</v>
      </c>
      <c r="C1713">
        <v>38</v>
      </c>
      <c r="D1713">
        <v>4</v>
      </c>
      <c r="E1713">
        <v>23</v>
      </c>
      <c r="F1713">
        <v>3013</v>
      </c>
      <c r="G1713" t="s">
        <v>3026</v>
      </c>
      <c r="H1713" s="7">
        <v>65</v>
      </c>
      <c r="I1713" s="13">
        <f>IF(Fact_Order[[#This Row],[Review Rating]]&gt;3,1,0)</f>
        <v>1</v>
      </c>
      <c r="J1713">
        <v>3.5</v>
      </c>
      <c r="K1713">
        <f>IF(Fact_Order[[#This Row],[Discount Applied]]="Yes", 1, 0)</f>
        <v>0</v>
      </c>
      <c r="L1713" t="s">
        <v>1691</v>
      </c>
      <c r="M1713" t="s">
        <v>14</v>
      </c>
    </row>
    <row r="1714" spans="1:13" x14ac:dyDescent="0.35">
      <c r="A1714">
        <v>3015</v>
      </c>
      <c r="B1714">
        <v>1</v>
      </c>
      <c r="C1714">
        <v>41</v>
      </c>
      <c r="D1714">
        <v>2</v>
      </c>
      <c r="E1714">
        <v>18</v>
      </c>
      <c r="F1714">
        <v>3015</v>
      </c>
      <c r="G1714" t="s">
        <v>3028</v>
      </c>
      <c r="H1714" s="7">
        <v>65</v>
      </c>
      <c r="I1714" s="13">
        <f>IF(Fact_Order[[#This Row],[Review Rating]]&gt;3,1,0)</f>
        <v>1</v>
      </c>
      <c r="J1714">
        <v>4.5</v>
      </c>
      <c r="K1714">
        <f>IF(Fact_Order[[#This Row],[Discount Applied]]="Yes", 1, 0)</f>
        <v>0</v>
      </c>
      <c r="L1714" t="s">
        <v>1691</v>
      </c>
      <c r="M1714" t="s">
        <v>14</v>
      </c>
    </row>
    <row r="1715" spans="1:13" x14ac:dyDescent="0.35">
      <c r="A1715">
        <v>3212</v>
      </c>
      <c r="B1715">
        <v>4</v>
      </c>
      <c r="C1715">
        <v>4</v>
      </c>
      <c r="D1715">
        <v>1</v>
      </c>
      <c r="E1715">
        <v>14</v>
      </c>
      <c r="F1715">
        <v>3212</v>
      </c>
      <c r="G1715" t="s">
        <v>3225</v>
      </c>
      <c r="H1715" s="7">
        <v>65</v>
      </c>
      <c r="I1715" s="13">
        <f>IF(Fact_Order[[#This Row],[Review Rating]]&gt;3,1,0)</f>
        <v>1</v>
      </c>
      <c r="J1715">
        <v>4.9000000000000004</v>
      </c>
      <c r="K1715">
        <f>IF(Fact_Order[[#This Row],[Discount Applied]]="Yes", 1, 0)</f>
        <v>0</v>
      </c>
      <c r="L1715" t="s">
        <v>1691</v>
      </c>
      <c r="M1715" t="s">
        <v>10</v>
      </c>
    </row>
    <row r="1716" spans="1:13" x14ac:dyDescent="0.35">
      <c r="A1716">
        <v>3224</v>
      </c>
      <c r="B1716">
        <v>4</v>
      </c>
      <c r="C1716">
        <v>7</v>
      </c>
      <c r="D1716">
        <v>2</v>
      </c>
      <c r="E1716">
        <v>6</v>
      </c>
      <c r="F1716">
        <v>3224</v>
      </c>
      <c r="G1716" t="s">
        <v>3237</v>
      </c>
      <c r="H1716" s="7">
        <v>65</v>
      </c>
      <c r="I1716" s="13">
        <f>IF(Fact_Order[[#This Row],[Review Rating]]&gt;3,1,0)</f>
        <v>1</v>
      </c>
      <c r="J1716">
        <v>3.9</v>
      </c>
      <c r="K1716">
        <f>IF(Fact_Order[[#This Row],[Discount Applied]]="Yes", 1, 0)</f>
        <v>0</v>
      </c>
      <c r="L1716" t="s">
        <v>1691</v>
      </c>
      <c r="M1716" t="s">
        <v>8</v>
      </c>
    </row>
    <row r="1717" spans="1:13" x14ac:dyDescent="0.35">
      <c r="A1717">
        <v>3367</v>
      </c>
      <c r="B1717">
        <v>5</v>
      </c>
      <c r="C1717">
        <v>18</v>
      </c>
      <c r="D1717">
        <v>2</v>
      </c>
      <c r="E1717">
        <v>25</v>
      </c>
      <c r="F1717">
        <v>3367</v>
      </c>
      <c r="G1717" t="s">
        <v>3380</v>
      </c>
      <c r="H1717" s="7">
        <v>65</v>
      </c>
      <c r="I1717" s="13">
        <f>IF(Fact_Order[[#This Row],[Review Rating]]&gt;3,1,0)</f>
        <v>1</v>
      </c>
      <c r="J1717">
        <v>3.6</v>
      </c>
      <c r="K1717">
        <f>IF(Fact_Order[[#This Row],[Discount Applied]]="Yes", 1, 0)</f>
        <v>0</v>
      </c>
      <c r="L1717" t="s">
        <v>1691</v>
      </c>
      <c r="M1717" t="s">
        <v>27</v>
      </c>
    </row>
    <row r="1718" spans="1:13" x14ac:dyDescent="0.35">
      <c r="A1718">
        <v>3404</v>
      </c>
      <c r="B1718">
        <v>4</v>
      </c>
      <c r="C1718">
        <v>27</v>
      </c>
      <c r="D1718">
        <v>3</v>
      </c>
      <c r="E1718">
        <v>24</v>
      </c>
      <c r="F1718">
        <v>3404</v>
      </c>
      <c r="G1718" t="s">
        <v>3417</v>
      </c>
      <c r="H1718" s="7">
        <v>65</v>
      </c>
      <c r="I1718" s="13">
        <f>IF(Fact_Order[[#This Row],[Review Rating]]&gt;3,1,0)</f>
        <v>1</v>
      </c>
      <c r="J1718">
        <v>3.9</v>
      </c>
      <c r="K1718">
        <f>IF(Fact_Order[[#This Row],[Discount Applied]]="Yes", 1, 0)</f>
        <v>0</v>
      </c>
      <c r="L1718" t="s">
        <v>1691</v>
      </c>
      <c r="M1718" t="s">
        <v>10</v>
      </c>
    </row>
    <row r="1719" spans="1:13" x14ac:dyDescent="0.35">
      <c r="A1719">
        <v>3493</v>
      </c>
      <c r="B1719">
        <v>4</v>
      </c>
      <c r="C1719">
        <v>46</v>
      </c>
      <c r="D1719">
        <v>4</v>
      </c>
      <c r="E1719">
        <v>25</v>
      </c>
      <c r="F1719">
        <v>3493</v>
      </c>
      <c r="G1719" t="s">
        <v>3506</v>
      </c>
      <c r="H1719" s="7">
        <v>65</v>
      </c>
      <c r="I1719" s="13">
        <f>IF(Fact_Order[[#This Row],[Review Rating]]&gt;3,1,0)</f>
        <v>1</v>
      </c>
      <c r="J1719">
        <v>4.5999999999999996</v>
      </c>
      <c r="K1719">
        <f>IF(Fact_Order[[#This Row],[Discount Applied]]="Yes", 1, 0)</f>
        <v>0</v>
      </c>
      <c r="L1719" t="s">
        <v>1691</v>
      </c>
      <c r="M1719" t="s">
        <v>22</v>
      </c>
    </row>
    <row r="1720" spans="1:13" x14ac:dyDescent="0.35">
      <c r="A1720">
        <v>3508</v>
      </c>
      <c r="B1720">
        <v>6</v>
      </c>
      <c r="C1720">
        <v>25</v>
      </c>
      <c r="D1720">
        <v>2</v>
      </c>
      <c r="E1720">
        <v>9</v>
      </c>
      <c r="F1720">
        <v>3508</v>
      </c>
      <c r="G1720" t="s">
        <v>3521</v>
      </c>
      <c r="H1720" s="7">
        <v>65</v>
      </c>
      <c r="I1720" s="13">
        <f>IF(Fact_Order[[#This Row],[Review Rating]]&gt;3,1,0)</f>
        <v>1</v>
      </c>
      <c r="J1720">
        <v>4.2</v>
      </c>
      <c r="K1720">
        <f>IF(Fact_Order[[#This Row],[Discount Applied]]="Yes", 1, 0)</f>
        <v>0</v>
      </c>
      <c r="L1720" t="s">
        <v>1691</v>
      </c>
      <c r="M1720" t="s">
        <v>12</v>
      </c>
    </row>
    <row r="1721" spans="1:13" x14ac:dyDescent="0.35">
      <c r="A1721">
        <v>3675</v>
      </c>
      <c r="B1721">
        <v>5</v>
      </c>
      <c r="C1721">
        <v>48</v>
      </c>
      <c r="D1721">
        <v>1</v>
      </c>
      <c r="E1721">
        <v>9</v>
      </c>
      <c r="F1721">
        <v>3675</v>
      </c>
      <c r="G1721" t="s">
        <v>3688</v>
      </c>
      <c r="H1721" s="7">
        <v>65</v>
      </c>
      <c r="I1721" s="13">
        <f>IF(Fact_Order[[#This Row],[Review Rating]]&gt;3,1,0)</f>
        <v>0</v>
      </c>
      <c r="J1721">
        <v>2.7</v>
      </c>
      <c r="K1721">
        <f>IF(Fact_Order[[#This Row],[Discount Applied]]="Yes", 1, 0)</f>
        <v>0</v>
      </c>
      <c r="L1721" t="s">
        <v>1691</v>
      </c>
      <c r="M1721" t="s">
        <v>8</v>
      </c>
    </row>
    <row r="1722" spans="1:13" x14ac:dyDescent="0.35">
      <c r="A1722">
        <v>3703</v>
      </c>
      <c r="B1722">
        <v>6</v>
      </c>
      <c r="C1722">
        <v>37</v>
      </c>
      <c r="D1722">
        <v>2</v>
      </c>
      <c r="E1722">
        <v>10</v>
      </c>
      <c r="F1722">
        <v>3703</v>
      </c>
      <c r="G1722" t="s">
        <v>3716</v>
      </c>
      <c r="H1722" s="7">
        <v>65</v>
      </c>
      <c r="I1722" s="13">
        <f>IF(Fact_Order[[#This Row],[Review Rating]]&gt;3,1,0)</f>
        <v>0</v>
      </c>
      <c r="J1722">
        <v>2.7</v>
      </c>
      <c r="K1722">
        <f>IF(Fact_Order[[#This Row],[Discount Applied]]="Yes", 1, 0)</f>
        <v>0</v>
      </c>
      <c r="L1722" t="s">
        <v>1691</v>
      </c>
      <c r="M1722" t="s">
        <v>8</v>
      </c>
    </row>
    <row r="1723" spans="1:13" x14ac:dyDescent="0.35">
      <c r="A1723">
        <v>3706</v>
      </c>
      <c r="B1723">
        <v>2</v>
      </c>
      <c r="C1723">
        <v>25</v>
      </c>
      <c r="D1723">
        <v>3</v>
      </c>
      <c r="E1723">
        <v>12</v>
      </c>
      <c r="F1723">
        <v>3706</v>
      </c>
      <c r="G1723" t="s">
        <v>3719</v>
      </c>
      <c r="H1723" s="7">
        <v>65</v>
      </c>
      <c r="I1723" s="13">
        <f>IF(Fact_Order[[#This Row],[Review Rating]]&gt;3,1,0)</f>
        <v>1</v>
      </c>
      <c r="J1723">
        <v>3.2</v>
      </c>
      <c r="K1723">
        <f>IF(Fact_Order[[#This Row],[Discount Applied]]="Yes", 1, 0)</f>
        <v>0</v>
      </c>
      <c r="L1723" t="s">
        <v>1691</v>
      </c>
      <c r="M1723" t="s">
        <v>27</v>
      </c>
    </row>
    <row r="1724" spans="1:13" x14ac:dyDescent="0.35">
      <c r="A1724">
        <v>3778</v>
      </c>
      <c r="B1724">
        <v>1</v>
      </c>
      <c r="C1724">
        <v>41</v>
      </c>
      <c r="D1724">
        <v>4</v>
      </c>
      <c r="E1724">
        <v>7</v>
      </c>
      <c r="F1724">
        <v>3778</v>
      </c>
      <c r="G1724" t="s">
        <v>3791</v>
      </c>
      <c r="H1724" s="7">
        <v>65</v>
      </c>
      <c r="I1724" s="13">
        <f>IF(Fact_Order[[#This Row],[Review Rating]]&gt;3,1,0)</f>
        <v>1</v>
      </c>
      <c r="J1724">
        <v>4.3</v>
      </c>
      <c r="K1724">
        <f>IF(Fact_Order[[#This Row],[Discount Applied]]="Yes", 1, 0)</f>
        <v>0</v>
      </c>
      <c r="L1724" t="s">
        <v>1691</v>
      </c>
      <c r="M1724" t="s">
        <v>10</v>
      </c>
    </row>
    <row r="1725" spans="1:13" x14ac:dyDescent="0.35">
      <c r="A1725">
        <v>3789</v>
      </c>
      <c r="B1725">
        <v>3</v>
      </c>
      <c r="C1725">
        <v>24</v>
      </c>
      <c r="D1725">
        <v>2</v>
      </c>
      <c r="E1725">
        <v>20</v>
      </c>
      <c r="F1725">
        <v>3789</v>
      </c>
      <c r="G1725" t="s">
        <v>3802</v>
      </c>
      <c r="H1725" s="7">
        <v>65</v>
      </c>
      <c r="I1725" s="13">
        <f>IF(Fact_Order[[#This Row],[Review Rating]]&gt;3,1,0)</f>
        <v>1</v>
      </c>
      <c r="J1725">
        <v>3.2</v>
      </c>
      <c r="K1725">
        <f>IF(Fact_Order[[#This Row],[Discount Applied]]="Yes", 1, 0)</f>
        <v>0</v>
      </c>
      <c r="L1725" t="s">
        <v>1691</v>
      </c>
      <c r="M1725" t="s">
        <v>27</v>
      </c>
    </row>
    <row r="1726" spans="1:13" x14ac:dyDescent="0.35">
      <c r="A1726">
        <v>3821</v>
      </c>
      <c r="B1726">
        <v>4</v>
      </c>
      <c r="C1726">
        <v>14</v>
      </c>
      <c r="D1726">
        <v>1</v>
      </c>
      <c r="E1726">
        <v>23</v>
      </c>
      <c r="F1726">
        <v>3821</v>
      </c>
      <c r="G1726" t="s">
        <v>3834</v>
      </c>
      <c r="H1726" s="7">
        <v>65</v>
      </c>
      <c r="I1726" s="13">
        <f>IF(Fact_Order[[#This Row],[Review Rating]]&gt;3,1,0)</f>
        <v>1</v>
      </c>
      <c r="J1726">
        <v>5</v>
      </c>
      <c r="K1726">
        <f>IF(Fact_Order[[#This Row],[Discount Applied]]="Yes", 1, 0)</f>
        <v>0</v>
      </c>
      <c r="L1726" t="s">
        <v>1691</v>
      </c>
      <c r="M1726" t="s">
        <v>27</v>
      </c>
    </row>
    <row r="1727" spans="1:13" x14ac:dyDescent="0.35">
      <c r="A1727">
        <v>3890</v>
      </c>
      <c r="B1727">
        <v>1</v>
      </c>
      <c r="C1727">
        <v>30</v>
      </c>
      <c r="D1727">
        <v>2</v>
      </c>
      <c r="E1727">
        <v>11</v>
      </c>
      <c r="F1727">
        <v>3890</v>
      </c>
      <c r="G1727" t="s">
        <v>3903</v>
      </c>
      <c r="H1727" s="7">
        <v>65</v>
      </c>
      <c r="I1727" s="13">
        <f>IF(Fact_Order[[#This Row],[Review Rating]]&gt;3,1,0)</f>
        <v>1</v>
      </c>
      <c r="J1727">
        <v>3.5</v>
      </c>
      <c r="K1727">
        <f>IF(Fact_Order[[#This Row],[Discount Applied]]="Yes", 1, 0)</f>
        <v>0</v>
      </c>
      <c r="L1727" t="s">
        <v>1691</v>
      </c>
      <c r="M1727" t="s">
        <v>22</v>
      </c>
    </row>
    <row r="1728" spans="1:13" x14ac:dyDescent="0.35">
      <c r="A1728">
        <v>2</v>
      </c>
      <c r="B1728">
        <v>1</v>
      </c>
      <c r="C1728">
        <v>2</v>
      </c>
      <c r="D1728">
        <v>1</v>
      </c>
      <c r="E1728">
        <v>2</v>
      </c>
      <c r="F1728">
        <v>2</v>
      </c>
      <c r="G1728" t="s">
        <v>9</v>
      </c>
      <c r="H1728" s="7">
        <v>64</v>
      </c>
      <c r="I1728" s="13">
        <f>IF(Fact_Order[[#This Row],[Review Rating]]&gt;3,1,0)</f>
        <v>1</v>
      </c>
      <c r="J1728">
        <v>3.1</v>
      </c>
      <c r="K1728">
        <f>IF(Fact_Order[[#This Row],[Discount Applied]]="Yes", 1, 0)</f>
        <v>1</v>
      </c>
      <c r="L1728" t="s">
        <v>7</v>
      </c>
      <c r="M1728" t="s">
        <v>10</v>
      </c>
    </row>
    <row r="1729" spans="1:13" x14ac:dyDescent="0.35">
      <c r="A1729">
        <v>58</v>
      </c>
      <c r="B1729">
        <v>6</v>
      </c>
      <c r="C1729">
        <v>9</v>
      </c>
      <c r="D1729">
        <v>3</v>
      </c>
      <c r="E1729">
        <v>8</v>
      </c>
      <c r="F1729">
        <v>58</v>
      </c>
      <c r="G1729" t="s">
        <v>70</v>
      </c>
      <c r="H1729" s="7">
        <v>64</v>
      </c>
      <c r="I1729" s="13">
        <f>IF(Fact_Order[[#This Row],[Review Rating]]&gt;3,1,0)</f>
        <v>1</v>
      </c>
      <c r="J1729">
        <v>4.4000000000000004</v>
      </c>
      <c r="K1729">
        <f>IF(Fact_Order[[#This Row],[Discount Applied]]="Yes", 1, 0)</f>
        <v>1</v>
      </c>
      <c r="L1729" t="s">
        <v>7</v>
      </c>
      <c r="M1729" t="s">
        <v>27</v>
      </c>
    </row>
    <row r="1730" spans="1:13" x14ac:dyDescent="0.35">
      <c r="A1730">
        <v>148</v>
      </c>
      <c r="B1730">
        <v>5</v>
      </c>
      <c r="C1730">
        <v>38</v>
      </c>
      <c r="D1730">
        <v>3</v>
      </c>
      <c r="E1730">
        <v>10</v>
      </c>
      <c r="F1730">
        <v>148</v>
      </c>
      <c r="G1730" t="s">
        <v>160</v>
      </c>
      <c r="H1730" s="7">
        <v>64</v>
      </c>
      <c r="I1730" s="13">
        <f>IF(Fact_Order[[#This Row],[Review Rating]]&gt;3,1,0)</f>
        <v>1</v>
      </c>
      <c r="J1730">
        <v>3.5</v>
      </c>
      <c r="K1730">
        <f>IF(Fact_Order[[#This Row],[Discount Applied]]="Yes", 1, 0)</f>
        <v>1</v>
      </c>
      <c r="L1730" t="s">
        <v>7</v>
      </c>
      <c r="M1730" t="s">
        <v>22</v>
      </c>
    </row>
    <row r="1731" spans="1:13" x14ac:dyDescent="0.35">
      <c r="A1731">
        <v>206</v>
      </c>
      <c r="B1731">
        <v>4</v>
      </c>
      <c r="C1731">
        <v>12</v>
      </c>
      <c r="D1731">
        <v>1</v>
      </c>
      <c r="E1731">
        <v>6</v>
      </c>
      <c r="F1731">
        <v>206</v>
      </c>
      <c r="G1731" t="s">
        <v>218</v>
      </c>
      <c r="H1731" s="7">
        <v>64</v>
      </c>
      <c r="I1731" s="13">
        <f>IF(Fact_Order[[#This Row],[Review Rating]]&gt;3,1,0)</f>
        <v>0</v>
      </c>
      <c r="J1731">
        <v>3</v>
      </c>
      <c r="K1731">
        <f>IF(Fact_Order[[#This Row],[Discount Applied]]="Yes", 1, 0)</f>
        <v>1</v>
      </c>
      <c r="L1731" t="s">
        <v>7</v>
      </c>
      <c r="M1731" t="s">
        <v>14</v>
      </c>
    </row>
    <row r="1732" spans="1:13" x14ac:dyDescent="0.35">
      <c r="A1732">
        <v>216</v>
      </c>
      <c r="B1732">
        <v>5</v>
      </c>
      <c r="C1732">
        <v>33</v>
      </c>
      <c r="D1732">
        <v>2</v>
      </c>
      <c r="E1732">
        <v>19</v>
      </c>
      <c r="F1732">
        <v>216</v>
      </c>
      <c r="G1732" t="s">
        <v>228</v>
      </c>
      <c r="H1732" s="7">
        <v>64</v>
      </c>
      <c r="I1732" s="13">
        <f>IF(Fact_Order[[#This Row],[Review Rating]]&gt;3,1,0)</f>
        <v>0</v>
      </c>
      <c r="J1732">
        <v>2.8</v>
      </c>
      <c r="K1732">
        <f>IF(Fact_Order[[#This Row],[Discount Applied]]="Yes", 1, 0)</f>
        <v>1</v>
      </c>
      <c r="L1732" t="s">
        <v>7</v>
      </c>
      <c r="M1732" t="s">
        <v>14</v>
      </c>
    </row>
    <row r="1733" spans="1:13" x14ac:dyDescent="0.35">
      <c r="A1733">
        <v>334</v>
      </c>
      <c r="B1733">
        <v>4</v>
      </c>
      <c r="C1733">
        <v>30</v>
      </c>
      <c r="D1733">
        <v>1</v>
      </c>
      <c r="E1733">
        <v>2</v>
      </c>
      <c r="F1733">
        <v>334</v>
      </c>
      <c r="G1733" t="s">
        <v>346</v>
      </c>
      <c r="H1733" s="7">
        <v>64</v>
      </c>
      <c r="I1733" s="13">
        <f>IF(Fact_Order[[#This Row],[Review Rating]]&gt;3,1,0)</f>
        <v>1</v>
      </c>
      <c r="J1733">
        <v>4.5</v>
      </c>
      <c r="K1733">
        <f>IF(Fact_Order[[#This Row],[Discount Applied]]="Yes", 1, 0)</f>
        <v>1</v>
      </c>
      <c r="L1733" t="s">
        <v>7</v>
      </c>
      <c r="M1733" t="s">
        <v>22</v>
      </c>
    </row>
    <row r="1734" spans="1:13" x14ac:dyDescent="0.35">
      <c r="A1734">
        <v>354</v>
      </c>
      <c r="B1734">
        <v>6</v>
      </c>
      <c r="C1734">
        <v>10</v>
      </c>
      <c r="D1734">
        <v>4</v>
      </c>
      <c r="E1734">
        <v>5</v>
      </c>
      <c r="F1734">
        <v>354</v>
      </c>
      <c r="G1734" t="s">
        <v>366</v>
      </c>
      <c r="H1734" s="7">
        <v>64</v>
      </c>
      <c r="I1734" s="13">
        <f>IF(Fact_Order[[#This Row],[Review Rating]]&gt;3,1,0)</f>
        <v>1</v>
      </c>
      <c r="J1734">
        <v>4.0999999999999996</v>
      </c>
      <c r="K1734">
        <f>IF(Fact_Order[[#This Row],[Discount Applied]]="Yes", 1, 0)</f>
        <v>1</v>
      </c>
      <c r="L1734" t="s">
        <v>7</v>
      </c>
      <c r="M1734" t="s">
        <v>27</v>
      </c>
    </row>
    <row r="1735" spans="1:13" x14ac:dyDescent="0.35">
      <c r="A1735">
        <v>363</v>
      </c>
      <c r="B1735">
        <v>2</v>
      </c>
      <c r="C1735">
        <v>22</v>
      </c>
      <c r="D1735">
        <v>4</v>
      </c>
      <c r="E1735">
        <v>5</v>
      </c>
      <c r="F1735">
        <v>363</v>
      </c>
      <c r="G1735" t="s">
        <v>375</v>
      </c>
      <c r="H1735" s="7">
        <v>64</v>
      </c>
      <c r="I1735" s="13">
        <f>IF(Fact_Order[[#This Row],[Review Rating]]&gt;3,1,0)</f>
        <v>1</v>
      </c>
      <c r="J1735">
        <v>3.4</v>
      </c>
      <c r="K1735">
        <f>IF(Fact_Order[[#This Row],[Discount Applied]]="Yes", 1, 0)</f>
        <v>1</v>
      </c>
      <c r="L1735" t="s">
        <v>7</v>
      </c>
      <c r="M1735" t="s">
        <v>8</v>
      </c>
    </row>
    <row r="1736" spans="1:13" x14ac:dyDescent="0.35">
      <c r="A1736">
        <v>429</v>
      </c>
      <c r="B1736">
        <v>2</v>
      </c>
      <c r="C1736">
        <v>6</v>
      </c>
      <c r="D1736">
        <v>1</v>
      </c>
      <c r="E1736">
        <v>8</v>
      </c>
      <c r="F1736">
        <v>429</v>
      </c>
      <c r="G1736" t="s">
        <v>441</v>
      </c>
      <c r="H1736" s="7">
        <v>64</v>
      </c>
      <c r="I1736" s="13">
        <f>IF(Fact_Order[[#This Row],[Review Rating]]&gt;3,1,0)</f>
        <v>0</v>
      </c>
      <c r="J1736">
        <v>2.9</v>
      </c>
      <c r="K1736">
        <f>IF(Fact_Order[[#This Row],[Discount Applied]]="Yes", 1, 0)</f>
        <v>1</v>
      </c>
      <c r="L1736" t="s">
        <v>7</v>
      </c>
      <c r="M1736" t="s">
        <v>27</v>
      </c>
    </row>
    <row r="1737" spans="1:13" x14ac:dyDescent="0.35">
      <c r="A1737">
        <v>545</v>
      </c>
      <c r="B1737">
        <v>4</v>
      </c>
      <c r="C1737">
        <v>48</v>
      </c>
      <c r="D1737">
        <v>3</v>
      </c>
      <c r="E1737">
        <v>4</v>
      </c>
      <c r="F1737">
        <v>545</v>
      </c>
      <c r="G1737" t="s">
        <v>557</v>
      </c>
      <c r="H1737" s="7">
        <v>64</v>
      </c>
      <c r="I1737" s="13">
        <f>IF(Fact_Order[[#This Row],[Review Rating]]&gt;3,1,0)</f>
        <v>1</v>
      </c>
      <c r="J1737">
        <v>3.3</v>
      </c>
      <c r="K1737">
        <f>IF(Fact_Order[[#This Row],[Discount Applied]]="Yes", 1, 0)</f>
        <v>1</v>
      </c>
      <c r="L1737" t="s">
        <v>7</v>
      </c>
      <c r="M1737" t="s">
        <v>22</v>
      </c>
    </row>
    <row r="1738" spans="1:13" x14ac:dyDescent="0.35">
      <c r="A1738">
        <v>549</v>
      </c>
      <c r="B1738">
        <v>6</v>
      </c>
      <c r="C1738">
        <v>44</v>
      </c>
      <c r="D1738">
        <v>1</v>
      </c>
      <c r="E1738">
        <v>22</v>
      </c>
      <c r="F1738">
        <v>549</v>
      </c>
      <c r="G1738" t="s">
        <v>561</v>
      </c>
      <c r="H1738" s="7">
        <v>64</v>
      </c>
      <c r="I1738" s="13">
        <f>IF(Fact_Order[[#This Row],[Review Rating]]&gt;3,1,0)</f>
        <v>1</v>
      </c>
      <c r="J1738">
        <v>4.5999999999999996</v>
      </c>
      <c r="K1738">
        <f>IF(Fact_Order[[#This Row],[Discount Applied]]="Yes", 1, 0)</f>
        <v>1</v>
      </c>
      <c r="L1738" t="s">
        <v>7</v>
      </c>
      <c r="M1738" t="s">
        <v>27</v>
      </c>
    </row>
    <row r="1739" spans="1:13" x14ac:dyDescent="0.35">
      <c r="A1739">
        <v>893</v>
      </c>
      <c r="B1739">
        <v>2</v>
      </c>
      <c r="C1739">
        <v>36</v>
      </c>
      <c r="D1739">
        <v>3</v>
      </c>
      <c r="E1739">
        <v>7</v>
      </c>
      <c r="F1739">
        <v>893</v>
      </c>
      <c r="G1739" t="s">
        <v>905</v>
      </c>
      <c r="H1739" s="7">
        <v>64</v>
      </c>
      <c r="I1739" s="13">
        <f>IF(Fact_Order[[#This Row],[Review Rating]]&gt;3,1,0)</f>
        <v>0</v>
      </c>
      <c r="J1739">
        <v>2.7</v>
      </c>
      <c r="K1739">
        <f>IF(Fact_Order[[#This Row],[Discount Applied]]="Yes", 1, 0)</f>
        <v>1</v>
      </c>
      <c r="L1739" t="s">
        <v>7</v>
      </c>
      <c r="M1739" t="s">
        <v>27</v>
      </c>
    </row>
    <row r="1740" spans="1:13" x14ac:dyDescent="0.35">
      <c r="A1740">
        <v>918</v>
      </c>
      <c r="B1740">
        <v>4</v>
      </c>
      <c r="C1740">
        <v>10</v>
      </c>
      <c r="D1740">
        <v>2</v>
      </c>
      <c r="E1740">
        <v>2</v>
      </c>
      <c r="F1740">
        <v>918</v>
      </c>
      <c r="G1740" t="s">
        <v>930</v>
      </c>
      <c r="H1740" s="7">
        <v>64</v>
      </c>
      <c r="I1740" s="13">
        <f>IF(Fact_Order[[#This Row],[Review Rating]]&gt;3,1,0)</f>
        <v>1</v>
      </c>
      <c r="J1740">
        <v>3.7</v>
      </c>
      <c r="K1740">
        <f>IF(Fact_Order[[#This Row],[Discount Applied]]="Yes", 1, 0)</f>
        <v>1</v>
      </c>
      <c r="L1740" t="s">
        <v>7</v>
      </c>
      <c r="M1740" t="s">
        <v>22</v>
      </c>
    </row>
    <row r="1741" spans="1:13" x14ac:dyDescent="0.35">
      <c r="A1741">
        <v>963</v>
      </c>
      <c r="B1741">
        <v>4</v>
      </c>
      <c r="C1741">
        <v>50</v>
      </c>
      <c r="D1741">
        <v>2</v>
      </c>
      <c r="E1741">
        <v>13</v>
      </c>
      <c r="F1741">
        <v>963</v>
      </c>
      <c r="G1741" t="s">
        <v>975</v>
      </c>
      <c r="H1741" s="7">
        <v>64</v>
      </c>
      <c r="I1741" s="13">
        <f>IF(Fact_Order[[#This Row],[Review Rating]]&gt;3,1,0)</f>
        <v>1</v>
      </c>
      <c r="J1741">
        <v>4.4000000000000004</v>
      </c>
      <c r="K1741">
        <f>IF(Fact_Order[[#This Row],[Discount Applied]]="Yes", 1, 0)</f>
        <v>1</v>
      </c>
      <c r="L1741" t="s">
        <v>7</v>
      </c>
      <c r="M1741" t="s">
        <v>27</v>
      </c>
    </row>
    <row r="1742" spans="1:13" x14ac:dyDescent="0.35">
      <c r="A1742">
        <v>1051</v>
      </c>
      <c r="B1742">
        <v>3</v>
      </c>
      <c r="C1742">
        <v>21</v>
      </c>
      <c r="D1742">
        <v>1</v>
      </c>
      <c r="E1742">
        <v>5</v>
      </c>
      <c r="F1742">
        <v>1051</v>
      </c>
      <c r="G1742" t="s">
        <v>1063</v>
      </c>
      <c r="H1742" s="7">
        <v>64</v>
      </c>
      <c r="I1742" s="13">
        <f>IF(Fact_Order[[#This Row],[Review Rating]]&gt;3,1,0)</f>
        <v>1</v>
      </c>
      <c r="J1742">
        <v>3.8</v>
      </c>
      <c r="K1742">
        <f>IF(Fact_Order[[#This Row],[Discount Applied]]="Yes", 1, 0)</f>
        <v>1</v>
      </c>
      <c r="L1742" t="s">
        <v>7</v>
      </c>
      <c r="M1742" t="s">
        <v>8</v>
      </c>
    </row>
    <row r="1743" spans="1:13" x14ac:dyDescent="0.35">
      <c r="A1743">
        <v>1057</v>
      </c>
      <c r="B1743">
        <v>5</v>
      </c>
      <c r="C1743">
        <v>38</v>
      </c>
      <c r="D1743">
        <v>1</v>
      </c>
      <c r="E1743">
        <v>2</v>
      </c>
      <c r="F1743">
        <v>1057</v>
      </c>
      <c r="G1743" t="s">
        <v>1069</v>
      </c>
      <c r="H1743" s="7">
        <v>64</v>
      </c>
      <c r="I1743" s="13">
        <f>IF(Fact_Order[[#This Row],[Review Rating]]&gt;3,1,0)</f>
        <v>0</v>
      </c>
      <c r="J1743">
        <v>2.9</v>
      </c>
      <c r="K1743">
        <f>IF(Fact_Order[[#This Row],[Discount Applied]]="Yes", 1, 0)</f>
        <v>1</v>
      </c>
      <c r="L1743" t="s">
        <v>7</v>
      </c>
      <c r="M1743" t="s">
        <v>8</v>
      </c>
    </row>
    <row r="1744" spans="1:13" x14ac:dyDescent="0.35">
      <c r="A1744">
        <v>1166</v>
      </c>
      <c r="B1744">
        <v>3</v>
      </c>
      <c r="C1744">
        <v>49</v>
      </c>
      <c r="D1744">
        <v>1</v>
      </c>
      <c r="E1744">
        <v>18</v>
      </c>
      <c r="F1744">
        <v>1166</v>
      </c>
      <c r="G1744" t="s">
        <v>1178</v>
      </c>
      <c r="H1744" s="7">
        <v>64</v>
      </c>
      <c r="I1744" s="13">
        <f>IF(Fact_Order[[#This Row],[Review Rating]]&gt;3,1,0)</f>
        <v>0</v>
      </c>
      <c r="J1744">
        <v>2.9</v>
      </c>
      <c r="K1744">
        <f>IF(Fact_Order[[#This Row],[Discount Applied]]="Yes", 1, 0)</f>
        <v>1</v>
      </c>
      <c r="L1744" t="s">
        <v>7</v>
      </c>
      <c r="M1744" t="s">
        <v>8</v>
      </c>
    </row>
    <row r="1745" spans="1:13" x14ac:dyDescent="0.35">
      <c r="A1745">
        <v>1186</v>
      </c>
      <c r="B1745">
        <v>4</v>
      </c>
      <c r="C1745">
        <v>2</v>
      </c>
      <c r="D1745">
        <v>2</v>
      </c>
      <c r="E1745">
        <v>3</v>
      </c>
      <c r="F1745">
        <v>1186</v>
      </c>
      <c r="G1745" t="s">
        <v>1198</v>
      </c>
      <c r="H1745" s="7">
        <v>64</v>
      </c>
      <c r="I1745" s="13">
        <f>IF(Fact_Order[[#This Row],[Review Rating]]&gt;3,1,0)</f>
        <v>1</v>
      </c>
      <c r="J1745">
        <v>3.9</v>
      </c>
      <c r="K1745">
        <f>IF(Fact_Order[[#This Row],[Discount Applied]]="Yes", 1, 0)</f>
        <v>1</v>
      </c>
      <c r="L1745" t="s">
        <v>7</v>
      </c>
      <c r="M1745" t="s">
        <v>12</v>
      </c>
    </row>
    <row r="1746" spans="1:13" x14ac:dyDescent="0.35">
      <c r="A1746">
        <v>1221</v>
      </c>
      <c r="B1746">
        <v>1</v>
      </c>
      <c r="C1746">
        <v>1</v>
      </c>
      <c r="D1746">
        <v>1</v>
      </c>
      <c r="E1746">
        <v>25</v>
      </c>
      <c r="F1746">
        <v>1221</v>
      </c>
      <c r="G1746" t="s">
        <v>1233</v>
      </c>
      <c r="H1746" s="7">
        <v>64</v>
      </c>
      <c r="I1746" s="13">
        <f>IF(Fact_Order[[#This Row],[Review Rating]]&gt;3,1,0)</f>
        <v>1</v>
      </c>
      <c r="J1746">
        <v>4.9000000000000004</v>
      </c>
      <c r="K1746">
        <f>IF(Fact_Order[[#This Row],[Discount Applied]]="Yes", 1, 0)</f>
        <v>1</v>
      </c>
      <c r="L1746" t="s">
        <v>7</v>
      </c>
      <c r="M1746" t="s">
        <v>22</v>
      </c>
    </row>
    <row r="1747" spans="1:13" x14ac:dyDescent="0.35">
      <c r="A1747">
        <v>1260</v>
      </c>
      <c r="B1747">
        <v>4</v>
      </c>
      <c r="C1747">
        <v>47</v>
      </c>
      <c r="D1747">
        <v>4</v>
      </c>
      <c r="E1747">
        <v>12</v>
      </c>
      <c r="F1747">
        <v>1260</v>
      </c>
      <c r="G1747" t="s">
        <v>1272</v>
      </c>
      <c r="H1747" s="7">
        <v>64</v>
      </c>
      <c r="I1747" s="13">
        <f>IF(Fact_Order[[#This Row],[Review Rating]]&gt;3,1,0)</f>
        <v>1</v>
      </c>
      <c r="J1747">
        <v>3.9</v>
      </c>
      <c r="K1747">
        <f>IF(Fact_Order[[#This Row],[Discount Applied]]="Yes", 1, 0)</f>
        <v>1</v>
      </c>
      <c r="L1747" t="s">
        <v>7</v>
      </c>
      <c r="M1747" t="s">
        <v>12</v>
      </c>
    </row>
    <row r="1748" spans="1:13" x14ac:dyDescent="0.35">
      <c r="A1748">
        <v>1295</v>
      </c>
      <c r="B1748">
        <v>4</v>
      </c>
      <c r="C1748">
        <v>22</v>
      </c>
      <c r="D1748">
        <v>3</v>
      </c>
      <c r="E1748">
        <v>6</v>
      </c>
      <c r="F1748">
        <v>1295</v>
      </c>
      <c r="G1748" t="s">
        <v>1307</v>
      </c>
      <c r="H1748" s="7">
        <v>64</v>
      </c>
      <c r="I1748" s="13">
        <f>IF(Fact_Order[[#This Row],[Review Rating]]&gt;3,1,0)</f>
        <v>1</v>
      </c>
      <c r="J1748">
        <v>4.5</v>
      </c>
      <c r="K1748">
        <f>IF(Fact_Order[[#This Row],[Discount Applied]]="Yes", 1, 0)</f>
        <v>1</v>
      </c>
      <c r="L1748" t="s">
        <v>7</v>
      </c>
      <c r="M1748" t="s">
        <v>10</v>
      </c>
    </row>
    <row r="1749" spans="1:13" x14ac:dyDescent="0.35">
      <c r="A1749">
        <v>1372</v>
      </c>
      <c r="B1749">
        <v>6</v>
      </c>
      <c r="C1749">
        <v>17</v>
      </c>
      <c r="D1749">
        <v>2</v>
      </c>
      <c r="E1749">
        <v>14</v>
      </c>
      <c r="F1749">
        <v>1372</v>
      </c>
      <c r="G1749" t="s">
        <v>1384</v>
      </c>
      <c r="H1749" s="7">
        <v>64</v>
      </c>
      <c r="I1749" s="13">
        <f>IF(Fact_Order[[#This Row],[Review Rating]]&gt;3,1,0)</f>
        <v>0</v>
      </c>
      <c r="J1749">
        <v>2.8</v>
      </c>
      <c r="K1749">
        <f>IF(Fact_Order[[#This Row],[Discount Applied]]="Yes", 1, 0)</f>
        <v>1</v>
      </c>
      <c r="L1749" t="s">
        <v>7</v>
      </c>
      <c r="M1749" t="s">
        <v>12</v>
      </c>
    </row>
    <row r="1750" spans="1:13" x14ac:dyDescent="0.35">
      <c r="A1750">
        <v>1380</v>
      </c>
      <c r="B1750">
        <v>5</v>
      </c>
      <c r="C1750">
        <v>47</v>
      </c>
      <c r="D1750">
        <v>4</v>
      </c>
      <c r="E1750">
        <v>18</v>
      </c>
      <c r="F1750">
        <v>1380</v>
      </c>
      <c r="G1750" t="s">
        <v>1392</v>
      </c>
      <c r="H1750" s="7">
        <v>64</v>
      </c>
      <c r="I1750" s="13">
        <f>IF(Fact_Order[[#This Row],[Review Rating]]&gt;3,1,0)</f>
        <v>0</v>
      </c>
      <c r="J1750">
        <v>2.8</v>
      </c>
      <c r="K1750">
        <f>IF(Fact_Order[[#This Row],[Discount Applied]]="Yes", 1, 0)</f>
        <v>1</v>
      </c>
      <c r="L1750" t="s">
        <v>7</v>
      </c>
      <c r="M1750" t="s">
        <v>8</v>
      </c>
    </row>
    <row r="1751" spans="1:13" x14ac:dyDescent="0.35">
      <c r="A1751">
        <v>1386</v>
      </c>
      <c r="B1751">
        <v>6</v>
      </c>
      <c r="C1751">
        <v>17</v>
      </c>
      <c r="D1751">
        <v>4</v>
      </c>
      <c r="E1751">
        <v>17</v>
      </c>
      <c r="F1751">
        <v>1386</v>
      </c>
      <c r="G1751" t="s">
        <v>1398</v>
      </c>
      <c r="H1751" s="7">
        <v>64</v>
      </c>
      <c r="I1751" s="13">
        <f>IF(Fact_Order[[#This Row],[Review Rating]]&gt;3,1,0)</f>
        <v>0</v>
      </c>
      <c r="J1751">
        <v>2.6</v>
      </c>
      <c r="K1751">
        <f>IF(Fact_Order[[#This Row],[Discount Applied]]="Yes", 1, 0)</f>
        <v>1</v>
      </c>
      <c r="L1751" t="s">
        <v>7</v>
      </c>
      <c r="M1751" t="s">
        <v>22</v>
      </c>
    </row>
    <row r="1752" spans="1:13" x14ac:dyDescent="0.35">
      <c r="A1752">
        <v>1435</v>
      </c>
      <c r="B1752">
        <v>2</v>
      </c>
      <c r="C1752">
        <v>15</v>
      </c>
      <c r="D1752">
        <v>3</v>
      </c>
      <c r="E1752">
        <v>2</v>
      </c>
      <c r="F1752">
        <v>1435</v>
      </c>
      <c r="G1752" t="s">
        <v>1447</v>
      </c>
      <c r="H1752" s="7">
        <v>64</v>
      </c>
      <c r="I1752" s="13">
        <f>IF(Fact_Order[[#This Row],[Review Rating]]&gt;3,1,0)</f>
        <v>1</v>
      </c>
      <c r="J1752">
        <v>4.5999999999999996</v>
      </c>
      <c r="K1752">
        <f>IF(Fact_Order[[#This Row],[Discount Applied]]="Yes", 1, 0)</f>
        <v>1</v>
      </c>
      <c r="L1752" t="s">
        <v>7</v>
      </c>
      <c r="M1752" t="s">
        <v>27</v>
      </c>
    </row>
    <row r="1753" spans="1:13" x14ac:dyDescent="0.35">
      <c r="A1753">
        <v>1618</v>
      </c>
      <c r="B1753">
        <v>4</v>
      </c>
      <c r="C1753">
        <v>49</v>
      </c>
      <c r="D1753">
        <v>1</v>
      </c>
      <c r="E1753">
        <v>1</v>
      </c>
      <c r="F1753">
        <v>1618</v>
      </c>
      <c r="G1753" t="s">
        <v>1630</v>
      </c>
      <c r="H1753" s="7">
        <v>64</v>
      </c>
      <c r="I1753" s="13">
        <f>IF(Fact_Order[[#This Row],[Review Rating]]&gt;3,1,0)</f>
        <v>1</v>
      </c>
      <c r="J1753">
        <v>4.3</v>
      </c>
      <c r="K1753">
        <f>IF(Fact_Order[[#This Row],[Discount Applied]]="Yes", 1, 0)</f>
        <v>1</v>
      </c>
      <c r="L1753" t="s">
        <v>7</v>
      </c>
      <c r="M1753" t="s">
        <v>12</v>
      </c>
    </row>
    <row r="1754" spans="1:13" x14ac:dyDescent="0.35">
      <c r="A1754">
        <v>1629</v>
      </c>
      <c r="B1754">
        <v>3</v>
      </c>
      <c r="C1754">
        <v>3</v>
      </c>
      <c r="D1754">
        <v>1</v>
      </c>
      <c r="E1754">
        <v>11</v>
      </c>
      <c r="F1754">
        <v>1629</v>
      </c>
      <c r="G1754" t="s">
        <v>1641</v>
      </c>
      <c r="H1754" s="7">
        <v>64</v>
      </c>
      <c r="I1754" s="13">
        <f>IF(Fact_Order[[#This Row],[Review Rating]]&gt;3,1,0)</f>
        <v>1</v>
      </c>
      <c r="J1754">
        <v>3.1</v>
      </c>
      <c r="K1754">
        <f>IF(Fact_Order[[#This Row],[Discount Applied]]="Yes", 1, 0)</f>
        <v>1</v>
      </c>
      <c r="L1754" t="s">
        <v>7</v>
      </c>
      <c r="M1754" t="s">
        <v>10</v>
      </c>
    </row>
    <row r="1755" spans="1:13" x14ac:dyDescent="0.35">
      <c r="A1755">
        <v>1667</v>
      </c>
      <c r="B1755">
        <v>6</v>
      </c>
      <c r="C1755">
        <v>11</v>
      </c>
      <c r="D1755">
        <v>3</v>
      </c>
      <c r="E1755">
        <v>12</v>
      </c>
      <c r="F1755">
        <v>1667</v>
      </c>
      <c r="G1755" t="s">
        <v>1679</v>
      </c>
      <c r="H1755" s="7">
        <v>64</v>
      </c>
      <c r="I1755" s="13">
        <f>IF(Fact_Order[[#This Row],[Review Rating]]&gt;3,1,0)</f>
        <v>1</v>
      </c>
      <c r="J1755">
        <v>3.1</v>
      </c>
      <c r="K1755">
        <f>IF(Fact_Order[[#This Row],[Discount Applied]]="Yes", 1, 0)</f>
        <v>1</v>
      </c>
      <c r="L1755" t="s">
        <v>7</v>
      </c>
      <c r="M1755" t="s">
        <v>14</v>
      </c>
    </row>
    <row r="1756" spans="1:13" x14ac:dyDescent="0.35">
      <c r="A1756">
        <v>1777</v>
      </c>
      <c r="B1756">
        <v>2</v>
      </c>
      <c r="C1756">
        <v>29</v>
      </c>
      <c r="D1756">
        <v>3</v>
      </c>
      <c r="E1756">
        <v>15</v>
      </c>
      <c r="F1756">
        <v>1777</v>
      </c>
      <c r="G1756" t="s">
        <v>1790</v>
      </c>
      <c r="H1756" s="7">
        <v>64</v>
      </c>
      <c r="I1756" s="13">
        <f>IF(Fact_Order[[#This Row],[Review Rating]]&gt;3,1,0)</f>
        <v>1</v>
      </c>
      <c r="J1756">
        <v>3.4</v>
      </c>
      <c r="K1756">
        <f>IF(Fact_Order[[#This Row],[Discount Applied]]="Yes", 1, 0)</f>
        <v>0</v>
      </c>
      <c r="L1756" t="s">
        <v>1691</v>
      </c>
      <c r="M1756" t="s">
        <v>8</v>
      </c>
    </row>
    <row r="1757" spans="1:13" x14ac:dyDescent="0.35">
      <c r="A1757">
        <v>1861</v>
      </c>
      <c r="B1757">
        <v>3</v>
      </c>
      <c r="C1757">
        <v>24</v>
      </c>
      <c r="D1757">
        <v>3</v>
      </c>
      <c r="E1757">
        <v>18</v>
      </c>
      <c r="F1757">
        <v>1861</v>
      </c>
      <c r="G1757" t="s">
        <v>1874</v>
      </c>
      <c r="H1757" s="7">
        <v>64</v>
      </c>
      <c r="I1757" s="13">
        <f>IF(Fact_Order[[#This Row],[Review Rating]]&gt;3,1,0)</f>
        <v>1</v>
      </c>
      <c r="J1757">
        <v>4.8</v>
      </c>
      <c r="K1757">
        <f>IF(Fact_Order[[#This Row],[Discount Applied]]="Yes", 1, 0)</f>
        <v>0</v>
      </c>
      <c r="L1757" t="s">
        <v>1691</v>
      </c>
      <c r="M1757" t="s">
        <v>12</v>
      </c>
    </row>
    <row r="1758" spans="1:13" x14ac:dyDescent="0.35">
      <c r="A1758">
        <v>1873</v>
      </c>
      <c r="B1758">
        <v>4</v>
      </c>
      <c r="C1758">
        <v>30</v>
      </c>
      <c r="D1758">
        <v>3</v>
      </c>
      <c r="E1758">
        <v>18</v>
      </c>
      <c r="F1758">
        <v>1873</v>
      </c>
      <c r="G1758" t="s">
        <v>1886</v>
      </c>
      <c r="H1758" s="7">
        <v>64</v>
      </c>
      <c r="I1758" s="13">
        <f>IF(Fact_Order[[#This Row],[Review Rating]]&gt;3,1,0)</f>
        <v>1</v>
      </c>
      <c r="J1758">
        <v>4.5999999999999996</v>
      </c>
      <c r="K1758">
        <f>IF(Fact_Order[[#This Row],[Discount Applied]]="Yes", 1, 0)</f>
        <v>0</v>
      </c>
      <c r="L1758" t="s">
        <v>1691</v>
      </c>
      <c r="M1758" t="s">
        <v>12</v>
      </c>
    </row>
    <row r="1759" spans="1:13" x14ac:dyDescent="0.35">
      <c r="A1759">
        <v>2049</v>
      </c>
      <c r="B1759">
        <v>1</v>
      </c>
      <c r="C1759">
        <v>50</v>
      </c>
      <c r="D1759">
        <v>1</v>
      </c>
      <c r="E1759">
        <v>5</v>
      </c>
      <c r="F1759">
        <v>2049</v>
      </c>
      <c r="G1759" t="s">
        <v>2062</v>
      </c>
      <c r="H1759" s="7">
        <v>64</v>
      </c>
      <c r="I1759" s="13">
        <f>IF(Fact_Order[[#This Row],[Review Rating]]&gt;3,1,0)</f>
        <v>1</v>
      </c>
      <c r="J1759">
        <v>3.9</v>
      </c>
      <c r="K1759">
        <f>IF(Fact_Order[[#This Row],[Discount Applied]]="Yes", 1, 0)</f>
        <v>0</v>
      </c>
      <c r="L1759" t="s">
        <v>1691</v>
      </c>
      <c r="M1759" t="s">
        <v>22</v>
      </c>
    </row>
    <row r="1760" spans="1:13" x14ac:dyDescent="0.35">
      <c r="A1760">
        <v>2226</v>
      </c>
      <c r="B1760">
        <v>2</v>
      </c>
      <c r="C1760">
        <v>48</v>
      </c>
      <c r="D1760">
        <v>2</v>
      </c>
      <c r="E1760">
        <v>23</v>
      </c>
      <c r="F1760">
        <v>2226</v>
      </c>
      <c r="G1760" t="s">
        <v>2239</v>
      </c>
      <c r="H1760" s="7">
        <v>64</v>
      </c>
      <c r="I1760" s="13">
        <f>IF(Fact_Order[[#This Row],[Review Rating]]&gt;3,1,0)</f>
        <v>1</v>
      </c>
      <c r="J1760">
        <v>4.8</v>
      </c>
      <c r="K1760">
        <f>IF(Fact_Order[[#This Row],[Discount Applied]]="Yes", 1, 0)</f>
        <v>0</v>
      </c>
      <c r="L1760" t="s">
        <v>1691</v>
      </c>
      <c r="M1760" t="s">
        <v>12</v>
      </c>
    </row>
    <row r="1761" spans="1:13" x14ac:dyDescent="0.35">
      <c r="A1761">
        <v>2233</v>
      </c>
      <c r="B1761">
        <v>6</v>
      </c>
      <c r="C1761">
        <v>18</v>
      </c>
      <c r="D1761">
        <v>2</v>
      </c>
      <c r="E1761">
        <v>10</v>
      </c>
      <c r="F1761">
        <v>2233</v>
      </c>
      <c r="G1761" t="s">
        <v>2246</v>
      </c>
      <c r="H1761" s="7">
        <v>64</v>
      </c>
      <c r="I1761" s="13">
        <f>IF(Fact_Order[[#This Row],[Review Rating]]&gt;3,1,0)</f>
        <v>1</v>
      </c>
      <c r="J1761">
        <v>4</v>
      </c>
      <c r="K1761">
        <f>IF(Fact_Order[[#This Row],[Discount Applied]]="Yes", 1, 0)</f>
        <v>0</v>
      </c>
      <c r="L1761" t="s">
        <v>1691</v>
      </c>
      <c r="M1761" t="s">
        <v>10</v>
      </c>
    </row>
    <row r="1762" spans="1:13" x14ac:dyDescent="0.35">
      <c r="A1762">
        <v>2348</v>
      </c>
      <c r="B1762">
        <v>1</v>
      </c>
      <c r="C1762">
        <v>19</v>
      </c>
      <c r="D1762">
        <v>4</v>
      </c>
      <c r="E1762">
        <v>23</v>
      </c>
      <c r="F1762">
        <v>2348</v>
      </c>
      <c r="G1762" t="s">
        <v>2361</v>
      </c>
      <c r="H1762" s="7">
        <v>64</v>
      </c>
      <c r="I1762" s="13">
        <f>IF(Fact_Order[[#This Row],[Review Rating]]&gt;3,1,0)</f>
        <v>1</v>
      </c>
      <c r="J1762">
        <v>4.2</v>
      </c>
      <c r="K1762">
        <f>IF(Fact_Order[[#This Row],[Discount Applied]]="Yes", 1, 0)</f>
        <v>0</v>
      </c>
      <c r="L1762" t="s">
        <v>1691</v>
      </c>
      <c r="M1762" t="s">
        <v>10</v>
      </c>
    </row>
    <row r="1763" spans="1:13" x14ac:dyDescent="0.35">
      <c r="A1763">
        <v>2362</v>
      </c>
      <c r="B1763">
        <v>5</v>
      </c>
      <c r="C1763">
        <v>16</v>
      </c>
      <c r="D1763">
        <v>2</v>
      </c>
      <c r="E1763">
        <v>19</v>
      </c>
      <c r="F1763">
        <v>2362</v>
      </c>
      <c r="G1763" t="s">
        <v>2375</v>
      </c>
      <c r="H1763" s="7">
        <v>64</v>
      </c>
      <c r="I1763" s="13">
        <f>IF(Fact_Order[[#This Row],[Review Rating]]&gt;3,1,0)</f>
        <v>1</v>
      </c>
      <c r="J1763">
        <v>4.3</v>
      </c>
      <c r="K1763">
        <f>IF(Fact_Order[[#This Row],[Discount Applied]]="Yes", 1, 0)</f>
        <v>0</v>
      </c>
      <c r="L1763" t="s">
        <v>1691</v>
      </c>
      <c r="M1763" t="s">
        <v>12</v>
      </c>
    </row>
    <row r="1764" spans="1:13" x14ac:dyDescent="0.35">
      <c r="A1764">
        <v>2391</v>
      </c>
      <c r="B1764">
        <v>1</v>
      </c>
      <c r="C1764">
        <v>29</v>
      </c>
      <c r="D1764">
        <v>1</v>
      </c>
      <c r="E1764">
        <v>6</v>
      </c>
      <c r="F1764">
        <v>2391</v>
      </c>
      <c r="G1764" t="s">
        <v>2404</v>
      </c>
      <c r="H1764" s="7">
        <v>64</v>
      </c>
      <c r="I1764" s="13">
        <f>IF(Fact_Order[[#This Row],[Review Rating]]&gt;3,1,0)</f>
        <v>1</v>
      </c>
      <c r="J1764">
        <v>4.5999999999999996</v>
      </c>
      <c r="K1764">
        <f>IF(Fact_Order[[#This Row],[Discount Applied]]="Yes", 1, 0)</f>
        <v>0</v>
      </c>
      <c r="L1764" t="s">
        <v>1691</v>
      </c>
      <c r="M1764" t="s">
        <v>27</v>
      </c>
    </row>
    <row r="1765" spans="1:13" x14ac:dyDescent="0.35">
      <c r="A1765">
        <v>2672</v>
      </c>
      <c r="B1765">
        <v>5</v>
      </c>
      <c r="C1765">
        <v>16</v>
      </c>
      <c r="D1765">
        <v>1</v>
      </c>
      <c r="E1765">
        <v>4</v>
      </c>
      <c r="F1765">
        <v>2672</v>
      </c>
      <c r="G1765" t="s">
        <v>2685</v>
      </c>
      <c r="H1765" s="7">
        <v>64</v>
      </c>
      <c r="I1765" s="13">
        <f>IF(Fact_Order[[#This Row],[Review Rating]]&gt;3,1,0)</f>
        <v>1</v>
      </c>
      <c r="J1765">
        <v>4.8</v>
      </c>
      <c r="K1765">
        <f>IF(Fact_Order[[#This Row],[Discount Applied]]="Yes", 1, 0)</f>
        <v>0</v>
      </c>
      <c r="L1765" t="s">
        <v>1691</v>
      </c>
      <c r="M1765" t="s">
        <v>14</v>
      </c>
    </row>
    <row r="1766" spans="1:13" x14ac:dyDescent="0.35">
      <c r="A1766">
        <v>2753</v>
      </c>
      <c r="B1766">
        <v>2</v>
      </c>
      <c r="C1766">
        <v>25</v>
      </c>
      <c r="D1766">
        <v>1</v>
      </c>
      <c r="E1766">
        <v>2</v>
      </c>
      <c r="F1766">
        <v>2753</v>
      </c>
      <c r="G1766" t="s">
        <v>2766</v>
      </c>
      <c r="H1766" s="7">
        <v>64</v>
      </c>
      <c r="I1766" s="13">
        <f>IF(Fact_Order[[#This Row],[Review Rating]]&gt;3,1,0)</f>
        <v>1</v>
      </c>
      <c r="J1766">
        <v>4</v>
      </c>
      <c r="K1766">
        <f>IF(Fact_Order[[#This Row],[Discount Applied]]="Yes", 1, 0)</f>
        <v>0</v>
      </c>
      <c r="L1766" t="s">
        <v>1691</v>
      </c>
      <c r="M1766" t="s">
        <v>8</v>
      </c>
    </row>
    <row r="1767" spans="1:13" x14ac:dyDescent="0.35">
      <c r="A1767">
        <v>2900</v>
      </c>
      <c r="B1767">
        <v>5</v>
      </c>
      <c r="C1767">
        <v>44</v>
      </c>
      <c r="D1767">
        <v>2</v>
      </c>
      <c r="E1767">
        <v>24</v>
      </c>
      <c r="F1767">
        <v>2900</v>
      </c>
      <c r="G1767" t="s">
        <v>2913</v>
      </c>
      <c r="H1767" s="7">
        <v>64</v>
      </c>
      <c r="I1767" s="13">
        <f>IF(Fact_Order[[#This Row],[Review Rating]]&gt;3,1,0)</f>
        <v>1</v>
      </c>
      <c r="J1767">
        <v>4.2</v>
      </c>
      <c r="K1767">
        <f>IF(Fact_Order[[#This Row],[Discount Applied]]="Yes", 1, 0)</f>
        <v>0</v>
      </c>
      <c r="L1767" t="s">
        <v>1691</v>
      </c>
      <c r="M1767" t="s">
        <v>22</v>
      </c>
    </row>
    <row r="1768" spans="1:13" x14ac:dyDescent="0.35">
      <c r="A1768">
        <v>2925</v>
      </c>
      <c r="B1768">
        <v>2</v>
      </c>
      <c r="C1768">
        <v>4</v>
      </c>
      <c r="D1768">
        <v>1</v>
      </c>
      <c r="E1768">
        <v>6</v>
      </c>
      <c r="F1768">
        <v>2925</v>
      </c>
      <c r="G1768" t="s">
        <v>2938</v>
      </c>
      <c r="H1768" s="7">
        <v>64</v>
      </c>
      <c r="I1768" s="13">
        <f>IF(Fact_Order[[#This Row],[Review Rating]]&gt;3,1,0)</f>
        <v>1</v>
      </c>
      <c r="J1768">
        <v>3.7</v>
      </c>
      <c r="K1768">
        <f>IF(Fact_Order[[#This Row],[Discount Applied]]="Yes", 1, 0)</f>
        <v>0</v>
      </c>
      <c r="L1768" t="s">
        <v>1691</v>
      </c>
      <c r="M1768" t="s">
        <v>27</v>
      </c>
    </row>
    <row r="1769" spans="1:13" x14ac:dyDescent="0.35">
      <c r="A1769">
        <v>2993</v>
      </c>
      <c r="B1769">
        <v>6</v>
      </c>
      <c r="C1769">
        <v>26</v>
      </c>
      <c r="D1769">
        <v>2</v>
      </c>
      <c r="E1769">
        <v>21</v>
      </c>
      <c r="F1769">
        <v>2993</v>
      </c>
      <c r="G1769" t="s">
        <v>3006</v>
      </c>
      <c r="H1769" s="7">
        <v>64</v>
      </c>
      <c r="I1769" s="13">
        <f>IF(Fact_Order[[#This Row],[Review Rating]]&gt;3,1,0)</f>
        <v>1</v>
      </c>
      <c r="J1769">
        <v>3.9</v>
      </c>
      <c r="K1769">
        <f>IF(Fact_Order[[#This Row],[Discount Applied]]="Yes", 1, 0)</f>
        <v>0</v>
      </c>
      <c r="L1769" t="s">
        <v>1691</v>
      </c>
      <c r="M1769" t="s">
        <v>8</v>
      </c>
    </row>
    <row r="1770" spans="1:13" x14ac:dyDescent="0.35">
      <c r="A1770">
        <v>3036</v>
      </c>
      <c r="B1770">
        <v>2</v>
      </c>
      <c r="C1770">
        <v>1</v>
      </c>
      <c r="D1770">
        <v>2</v>
      </c>
      <c r="E1770">
        <v>9</v>
      </c>
      <c r="F1770">
        <v>3036</v>
      </c>
      <c r="G1770" t="s">
        <v>3049</v>
      </c>
      <c r="H1770" s="7">
        <v>64</v>
      </c>
      <c r="I1770" s="13">
        <f>IF(Fact_Order[[#This Row],[Review Rating]]&gt;3,1,0)</f>
        <v>1</v>
      </c>
      <c r="J1770">
        <v>4.5</v>
      </c>
      <c r="K1770">
        <f>IF(Fact_Order[[#This Row],[Discount Applied]]="Yes", 1, 0)</f>
        <v>0</v>
      </c>
      <c r="L1770" t="s">
        <v>1691</v>
      </c>
      <c r="M1770" t="s">
        <v>10</v>
      </c>
    </row>
    <row r="1771" spans="1:13" x14ac:dyDescent="0.35">
      <c r="A1771">
        <v>3052</v>
      </c>
      <c r="B1771">
        <v>1</v>
      </c>
      <c r="C1771">
        <v>6</v>
      </c>
      <c r="D1771">
        <v>3</v>
      </c>
      <c r="E1771">
        <v>13</v>
      </c>
      <c r="F1771">
        <v>3052</v>
      </c>
      <c r="G1771" t="s">
        <v>3065</v>
      </c>
      <c r="H1771" s="7">
        <v>64</v>
      </c>
      <c r="I1771" s="13">
        <f>IF(Fact_Order[[#This Row],[Review Rating]]&gt;3,1,0)</f>
        <v>1</v>
      </c>
      <c r="J1771">
        <v>4.5999999999999996</v>
      </c>
      <c r="K1771">
        <f>IF(Fact_Order[[#This Row],[Discount Applied]]="Yes", 1, 0)</f>
        <v>0</v>
      </c>
      <c r="L1771" t="s">
        <v>1691</v>
      </c>
      <c r="M1771" t="s">
        <v>27</v>
      </c>
    </row>
    <row r="1772" spans="1:13" x14ac:dyDescent="0.35">
      <c r="A1772">
        <v>3089</v>
      </c>
      <c r="B1772">
        <v>6</v>
      </c>
      <c r="C1772">
        <v>11</v>
      </c>
      <c r="D1772">
        <v>2</v>
      </c>
      <c r="E1772">
        <v>11</v>
      </c>
      <c r="F1772">
        <v>3089</v>
      </c>
      <c r="G1772" t="s">
        <v>3102</v>
      </c>
      <c r="H1772" s="7">
        <v>64</v>
      </c>
      <c r="I1772" s="13">
        <f>IF(Fact_Order[[#This Row],[Review Rating]]&gt;3,1,0)</f>
        <v>1</v>
      </c>
      <c r="J1772">
        <v>3.3</v>
      </c>
      <c r="K1772">
        <f>IF(Fact_Order[[#This Row],[Discount Applied]]="Yes", 1, 0)</f>
        <v>0</v>
      </c>
      <c r="L1772" t="s">
        <v>1691</v>
      </c>
      <c r="M1772" t="s">
        <v>22</v>
      </c>
    </row>
    <row r="1773" spans="1:13" x14ac:dyDescent="0.35">
      <c r="A1773">
        <v>3099</v>
      </c>
      <c r="B1773">
        <v>3</v>
      </c>
      <c r="C1773">
        <v>36</v>
      </c>
      <c r="D1773">
        <v>3</v>
      </c>
      <c r="E1773">
        <v>14</v>
      </c>
      <c r="F1773">
        <v>3099</v>
      </c>
      <c r="G1773" t="s">
        <v>3112</v>
      </c>
      <c r="H1773" s="7">
        <v>64</v>
      </c>
      <c r="I1773" s="13">
        <f>IF(Fact_Order[[#This Row],[Review Rating]]&gt;3,1,0)</f>
        <v>1</v>
      </c>
      <c r="J1773">
        <v>3.3</v>
      </c>
      <c r="K1773">
        <f>IF(Fact_Order[[#This Row],[Discount Applied]]="Yes", 1, 0)</f>
        <v>0</v>
      </c>
      <c r="L1773" t="s">
        <v>1691</v>
      </c>
      <c r="M1773" t="s">
        <v>22</v>
      </c>
    </row>
    <row r="1774" spans="1:13" x14ac:dyDescent="0.35">
      <c r="A1774">
        <v>3152</v>
      </c>
      <c r="B1774">
        <v>5</v>
      </c>
      <c r="C1774">
        <v>36</v>
      </c>
      <c r="D1774">
        <v>4</v>
      </c>
      <c r="E1774">
        <v>18</v>
      </c>
      <c r="F1774">
        <v>3152</v>
      </c>
      <c r="G1774" t="s">
        <v>3165</v>
      </c>
      <c r="H1774" s="7">
        <v>64</v>
      </c>
      <c r="I1774" s="13">
        <f>IF(Fact_Order[[#This Row],[Review Rating]]&gt;3,1,0)</f>
        <v>1</v>
      </c>
      <c r="J1774">
        <v>3.1</v>
      </c>
      <c r="K1774">
        <f>IF(Fact_Order[[#This Row],[Discount Applied]]="Yes", 1, 0)</f>
        <v>0</v>
      </c>
      <c r="L1774" t="s">
        <v>1691</v>
      </c>
      <c r="M1774" t="s">
        <v>22</v>
      </c>
    </row>
    <row r="1775" spans="1:13" x14ac:dyDescent="0.35">
      <c r="A1775">
        <v>3328</v>
      </c>
      <c r="B1775">
        <v>1</v>
      </c>
      <c r="C1775">
        <v>40</v>
      </c>
      <c r="D1775">
        <v>2</v>
      </c>
      <c r="E1775">
        <v>7</v>
      </c>
      <c r="F1775">
        <v>3328</v>
      </c>
      <c r="G1775" t="s">
        <v>3341</v>
      </c>
      <c r="H1775" s="7">
        <v>64</v>
      </c>
      <c r="I1775" s="13">
        <f>IF(Fact_Order[[#This Row],[Review Rating]]&gt;3,1,0)</f>
        <v>1</v>
      </c>
      <c r="J1775">
        <v>4.0999999999999996</v>
      </c>
      <c r="K1775">
        <f>IF(Fact_Order[[#This Row],[Discount Applied]]="Yes", 1, 0)</f>
        <v>0</v>
      </c>
      <c r="L1775" t="s">
        <v>1691</v>
      </c>
      <c r="M1775" t="s">
        <v>27</v>
      </c>
    </row>
    <row r="1776" spans="1:13" x14ac:dyDescent="0.35">
      <c r="A1776">
        <v>3425</v>
      </c>
      <c r="B1776">
        <v>5</v>
      </c>
      <c r="C1776">
        <v>21</v>
      </c>
      <c r="D1776">
        <v>3</v>
      </c>
      <c r="E1776">
        <v>19</v>
      </c>
      <c r="F1776">
        <v>3425</v>
      </c>
      <c r="G1776" t="s">
        <v>3438</v>
      </c>
      <c r="H1776" s="7">
        <v>64</v>
      </c>
      <c r="I1776" s="13">
        <f>IF(Fact_Order[[#This Row],[Review Rating]]&gt;3,1,0)</f>
        <v>1</v>
      </c>
      <c r="J1776">
        <v>3.6</v>
      </c>
      <c r="K1776">
        <f>IF(Fact_Order[[#This Row],[Discount Applied]]="Yes", 1, 0)</f>
        <v>0</v>
      </c>
      <c r="L1776" t="s">
        <v>1691</v>
      </c>
      <c r="M1776" t="s">
        <v>12</v>
      </c>
    </row>
    <row r="1777" spans="1:13" x14ac:dyDescent="0.35">
      <c r="A1777">
        <v>3861</v>
      </c>
      <c r="B1777">
        <v>3</v>
      </c>
      <c r="C1777">
        <v>39</v>
      </c>
      <c r="D1777">
        <v>3</v>
      </c>
      <c r="E1777">
        <v>13</v>
      </c>
      <c r="F1777">
        <v>3861</v>
      </c>
      <c r="G1777" t="s">
        <v>3874</v>
      </c>
      <c r="H1777" s="7">
        <v>64</v>
      </c>
      <c r="I1777" s="13">
        <f>IF(Fact_Order[[#This Row],[Review Rating]]&gt;3,1,0)</f>
        <v>1</v>
      </c>
      <c r="J1777">
        <v>4.4000000000000004</v>
      </c>
      <c r="K1777">
        <f>IF(Fact_Order[[#This Row],[Discount Applied]]="Yes", 1, 0)</f>
        <v>0</v>
      </c>
      <c r="L1777" t="s">
        <v>1691</v>
      </c>
      <c r="M1777" t="s">
        <v>10</v>
      </c>
    </row>
    <row r="1778" spans="1:13" x14ac:dyDescent="0.35">
      <c r="A1778">
        <v>3870</v>
      </c>
      <c r="B1778">
        <v>2</v>
      </c>
      <c r="C1778">
        <v>29</v>
      </c>
      <c r="D1778">
        <v>2</v>
      </c>
      <c r="E1778">
        <v>8</v>
      </c>
      <c r="F1778">
        <v>3870</v>
      </c>
      <c r="G1778" t="s">
        <v>3883</v>
      </c>
      <c r="H1778" s="7">
        <v>64</v>
      </c>
      <c r="I1778" s="13">
        <f>IF(Fact_Order[[#This Row],[Review Rating]]&gt;3,1,0)</f>
        <v>1</v>
      </c>
      <c r="J1778">
        <v>3.8</v>
      </c>
      <c r="K1778">
        <f>IF(Fact_Order[[#This Row],[Discount Applied]]="Yes", 1, 0)</f>
        <v>0</v>
      </c>
      <c r="L1778" t="s">
        <v>1691</v>
      </c>
      <c r="M1778" t="s">
        <v>22</v>
      </c>
    </row>
    <row r="1779" spans="1:13" x14ac:dyDescent="0.35">
      <c r="A1779">
        <v>3886</v>
      </c>
      <c r="B1779">
        <v>2</v>
      </c>
      <c r="C1779">
        <v>36</v>
      </c>
      <c r="D1779">
        <v>1</v>
      </c>
      <c r="E1779">
        <v>21</v>
      </c>
      <c r="F1779">
        <v>3886</v>
      </c>
      <c r="G1779" t="s">
        <v>3899</v>
      </c>
      <c r="H1779" s="7">
        <v>64</v>
      </c>
      <c r="I1779" s="13">
        <f>IF(Fact_Order[[#This Row],[Review Rating]]&gt;3,1,0)</f>
        <v>1</v>
      </c>
      <c r="J1779">
        <v>3.2</v>
      </c>
      <c r="K1779">
        <f>IF(Fact_Order[[#This Row],[Discount Applied]]="Yes", 1, 0)</f>
        <v>0</v>
      </c>
      <c r="L1779" t="s">
        <v>1691</v>
      </c>
      <c r="M1779" t="s">
        <v>10</v>
      </c>
    </row>
    <row r="1780" spans="1:13" x14ac:dyDescent="0.35">
      <c r="A1780">
        <v>3894</v>
      </c>
      <c r="B1780">
        <v>6</v>
      </c>
      <c r="C1780">
        <v>3</v>
      </c>
      <c r="D1780">
        <v>4</v>
      </c>
      <c r="E1780">
        <v>20</v>
      </c>
      <c r="F1780">
        <v>3894</v>
      </c>
      <c r="G1780" t="s">
        <v>3907</v>
      </c>
      <c r="H1780" s="7">
        <v>64</v>
      </c>
      <c r="I1780" s="13">
        <f>IF(Fact_Order[[#This Row],[Review Rating]]&gt;3,1,0)</f>
        <v>1</v>
      </c>
      <c r="J1780">
        <v>3.3</v>
      </c>
      <c r="K1780">
        <f>IF(Fact_Order[[#This Row],[Discount Applied]]="Yes", 1, 0)</f>
        <v>0</v>
      </c>
      <c r="L1780" t="s">
        <v>1691</v>
      </c>
      <c r="M1780" t="s">
        <v>22</v>
      </c>
    </row>
    <row r="1781" spans="1:13" x14ac:dyDescent="0.35">
      <c r="A1781">
        <v>471</v>
      </c>
      <c r="B1781">
        <v>1</v>
      </c>
      <c r="C1781">
        <v>47</v>
      </c>
      <c r="D1781">
        <v>3</v>
      </c>
      <c r="E1781">
        <v>11</v>
      </c>
      <c r="F1781">
        <v>471</v>
      </c>
      <c r="G1781" t="s">
        <v>483</v>
      </c>
      <c r="H1781" s="7">
        <v>63</v>
      </c>
      <c r="I1781" s="13">
        <f>IF(Fact_Order[[#This Row],[Review Rating]]&gt;3,1,0)</f>
        <v>1</v>
      </c>
      <c r="J1781">
        <v>4.5999999999999996</v>
      </c>
      <c r="K1781">
        <f>IF(Fact_Order[[#This Row],[Discount Applied]]="Yes", 1, 0)</f>
        <v>1</v>
      </c>
      <c r="L1781" t="s">
        <v>7</v>
      </c>
      <c r="M1781" t="s">
        <v>10</v>
      </c>
    </row>
    <row r="1782" spans="1:13" x14ac:dyDescent="0.35">
      <c r="A1782">
        <v>487</v>
      </c>
      <c r="B1782">
        <v>6</v>
      </c>
      <c r="C1782">
        <v>36</v>
      </c>
      <c r="D1782">
        <v>4</v>
      </c>
      <c r="E1782">
        <v>4</v>
      </c>
      <c r="F1782">
        <v>487</v>
      </c>
      <c r="G1782" t="s">
        <v>499</v>
      </c>
      <c r="H1782" s="7">
        <v>63</v>
      </c>
      <c r="I1782" s="13">
        <f>IF(Fact_Order[[#This Row],[Review Rating]]&gt;3,1,0)</f>
        <v>0</v>
      </c>
      <c r="J1782">
        <v>2.8</v>
      </c>
      <c r="K1782">
        <f>IF(Fact_Order[[#This Row],[Discount Applied]]="Yes", 1, 0)</f>
        <v>1</v>
      </c>
      <c r="L1782" t="s">
        <v>7</v>
      </c>
      <c r="M1782" t="s">
        <v>8</v>
      </c>
    </row>
    <row r="1783" spans="1:13" x14ac:dyDescent="0.35">
      <c r="A1783">
        <v>497</v>
      </c>
      <c r="B1783">
        <v>1</v>
      </c>
      <c r="C1783">
        <v>19</v>
      </c>
      <c r="D1783">
        <v>4</v>
      </c>
      <c r="E1783">
        <v>11</v>
      </c>
      <c r="F1783">
        <v>497</v>
      </c>
      <c r="G1783" t="s">
        <v>509</v>
      </c>
      <c r="H1783" s="7">
        <v>63</v>
      </c>
      <c r="I1783" s="13">
        <f>IF(Fact_Order[[#This Row],[Review Rating]]&gt;3,1,0)</f>
        <v>1</v>
      </c>
      <c r="J1783">
        <v>3.3</v>
      </c>
      <c r="K1783">
        <f>IF(Fact_Order[[#This Row],[Discount Applied]]="Yes", 1, 0)</f>
        <v>1</v>
      </c>
      <c r="L1783" t="s">
        <v>7</v>
      </c>
      <c r="M1783" t="s">
        <v>8</v>
      </c>
    </row>
    <row r="1784" spans="1:13" x14ac:dyDescent="0.35">
      <c r="A1784">
        <v>506</v>
      </c>
      <c r="B1784">
        <v>1</v>
      </c>
      <c r="C1784">
        <v>2</v>
      </c>
      <c r="D1784">
        <v>2</v>
      </c>
      <c r="E1784">
        <v>18</v>
      </c>
      <c r="F1784">
        <v>506</v>
      </c>
      <c r="G1784" t="s">
        <v>518</v>
      </c>
      <c r="H1784" s="7">
        <v>63</v>
      </c>
      <c r="I1784" s="13">
        <f>IF(Fact_Order[[#This Row],[Review Rating]]&gt;3,1,0)</f>
        <v>1</v>
      </c>
      <c r="J1784">
        <v>4.3</v>
      </c>
      <c r="K1784">
        <f>IF(Fact_Order[[#This Row],[Discount Applied]]="Yes", 1, 0)</f>
        <v>1</v>
      </c>
      <c r="L1784" t="s">
        <v>7</v>
      </c>
      <c r="M1784" t="s">
        <v>10</v>
      </c>
    </row>
    <row r="1785" spans="1:13" x14ac:dyDescent="0.35">
      <c r="A1785">
        <v>601</v>
      </c>
      <c r="B1785">
        <v>5</v>
      </c>
      <c r="C1785">
        <v>37</v>
      </c>
      <c r="D1785">
        <v>2</v>
      </c>
      <c r="E1785">
        <v>20</v>
      </c>
      <c r="F1785">
        <v>601</v>
      </c>
      <c r="G1785" t="s">
        <v>613</v>
      </c>
      <c r="H1785" s="7">
        <v>63</v>
      </c>
      <c r="I1785" s="13">
        <f>IF(Fact_Order[[#This Row],[Review Rating]]&gt;3,1,0)</f>
        <v>1</v>
      </c>
      <c r="J1785">
        <v>5</v>
      </c>
      <c r="K1785">
        <f>IF(Fact_Order[[#This Row],[Discount Applied]]="Yes", 1, 0)</f>
        <v>1</v>
      </c>
      <c r="L1785" t="s">
        <v>7</v>
      </c>
      <c r="M1785" t="s">
        <v>8</v>
      </c>
    </row>
    <row r="1786" spans="1:13" x14ac:dyDescent="0.35">
      <c r="A1786">
        <v>623</v>
      </c>
      <c r="B1786">
        <v>3</v>
      </c>
      <c r="C1786">
        <v>43</v>
      </c>
      <c r="D1786">
        <v>2</v>
      </c>
      <c r="E1786">
        <v>21</v>
      </c>
      <c r="F1786">
        <v>623</v>
      </c>
      <c r="G1786" t="s">
        <v>635</v>
      </c>
      <c r="H1786" s="7">
        <v>63</v>
      </c>
      <c r="I1786" s="13">
        <f>IF(Fact_Order[[#This Row],[Review Rating]]&gt;3,1,0)</f>
        <v>1</v>
      </c>
      <c r="J1786">
        <v>4</v>
      </c>
      <c r="K1786">
        <f>IF(Fact_Order[[#This Row],[Discount Applied]]="Yes", 1, 0)</f>
        <v>1</v>
      </c>
      <c r="L1786" t="s">
        <v>7</v>
      </c>
      <c r="M1786" t="s">
        <v>22</v>
      </c>
    </row>
    <row r="1787" spans="1:13" x14ac:dyDescent="0.35">
      <c r="A1787">
        <v>698</v>
      </c>
      <c r="B1787">
        <v>2</v>
      </c>
      <c r="C1787">
        <v>26</v>
      </c>
      <c r="D1787">
        <v>3</v>
      </c>
      <c r="E1787">
        <v>19</v>
      </c>
      <c r="F1787">
        <v>698</v>
      </c>
      <c r="G1787" t="s">
        <v>710</v>
      </c>
      <c r="H1787" s="7">
        <v>63</v>
      </c>
      <c r="I1787" s="13">
        <f>IF(Fact_Order[[#This Row],[Review Rating]]&gt;3,1,0)</f>
        <v>1</v>
      </c>
      <c r="J1787">
        <v>4.5999999999999996</v>
      </c>
      <c r="K1787">
        <f>IF(Fact_Order[[#This Row],[Discount Applied]]="Yes", 1, 0)</f>
        <v>1</v>
      </c>
      <c r="L1787" t="s">
        <v>7</v>
      </c>
      <c r="M1787" t="s">
        <v>27</v>
      </c>
    </row>
    <row r="1788" spans="1:13" x14ac:dyDescent="0.35">
      <c r="A1788">
        <v>716</v>
      </c>
      <c r="B1788">
        <v>1</v>
      </c>
      <c r="C1788">
        <v>13</v>
      </c>
      <c r="D1788">
        <v>2</v>
      </c>
      <c r="E1788">
        <v>3</v>
      </c>
      <c r="F1788">
        <v>716</v>
      </c>
      <c r="G1788" t="s">
        <v>728</v>
      </c>
      <c r="H1788" s="7">
        <v>63</v>
      </c>
      <c r="I1788" s="13">
        <f>IF(Fact_Order[[#This Row],[Review Rating]]&gt;3,1,0)</f>
        <v>0</v>
      </c>
      <c r="J1788">
        <v>2.6</v>
      </c>
      <c r="K1788">
        <f>IF(Fact_Order[[#This Row],[Discount Applied]]="Yes", 1, 0)</f>
        <v>1</v>
      </c>
      <c r="L1788" t="s">
        <v>7</v>
      </c>
      <c r="M1788" t="s">
        <v>27</v>
      </c>
    </row>
    <row r="1789" spans="1:13" x14ac:dyDescent="0.35">
      <c r="A1789">
        <v>832</v>
      </c>
      <c r="B1789">
        <v>1</v>
      </c>
      <c r="C1789">
        <v>48</v>
      </c>
      <c r="D1789">
        <v>3</v>
      </c>
      <c r="E1789">
        <v>25</v>
      </c>
      <c r="F1789">
        <v>832</v>
      </c>
      <c r="G1789" t="s">
        <v>844</v>
      </c>
      <c r="H1789" s="7">
        <v>63</v>
      </c>
      <c r="I1789" s="13">
        <f>IF(Fact_Order[[#This Row],[Review Rating]]&gt;3,1,0)</f>
        <v>1</v>
      </c>
      <c r="J1789">
        <v>4.3</v>
      </c>
      <c r="K1789">
        <f>IF(Fact_Order[[#This Row],[Discount Applied]]="Yes", 1, 0)</f>
        <v>1</v>
      </c>
      <c r="L1789" t="s">
        <v>7</v>
      </c>
      <c r="M1789" t="s">
        <v>10</v>
      </c>
    </row>
    <row r="1790" spans="1:13" x14ac:dyDescent="0.35">
      <c r="A1790">
        <v>927</v>
      </c>
      <c r="B1790">
        <v>1</v>
      </c>
      <c r="C1790">
        <v>3</v>
      </c>
      <c r="D1790">
        <v>2</v>
      </c>
      <c r="E1790">
        <v>3</v>
      </c>
      <c r="F1790">
        <v>927</v>
      </c>
      <c r="G1790" t="s">
        <v>939</v>
      </c>
      <c r="H1790" s="7">
        <v>63</v>
      </c>
      <c r="I1790" s="13">
        <f>IF(Fact_Order[[#This Row],[Review Rating]]&gt;3,1,0)</f>
        <v>1</v>
      </c>
      <c r="J1790">
        <v>4.4000000000000004</v>
      </c>
      <c r="K1790">
        <f>IF(Fact_Order[[#This Row],[Discount Applied]]="Yes", 1, 0)</f>
        <v>1</v>
      </c>
      <c r="L1790" t="s">
        <v>7</v>
      </c>
      <c r="M1790" t="s">
        <v>10</v>
      </c>
    </row>
    <row r="1791" spans="1:13" x14ac:dyDescent="0.35">
      <c r="A1791">
        <v>944</v>
      </c>
      <c r="B1791">
        <v>3</v>
      </c>
      <c r="C1791">
        <v>20</v>
      </c>
      <c r="D1791">
        <v>1</v>
      </c>
      <c r="E1791">
        <v>20</v>
      </c>
      <c r="F1791">
        <v>944</v>
      </c>
      <c r="G1791" t="s">
        <v>956</v>
      </c>
      <c r="H1791" s="7">
        <v>63</v>
      </c>
      <c r="I1791" s="13">
        <f>IF(Fact_Order[[#This Row],[Review Rating]]&gt;3,1,0)</f>
        <v>1</v>
      </c>
      <c r="J1791">
        <v>3.8</v>
      </c>
      <c r="K1791">
        <f>IF(Fact_Order[[#This Row],[Discount Applied]]="Yes", 1, 0)</f>
        <v>1</v>
      </c>
      <c r="L1791" t="s">
        <v>7</v>
      </c>
      <c r="M1791" t="s">
        <v>8</v>
      </c>
    </row>
    <row r="1792" spans="1:13" x14ac:dyDescent="0.35">
      <c r="A1792">
        <v>964</v>
      </c>
      <c r="B1792">
        <v>5</v>
      </c>
      <c r="C1792">
        <v>37</v>
      </c>
      <c r="D1792">
        <v>2</v>
      </c>
      <c r="E1792">
        <v>24</v>
      </c>
      <c r="F1792">
        <v>964</v>
      </c>
      <c r="G1792" t="s">
        <v>976</v>
      </c>
      <c r="H1792" s="7">
        <v>63</v>
      </c>
      <c r="I1792" s="13">
        <f>IF(Fact_Order[[#This Row],[Review Rating]]&gt;3,1,0)</f>
        <v>0</v>
      </c>
      <c r="J1792">
        <v>2.5</v>
      </c>
      <c r="K1792">
        <f>IF(Fact_Order[[#This Row],[Discount Applied]]="Yes", 1, 0)</f>
        <v>1</v>
      </c>
      <c r="L1792" t="s">
        <v>7</v>
      </c>
      <c r="M1792" t="s">
        <v>12</v>
      </c>
    </row>
    <row r="1793" spans="1:13" x14ac:dyDescent="0.35">
      <c r="A1793">
        <v>991</v>
      </c>
      <c r="B1793">
        <v>6</v>
      </c>
      <c r="C1793">
        <v>48</v>
      </c>
      <c r="D1793">
        <v>2</v>
      </c>
      <c r="E1793">
        <v>13</v>
      </c>
      <c r="F1793">
        <v>991</v>
      </c>
      <c r="G1793" t="s">
        <v>1003</v>
      </c>
      <c r="H1793" s="7">
        <v>63</v>
      </c>
      <c r="I1793" s="13">
        <f>IF(Fact_Order[[#This Row],[Review Rating]]&gt;3,1,0)</f>
        <v>1</v>
      </c>
      <c r="J1793">
        <v>4.8</v>
      </c>
      <c r="K1793">
        <f>IF(Fact_Order[[#This Row],[Discount Applied]]="Yes", 1, 0)</f>
        <v>1</v>
      </c>
      <c r="L1793" t="s">
        <v>7</v>
      </c>
      <c r="M1793" t="s">
        <v>10</v>
      </c>
    </row>
    <row r="1794" spans="1:13" x14ac:dyDescent="0.35">
      <c r="A1794">
        <v>1218</v>
      </c>
      <c r="B1794">
        <v>2</v>
      </c>
      <c r="C1794">
        <v>44</v>
      </c>
      <c r="D1794">
        <v>4</v>
      </c>
      <c r="E1794">
        <v>24</v>
      </c>
      <c r="F1794">
        <v>1218</v>
      </c>
      <c r="G1794" t="s">
        <v>1230</v>
      </c>
      <c r="H1794" s="7">
        <v>63</v>
      </c>
      <c r="I1794" s="13">
        <f>IF(Fact_Order[[#This Row],[Review Rating]]&gt;3,1,0)</f>
        <v>0</v>
      </c>
      <c r="J1794">
        <v>2.6</v>
      </c>
      <c r="K1794">
        <f>IF(Fact_Order[[#This Row],[Discount Applied]]="Yes", 1, 0)</f>
        <v>1</v>
      </c>
      <c r="L1794" t="s">
        <v>7</v>
      </c>
      <c r="M1794" t="s">
        <v>10</v>
      </c>
    </row>
    <row r="1795" spans="1:13" x14ac:dyDescent="0.35">
      <c r="A1795">
        <v>1305</v>
      </c>
      <c r="B1795">
        <v>5</v>
      </c>
      <c r="C1795">
        <v>7</v>
      </c>
      <c r="D1795">
        <v>2</v>
      </c>
      <c r="E1795">
        <v>22</v>
      </c>
      <c r="F1795">
        <v>1305</v>
      </c>
      <c r="G1795" t="s">
        <v>1317</v>
      </c>
      <c r="H1795" s="7">
        <v>63</v>
      </c>
      <c r="I1795" s="13">
        <f>IF(Fact_Order[[#This Row],[Review Rating]]&gt;3,1,0)</f>
        <v>1</v>
      </c>
      <c r="J1795">
        <v>4</v>
      </c>
      <c r="K1795">
        <f>IF(Fact_Order[[#This Row],[Discount Applied]]="Yes", 1, 0)</f>
        <v>1</v>
      </c>
      <c r="L1795" t="s">
        <v>7</v>
      </c>
      <c r="M1795" t="s">
        <v>14</v>
      </c>
    </row>
    <row r="1796" spans="1:13" x14ac:dyDescent="0.35">
      <c r="A1796">
        <v>1330</v>
      </c>
      <c r="B1796">
        <v>1</v>
      </c>
      <c r="C1796">
        <v>22</v>
      </c>
      <c r="D1796">
        <v>4</v>
      </c>
      <c r="E1796">
        <v>25</v>
      </c>
      <c r="F1796">
        <v>1330</v>
      </c>
      <c r="G1796" t="s">
        <v>1342</v>
      </c>
      <c r="H1796" s="7">
        <v>63</v>
      </c>
      <c r="I1796" s="13">
        <f>IF(Fact_Order[[#This Row],[Review Rating]]&gt;3,1,0)</f>
        <v>1</v>
      </c>
      <c r="J1796">
        <v>3.3</v>
      </c>
      <c r="K1796">
        <f>IF(Fact_Order[[#This Row],[Discount Applied]]="Yes", 1, 0)</f>
        <v>1</v>
      </c>
      <c r="L1796" t="s">
        <v>7</v>
      </c>
      <c r="M1796" t="s">
        <v>14</v>
      </c>
    </row>
    <row r="1797" spans="1:13" x14ac:dyDescent="0.35">
      <c r="A1797">
        <v>1368</v>
      </c>
      <c r="B1797">
        <v>1</v>
      </c>
      <c r="C1797">
        <v>45</v>
      </c>
      <c r="D1797">
        <v>4</v>
      </c>
      <c r="E1797">
        <v>23</v>
      </c>
      <c r="F1797">
        <v>1368</v>
      </c>
      <c r="G1797" t="s">
        <v>1380</v>
      </c>
      <c r="H1797" s="7">
        <v>63</v>
      </c>
      <c r="I1797" s="13">
        <f>IF(Fact_Order[[#This Row],[Review Rating]]&gt;3,1,0)</f>
        <v>1</v>
      </c>
      <c r="J1797">
        <v>3.8</v>
      </c>
      <c r="K1797">
        <f>IF(Fact_Order[[#This Row],[Discount Applied]]="Yes", 1, 0)</f>
        <v>1</v>
      </c>
      <c r="L1797" t="s">
        <v>7</v>
      </c>
      <c r="M1797" t="s">
        <v>10</v>
      </c>
    </row>
    <row r="1798" spans="1:13" x14ac:dyDescent="0.35">
      <c r="A1798">
        <v>1474</v>
      </c>
      <c r="B1798">
        <v>1</v>
      </c>
      <c r="C1798">
        <v>49</v>
      </c>
      <c r="D1798">
        <v>4</v>
      </c>
      <c r="E1798">
        <v>7</v>
      </c>
      <c r="F1798">
        <v>1474</v>
      </c>
      <c r="G1798" t="s">
        <v>1486</v>
      </c>
      <c r="H1798" s="7">
        <v>63</v>
      </c>
      <c r="I1798" s="13">
        <f>IF(Fact_Order[[#This Row],[Review Rating]]&gt;3,1,0)</f>
        <v>1</v>
      </c>
      <c r="J1798">
        <v>4.3</v>
      </c>
      <c r="K1798">
        <f>IF(Fact_Order[[#This Row],[Discount Applied]]="Yes", 1, 0)</f>
        <v>1</v>
      </c>
      <c r="L1798" t="s">
        <v>7</v>
      </c>
      <c r="M1798" t="s">
        <v>12</v>
      </c>
    </row>
    <row r="1799" spans="1:13" x14ac:dyDescent="0.35">
      <c r="A1799">
        <v>1530</v>
      </c>
      <c r="B1799">
        <v>2</v>
      </c>
      <c r="C1799">
        <v>43</v>
      </c>
      <c r="D1799">
        <v>1</v>
      </c>
      <c r="E1799">
        <v>22</v>
      </c>
      <c r="F1799">
        <v>1530</v>
      </c>
      <c r="G1799" t="s">
        <v>1542</v>
      </c>
      <c r="H1799" s="7">
        <v>63</v>
      </c>
      <c r="I1799" s="13">
        <f>IF(Fact_Order[[#This Row],[Review Rating]]&gt;3,1,0)</f>
        <v>1</v>
      </c>
      <c r="J1799">
        <v>3.1</v>
      </c>
      <c r="K1799">
        <f>IF(Fact_Order[[#This Row],[Discount Applied]]="Yes", 1, 0)</f>
        <v>1</v>
      </c>
      <c r="L1799" t="s">
        <v>7</v>
      </c>
      <c r="M1799" t="s">
        <v>12</v>
      </c>
    </row>
    <row r="1800" spans="1:13" x14ac:dyDescent="0.35">
      <c r="A1800">
        <v>1570</v>
      </c>
      <c r="B1800">
        <v>4</v>
      </c>
      <c r="C1800">
        <v>12</v>
      </c>
      <c r="D1800">
        <v>3</v>
      </c>
      <c r="E1800">
        <v>12</v>
      </c>
      <c r="F1800">
        <v>1570</v>
      </c>
      <c r="G1800" t="s">
        <v>1582</v>
      </c>
      <c r="H1800" s="7">
        <v>63</v>
      </c>
      <c r="I1800" s="13">
        <f>IF(Fact_Order[[#This Row],[Review Rating]]&gt;3,1,0)</f>
        <v>0</v>
      </c>
      <c r="J1800">
        <v>2.9</v>
      </c>
      <c r="K1800">
        <f>IF(Fact_Order[[#This Row],[Discount Applied]]="Yes", 1, 0)</f>
        <v>1</v>
      </c>
      <c r="L1800" t="s">
        <v>7</v>
      </c>
      <c r="M1800" t="s">
        <v>27</v>
      </c>
    </row>
    <row r="1801" spans="1:13" x14ac:dyDescent="0.35">
      <c r="A1801">
        <v>1650</v>
      </c>
      <c r="B1801">
        <v>2</v>
      </c>
      <c r="C1801">
        <v>49</v>
      </c>
      <c r="D1801">
        <v>3</v>
      </c>
      <c r="E1801">
        <v>18</v>
      </c>
      <c r="F1801">
        <v>1650</v>
      </c>
      <c r="G1801" t="s">
        <v>1662</v>
      </c>
      <c r="H1801" s="7">
        <v>63</v>
      </c>
      <c r="I1801" s="13">
        <f>IF(Fact_Order[[#This Row],[Review Rating]]&gt;3,1,0)</f>
        <v>1</v>
      </c>
      <c r="J1801">
        <v>4.9000000000000004</v>
      </c>
      <c r="K1801">
        <f>IF(Fact_Order[[#This Row],[Discount Applied]]="Yes", 1, 0)</f>
        <v>1</v>
      </c>
      <c r="L1801" t="s">
        <v>7</v>
      </c>
      <c r="M1801" t="s">
        <v>12</v>
      </c>
    </row>
    <row r="1802" spans="1:13" x14ac:dyDescent="0.35">
      <c r="A1802">
        <v>1745</v>
      </c>
      <c r="B1802">
        <v>4</v>
      </c>
      <c r="C1802">
        <v>50</v>
      </c>
      <c r="D1802">
        <v>1</v>
      </c>
      <c r="E1802">
        <v>13</v>
      </c>
      <c r="F1802">
        <v>1745</v>
      </c>
      <c r="G1802" t="s">
        <v>1758</v>
      </c>
      <c r="H1802" s="7">
        <v>63</v>
      </c>
      <c r="I1802" s="13">
        <f>IF(Fact_Order[[#This Row],[Review Rating]]&gt;3,1,0)</f>
        <v>0</v>
      </c>
      <c r="J1802">
        <v>3</v>
      </c>
      <c r="K1802">
        <f>IF(Fact_Order[[#This Row],[Discount Applied]]="Yes", 1, 0)</f>
        <v>0</v>
      </c>
      <c r="L1802" t="s">
        <v>1691</v>
      </c>
      <c r="M1802" t="s">
        <v>14</v>
      </c>
    </row>
    <row r="1803" spans="1:13" x14ac:dyDescent="0.35">
      <c r="A1803">
        <v>1813</v>
      </c>
      <c r="B1803">
        <v>1</v>
      </c>
      <c r="C1803">
        <v>23</v>
      </c>
      <c r="D1803">
        <v>3</v>
      </c>
      <c r="E1803">
        <v>24</v>
      </c>
      <c r="F1803">
        <v>1813</v>
      </c>
      <c r="G1803" t="s">
        <v>1826</v>
      </c>
      <c r="H1803" s="7">
        <v>63</v>
      </c>
      <c r="I1803" s="13">
        <f>IF(Fact_Order[[#This Row],[Review Rating]]&gt;3,1,0)</f>
        <v>1</v>
      </c>
      <c r="J1803">
        <v>4.9000000000000004</v>
      </c>
      <c r="K1803">
        <f>IF(Fact_Order[[#This Row],[Discount Applied]]="Yes", 1, 0)</f>
        <v>0</v>
      </c>
      <c r="L1803" t="s">
        <v>1691</v>
      </c>
      <c r="M1803" t="s">
        <v>14</v>
      </c>
    </row>
    <row r="1804" spans="1:13" x14ac:dyDescent="0.35">
      <c r="A1804">
        <v>1904</v>
      </c>
      <c r="B1804">
        <v>4</v>
      </c>
      <c r="C1804">
        <v>18</v>
      </c>
      <c r="D1804">
        <v>3</v>
      </c>
      <c r="E1804">
        <v>14</v>
      </c>
      <c r="F1804">
        <v>1904</v>
      </c>
      <c r="G1804" t="s">
        <v>1917</v>
      </c>
      <c r="H1804" s="7">
        <v>63</v>
      </c>
      <c r="I1804" s="13">
        <f>IF(Fact_Order[[#This Row],[Review Rating]]&gt;3,1,0)</f>
        <v>1</v>
      </c>
      <c r="J1804">
        <v>3.3</v>
      </c>
      <c r="K1804">
        <f>IF(Fact_Order[[#This Row],[Discount Applied]]="Yes", 1, 0)</f>
        <v>0</v>
      </c>
      <c r="L1804" t="s">
        <v>1691</v>
      </c>
      <c r="M1804" t="s">
        <v>22</v>
      </c>
    </row>
    <row r="1805" spans="1:13" x14ac:dyDescent="0.35">
      <c r="A1805">
        <v>1923</v>
      </c>
      <c r="B1805">
        <v>4</v>
      </c>
      <c r="C1805">
        <v>1</v>
      </c>
      <c r="D1805">
        <v>3</v>
      </c>
      <c r="E1805">
        <v>25</v>
      </c>
      <c r="F1805">
        <v>1923</v>
      </c>
      <c r="G1805" t="s">
        <v>1936</v>
      </c>
      <c r="H1805" s="7">
        <v>63</v>
      </c>
      <c r="I1805" s="13">
        <f>IF(Fact_Order[[#This Row],[Review Rating]]&gt;3,1,0)</f>
        <v>1</v>
      </c>
      <c r="J1805">
        <v>4.5999999999999996</v>
      </c>
      <c r="K1805">
        <f>IF(Fact_Order[[#This Row],[Discount Applied]]="Yes", 1, 0)</f>
        <v>0</v>
      </c>
      <c r="L1805" t="s">
        <v>1691</v>
      </c>
      <c r="M1805" t="s">
        <v>14</v>
      </c>
    </row>
    <row r="1806" spans="1:13" x14ac:dyDescent="0.35">
      <c r="A1806">
        <v>1925</v>
      </c>
      <c r="B1806">
        <v>2</v>
      </c>
      <c r="C1806">
        <v>50</v>
      </c>
      <c r="D1806">
        <v>4</v>
      </c>
      <c r="E1806">
        <v>15</v>
      </c>
      <c r="F1806">
        <v>1925</v>
      </c>
      <c r="G1806" t="s">
        <v>1938</v>
      </c>
      <c r="H1806" s="7">
        <v>63</v>
      </c>
      <c r="I1806" s="13">
        <f>IF(Fact_Order[[#This Row],[Review Rating]]&gt;3,1,0)</f>
        <v>1</v>
      </c>
      <c r="J1806">
        <v>4.8</v>
      </c>
      <c r="K1806">
        <f>IF(Fact_Order[[#This Row],[Discount Applied]]="Yes", 1, 0)</f>
        <v>0</v>
      </c>
      <c r="L1806" t="s">
        <v>1691</v>
      </c>
      <c r="M1806" t="s">
        <v>14</v>
      </c>
    </row>
    <row r="1807" spans="1:13" x14ac:dyDescent="0.35">
      <c r="A1807">
        <v>2037</v>
      </c>
      <c r="B1807">
        <v>3</v>
      </c>
      <c r="C1807">
        <v>47</v>
      </c>
      <c r="D1807">
        <v>1</v>
      </c>
      <c r="E1807">
        <v>1</v>
      </c>
      <c r="F1807">
        <v>2037</v>
      </c>
      <c r="G1807" t="s">
        <v>2050</v>
      </c>
      <c r="H1807" s="7">
        <v>63</v>
      </c>
      <c r="I1807" s="13">
        <f>IF(Fact_Order[[#This Row],[Review Rating]]&gt;3,1,0)</f>
        <v>1</v>
      </c>
      <c r="J1807">
        <v>3.1</v>
      </c>
      <c r="K1807">
        <f>IF(Fact_Order[[#This Row],[Discount Applied]]="Yes", 1, 0)</f>
        <v>0</v>
      </c>
      <c r="L1807" t="s">
        <v>1691</v>
      </c>
      <c r="M1807" t="s">
        <v>10</v>
      </c>
    </row>
    <row r="1808" spans="1:13" x14ac:dyDescent="0.35">
      <c r="A1808">
        <v>2061</v>
      </c>
      <c r="B1808">
        <v>3</v>
      </c>
      <c r="C1808">
        <v>49</v>
      </c>
      <c r="D1808">
        <v>4</v>
      </c>
      <c r="E1808">
        <v>23</v>
      </c>
      <c r="F1808">
        <v>2061</v>
      </c>
      <c r="G1808" t="s">
        <v>2074</v>
      </c>
      <c r="H1808" s="7">
        <v>63</v>
      </c>
      <c r="I1808" s="13">
        <f>IF(Fact_Order[[#This Row],[Review Rating]]&gt;3,1,0)</f>
        <v>1</v>
      </c>
      <c r="J1808">
        <v>3.2</v>
      </c>
      <c r="K1808">
        <f>IF(Fact_Order[[#This Row],[Discount Applied]]="Yes", 1, 0)</f>
        <v>0</v>
      </c>
      <c r="L1808" t="s">
        <v>1691</v>
      </c>
      <c r="M1808" t="s">
        <v>22</v>
      </c>
    </row>
    <row r="1809" spans="1:13" x14ac:dyDescent="0.35">
      <c r="A1809">
        <v>2063</v>
      </c>
      <c r="B1809">
        <v>4</v>
      </c>
      <c r="C1809">
        <v>37</v>
      </c>
      <c r="D1809">
        <v>4</v>
      </c>
      <c r="E1809">
        <v>8</v>
      </c>
      <c r="F1809">
        <v>2063</v>
      </c>
      <c r="G1809" t="s">
        <v>2076</v>
      </c>
      <c r="H1809" s="7">
        <v>63</v>
      </c>
      <c r="I1809" s="13">
        <f>IF(Fact_Order[[#This Row],[Review Rating]]&gt;3,1,0)</f>
        <v>0</v>
      </c>
      <c r="J1809">
        <v>2.8</v>
      </c>
      <c r="K1809">
        <f>IF(Fact_Order[[#This Row],[Discount Applied]]="Yes", 1, 0)</f>
        <v>0</v>
      </c>
      <c r="L1809" t="s">
        <v>1691</v>
      </c>
      <c r="M1809" t="s">
        <v>10</v>
      </c>
    </row>
    <row r="1810" spans="1:13" x14ac:dyDescent="0.35">
      <c r="A1810">
        <v>2096</v>
      </c>
      <c r="B1810">
        <v>6</v>
      </c>
      <c r="C1810">
        <v>36</v>
      </c>
      <c r="D1810">
        <v>4</v>
      </c>
      <c r="E1810">
        <v>16</v>
      </c>
      <c r="F1810">
        <v>2096</v>
      </c>
      <c r="G1810" t="s">
        <v>2109</v>
      </c>
      <c r="H1810" s="7">
        <v>63</v>
      </c>
      <c r="I1810" s="13">
        <f>IF(Fact_Order[[#This Row],[Review Rating]]&gt;3,1,0)</f>
        <v>1</v>
      </c>
      <c r="J1810">
        <v>4</v>
      </c>
      <c r="K1810">
        <f>IF(Fact_Order[[#This Row],[Discount Applied]]="Yes", 1, 0)</f>
        <v>0</v>
      </c>
      <c r="L1810" t="s">
        <v>1691</v>
      </c>
      <c r="M1810" t="s">
        <v>22</v>
      </c>
    </row>
    <row r="1811" spans="1:13" x14ac:dyDescent="0.35">
      <c r="A1811">
        <v>2182</v>
      </c>
      <c r="B1811">
        <v>2</v>
      </c>
      <c r="C1811">
        <v>12</v>
      </c>
      <c r="D1811">
        <v>4</v>
      </c>
      <c r="E1811">
        <v>9</v>
      </c>
      <c r="F1811">
        <v>2182</v>
      </c>
      <c r="G1811" t="s">
        <v>2195</v>
      </c>
      <c r="H1811" s="7">
        <v>63</v>
      </c>
      <c r="I1811" s="13">
        <f>IF(Fact_Order[[#This Row],[Review Rating]]&gt;3,1,0)</f>
        <v>1</v>
      </c>
      <c r="J1811">
        <v>3.2</v>
      </c>
      <c r="K1811">
        <f>IF(Fact_Order[[#This Row],[Discount Applied]]="Yes", 1, 0)</f>
        <v>0</v>
      </c>
      <c r="L1811" t="s">
        <v>1691</v>
      </c>
      <c r="M1811" t="s">
        <v>22</v>
      </c>
    </row>
    <row r="1812" spans="1:13" x14ac:dyDescent="0.35">
      <c r="A1812">
        <v>2285</v>
      </c>
      <c r="B1812">
        <v>1</v>
      </c>
      <c r="C1812">
        <v>45</v>
      </c>
      <c r="D1812">
        <v>4</v>
      </c>
      <c r="E1812">
        <v>1</v>
      </c>
      <c r="F1812">
        <v>2285</v>
      </c>
      <c r="G1812" t="s">
        <v>2298</v>
      </c>
      <c r="H1812" s="7">
        <v>63</v>
      </c>
      <c r="I1812" s="13">
        <f>IF(Fact_Order[[#This Row],[Review Rating]]&gt;3,1,0)</f>
        <v>1</v>
      </c>
      <c r="J1812">
        <v>4.0999999999999996</v>
      </c>
      <c r="K1812">
        <f>IF(Fact_Order[[#This Row],[Discount Applied]]="Yes", 1, 0)</f>
        <v>0</v>
      </c>
      <c r="L1812" t="s">
        <v>1691</v>
      </c>
      <c r="M1812" t="s">
        <v>8</v>
      </c>
    </row>
    <row r="1813" spans="1:13" x14ac:dyDescent="0.35">
      <c r="A1813">
        <v>2306</v>
      </c>
      <c r="B1813">
        <v>2</v>
      </c>
      <c r="C1813">
        <v>2</v>
      </c>
      <c r="D1813">
        <v>3</v>
      </c>
      <c r="E1813">
        <v>9</v>
      </c>
      <c r="F1813">
        <v>2306</v>
      </c>
      <c r="G1813" t="s">
        <v>2319</v>
      </c>
      <c r="H1813" s="7">
        <v>63</v>
      </c>
      <c r="I1813" s="13">
        <f>IF(Fact_Order[[#This Row],[Review Rating]]&gt;3,1,0)</f>
        <v>0</v>
      </c>
      <c r="J1813">
        <v>2.6</v>
      </c>
      <c r="K1813">
        <f>IF(Fact_Order[[#This Row],[Discount Applied]]="Yes", 1, 0)</f>
        <v>0</v>
      </c>
      <c r="L1813" t="s">
        <v>1691</v>
      </c>
      <c r="M1813" t="s">
        <v>10</v>
      </c>
    </row>
    <row r="1814" spans="1:13" x14ac:dyDescent="0.35">
      <c r="A1814">
        <v>2327</v>
      </c>
      <c r="B1814">
        <v>4</v>
      </c>
      <c r="C1814">
        <v>20</v>
      </c>
      <c r="D1814">
        <v>1</v>
      </c>
      <c r="E1814">
        <v>12</v>
      </c>
      <c r="F1814">
        <v>2327</v>
      </c>
      <c r="G1814" t="s">
        <v>2340</v>
      </c>
      <c r="H1814" s="7">
        <v>63</v>
      </c>
      <c r="I1814" s="13">
        <f>IF(Fact_Order[[#This Row],[Review Rating]]&gt;3,1,0)</f>
        <v>0</v>
      </c>
      <c r="J1814">
        <v>2.6</v>
      </c>
      <c r="K1814">
        <f>IF(Fact_Order[[#This Row],[Discount Applied]]="Yes", 1, 0)</f>
        <v>0</v>
      </c>
      <c r="L1814" t="s">
        <v>1691</v>
      </c>
      <c r="M1814" t="s">
        <v>22</v>
      </c>
    </row>
    <row r="1815" spans="1:13" x14ac:dyDescent="0.35">
      <c r="A1815">
        <v>2331</v>
      </c>
      <c r="B1815">
        <v>6</v>
      </c>
      <c r="C1815">
        <v>29</v>
      </c>
      <c r="D1815">
        <v>3</v>
      </c>
      <c r="E1815">
        <v>22</v>
      </c>
      <c r="F1815">
        <v>2331</v>
      </c>
      <c r="G1815" t="s">
        <v>2344</v>
      </c>
      <c r="H1815" s="7">
        <v>63</v>
      </c>
      <c r="I1815" s="13">
        <f>IF(Fact_Order[[#This Row],[Review Rating]]&gt;3,1,0)</f>
        <v>0</v>
      </c>
      <c r="J1815">
        <v>2.9</v>
      </c>
      <c r="K1815">
        <f>IF(Fact_Order[[#This Row],[Discount Applied]]="Yes", 1, 0)</f>
        <v>0</v>
      </c>
      <c r="L1815" t="s">
        <v>1691</v>
      </c>
      <c r="M1815" t="s">
        <v>14</v>
      </c>
    </row>
    <row r="1816" spans="1:13" x14ac:dyDescent="0.35">
      <c r="A1816">
        <v>2376</v>
      </c>
      <c r="B1816">
        <v>3</v>
      </c>
      <c r="C1816">
        <v>42</v>
      </c>
      <c r="D1816">
        <v>4</v>
      </c>
      <c r="E1816">
        <v>22</v>
      </c>
      <c r="F1816">
        <v>2376</v>
      </c>
      <c r="G1816" t="s">
        <v>2389</v>
      </c>
      <c r="H1816" s="7">
        <v>63</v>
      </c>
      <c r="I1816" s="13">
        <f>IF(Fact_Order[[#This Row],[Review Rating]]&gt;3,1,0)</f>
        <v>0</v>
      </c>
      <c r="J1816">
        <v>2.9</v>
      </c>
      <c r="K1816">
        <f>IF(Fact_Order[[#This Row],[Discount Applied]]="Yes", 1, 0)</f>
        <v>0</v>
      </c>
      <c r="L1816" t="s">
        <v>1691</v>
      </c>
      <c r="M1816" t="s">
        <v>12</v>
      </c>
    </row>
    <row r="1817" spans="1:13" x14ac:dyDescent="0.35">
      <c r="A1817">
        <v>2466</v>
      </c>
      <c r="B1817">
        <v>2</v>
      </c>
      <c r="C1817">
        <v>22</v>
      </c>
      <c r="D1817">
        <v>2</v>
      </c>
      <c r="E1817">
        <v>4</v>
      </c>
      <c r="F1817">
        <v>2466</v>
      </c>
      <c r="G1817" t="s">
        <v>2479</v>
      </c>
      <c r="H1817" s="7">
        <v>63</v>
      </c>
      <c r="I1817" s="13">
        <f>IF(Fact_Order[[#This Row],[Review Rating]]&gt;3,1,0)</f>
        <v>1</v>
      </c>
      <c r="J1817">
        <v>4.4000000000000004</v>
      </c>
      <c r="K1817">
        <f>IF(Fact_Order[[#This Row],[Discount Applied]]="Yes", 1, 0)</f>
        <v>0</v>
      </c>
      <c r="L1817" t="s">
        <v>1691</v>
      </c>
      <c r="M1817" t="s">
        <v>22</v>
      </c>
    </row>
    <row r="1818" spans="1:13" x14ac:dyDescent="0.35">
      <c r="A1818">
        <v>2513</v>
      </c>
      <c r="B1818">
        <v>2</v>
      </c>
      <c r="C1818">
        <v>26</v>
      </c>
      <c r="D1818">
        <v>3</v>
      </c>
      <c r="E1818">
        <v>21</v>
      </c>
      <c r="F1818">
        <v>2513</v>
      </c>
      <c r="G1818" t="s">
        <v>2526</v>
      </c>
      <c r="H1818" s="7">
        <v>63</v>
      </c>
      <c r="I1818" s="13">
        <f>IF(Fact_Order[[#This Row],[Review Rating]]&gt;3,1,0)</f>
        <v>1</v>
      </c>
      <c r="J1818">
        <v>4.9000000000000004</v>
      </c>
      <c r="K1818">
        <f>IF(Fact_Order[[#This Row],[Discount Applied]]="Yes", 1, 0)</f>
        <v>0</v>
      </c>
      <c r="L1818" t="s">
        <v>1691</v>
      </c>
      <c r="M1818" t="s">
        <v>12</v>
      </c>
    </row>
    <row r="1819" spans="1:13" x14ac:dyDescent="0.35">
      <c r="A1819">
        <v>2549</v>
      </c>
      <c r="B1819">
        <v>4</v>
      </c>
      <c r="C1819">
        <v>22</v>
      </c>
      <c r="D1819">
        <v>1</v>
      </c>
      <c r="E1819">
        <v>22</v>
      </c>
      <c r="F1819">
        <v>2549</v>
      </c>
      <c r="G1819" t="s">
        <v>2562</v>
      </c>
      <c r="H1819" s="7">
        <v>63</v>
      </c>
      <c r="I1819" s="13">
        <f>IF(Fact_Order[[#This Row],[Review Rating]]&gt;3,1,0)</f>
        <v>1</v>
      </c>
      <c r="J1819">
        <v>3.8</v>
      </c>
      <c r="K1819">
        <f>IF(Fact_Order[[#This Row],[Discount Applied]]="Yes", 1, 0)</f>
        <v>0</v>
      </c>
      <c r="L1819" t="s">
        <v>1691</v>
      </c>
      <c r="M1819" t="s">
        <v>12</v>
      </c>
    </row>
    <row r="1820" spans="1:13" x14ac:dyDescent="0.35">
      <c r="A1820">
        <v>2575</v>
      </c>
      <c r="B1820">
        <v>5</v>
      </c>
      <c r="C1820">
        <v>21</v>
      </c>
      <c r="D1820">
        <v>3</v>
      </c>
      <c r="E1820">
        <v>20</v>
      </c>
      <c r="F1820">
        <v>2575</v>
      </c>
      <c r="G1820" t="s">
        <v>2588</v>
      </c>
      <c r="H1820" s="7">
        <v>63</v>
      </c>
      <c r="I1820" s="13">
        <f>IF(Fact_Order[[#This Row],[Review Rating]]&gt;3,1,0)</f>
        <v>1</v>
      </c>
      <c r="J1820">
        <v>4.5999999999999996</v>
      </c>
      <c r="K1820">
        <f>IF(Fact_Order[[#This Row],[Discount Applied]]="Yes", 1, 0)</f>
        <v>0</v>
      </c>
      <c r="L1820" t="s">
        <v>1691</v>
      </c>
      <c r="M1820" t="s">
        <v>12</v>
      </c>
    </row>
    <row r="1821" spans="1:13" x14ac:dyDescent="0.35">
      <c r="A1821">
        <v>2689</v>
      </c>
      <c r="B1821">
        <v>5</v>
      </c>
      <c r="C1821">
        <v>9</v>
      </c>
      <c r="D1821">
        <v>2</v>
      </c>
      <c r="E1821">
        <v>9</v>
      </c>
      <c r="F1821">
        <v>2689</v>
      </c>
      <c r="G1821" t="s">
        <v>2702</v>
      </c>
      <c r="H1821" s="7">
        <v>63</v>
      </c>
      <c r="I1821" s="13">
        <f>IF(Fact_Order[[#This Row],[Review Rating]]&gt;3,1,0)</f>
        <v>0</v>
      </c>
      <c r="J1821">
        <v>2.9</v>
      </c>
      <c r="K1821">
        <f>IF(Fact_Order[[#This Row],[Discount Applied]]="Yes", 1, 0)</f>
        <v>0</v>
      </c>
      <c r="L1821" t="s">
        <v>1691</v>
      </c>
      <c r="M1821" t="s">
        <v>12</v>
      </c>
    </row>
    <row r="1822" spans="1:13" x14ac:dyDescent="0.35">
      <c r="A1822">
        <v>2791</v>
      </c>
      <c r="B1822">
        <v>2</v>
      </c>
      <c r="C1822">
        <v>2</v>
      </c>
      <c r="D1822">
        <v>2</v>
      </c>
      <c r="E1822">
        <v>21</v>
      </c>
      <c r="F1822">
        <v>2791</v>
      </c>
      <c r="G1822" t="s">
        <v>2804</v>
      </c>
      <c r="H1822" s="7">
        <v>63</v>
      </c>
      <c r="I1822" s="13">
        <f>IF(Fact_Order[[#This Row],[Review Rating]]&gt;3,1,0)</f>
        <v>1</v>
      </c>
      <c r="J1822">
        <v>4.5</v>
      </c>
      <c r="K1822">
        <f>IF(Fact_Order[[#This Row],[Discount Applied]]="Yes", 1, 0)</f>
        <v>0</v>
      </c>
      <c r="L1822" t="s">
        <v>1691</v>
      </c>
      <c r="M1822" t="s">
        <v>27</v>
      </c>
    </row>
    <row r="1823" spans="1:13" x14ac:dyDescent="0.35">
      <c r="A1823">
        <v>2824</v>
      </c>
      <c r="B1823">
        <v>4</v>
      </c>
      <c r="C1823">
        <v>41</v>
      </c>
      <c r="D1823">
        <v>3</v>
      </c>
      <c r="E1823">
        <v>11</v>
      </c>
      <c r="F1823">
        <v>2824</v>
      </c>
      <c r="G1823" t="s">
        <v>2837</v>
      </c>
      <c r="H1823" s="7">
        <v>63</v>
      </c>
      <c r="I1823" s="13">
        <f>IF(Fact_Order[[#This Row],[Review Rating]]&gt;3,1,0)</f>
        <v>1</v>
      </c>
      <c r="J1823">
        <v>4.5</v>
      </c>
      <c r="K1823">
        <f>IF(Fact_Order[[#This Row],[Discount Applied]]="Yes", 1, 0)</f>
        <v>0</v>
      </c>
      <c r="L1823" t="s">
        <v>1691</v>
      </c>
      <c r="M1823" t="s">
        <v>27</v>
      </c>
    </row>
    <row r="1824" spans="1:13" x14ac:dyDescent="0.35">
      <c r="A1824">
        <v>2943</v>
      </c>
      <c r="B1824">
        <v>2</v>
      </c>
      <c r="C1824">
        <v>12</v>
      </c>
      <c r="D1824">
        <v>3</v>
      </c>
      <c r="E1824">
        <v>21</v>
      </c>
      <c r="F1824">
        <v>2943</v>
      </c>
      <c r="G1824" t="s">
        <v>2956</v>
      </c>
      <c r="H1824" s="7">
        <v>63</v>
      </c>
      <c r="I1824" s="13">
        <f>IF(Fact_Order[[#This Row],[Review Rating]]&gt;3,1,0)</f>
        <v>0</v>
      </c>
      <c r="J1824">
        <v>2.6</v>
      </c>
      <c r="K1824">
        <f>IF(Fact_Order[[#This Row],[Discount Applied]]="Yes", 1, 0)</f>
        <v>0</v>
      </c>
      <c r="L1824" t="s">
        <v>1691</v>
      </c>
      <c r="M1824" t="s">
        <v>22</v>
      </c>
    </row>
    <row r="1825" spans="1:13" x14ac:dyDescent="0.35">
      <c r="A1825">
        <v>2948</v>
      </c>
      <c r="B1825">
        <v>4</v>
      </c>
      <c r="C1825">
        <v>44</v>
      </c>
      <c r="D1825">
        <v>2</v>
      </c>
      <c r="E1825">
        <v>17</v>
      </c>
      <c r="F1825">
        <v>2948</v>
      </c>
      <c r="G1825" t="s">
        <v>2961</v>
      </c>
      <c r="H1825" s="7">
        <v>63</v>
      </c>
      <c r="I1825" s="13">
        <f>IF(Fact_Order[[#This Row],[Review Rating]]&gt;3,1,0)</f>
        <v>1</v>
      </c>
      <c r="J1825">
        <v>4.4000000000000004</v>
      </c>
      <c r="K1825">
        <f>IF(Fact_Order[[#This Row],[Discount Applied]]="Yes", 1, 0)</f>
        <v>0</v>
      </c>
      <c r="L1825" t="s">
        <v>1691</v>
      </c>
      <c r="M1825" t="s">
        <v>8</v>
      </c>
    </row>
    <row r="1826" spans="1:13" x14ac:dyDescent="0.35">
      <c r="A1826">
        <v>3074</v>
      </c>
      <c r="B1826">
        <v>2</v>
      </c>
      <c r="C1826">
        <v>5</v>
      </c>
      <c r="D1826">
        <v>1</v>
      </c>
      <c r="E1826">
        <v>6</v>
      </c>
      <c r="F1826">
        <v>3074</v>
      </c>
      <c r="G1826" t="s">
        <v>3087</v>
      </c>
      <c r="H1826" s="7">
        <v>63</v>
      </c>
      <c r="I1826" s="13">
        <f>IF(Fact_Order[[#This Row],[Review Rating]]&gt;3,1,0)</f>
        <v>1</v>
      </c>
      <c r="J1826">
        <v>3.6</v>
      </c>
      <c r="K1826">
        <f>IF(Fact_Order[[#This Row],[Discount Applied]]="Yes", 1, 0)</f>
        <v>0</v>
      </c>
      <c r="L1826" t="s">
        <v>1691</v>
      </c>
      <c r="M1826" t="s">
        <v>27</v>
      </c>
    </row>
    <row r="1827" spans="1:13" x14ac:dyDescent="0.35">
      <c r="A1827">
        <v>3094</v>
      </c>
      <c r="B1827">
        <v>6</v>
      </c>
      <c r="C1827">
        <v>39</v>
      </c>
      <c r="D1827">
        <v>3</v>
      </c>
      <c r="E1827">
        <v>21</v>
      </c>
      <c r="F1827">
        <v>3094</v>
      </c>
      <c r="G1827" t="s">
        <v>3107</v>
      </c>
      <c r="H1827" s="7">
        <v>63</v>
      </c>
      <c r="I1827" s="13">
        <f>IF(Fact_Order[[#This Row],[Review Rating]]&gt;3,1,0)</f>
        <v>1</v>
      </c>
      <c r="J1827">
        <v>4.8</v>
      </c>
      <c r="K1827">
        <f>IF(Fact_Order[[#This Row],[Discount Applied]]="Yes", 1, 0)</f>
        <v>0</v>
      </c>
      <c r="L1827" t="s">
        <v>1691</v>
      </c>
      <c r="M1827" t="s">
        <v>10</v>
      </c>
    </row>
    <row r="1828" spans="1:13" x14ac:dyDescent="0.35">
      <c r="A1828">
        <v>3097</v>
      </c>
      <c r="B1828">
        <v>3</v>
      </c>
      <c r="C1828">
        <v>24</v>
      </c>
      <c r="D1828">
        <v>1</v>
      </c>
      <c r="E1828">
        <v>6</v>
      </c>
      <c r="F1828">
        <v>3097</v>
      </c>
      <c r="G1828" t="s">
        <v>3110</v>
      </c>
      <c r="H1828" s="7">
        <v>63</v>
      </c>
      <c r="I1828" s="13">
        <f>IF(Fact_Order[[#This Row],[Review Rating]]&gt;3,1,0)</f>
        <v>1</v>
      </c>
      <c r="J1828">
        <v>3.5</v>
      </c>
      <c r="K1828">
        <f>IF(Fact_Order[[#This Row],[Discount Applied]]="Yes", 1, 0)</f>
        <v>0</v>
      </c>
      <c r="L1828" t="s">
        <v>1691</v>
      </c>
      <c r="M1828" t="s">
        <v>22</v>
      </c>
    </row>
    <row r="1829" spans="1:13" x14ac:dyDescent="0.35">
      <c r="A1829">
        <v>3288</v>
      </c>
      <c r="B1829">
        <v>5</v>
      </c>
      <c r="C1829">
        <v>9</v>
      </c>
      <c r="D1829">
        <v>2</v>
      </c>
      <c r="E1829">
        <v>12</v>
      </c>
      <c r="F1829">
        <v>3288</v>
      </c>
      <c r="G1829" t="s">
        <v>3301</v>
      </c>
      <c r="H1829" s="7">
        <v>63</v>
      </c>
      <c r="I1829" s="13">
        <f>IF(Fact_Order[[#This Row],[Review Rating]]&gt;3,1,0)</f>
        <v>1</v>
      </c>
      <c r="J1829">
        <v>4.3</v>
      </c>
      <c r="K1829">
        <f>IF(Fact_Order[[#This Row],[Discount Applied]]="Yes", 1, 0)</f>
        <v>0</v>
      </c>
      <c r="L1829" t="s">
        <v>1691</v>
      </c>
      <c r="M1829" t="s">
        <v>12</v>
      </c>
    </row>
    <row r="1830" spans="1:13" x14ac:dyDescent="0.35">
      <c r="A1830">
        <v>3441</v>
      </c>
      <c r="B1830">
        <v>5</v>
      </c>
      <c r="C1830">
        <v>34</v>
      </c>
      <c r="D1830">
        <v>4</v>
      </c>
      <c r="E1830">
        <v>9</v>
      </c>
      <c r="F1830">
        <v>3441</v>
      </c>
      <c r="G1830" t="s">
        <v>3454</v>
      </c>
      <c r="H1830" s="7">
        <v>63</v>
      </c>
      <c r="I1830" s="13">
        <f>IF(Fact_Order[[#This Row],[Review Rating]]&gt;3,1,0)</f>
        <v>1</v>
      </c>
      <c r="J1830">
        <v>4.3</v>
      </c>
      <c r="K1830">
        <f>IF(Fact_Order[[#This Row],[Discount Applied]]="Yes", 1, 0)</f>
        <v>0</v>
      </c>
      <c r="L1830" t="s">
        <v>1691</v>
      </c>
      <c r="M1830" t="s">
        <v>14</v>
      </c>
    </row>
    <row r="1831" spans="1:13" x14ac:dyDescent="0.35">
      <c r="A1831">
        <v>3445</v>
      </c>
      <c r="B1831">
        <v>5</v>
      </c>
      <c r="C1831">
        <v>4</v>
      </c>
      <c r="D1831">
        <v>3</v>
      </c>
      <c r="E1831">
        <v>14</v>
      </c>
      <c r="F1831">
        <v>3445</v>
      </c>
      <c r="G1831" t="s">
        <v>3458</v>
      </c>
      <c r="H1831" s="7">
        <v>63</v>
      </c>
      <c r="I1831" s="13">
        <f>IF(Fact_Order[[#This Row],[Review Rating]]&gt;3,1,0)</f>
        <v>1</v>
      </c>
      <c r="J1831">
        <v>3.8</v>
      </c>
      <c r="K1831">
        <f>IF(Fact_Order[[#This Row],[Discount Applied]]="Yes", 1, 0)</f>
        <v>0</v>
      </c>
      <c r="L1831" t="s">
        <v>1691</v>
      </c>
      <c r="M1831" t="s">
        <v>22</v>
      </c>
    </row>
    <row r="1832" spans="1:13" x14ac:dyDescent="0.35">
      <c r="A1832">
        <v>3539</v>
      </c>
      <c r="B1832">
        <v>6</v>
      </c>
      <c r="C1832">
        <v>45</v>
      </c>
      <c r="D1832">
        <v>2</v>
      </c>
      <c r="E1832">
        <v>10</v>
      </c>
      <c r="F1832">
        <v>3539</v>
      </c>
      <c r="G1832" t="s">
        <v>3552</v>
      </c>
      <c r="H1832" s="7">
        <v>63</v>
      </c>
      <c r="I1832" s="13">
        <f>IF(Fact_Order[[#This Row],[Review Rating]]&gt;3,1,0)</f>
        <v>1</v>
      </c>
      <c r="J1832">
        <v>4.5</v>
      </c>
      <c r="K1832">
        <f>IF(Fact_Order[[#This Row],[Discount Applied]]="Yes", 1, 0)</f>
        <v>0</v>
      </c>
      <c r="L1832" t="s">
        <v>1691</v>
      </c>
      <c r="M1832" t="s">
        <v>8</v>
      </c>
    </row>
    <row r="1833" spans="1:13" x14ac:dyDescent="0.35">
      <c r="A1833">
        <v>3776</v>
      </c>
      <c r="B1833">
        <v>5</v>
      </c>
      <c r="C1833">
        <v>46</v>
      </c>
      <c r="D1833">
        <v>2</v>
      </c>
      <c r="E1833">
        <v>23</v>
      </c>
      <c r="F1833">
        <v>3776</v>
      </c>
      <c r="G1833" t="s">
        <v>3789</v>
      </c>
      <c r="H1833" s="7">
        <v>63</v>
      </c>
      <c r="I1833" s="13">
        <f>IF(Fact_Order[[#This Row],[Review Rating]]&gt;3,1,0)</f>
        <v>0</v>
      </c>
      <c r="J1833">
        <v>2.7</v>
      </c>
      <c r="K1833">
        <f>IF(Fact_Order[[#This Row],[Discount Applied]]="Yes", 1, 0)</f>
        <v>0</v>
      </c>
      <c r="L1833" t="s">
        <v>1691</v>
      </c>
      <c r="M1833" t="s">
        <v>10</v>
      </c>
    </row>
    <row r="1834" spans="1:13" x14ac:dyDescent="0.35">
      <c r="A1834">
        <v>3880</v>
      </c>
      <c r="B1834">
        <v>2</v>
      </c>
      <c r="C1834">
        <v>21</v>
      </c>
      <c r="D1834">
        <v>1</v>
      </c>
      <c r="E1834">
        <v>12</v>
      </c>
      <c r="F1834">
        <v>3880</v>
      </c>
      <c r="G1834" t="s">
        <v>3893</v>
      </c>
      <c r="H1834" s="7">
        <v>63</v>
      </c>
      <c r="I1834" s="13">
        <f>IF(Fact_Order[[#This Row],[Review Rating]]&gt;3,1,0)</f>
        <v>1</v>
      </c>
      <c r="J1834">
        <v>4.0999999999999996</v>
      </c>
      <c r="K1834">
        <f>IF(Fact_Order[[#This Row],[Discount Applied]]="Yes", 1, 0)</f>
        <v>0</v>
      </c>
      <c r="L1834" t="s">
        <v>1691</v>
      </c>
      <c r="M1834" t="s">
        <v>27</v>
      </c>
    </row>
    <row r="1835" spans="1:13" x14ac:dyDescent="0.35">
      <c r="A1835">
        <v>29</v>
      </c>
      <c r="B1835">
        <v>6</v>
      </c>
      <c r="C1835">
        <v>18</v>
      </c>
      <c r="D1835">
        <v>1</v>
      </c>
      <c r="E1835">
        <v>14</v>
      </c>
      <c r="F1835">
        <v>22</v>
      </c>
      <c r="G1835" t="s">
        <v>34</v>
      </c>
      <c r="H1835" s="7">
        <v>62</v>
      </c>
      <c r="I1835" s="13">
        <f>IF(Fact_Order[[#This Row],[Review Rating]]&gt;3,1,0)</f>
        <v>1</v>
      </c>
      <c r="J1835">
        <v>4.0999999999999996</v>
      </c>
      <c r="K1835">
        <f>IF(Fact_Order[[#This Row],[Discount Applied]]="Yes", 1, 0)</f>
        <v>1</v>
      </c>
      <c r="L1835" t="s">
        <v>7</v>
      </c>
      <c r="M1835" t="s">
        <v>27</v>
      </c>
    </row>
    <row r="1836" spans="1:13" x14ac:dyDescent="0.35">
      <c r="A1836">
        <v>94</v>
      </c>
      <c r="B1836">
        <v>4</v>
      </c>
      <c r="C1836">
        <v>21</v>
      </c>
      <c r="D1836">
        <v>4</v>
      </c>
      <c r="E1836">
        <v>2</v>
      </c>
      <c r="F1836">
        <v>94</v>
      </c>
      <c r="G1836" t="s">
        <v>106</v>
      </c>
      <c r="H1836" s="7">
        <v>62</v>
      </c>
      <c r="I1836" s="13">
        <f>IF(Fact_Order[[#This Row],[Review Rating]]&gt;3,1,0)</f>
        <v>1</v>
      </c>
      <c r="J1836">
        <v>4.5</v>
      </c>
      <c r="K1836">
        <f>IF(Fact_Order[[#This Row],[Discount Applied]]="Yes", 1, 0)</f>
        <v>1</v>
      </c>
      <c r="L1836" t="s">
        <v>7</v>
      </c>
      <c r="M1836" t="s">
        <v>12</v>
      </c>
    </row>
    <row r="1837" spans="1:13" x14ac:dyDescent="0.35">
      <c r="A1837">
        <v>289</v>
      </c>
      <c r="B1837">
        <v>5</v>
      </c>
      <c r="C1837">
        <v>18</v>
      </c>
      <c r="D1837">
        <v>1</v>
      </c>
      <c r="E1837">
        <v>18</v>
      </c>
      <c r="F1837">
        <v>289</v>
      </c>
      <c r="G1837" t="s">
        <v>301</v>
      </c>
      <c r="H1837" s="7">
        <v>62</v>
      </c>
      <c r="I1837" s="13">
        <f>IF(Fact_Order[[#This Row],[Review Rating]]&gt;3,1,0)</f>
        <v>1</v>
      </c>
      <c r="J1837">
        <v>3.7</v>
      </c>
      <c r="K1837">
        <f>IF(Fact_Order[[#This Row],[Discount Applied]]="Yes", 1, 0)</f>
        <v>1</v>
      </c>
      <c r="L1837" t="s">
        <v>7</v>
      </c>
      <c r="M1837" t="s">
        <v>8</v>
      </c>
    </row>
    <row r="1838" spans="1:13" x14ac:dyDescent="0.35">
      <c r="A1838">
        <v>379</v>
      </c>
      <c r="B1838">
        <v>3</v>
      </c>
      <c r="C1838">
        <v>23</v>
      </c>
      <c r="D1838">
        <v>1</v>
      </c>
      <c r="E1838">
        <v>11</v>
      </c>
      <c r="F1838">
        <v>379</v>
      </c>
      <c r="G1838" t="s">
        <v>391</v>
      </c>
      <c r="H1838" s="7">
        <v>62</v>
      </c>
      <c r="I1838" s="13">
        <f>IF(Fact_Order[[#This Row],[Review Rating]]&gt;3,1,0)</f>
        <v>1</v>
      </c>
      <c r="J1838">
        <v>4.9000000000000004</v>
      </c>
      <c r="K1838">
        <f>IF(Fact_Order[[#This Row],[Discount Applied]]="Yes", 1, 0)</f>
        <v>1</v>
      </c>
      <c r="L1838" t="s">
        <v>7</v>
      </c>
      <c r="M1838" t="s">
        <v>12</v>
      </c>
    </row>
    <row r="1839" spans="1:13" x14ac:dyDescent="0.35">
      <c r="A1839">
        <v>493</v>
      </c>
      <c r="B1839">
        <v>4</v>
      </c>
      <c r="C1839">
        <v>50</v>
      </c>
      <c r="D1839">
        <v>4</v>
      </c>
      <c r="E1839">
        <v>6</v>
      </c>
      <c r="F1839">
        <v>493</v>
      </c>
      <c r="G1839" t="s">
        <v>505</v>
      </c>
      <c r="H1839" s="7">
        <v>62</v>
      </c>
      <c r="I1839" s="13">
        <f>IF(Fact_Order[[#This Row],[Review Rating]]&gt;3,1,0)</f>
        <v>1</v>
      </c>
      <c r="J1839">
        <v>3.9</v>
      </c>
      <c r="K1839">
        <f>IF(Fact_Order[[#This Row],[Discount Applied]]="Yes", 1, 0)</f>
        <v>1</v>
      </c>
      <c r="L1839" t="s">
        <v>7</v>
      </c>
      <c r="M1839" t="s">
        <v>27</v>
      </c>
    </row>
    <row r="1840" spans="1:13" x14ac:dyDescent="0.35">
      <c r="A1840">
        <v>515</v>
      </c>
      <c r="B1840">
        <v>4</v>
      </c>
      <c r="C1840">
        <v>28</v>
      </c>
      <c r="D1840">
        <v>1</v>
      </c>
      <c r="E1840">
        <v>12</v>
      </c>
      <c r="F1840">
        <v>515</v>
      </c>
      <c r="G1840" t="s">
        <v>527</v>
      </c>
      <c r="H1840" s="7">
        <v>62</v>
      </c>
      <c r="I1840" s="13">
        <f>IF(Fact_Order[[#This Row],[Review Rating]]&gt;3,1,0)</f>
        <v>1</v>
      </c>
      <c r="J1840">
        <v>4.3</v>
      </c>
      <c r="K1840">
        <f>IF(Fact_Order[[#This Row],[Discount Applied]]="Yes", 1, 0)</f>
        <v>1</v>
      </c>
      <c r="L1840" t="s">
        <v>7</v>
      </c>
      <c r="M1840" t="s">
        <v>14</v>
      </c>
    </row>
    <row r="1841" spans="1:13" x14ac:dyDescent="0.35">
      <c r="A1841">
        <v>551</v>
      </c>
      <c r="B1841">
        <v>6</v>
      </c>
      <c r="C1841">
        <v>43</v>
      </c>
      <c r="D1841">
        <v>3</v>
      </c>
      <c r="E1841">
        <v>23</v>
      </c>
      <c r="F1841">
        <v>551</v>
      </c>
      <c r="G1841" t="s">
        <v>563</v>
      </c>
      <c r="H1841" s="7">
        <v>62</v>
      </c>
      <c r="I1841" s="13">
        <f>IF(Fact_Order[[#This Row],[Review Rating]]&gt;3,1,0)</f>
        <v>1</v>
      </c>
      <c r="J1841">
        <v>3.3</v>
      </c>
      <c r="K1841">
        <f>IF(Fact_Order[[#This Row],[Discount Applied]]="Yes", 1, 0)</f>
        <v>1</v>
      </c>
      <c r="L1841" t="s">
        <v>7</v>
      </c>
      <c r="M1841" t="s">
        <v>14</v>
      </c>
    </row>
    <row r="1842" spans="1:13" x14ac:dyDescent="0.35">
      <c r="A1842">
        <v>563</v>
      </c>
      <c r="B1842">
        <v>4</v>
      </c>
      <c r="C1842">
        <v>10</v>
      </c>
      <c r="D1842">
        <v>3</v>
      </c>
      <c r="E1842">
        <v>3</v>
      </c>
      <c r="F1842">
        <v>563</v>
      </c>
      <c r="G1842" t="s">
        <v>575</v>
      </c>
      <c r="H1842" s="7">
        <v>62</v>
      </c>
      <c r="I1842" s="13">
        <f>IF(Fact_Order[[#This Row],[Review Rating]]&gt;3,1,0)</f>
        <v>1</v>
      </c>
      <c r="J1842">
        <v>3.5</v>
      </c>
      <c r="K1842">
        <f>IF(Fact_Order[[#This Row],[Discount Applied]]="Yes", 1, 0)</f>
        <v>1</v>
      </c>
      <c r="L1842" t="s">
        <v>7</v>
      </c>
      <c r="M1842" t="s">
        <v>27</v>
      </c>
    </row>
    <row r="1843" spans="1:13" x14ac:dyDescent="0.35">
      <c r="A1843">
        <v>678</v>
      </c>
      <c r="B1843">
        <v>1</v>
      </c>
      <c r="C1843">
        <v>48</v>
      </c>
      <c r="D1843">
        <v>3</v>
      </c>
      <c r="E1843">
        <v>21</v>
      </c>
      <c r="F1843">
        <v>678</v>
      </c>
      <c r="G1843" t="s">
        <v>690</v>
      </c>
      <c r="H1843" s="7">
        <v>62</v>
      </c>
      <c r="I1843" s="13">
        <f>IF(Fact_Order[[#This Row],[Review Rating]]&gt;3,1,0)</f>
        <v>0</v>
      </c>
      <c r="J1843">
        <v>2.7</v>
      </c>
      <c r="K1843">
        <f>IF(Fact_Order[[#This Row],[Discount Applied]]="Yes", 1, 0)</f>
        <v>1</v>
      </c>
      <c r="L1843" t="s">
        <v>7</v>
      </c>
      <c r="M1843" t="s">
        <v>14</v>
      </c>
    </row>
    <row r="1844" spans="1:13" x14ac:dyDescent="0.35">
      <c r="A1844">
        <v>721</v>
      </c>
      <c r="B1844">
        <v>2</v>
      </c>
      <c r="C1844">
        <v>36</v>
      </c>
      <c r="D1844">
        <v>4</v>
      </c>
      <c r="E1844">
        <v>17</v>
      </c>
      <c r="F1844">
        <v>721</v>
      </c>
      <c r="G1844" t="s">
        <v>733</v>
      </c>
      <c r="H1844" s="7">
        <v>62</v>
      </c>
      <c r="I1844" s="13">
        <f>IF(Fact_Order[[#This Row],[Review Rating]]&gt;3,1,0)</f>
        <v>1</v>
      </c>
      <c r="J1844">
        <v>3.4</v>
      </c>
      <c r="K1844">
        <f>IF(Fact_Order[[#This Row],[Discount Applied]]="Yes", 1, 0)</f>
        <v>1</v>
      </c>
      <c r="L1844" t="s">
        <v>7</v>
      </c>
      <c r="M1844" t="s">
        <v>27</v>
      </c>
    </row>
    <row r="1845" spans="1:13" x14ac:dyDescent="0.35">
      <c r="A1845">
        <v>786</v>
      </c>
      <c r="B1845">
        <v>3</v>
      </c>
      <c r="C1845">
        <v>8</v>
      </c>
      <c r="D1845">
        <v>2</v>
      </c>
      <c r="E1845">
        <v>7</v>
      </c>
      <c r="F1845">
        <v>786</v>
      </c>
      <c r="G1845" t="s">
        <v>798</v>
      </c>
      <c r="H1845" s="7">
        <v>62</v>
      </c>
      <c r="I1845" s="13">
        <f>IF(Fact_Order[[#This Row],[Review Rating]]&gt;3,1,0)</f>
        <v>1</v>
      </c>
      <c r="J1845">
        <v>4</v>
      </c>
      <c r="K1845">
        <f>IF(Fact_Order[[#This Row],[Discount Applied]]="Yes", 1, 0)</f>
        <v>1</v>
      </c>
      <c r="L1845" t="s">
        <v>7</v>
      </c>
      <c r="M1845" t="s">
        <v>14</v>
      </c>
    </row>
    <row r="1846" spans="1:13" x14ac:dyDescent="0.35">
      <c r="A1846">
        <v>815</v>
      </c>
      <c r="B1846">
        <v>1</v>
      </c>
      <c r="C1846">
        <v>47</v>
      </c>
      <c r="D1846">
        <v>1</v>
      </c>
      <c r="E1846">
        <v>6</v>
      </c>
      <c r="F1846">
        <v>815</v>
      </c>
      <c r="G1846" t="s">
        <v>827</v>
      </c>
      <c r="H1846" s="7">
        <v>62</v>
      </c>
      <c r="I1846" s="13">
        <f>IF(Fact_Order[[#This Row],[Review Rating]]&gt;3,1,0)</f>
        <v>1</v>
      </c>
      <c r="J1846">
        <v>3.8</v>
      </c>
      <c r="K1846">
        <f>IF(Fact_Order[[#This Row],[Discount Applied]]="Yes", 1, 0)</f>
        <v>1</v>
      </c>
      <c r="L1846" t="s">
        <v>7</v>
      </c>
      <c r="M1846" t="s">
        <v>14</v>
      </c>
    </row>
    <row r="1847" spans="1:13" x14ac:dyDescent="0.35">
      <c r="A1847">
        <v>829</v>
      </c>
      <c r="B1847">
        <v>5</v>
      </c>
      <c r="C1847">
        <v>23</v>
      </c>
      <c r="D1847">
        <v>4</v>
      </c>
      <c r="E1847">
        <v>21</v>
      </c>
      <c r="F1847">
        <v>829</v>
      </c>
      <c r="G1847" t="s">
        <v>841</v>
      </c>
      <c r="H1847" s="7">
        <v>62</v>
      </c>
      <c r="I1847" s="13">
        <f>IF(Fact_Order[[#This Row],[Review Rating]]&gt;3,1,0)</f>
        <v>1</v>
      </c>
      <c r="J1847">
        <v>3.7</v>
      </c>
      <c r="K1847">
        <f>IF(Fact_Order[[#This Row],[Discount Applied]]="Yes", 1, 0)</f>
        <v>1</v>
      </c>
      <c r="L1847" t="s">
        <v>7</v>
      </c>
      <c r="M1847" t="s">
        <v>14</v>
      </c>
    </row>
    <row r="1848" spans="1:13" x14ac:dyDescent="0.35">
      <c r="A1848">
        <v>983</v>
      </c>
      <c r="B1848">
        <v>4</v>
      </c>
      <c r="C1848">
        <v>22</v>
      </c>
      <c r="D1848">
        <v>3</v>
      </c>
      <c r="E1848">
        <v>8</v>
      </c>
      <c r="F1848">
        <v>983</v>
      </c>
      <c r="G1848" t="s">
        <v>995</v>
      </c>
      <c r="H1848" s="7">
        <v>62</v>
      </c>
      <c r="I1848" s="13">
        <f>IF(Fact_Order[[#This Row],[Review Rating]]&gt;3,1,0)</f>
        <v>1</v>
      </c>
      <c r="J1848">
        <v>3.2</v>
      </c>
      <c r="K1848">
        <f>IF(Fact_Order[[#This Row],[Discount Applied]]="Yes", 1, 0)</f>
        <v>1</v>
      </c>
      <c r="L1848" t="s">
        <v>7</v>
      </c>
      <c r="M1848" t="s">
        <v>14</v>
      </c>
    </row>
    <row r="1849" spans="1:13" x14ac:dyDescent="0.35">
      <c r="A1849">
        <v>1008</v>
      </c>
      <c r="B1849">
        <v>4</v>
      </c>
      <c r="C1849">
        <v>43</v>
      </c>
      <c r="D1849">
        <v>2</v>
      </c>
      <c r="E1849">
        <v>25</v>
      </c>
      <c r="F1849">
        <v>1008</v>
      </c>
      <c r="G1849" t="s">
        <v>1020</v>
      </c>
      <c r="H1849" s="7">
        <v>62</v>
      </c>
      <c r="I1849" s="13">
        <f>IF(Fact_Order[[#This Row],[Review Rating]]&gt;3,1,0)</f>
        <v>1</v>
      </c>
      <c r="J1849">
        <v>4.8</v>
      </c>
      <c r="K1849">
        <f>IF(Fact_Order[[#This Row],[Discount Applied]]="Yes", 1, 0)</f>
        <v>1</v>
      </c>
      <c r="L1849" t="s">
        <v>7</v>
      </c>
      <c r="M1849" t="s">
        <v>12</v>
      </c>
    </row>
    <row r="1850" spans="1:13" x14ac:dyDescent="0.35">
      <c r="A1850">
        <v>1062</v>
      </c>
      <c r="B1850">
        <v>2</v>
      </c>
      <c r="C1850">
        <v>38</v>
      </c>
      <c r="D1850">
        <v>3</v>
      </c>
      <c r="E1850">
        <v>8</v>
      </c>
      <c r="F1850">
        <v>1062</v>
      </c>
      <c r="G1850" t="s">
        <v>1074</v>
      </c>
      <c r="H1850" s="7">
        <v>62</v>
      </c>
      <c r="I1850" s="13">
        <f>IF(Fact_Order[[#This Row],[Review Rating]]&gt;3,1,0)</f>
        <v>1</v>
      </c>
      <c r="J1850">
        <v>4.4000000000000004</v>
      </c>
      <c r="K1850">
        <f>IF(Fact_Order[[#This Row],[Discount Applied]]="Yes", 1, 0)</f>
        <v>1</v>
      </c>
      <c r="L1850" t="s">
        <v>7</v>
      </c>
      <c r="M1850" t="s">
        <v>8</v>
      </c>
    </row>
    <row r="1851" spans="1:13" x14ac:dyDescent="0.35">
      <c r="A1851">
        <v>1087</v>
      </c>
      <c r="B1851">
        <v>2</v>
      </c>
      <c r="C1851">
        <v>30</v>
      </c>
      <c r="D1851">
        <v>1</v>
      </c>
      <c r="E1851">
        <v>13</v>
      </c>
      <c r="F1851">
        <v>1087</v>
      </c>
      <c r="G1851" t="s">
        <v>1099</v>
      </c>
      <c r="H1851" s="7">
        <v>62</v>
      </c>
      <c r="I1851" s="13">
        <f>IF(Fact_Order[[#This Row],[Review Rating]]&gt;3,1,0)</f>
        <v>0</v>
      </c>
      <c r="J1851">
        <v>3</v>
      </c>
      <c r="K1851">
        <f>IF(Fact_Order[[#This Row],[Discount Applied]]="Yes", 1, 0)</f>
        <v>1</v>
      </c>
      <c r="L1851" t="s">
        <v>7</v>
      </c>
      <c r="M1851" t="s">
        <v>14</v>
      </c>
    </row>
    <row r="1852" spans="1:13" x14ac:dyDescent="0.35">
      <c r="A1852">
        <v>1108</v>
      </c>
      <c r="B1852">
        <v>6</v>
      </c>
      <c r="C1852">
        <v>22</v>
      </c>
      <c r="D1852">
        <v>4</v>
      </c>
      <c r="E1852">
        <v>5</v>
      </c>
      <c r="F1852">
        <v>1108</v>
      </c>
      <c r="G1852" t="s">
        <v>1120</v>
      </c>
      <c r="H1852" s="7">
        <v>62</v>
      </c>
      <c r="I1852" s="13">
        <f>IF(Fact_Order[[#This Row],[Review Rating]]&gt;3,1,0)</f>
        <v>0</v>
      </c>
      <c r="J1852">
        <v>2.8</v>
      </c>
      <c r="K1852">
        <f>IF(Fact_Order[[#This Row],[Discount Applied]]="Yes", 1, 0)</f>
        <v>1</v>
      </c>
      <c r="L1852" t="s">
        <v>7</v>
      </c>
      <c r="M1852" t="s">
        <v>22</v>
      </c>
    </row>
    <row r="1853" spans="1:13" x14ac:dyDescent="0.35">
      <c r="A1853">
        <v>1123</v>
      </c>
      <c r="B1853">
        <v>5</v>
      </c>
      <c r="C1853">
        <v>18</v>
      </c>
      <c r="D1853">
        <v>2</v>
      </c>
      <c r="E1853">
        <v>9</v>
      </c>
      <c r="F1853">
        <v>1123</v>
      </c>
      <c r="G1853" t="s">
        <v>1135</v>
      </c>
      <c r="H1853" s="7">
        <v>62</v>
      </c>
      <c r="I1853" s="13">
        <f>IF(Fact_Order[[#This Row],[Review Rating]]&gt;3,1,0)</f>
        <v>1</v>
      </c>
      <c r="J1853">
        <v>4.3</v>
      </c>
      <c r="K1853">
        <f>IF(Fact_Order[[#This Row],[Discount Applied]]="Yes", 1, 0)</f>
        <v>1</v>
      </c>
      <c r="L1853" t="s">
        <v>7</v>
      </c>
      <c r="M1853" t="s">
        <v>12</v>
      </c>
    </row>
    <row r="1854" spans="1:13" x14ac:dyDescent="0.35">
      <c r="A1854">
        <v>1171</v>
      </c>
      <c r="B1854">
        <v>1</v>
      </c>
      <c r="C1854">
        <v>27</v>
      </c>
      <c r="D1854">
        <v>2</v>
      </c>
      <c r="E1854">
        <v>12</v>
      </c>
      <c r="F1854">
        <v>1171</v>
      </c>
      <c r="G1854" t="s">
        <v>1183</v>
      </c>
      <c r="H1854" s="7">
        <v>62</v>
      </c>
      <c r="I1854" s="13">
        <f>IF(Fact_Order[[#This Row],[Review Rating]]&gt;3,1,0)</f>
        <v>1</v>
      </c>
      <c r="J1854">
        <v>3.2</v>
      </c>
      <c r="K1854">
        <f>IF(Fact_Order[[#This Row],[Discount Applied]]="Yes", 1, 0)</f>
        <v>1</v>
      </c>
      <c r="L1854" t="s">
        <v>7</v>
      </c>
      <c r="M1854" t="s">
        <v>10</v>
      </c>
    </row>
    <row r="1855" spans="1:13" x14ac:dyDescent="0.35">
      <c r="A1855">
        <v>1210</v>
      </c>
      <c r="B1855">
        <v>3</v>
      </c>
      <c r="C1855">
        <v>39</v>
      </c>
      <c r="D1855">
        <v>1</v>
      </c>
      <c r="E1855">
        <v>14</v>
      </c>
      <c r="F1855">
        <v>1210</v>
      </c>
      <c r="G1855" t="s">
        <v>1222</v>
      </c>
      <c r="H1855" s="7">
        <v>62</v>
      </c>
      <c r="I1855" s="13">
        <f>IF(Fact_Order[[#This Row],[Review Rating]]&gt;3,1,0)</f>
        <v>1</v>
      </c>
      <c r="J1855">
        <v>3.8</v>
      </c>
      <c r="K1855">
        <f>IF(Fact_Order[[#This Row],[Discount Applied]]="Yes", 1, 0)</f>
        <v>1</v>
      </c>
      <c r="L1855" t="s">
        <v>7</v>
      </c>
      <c r="M1855" t="s">
        <v>22</v>
      </c>
    </row>
    <row r="1856" spans="1:13" x14ac:dyDescent="0.35">
      <c r="A1856">
        <v>1263</v>
      </c>
      <c r="B1856">
        <v>6</v>
      </c>
      <c r="C1856">
        <v>31</v>
      </c>
      <c r="D1856">
        <v>1</v>
      </c>
      <c r="E1856">
        <v>24</v>
      </c>
      <c r="F1856">
        <v>1263</v>
      </c>
      <c r="G1856" t="s">
        <v>1275</v>
      </c>
      <c r="H1856" s="7">
        <v>62</v>
      </c>
      <c r="I1856" s="13">
        <f>IF(Fact_Order[[#This Row],[Review Rating]]&gt;3,1,0)</f>
        <v>1</v>
      </c>
      <c r="J1856">
        <v>4.8</v>
      </c>
      <c r="K1856">
        <f>IF(Fact_Order[[#This Row],[Discount Applied]]="Yes", 1, 0)</f>
        <v>1</v>
      </c>
      <c r="L1856" t="s">
        <v>7</v>
      </c>
      <c r="M1856" t="s">
        <v>8</v>
      </c>
    </row>
    <row r="1857" spans="1:13" x14ac:dyDescent="0.35">
      <c r="A1857">
        <v>1324</v>
      </c>
      <c r="B1857">
        <v>4</v>
      </c>
      <c r="C1857">
        <v>15</v>
      </c>
      <c r="D1857">
        <v>2</v>
      </c>
      <c r="E1857">
        <v>7</v>
      </c>
      <c r="F1857">
        <v>1324</v>
      </c>
      <c r="G1857" t="s">
        <v>1336</v>
      </c>
      <c r="H1857" s="7">
        <v>62</v>
      </c>
      <c r="I1857" s="13">
        <f>IF(Fact_Order[[#This Row],[Review Rating]]&gt;3,1,0)</f>
        <v>1</v>
      </c>
      <c r="J1857">
        <v>4.5999999999999996</v>
      </c>
      <c r="K1857">
        <f>IF(Fact_Order[[#This Row],[Discount Applied]]="Yes", 1, 0)</f>
        <v>1</v>
      </c>
      <c r="L1857" t="s">
        <v>7</v>
      </c>
      <c r="M1857" t="s">
        <v>27</v>
      </c>
    </row>
    <row r="1858" spans="1:13" x14ac:dyDescent="0.35">
      <c r="A1858">
        <v>1616</v>
      </c>
      <c r="B1858">
        <v>4</v>
      </c>
      <c r="C1858">
        <v>15</v>
      </c>
      <c r="D1858">
        <v>4</v>
      </c>
      <c r="E1858">
        <v>17</v>
      </c>
      <c r="F1858">
        <v>1616</v>
      </c>
      <c r="G1858" t="s">
        <v>1628</v>
      </c>
      <c r="H1858" s="7">
        <v>62</v>
      </c>
      <c r="I1858" s="13">
        <f>IF(Fact_Order[[#This Row],[Review Rating]]&gt;3,1,0)</f>
        <v>1</v>
      </c>
      <c r="J1858">
        <v>3.2</v>
      </c>
      <c r="K1858">
        <f>IF(Fact_Order[[#This Row],[Discount Applied]]="Yes", 1, 0)</f>
        <v>1</v>
      </c>
      <c r="L1858" t="s">
        <v>7</v>
      </c>
      <c r="M1858" t="s">
        <v>10</v>
      </c>
    </row>
    <row r="1859" spans="1:13" x14ac:dyDescent="0.35">
      <c r="A1859">
        <v>1674</v>
      </c>
      <c r="B1859">
        <v>3</v>
      </c>
      <c r="C1859">
        <v>12</v>
      </c>
      <c r="D1859">
        <v>4</v>
      </c>
      <c r="E1859">
        <v>1</v>
      </c>
      <c r="F1859">
        <v>1674</v>
      </c>
      <c r="G1859" t="s">
        <v>1686</v>
      </c>
      <c r="H1859" s="7">
        <v>62</v>
      </c>
      <c r="I1859" s="13">
        <f>IF(Fact_Order[[#This Row],[Review Rating]]&gt;3,1,0)</f>
        <v>1</v>
      </c>
      <c r="J1859">
        <v>3.4</v>
      </c>
      <c r="K1859">
        <f>IF(Fact_Order[[#This Row],[Discount Applied]]="Yes", 1, 0)</f>
        <v>1</v>
      </c>
      <c r="L1859" t="s">
        <v>7</v>
      </c>
      <c r="M1859" t="s">
        <v>8</v>
      </c>
    </row>
    <row r="1860" spans="1:13" x14ac:dyDescent="0.35">
      <c r="A1860">
        <v>1780</v>
      </c>
      <c r="B1860">
        <v>2</v>
      </c>
      <c r="C1860">
        <v>42</v>
      </c>
      <c r="D1860">
        <v>1</v>
      </c>
      <c r="E1860">
        <v>19</v>
      </c>
      <c r="F1860">
        <v>1780</v>
      </c>
      <c r="G1860" t="s">
        <v>1793</v>
      </c>
      <c r="H1860" s="7">
        <v>62</v>
      </c>
      <c r="I1860" s="13">
        <f>IF(Fact_Order[[#This Row],[Review Rating]]&gt;3,1,0)</f>
        <v>1</v>
      </c>
      <c r="J1860">
        <v>4.3</v>
      </c>
      <c r="K1860">
        <f>IF(Fact_Order[[#This Row],[Discount Applied]]="Yes", 1, 0)</f>
        <v>0</v>
      </c>
      <c r="L1860" t="s">
        <v>1691</v>
      </c>
      <c r="M1860" t="s">
        <v>8</v>
      </c>
    </row>
    <row r="1861" spans="1:13" x14ac:dyDescent="0.35">
      <c r="A1861">
        <v>1806</v>
      </c>
      <c r="B1861">
        <v>6</v>
      </c>
      <c r="C1861">
        <v>29</v>
      </c>
      <c r="D1861">
        <v>2</v>
      </c>
      <c r="E1861">
        <v>18</v>
      </c>
      <c r="F1861">
        <v>1806</v>
      </c>
      <c r="G1861" t="s">
        <v>1819</v>
      </c>
      <c r="H1861" s="7">
        <v>62</v>
      </c>
      <c r="I1861" s="13">
        <f>IF(Fact_Order[[#This Row],[Review Rating]]&gt;3,1,0)</f>
        <v>1</v>
      </c>
      <c r="J1861">
        <v>4.9000000000000004</v>
      </c>
      <c r="K1861">
        <f>IF(Fact_Order[[#This Row],[Discount Applied]]="Yes", 1, 0)</f>
        <v>0</v>
      </c>
      <c r="L1861" t="s">
        <v>1691</v>
      </c>
      <c r="M1861" t="s">
        <v>27</v>
      </c>
    </row>
    <row r="1862" spans="1:13" x14ac:dyDescent="0.35">
      <c r="A1862">
        <v>1814</v>
      </c>
      <c r="B1862">
        <v>2</v>
      </c>
      <c r="C1862">
        <v>27</v>
      </c>
      <c r="D1862">
        <v>2</v>
      </c>
      <c r="E1862">
        <v>7</v>
      </c>
      <c r="F1862">
        <v>1814</v>
      </c>
      <c r="G1862" t="s">
        <v>1827</v>
      </c>
      <c r="H1862" s="7">
        <v>62</v>
      </c>
      <c r="I1862" s="13">
        <f>IF(Fact_Order[[#This Row],[Review Rating]]&gt;3,1,0)</f>
        <v>1</v>
      </c>
      <c r="J1862">
        <v>3.5</v>
      </c>
      <c r="K1862">
        <f>IF(Fact_Order[[#This Row],[Discount Applied]]="Yes", 1, 0)</f>
        <v>0</v>
      </c>
      <c r="L1862" t="s">
        <v>1691</v>
      </c>
      <c r="M1862" t="s">
        <v>14</v>
      </c>
    </row>
    <row r="1863" spans="1:13" x14ac:dyDescent="0.35">
      <c r="A1863">
        <v>1866</v>
      </c>
      <c r="B1863">
        <v>6</v>
      </c>
      <c r="C1863">
        <v>10</v>
      </c>
      <c r="D1863">
        <v>3</v>
      </c>
      <c r="E1863">
        <v>14</v>
      </c>
      <c r="F1863">
        <v>1866</v>
      </c>
      <c r="G1863" t="s">
        <v>1879</v>
      </c>
      <c r="H1863" s="7">
        <v>62</v>
      </c>
      <c r="I1863" s="13">
        <f>IF(Fact_Order[[#This Row],[Review Rating]]&gt;3,1,0)</f>
        <v>1</v>
      </c>
      <c r="J1863">
        <v>3.8</v>
      </c>
      <c r="K1863">
        <f>IF(Fact_Order[[#This Row],[Discount Applied]]="Yes", 1, 0)</f>
        <v>0</v>
      </c>
      <c r="L1863" t="s">
        <v>1691</v>
      </c>
      <c r="M1863" t="s">
        <v>22</v>
      </c>
    </row>
    <row r="1864" spans="1:13" x14ac:dyDescent="0.35">
      <c r="A1864">
        <v>1878</v>
      </c>
      <c r="B1864">
        <v>1</v>
      </c>
      <c r="C1864">
        <v>39</v>
      </c>
      <c r="D1864">
        <v>4</v>
      </c>
      <c r="E1864">
        <v>25</v>
      </c>
      <c r="F1864">
        <v>1878</v>
      </c>
      <c r="G1864" t="s">
        <v>1891</v>
      </c>
      <c r="H1864" s="7">
        <v>62</v>
      </c>
      <c r="I1864" s="13">
        <f>IF(Fact_Order[[#This Row],[Review Rating]]&gt;3,1,0)</f>
        <v>1</v>
      </c>
      <c r="J1864">
        <v>3.6</v>
      </c>
      <c r="K1864">
        <f>IF(Fact_Order[[#This Row],[Discount Applied]]="Yes", 1, 0)</f>
        <v>0</v>
      </c>
      <c r="L1864" t="s">
        <v>1691</v>
      </c>
      <c r="M1864" t="s">
        <v>12</v>
      </c>
    </row>
    <row r="1865" spans="1:13" x14ac:dyDescent="0.35">
      <c r="A1865">
        <v>2196</v>
      </c>
      <c r="B1865">
        <v>3</v>
      </c>
      <c r="C1865">
        <v>15</v>
      </c>
      <c r="D1865">
        <v>4</v>
      </c>
      <c r="E1865">
        <v>3</v>
      </c>
      <c r="F1865">
        <v>2196</v>
      </c>
      <c r="G1865" t="s">
        <v>2209</v>
      </c>
      <c r="H1865" s="7">
        <v>62</v>
      </c>
      <c r="I1865" s="13">
        <f>IF(Fact_Order[[#This Row],[Review Rating]]&gt;3,1,0)</f>
        <v>1</v>
      </c>
      <c r="J1865">
        <v>3.7</v>
      </c>
      <c r="K1865">
        <f>IF(Fact_Order[[#This Row],[Discount Applied]]="Yes", 1, 0)</f>
        <v>0</v>
      </c>
      <c r="L1865" t="s">
        <v>1691</v>
      </c>
      <c r="M1865" t="s">
        <v>10</v>
      </c>
    </row>
    <row r="1866" spans="1:13" x14ac:dyDescent="0.35">
      <c r="A1866">
        <v>2221</v>
      </c>
      <c r="B1866">
        <v>6</v>
      </c>
      <c r="C1866">
        <v>6</v>
      </c>
      <c r="D1866">
        <v>4</v>
      </c>
      <c r="E1866">
        <v>23</v>
      </c>
      <c r="F1866">
        <v>2221</v>
      </c>
      <c r="G1866" t="s">
        <v>2234</v>
      </c>
      <c r="H1866" s="7">
        <v>62</v>
      </c>
      <c r="I1866" s="13">
        <f>IF(Fact_Order[[#This Row],[Review Rating]]&gt;3,1,0)</f>
        <v>1</v>
      </c>
      <c r="J1866">
        <v>4.5</v>
      </c>
      <c r="K1866">
        <f>IF(Fact_Order[[#This Row],[Discount Applied]]="Yes", 1, 0)</f>
        <v>0</v>
      </c>
      <c r="L1866" t="s">
        <v>1691</v>
      </c>
      <c r="M1866" t="s">
        <v>10</v>
      </c>
    </row>
    <row r="1867" spans="1:13" x14ac:dyDescent="0.35">
      <c r="A1867">
        <v>2393</v>
      </c>
      <c r="B1867">
        <v>5</v>
      </c>
      <c r="C1867">
        <v>10</v>
      </c>
      <c r="D1867">
        <v>2</v>
      </c>
      <c r="E1867">
        <v>3</v>
      </c>
      <c r="F1867">
        <v>2393</v>
      </c>
      <c r="G1867" t="s">
        <v>2406</v>
      </c>
      <c r="H1867" s="7">
        <v>62</v>
      </c>
      <c r="I1867" s="13">
        <f>IF(Fact_Order[[#This Row],[Review Rating]]&gt;3,1,0)</f>
        <v>0</v>
      </c>
      <c r="J1867">
        <v>2.6</v>
      </c>
      <c r="K1867">
        <f>IF(Fact_Order[[#This Row],[Discount Applied]]="Yes", 1, 0)</f>
        <v>0</v>
      </c>
      <c r="L1867" t="s">
        <v>1691</v>
      </c>
      <c r="M1867" t="s">
        <v>10</v>
      </c>
    </row>
    <row r="1868" spans="1:13" x14ac:dyDescent="0.35">
      <c r="A1868">
        <v>2530</v>
      </c>
      <c r="B1868">
        <v>3</v>
      </c>
      <c r="C1868">
        <v>31</v>
      </c>
      <c r="D1868">
        <v>2</v>
      </c>
      <c r="E1868">
        <v>25</v>
      </c>
      <c r="F1868">
        <v>2530</v>
      </c>
      <c r="G1868" t="s">
        <v>2543</v>
      </c>
      <c r="H1868" s="7">
        <v>62</v>
      </c>
      <c r="I1868" s="13">
        <f>IF(Fact_Order[[#This Row],[Review Rating]]&gt;3,1,0)</f>
        <v>1</v>
      </c>
      <c r="J1868">
        <v>4.7</v>
      </c>
      <c r="K1868">
        <f>IF(Fact_Order[[#This Row],[Discount Applied]]="Yes", 1, 0)</f>
        <v>0</v>
      </c>
      <c r="L1868" t="s">
        <v>1691</v>
      </c>
      <c r="M1868" t="s">
        <v>22</v>
      </c>
    </row>
    <row r="1869" spans="1:13" x14ac:dyDescent="0.35">
      <c r="A1869">
        <v>2561</v>
      </c>
      <c r="B1869">
        <v>3</v>
      </c>
      <c r="C1869">
        <v>19</v>
      </c>
      <c r="D1869">
        <v>2</v>
      </c>
      <c r="E1869">
        <v>24</v>
      </c>
      <c r="F1869">
        <v>2561</v>
      </c>
      <c r="G1869" t="s">
        <v>2574</v>
      </c>
      <c r="H1869" s="7">
        <v>62</v>
      </c>
      <c r="I1869" s="13">
        <f>IF(Fact_Order[[#This Row],[Review Rating]]&gt;3,1,0)</f>
        <v>0</v>
      </c>
      <c r="J1869">
        <v>2.7</v>
      </c>
      <c r="K1869">
        <f>IF(Fact_Order[[#This Row],[Discount Applied]]="Yes", 1, 0)</f>
        <v>0</v>
      </c>
      <c r="L1869" t="s">
        <v>1691</v>
      </c>
      <c r="M1869" t="s">
        <v>27</v>
      </c>
    </row>
    <row r="1870" spans="1:13" x14ac:dyDescent="0.35">
      <c r="A1870">
        <v>2563</v>
      </c>
      <c r="B1870">
        <v>4</v>
      </c>
      <c r="C1870">
        <v>29</v>
      </c>
      <c r="D1870">
        <v>2</v>
      </c>
      <c r="E1870">
        <v>7</v>
      </c>
      <c r="F1870">
        <v>2563</v>
      </c>
      <c r="G1870" t="s">
        <v>2576</v>
      </c>
      <c r="H1870" s="7">
        <v>62</v>
      </c>
      <c r="I1870" s="13">
        <f>IF(Fact_Order[[#This Row],[Review Rating]]&gt;3,1,0)</f>
        <v>1</v>
      </c>
      <c r="J1870">
        <v>4.7</v>
      </c>
      <c r="K1870">
        <f>IF(Fact_Order[[#This Row],[Discount Applied]]="Yes", 1, 0)</f>
        <v>0</v>
      </c>
      <c r="L1870" t="s">
        <v>1691</v>
      </c>
      <c r="M1870" t="s">
        <v>10</v>
      </c>
    </row>
    <row r="1871" spans="1:13" x14ac:dyDescent="0.35">
      <c r="A1871">
        <v>2616</v>
      </c>
      <c r="B1871">
        <v>5</v>
      </c>
      <c r="C1871">
        <v>29</v>
      </c>
      <c r="D1871">
        <v>4</v>
      </c>
      <c r="E1871">
        <v>18</v>
      </c>
      <c r="F1871">
        <v>2616</v>
      </c>
      <c r="G1871" t="s">
        <v>2629</v>
      </c>
      <c r="H1871" s="7">
        <v>62</v>
      </c>
      <c r="I1871" s="13">
        <f>IF(Fact_Order[[#This Row],[Review Rating]]&gt;3,1,0)</f>
        <v>1</v>
      </c>
      <c r="J1871">
        <v>3.1</v>
      </c>
      <c r="K1871">
        <f>IF(Fact_Order[[#This Row],[Discount Applied]]="Yes", 1, 0)</f>
        <v>0</v>
      </c>
      <c r="L1871" t="s">
        <v>1691</v>
      </c>
      <c r="M1871" t="s">
        <v>27</v>
      </c>
    </row>
    <row r="1872" spans="1:13" x14ac:dyDescent="0.35">
      <c r="A1872">
        <v>2718</v>
      </c>
      <c r="B1872">
        <v>2</v>
      </c>
      <c r="C1872">
        <v>44</v>
      </c>
      <c r="D1872">
        <v>1</v>
      </c>
      <c r="E1872">
        <v>13</v>
      </c>
      <c r="F1872">
        <v>2718</v>
      </c>
      <c r="G1872" t="s">
        <v>2731</v>
      </c>
      <c r="H1872" s="7">
        <v>62</v>
      </c>
      <c r="I1872" s="13">
        <f>IF(Fact_Order[[#This Row],[Review Rating]]&gt;3,1,0)</f>
        <v>1</v>
      </c>
      <c r="J1872">
        <v>4.3</v>
      </c>
      <c r="K1872">
        <f>IF(Fact_Order[[#This Row],[Discount Applied]]="Yes", 1, 0)</f>
        <v>0</v>
      </c>
      <c r="L1872" t="s">
        <v>1691</v>
      </c>
      <c r="M1872" t="s">
        <v>12</v>
      </c>
    </row>
    <row r="1873" spans="1:13" x14ac:dyDescent="0.35">
      <c r="A1873">
        <v>2748</v>
      </c>
      <c r="B1873">
        <v>2</v>
      </c>
      <c r="C1873">
        <v>9</v>
      </c>
      <c r="D1873">
        <v>1</v>
      </c>
      <c r="E1873">
        <v>3</v>
      </c>
      <c r="F1873">
        <v>2748</v>
      </c>
      <c r="G1873" t="s">
        <v>2761</v>
      </c>
      <c r="H1873" s="7">
        <v>62</v>
      </c>
      <c r="I1873" s="13">
        <f>IF(Fact_Order[[#This Row],[Review Rating]]&gt;3,1,0)</f>
        <v>1</v>
      </c>
      <c r="J1873">
        <v>3.1</v>
      </c>
      <c r="K1873">
        <f>IF(Fact_Order[[#This Row],[Discount Applied]]="Yes", 1, 0)</f>
        <v>0</v>
      </c>
      <c r="L1873" t="s">
        <v>1691</v>
      </c>
      <c r="M1873" t="s">
        <v>12</v>
      </c>
    </row>
    <row r="1874" spans="1:13" x14ac:dyDescent="0.35">
      <c r="A1874">
        <v>2777</v>
      </c>
      <c r="B1874">
        <v>2</v>
      </c>
      <c r="C1874">
        <v>6</v>
      </c>
      <c r="D1874">
        <v>4</v>
      </c>
      <c r="E1874">
        <v>19</v>
      </c>
      <c r="F1874">
        <v>2777</v>
      </c>
      <c r="G1874" t="s">
        <v>2790</v>
      </c>
      <c r="H1874" s="7">
        <v>62</v>
      </c>
      <c r="I1874" s="13">
        <f>IF(Fact_Order[[#This Row],[Review Rating]]&gt;3,1,0)</f>
        <v>0</v>
      </c>
      <c r="J1874">
        <v>2.9</v>
      </c>
      <c r="K1874">
        <f>IF(Fact_Order[[#This Row],[Discount Applied]]="Yes", 1, 0)</f>
        <v>0</v>
      </c>
      <c r="L1874" t="s">
        <v>1691</v>
      </c>
      <c r="M1874" t="s">
        <v>22</v>
      </c>
    </row>
    <row r="1875" spans="1:13" x14ac:dyDescent="0.35">
      <c r="A1875">
        <v>2809</v>
      </c>
      <c r="B1875">
        <v>2</v>
      </c>
      <c r="C1875">
        <v>31</v>
      </c>
      <c r="D1875">
        <v>2</v>
      </c>
      <c r="E1875">
        <v>12</v>
      </c>
      <c r="F1875">
        <v>2809</v>
      </c>
      <c r="G1875" t="s">
        <v>2822</v>
      </c>
      <c r="H1875" s="7">
        <v>62</v>
      </c>
      <c r="I1875" s="13">
        <f>IF(Fact_Order[[#This Row],[Review Rating]]&gt;3,1,0)</f>
        <v>1</v>
      </c>
      <c r="J1875">
        <v>3.9</v>
      </c>
      <c r="K1875">
        <f>IF(Fact_Order[[#This Row],[Discount Applied]]="Yes", 1, 0)</f>
        <v>0</v>
      </c>
      <c r="L1875" t="s">
        <v>1691</v>
      </c>
      <c r="M1875" t="s">
        <v>14</v>
      </c>
    </row>
    <row r="1876" spans="1:13" x14ac:dyDescent="0.35">
      <c r="A1876">
        <v>2826</v>
      </c>
      <c r="B1876">
        <v>5</v>
      </c>
      <c r="C1876">
        <v>18</v>
      </c>
      <c r="D1876">
        <v>1</v>
      </c>
      <c r="E1876">
        <v>9</v>
      </c>
      <c r="F1876">
        <v>2826</v>
      </c>
      <c r="G1876" t="s">
        <v>2839</v>
      </c>
      <c r="H1876" s="7">
        <v>62</v>
      </c>
      <c r="I1876" s="13">
        <f>IF(Fact_Order[[#This Row],[Review Rating]]&gt;3,1,0)</f>
        <v>1</v>
      </c>
      <c r="J1876">
        <v>4.3</v>
      </c>
      <c r="K1876">
        <f>IF(Fact_Order[[#This Row],[Discount Applied]]="Yes", 1, 0)</f>
        <v>0</v>
      </c>
      <c r="L1876" t="s">
        <v>1691</v>
      </c>
      <c r="M1876" t="s">
        <v>22</v>
      </c>
    </row>
    <row r="1877" spans="1:13" x14ac:dyDescent="0.35">
      <c r="A1877">
        <v>2970</v>
      </c>
      <c r="B1877">
        <v>3</v>
      </c>
      <c r="C1877">
        <v>35</v>
      </c>
      <c r="D1877">
        <v>4</v>
      </c>
      <c r="E1877">
        <v>23</v>
      </c>
      <c r="F1877">
        <v>2970</v>
      </c>
      <c r="G1877" t="s">
        <v>2983</v>
      </c>
      <c r="H1877" s="7">
        <v>62</v>
      </c>
      <c r="I1877" s="13">
        <f>IF(Fact_Order[[#This Row],[Review Rating]]&gt;3,1,0)</f>
        <v>1</v>
      </c>
      <c r="J1877">
        <v>4.3</v>
      </c>
      <c r="K1877">
        <f>IF(Fact_Order[[#This Row],[Discount Applied]]="Yes", 1, 0)</f>
        <v>0</v>
      </c>
      <c r="L1877" t="s">
        <v>1691</v>
      </c>
      <c r="M1877" t="s">
        <v>10</v>
      </c>
    </row>
    <row r="1878" spans="1:13" x14ac:dyDescent="0.35">
      <c r="A1878">
        <v>3387</v>
      </c>
      <c r="B1878">
        <v>5</v>
      </c>
      <c r="C1878">
        <v>50</v>
      </c>
      <c r="D1878">
        <v>4</v>
      </c>
      <c r="E1878">
        <v>18</v>
      </c>
      <c r="F1878">
        <v>3387</v>
      </c>
      <c r="G1878" t="s">
        <v>3400</v>
      </c>
      <c r="H1878" s="7">
        <v>62</v>
      </c>
      <c r="I1878" s="13">
        <f>IF(Fact_Order[[#This Row],[Review Rating]]&gt;3,1,0)</f>
        <v>0</v>
      </c>
      <c r="J1878">
        <v>2.6</v>
      </c>
      <c r="K1878">
        <f>IF(Fact_Order[[#This Row],[Discount Applied]]="Yes", 1, 0)</f>
        <v>0</v>
      </c>
      <c r="L1878" t="s">
        <v>1691</v>
      </c>
      <c r="M1878" t="s">
        <v>10</v>
      </c>
    </row>
    <row r="1879" spans="1:13" x14ac:dyDescent="0.35">
      <c r="A1879">
        <v>3438</v>
      </c>
      <c r="B1879">
        <v>5</v>
      </c>
      <c r="C1879">
        <v>20</v>
      </c>
      <c r="D1879">
        <v>1</v>
      </c>
      <c r="E1879">
        <v>15</v>
      </c>
      <c r="F1879">
        <v>3438</v>
      </c>
      <c r="G1879" t="s">
        <v>3451</v>
      </c>
      <c r="H1879" s="7">
        <v>62</v>
      </c>
      <c r="I1879" s="13">
        <f>IF(Fact_Order[[#This Row],[Review Rating]]&gt;3,1,0)</f>
        <v>1</v>
      </c>
      <c r="J1879">
        <v>3.5</v>
      </c>
      <c r="K1879">
        <f>IF(Fact_Order[[#This Row],[Discount Applied]]="Yes", 1, 0)</f>
        <v>0</v>
      </c>
      <c r="L1879" t="s">
        <v>1691</v>
      </c>
      <c r="M1879" t="s">
        <v>14</v>
      </c>
    </row>
    <row r="1880" spans="1:13" x14ac:dyDescent="0.35">
      <c r="A1880">
        <v>3503</v>
      </c>
      <c r="B1880">
        <v>3</v>
      </c>
      <c r="C1880">
        <v>3</v>
      </c>
      <c r="D1880">
        <v>4</v>
      </c>
      <c r="E1880">
        <v>22</v>
      </c>
      <c r="F1880">
        <v>3503</v>
      </c>
      <c r="G1880" t="s">
        <v>3516</v>
      </c>
      <c r="H1880" s="7">
        <v>62</v>
      </c>
      <c r="I1880" s="13">
        <f>IF(Fact_Order[[#This Row],[Review Rating]]&gt;3,1,0)</f>
        <v>1</v>
      </c>
      <c r="J1880">
        <v>4.7</v>
      </c>
      <c r="K1880">
        <f>IF(Fact_Order[[#This Row],[Discount Applied]]="Yes", 1, 0)</f>
        <v>0</v>
      </c>
      <c r="L1880" t="s">
        <v>1691</v>
      </c>
      <c r="M1880" t="s">
        <v>22</v>
      </c>
    </row>
    <row r="1881" spans="1:13" x14ac:dyDescent="0.35">
      <c r="A1881">
        <v>3712</v>
      </c>
      <c r="B1881">
        <v>2</v>
      </c>
      <c r="C1881">
        <v>22</v>
      </c>
      <c r="D1881">
        <v>4</v>
      </c>
      <c r="E1881">
        <v>20</v>
      </c>
      <c r="F1881">
        <v>3712</v>
      </c>
      <c r="G1881" t="s">
        <v>3725</v>
      </c>
      <c r="H1881" s="7">
        <v>62</v>
      </c>
      <c r="I1881" s="13">
        <f>IF(Fact_Order[[#This Row],[Review Rating]]&gt;3,1,0)</f>
        <v>1</v>
      </c>
      <c r="J1881">
        <v>3.2</v>
      </c>
      <c r="K1881">
        <f>IF(Fact_Order[[#This Row],[Discount Applied]]="Yes", 1, 0)</f>
        <v>0</v>
      </c>
      <c r="L1881" t="s">
        <v>1691</v>
      </c>
      <c r="M1881" t="s">
        <v>10</v>
      </c>
    </row>
    <row r="1882" spans="1:13" x14ac:dyDescent="0.35">
      <c r="A1882">
        <v>3732</v>
      </c>
      <c r="B1882">
        <v>5</v>
      </c>
      <c r="C1882">
        <v>9</v>
      </c>
      <c r="D1882">
        <v>2</v>
      </c>
      <c r="E1882">
        <v>20</v>
      </c>
      <c r="F1882">
        <v>3732</v>
      </c>
      <c r="G1882" t="s">
        <v>3745</v>
      </c>
      <c r="H1882" s="7">
        <v>62</v>
      </c>
      <c r="I1882" s="13">
        <f>IF(Fact_Order[[#This Row],[Review Rating]]&gt;3,1,0)</f>
        <v>1</v>
      </c>
      <c r="J1882">
        <v>3.1</v>
      </c>
      <c r="K1882">
        <f>IF(Fact_Order[[#This Row],[Discount Applied]]="Yes", 1, 0)</f>
        <v>0</v>
      </c>
      <c r="L1882" t="s">
        <v>1691</v>
      </c>
      <c r="M1882" t="s">
        <v>14</v>
      </c>
    </row>
    <row r="1883" spans="1:13" x14ac:dyDescent="0.35">
      <c r="A1883">
        <v>182</v>
      </c>
      <c r="B1883">
        <v>3</v>
      </c>
      <c r="C1883">
        <v>3</v>
      </c>
      <c r="D1883">
        <v>3</v>
      </c>
      <c r="E1883">
        <v>14</v>
      </c>
      <c r="F1883">
        <v>182</v>
      </c>
      <c r="G1883" t="s">
        <v>194</v>
      </c>
      <c r="H1883" s="7">
        <v>61</v>
      </c>
      <c r="I1883" s="13">
        <f>IF(Fact_Order[[#This Row],[Review Rating]]&gt;3,1,0)</f>
        <v>1</v>
      </c>
      <c r="J1883">
        <v>4.7</v>
      </c>
      <c r="K1883">
        <f>IF(Fact_Order[[#This Row],[Discount Applied]]="Yes", 1, 0)</f>
        <v>1</v>
      </c>
      <c r="L1883" t="s">
        <v>7</v>
      </c>
      <c r="M1883" t="s">
        <v>22</v>
      </c>
    </row>
    <row r="1884" spans="1:13" x14ac:dyDescent="0.35">
      <c r="A1884">
        <v>201</v>
      </c>
      <c r="B1884">
        <v>3</v>
      </c>
      <c r="C1884">
        <v>39</v>
      </c>
      <c r="D1884">
        <v>3</v>
      </c>
      <c r="E1884">
        <v>11</v>
      </c>
      <c r="F1884">
        <v>201</v>
      </c>
      <c r="G1884" t="s">
        <v>213</v>
      </c>
      <c r="H1884" s="7">
        <v>61</v>
      </c>
      <c r="I1884" s="13">
        <f>IF(Fact_Order[[#This Row],[Review Rating]]&gt;3,1,0)</f>
        <v>1</v>
      </c>
      <c r="J1884">
        <v>3.3</v>
      </c>
      <c r="K1884">
        <f>IF(Fact_Order[[#This Row],[Discount Applied]]="Yes", 1, 0)</f>
        <v>1</v>
      </c>
      <c r="L1884" t="s">
        <v>7</v>
      </c>
      <c r="M1884" t="s">
        <v>8</v>
      </c>
    </row>
    <row r="1885" spans="1:13" x14ac:dyDescent="0.35">
      <c r="A1885">
        <v>217</v>
      </c>
      <c r="B1885">
        <v>2</v>
      </c>
      <c r="C1885">
        <v>3</v>
      </c>
      <c r="D1885">
        <v>2</v>
      </c>
      <c r="E1885">
        <v>7</v>
      </c>
      <c r="F1885">
        <v>217</v>
      </c>
      <c r="G1885" t="s">
        <v>229</v>
      </c>
      <c r="H1885" s="7">
        <v>61</v>
      </c>
      <c r="I1885" s="13">
        <f>IF(Fact_Order[[#This Row],[Review Rating]]&gt;3,1,0)</f>
        <v>1</v>
      </c>
      <c r="J1885">
        <v>3.7</v>
      </c>
      <c r="K1885">
        <f>IF(Fact_Order[[#This Row],[Discount Applied]]="Yes", 1, 0)</f>
        <v>1</v>
      </c>
      <c r="L1885" t="s">
        <v>7</v>
      </c>
      <c r="M1885" t="s">
        <v>8</v>
      </c>
    </row>
    <row r="1886" spans="1:13" x14ac:dyDescent="0.35">
      <c r="A1886">
        <v>282</v>
      </c>
      <c r="B1886">
        <v>4</v>
      </c>
      <c r="C1886">
        <v>20</v>
      </c>
      <c r="D1886">
        <v>2</v>
      </c>
      <c r="E1886">
        <v>23</v>
      </c>
      <c r="F1886">
        <v>282</v>
      </c>
      <c r="G1886" t="s">
        <v>294</v>
      </c>
      <c r="H1886" s="7">
        <v>61</v>
      </c>
      <c r="I1886" s="13">
        <f>IF(Fact_Order[[#This Row],[Review Rating]]&gt;3,1,0)</f>
        <v>0</v>
      </c>
      <c r="J1886">
        <v>2.5</v>
      </c>
      <c r="K1886">
        <f>IF(Fact_Order[[#This Row],[Discount Applied]]="Yes", 1, 0)</f>
        <v>1</v>
      </c>
      <c r="L1886" t="s">
        <v>7</v>
      </c>
      <c r="M1886" t="s">
        <v>27</v>
      </c>
    </row>
    <row r="1887" spans="1:13" x14ac:dyDescent="0.35">
      <c r="A1887">
        <v>726</v>
      </c>
      <c r="B1887">
        <v>4</v>
      </c>
      <c r="C1887">
        <v>22</v>
      </c>
      <c r="D1887">
        <v>1</v>
      </c>
      <c r="E1887">
        <v>20</v>
      </c>
      <c r="F1887">
        <v>726</v>
      </c>
      <c r="G1887" t="s">
        <v>738</v>
      </c>
      <c r="H1887" s="7">
        <v>61</v>
      </c>
      <c r="I1887" s="13">
        <f>IF(Fact_Order[[#This Row],[Review Rating]]&gt;3,1,0)</f>
        <v>1</v>
      </c>
      <c r="J1887">
        <v>3.1</v>
      </c>
      <c r="K1887">
        <f>IF(Fact_Order[[#This Row],[Discount Applied]]="Yes", 1, 0)</f>
        <v>1</v>
      </c>
      <c r="L1887" t="s">
        <v>7</v>
      </c>
      <c r="M1887" t="s">
        <v>27</v>
      </c>
    </row>
    <row r="1888" spans="1:13" x14ac:dyDescent="0.35">
      <c r="A1888">
        <v>850</v>
      </c>
      <c r="B1888">
        <v>1</v>
      </c>
      <c r="C1888">
        <v>10</v>
      </c>
      <c r="D1888">
        <v>2</v>
      </c>
      <c r="E1888">
        <v>3</v>
      </c>
      <c r="F1888">
        <v>850</v>
      </c>
      <c r="G1888" t="s">
        <v>862</v>
      </c>
      <c r="H1888" s="7">
        <v>61</v>
      </c>
      <c r="I1888" s="13">
        <f>IF(Fact_Order[[#This Row],[Review Rating]]&gt;3,1,0)</f>
        <v>1</v>
      </c>
      <c r="J1888">
        <v>4.3</v>
      </c>
      <c r="K1888">
        <f>IF(Fact_Order[[#This Row],[Discount Applied]]="Yes", 1, 0)</f>
        <v>1</v>
      </c>
      <c r="L1888" t="s">
        <v>7</v>
      </c>
      <c r="M1888" t="s">
        <v>14</v>
      </c>
    </row>
    <row r="1889" spans="1:13" x14ac:dyDescent="0.35">
      <c r="A1889">
        <v>882</v>
      </c>
      <c r="B1889">
        <v>3</v>
      </c>
      <c r="C1889">
        <v>37</v>
      </c>
      <c r="D1889">
        <v>3</v>
      </c>
      <c r="E1889">
        <v>4</v>
      </c>
      <c r="F1889">
        <v>882</v>
      </c>
      <c r="G1889" t="s">
        <v>894</v>
      </c>
      <c r="H1889" s="7">
        <v>61</v>
      </c>
      <c r="I1889" s="13">
        <f>IF(Fact_Order[[#This Row],[Review Rating]]&gt;3,1,0)</f>
        <v>0</v>
      </c>
      <c r="J1889">
        <v>2.7</v>
      </c>
      <c r="K1889">
        <f>IF(Fact_Order[[#This Row],[Discount Applied]]="Yes", 1, 0)</f>
        <v>1</v>
      </c>
      <c r="L1889" t="s">
        <v>7</v>
      </c>
      <c r="M1889" t="s">
        <v>8</v>
      </c>
    </row>
    <row r="1890" spans="1:13" x14ac:dyDescent="0.35">
      <c r="A1890">
        <v>973</v>
      </c>
      <c r="B1890">
        <v>4</v>
      </c>
      <c r="C1890">
        <v>25</v>
      </c>
      <c r="D1890">
        <v>1</v>
      </c>
      <c r="E1890">
        <v>5</v>
      </c>
      <c r="F1890">
        <v>973</v>
      </c>
      <c r="G1890" t="s">
        <v>985</v>
      </c>
      <c r="H1890" s="7">
        <v>61</v>
      </c>
      <c r="I1890" s="13">
        <f>IF(Fact_Order[[#This Row],[Review Rating]]&gt;3,1,0)</f>
        <v>0</v>
      </c>
      <c r="J1890">
        <v>3</v>
      </c>
      <c r="K1890">
        <f>IF(Fact_Order[[#This Row],[Discount Applied]]="Yes", 1, 0)</f>
        <v>1</v>
      </c>
      <c r="L1890" t="s">
        <v>7</v>
      </c>
      <c r="M1890" t="s">
        <v>12</v>
      </c>
    </row>
    <row r="1891" spans="1:13" x14ac:dyDescent="0.35">
      <c r="A1891">
        <v>1090</v>
      </c>
      <c r="B1891">
        <v>3</v>
      </c>
      <c r="C1891">
        <v>29</v>
      </c>
      <c r="D1891">
        <v>2</v>
      </c>
      <c r="E1891">
        <v>22</v>
      </c>
      <c r="F1891">
        <v>1090</v>
      </c>
      <c r="G1891" t="s">
        <v>1102</v>
      </c>
      <c r="H1891" s="7">
        <v>61</v>
      </c>
      <c r="I1891" s="13">
        <f>IF(Fact_Order[[#This Row],[Review Rating]]&gt;3,1,0)</f>
        <v>1</v>
      </c>
      <c r="J1891">
        <v>3.8</v>
      </c>
      <c r="K1891">
        <f>IF(Fact_Order[[#This Row],[Discount Applied]]="Yes", 1, 0)</f>
        <v>1</v>
      </c>
      <c r="L1891" t="s">
        <v>7</v>
      </c>
      <c r="M1891" t="s">
        <v>14</v>
      </c>
    </row>
    <row r="1892" spans="1:13" x14ac:dyDescent="0.35">
      <c r="A1892">
        <v>1111</v>
      </c>
      <c r="B1892">
        <v>4</v>
      </c>
      <c r="C1892">
        <v>22</v>
      </c>
      <c r="D1892">
        <v>4</v>
      </c>
      <c r="E1892">
        <v>16</v>
      </c>
      <c r="F1892">
        <v>1111</v>
      </c>
      <c r="G1892" t="s">
        <v>1123</v>
      </c>
      <c r="H1892" s="7">
        <v>61</v>
      </c>
      <c r="I1892" s="13">
        <f>IF(Fact_Order[[#This Row],[Review Rating]]&gt;3,1,0)</f>
        <v>0</v>
      </c>
      <c r="J1892">
        <v>3</v>
      </c>
      <c r="K1892">
        <f>IF(Fact_Order[[#This Row],[Discount Applied]]="Yes", 1, 0)</f>
        <v>1</v>
      </c>
      <c r="L1892" t="s">
        <v>7</v>
      </c>
      <c r="M1892" t="s">
        <v>10</v>
      </c>
    </row>
    <row r="1893" spans="1:13" x14ac:dyDescent="0.35">
      <c r="A1893">
        <v>1202</v>
      </c>
      <c r="B1893">
        <v>5</v>
      </c>
      <c r="C1893">
        <v>27</v>
      </c>
      <c r="D1893">
        <v>3</v>
      </c>
      <c r="E1893">
        <v>10</v>
      </c>
      <c r="F1893">
        <v>1202</v>
      </c>
      <c r="G1893" t="s">
        <v>1214</v>
      </c>
      <c r="H1893" s="7">
        <v>61</v>
      </c>
      <c r="I1893" s="13">
        <f>IF(Fact_Order[[#This Row],[Review Rating]]&gt;3,1,0)</f>
        <v>1</v>
      </c>
      <c r="J1893">
        <v>3.1</v>
      </c>
      <c r="K1893">
        <f>IF(Fact_Order[[#This Row],[Discount Applied]]="Yes", 1, 0)</f>
        <v>1</v>
      </c>
      <c r="L1893" t="s">
        <v>7</v>
      </c>
      <c r="M1893" t="s">
        <v>8</v>
      </c>
    </row>
    <row r="1894" spans="1:13" x14ac:dyDescent="0.35">
      <c r="A1894">
        <v>1293</v>
      </c>
      <c r="B1894">
        <v>2</v>
      </c>
      <c r="C1894">
        <v>1</v>
      </c>
      <c r="D1894">
        <v>3</v>
      </c>
      <c r="E1894">
        <v>23</v>
      </c>
      <c r="F1894">
        <v>1293</v>
      </c>
      <c r="G1894" t="s">
        <v>1305</v>
      </c>
      <c r="H1894" s="7">
        <v>61</v>
      </c>
      <c r="I1894" s="13">
        <f>IF(Fact_Order[[#This Row],[Review Rating]]&gt;3,1,0)</f>
        <v>1</v>
      </c>
      <c r="J1894">
        <v>3.9</v>
      </c>
      <c r="K1894">
        <f>IF(Fact_Order[[#This Row],[Discount Applied]]="Yes", 1, 0)</f>
        <v>1</v>
      </c>
      <c r="L1894" t="s">
        <v>7</v>
      </c>
      <c r="M1894" t="s">
        <v>22</v>
      </c>
    </row>
    <row r="1895" spans="1:13" x14ac:dyDescent="0.35">
      <c r="A1895">
        <v>1357</v>
      </c>
      <c r="B1895">
        <v>2</v>
      </c>
      <c r="C1895">
        <v>28</v>
      </c>
      <c r="D1895">
        <v>2</v>
      </c>
      <c r="E1895">
        <v>15</v>
      </c>
      <c r="F1895">
        <v>1357</v>
      </c>
      <c r="G1895" t="s">
        <v>1369</v>
      </c>
      <c r="H1895" s="7">
        <v>61</v>
      </c>
      <c r="I1895" s="13">
        <f>IF(Fact_Order[[#This Row],[Review Rating]]&gt;3,1,0)</f>
        <v>1</v>
      </c>
      <c r="J1895">
        <v>4</v>
      </c>
      <c r="K1895">
        <f>IF(Fact_Order[[#This Row],[Discount Applied]]="Yes", 1, 0)</f>
        <v>1</v>
      </c>
      <c r="L1895" t="s">
        <v>7</v>
      </c>
      <c r="M1895" t="s">
        <v>22</v>
      </c>
    </row>
    <row r="1896" spans="1:13" x14ac:dyDescent="0.35">
      <c r="A1896">
        <v>1373</v>
      </c>
      <c r="B1896">
        <v>5</v>
      </c>
      <c r="C1896">
        <v>50</v>
      </c>
      <c r="D1896">
        <v>4</v>
      </c>
      <c r="E1896">
        <v>1</v>
      </c>
      <c r="F1896">
        <v>1373</v>
      </c>
      <c r="G1896" t="s">
        <v>1385</v>
      </c>
      <c r="H1896" s="7">
        <v>61</v>
      </c>
      <c r="I1896" s="13">
        <f>IF(Fact_Order[[#This Row],[Review Rating]]&gt;3,1,0)</f>
        <v>1</v>
      </c>
      <c r="J1896">
        <v>4</v>
      </c>
      <c r="K1896">
        <f>IF(Fact_Order[[#This Row],[Discount Applied]]="Yes", 1, 0)</f>
        <v>1</v>
      </c>
      <c r="L1896" t="s">
        <v>7</v>
      </c>
      <c r="M1896" t="s">
        <v>14</v>
      </c>
    </row>
    <row r="1897" spans="1:13" x14ac:dyDescent="0.35">
      <c r="A1897">
        <v>1408</v>
      </c>
      <c r="B1897">
        <v>1</v>
      </c>
      <c r="C1897">
        <v>23</v>
      </c>
      <c r="D1897">
        <v>2</v>
      </c>
      <c r="E1897">
        <v>9</v>
      </c>
      <c r="F1897">
        <v>1408</v>
      </c>
      <c r="G1897" t="s">
        <v>1420</v>
      </c>
      <c r="H1897" s="7">
        <v>61</v>
      </c>
      <c r="I1897" s="13">
        <f>IF(Fact_Order[[#This Row],[Review Rating]]&gt;3,1,0)</f>
        <v>1</v>
      </c>
      <c r="J1897">
        <v>4.5</v>
      </c>
      <c r="K1897">
        <f>IF(Fact_Order[[#This Row],[Discount Applied]]="Yes", 1, 0)</f>
        <v>1</v>
      </c>
      <c r="L1897" t="s">
        <v>7</v>
      </c>
      <c r="M1897" t="s">
        <v>12</v>
      </c>
    </row>
    <row r="1898" spans="1:13" x14ac:dyDescent="0.35">
      <c r="A1898">
        <v>1476</v>
      </c>
      <c r="B1898">
        <v>1</v>
      </c>
      <c r="C1898">
        <v>4</v>
      </c>
      <c r="D1898">
        <v>2</v>
      </c>
      <c r="E1898">
        <v>1</v>
      </c>
      <c r="F1898">
        <v>1476</v>
      </c>
      <c r="G1898" t="s">
        <v>1488</v>
      </c>
      <c r="H1898" s="7">
        <v>61</v>
      </c>
      <c r="I1898" s="13">
        <f>IF(Fact_Order[[#This Row],[Review Rating]]&gt;3,1,0)</f>
        <v>1</v>
      </c>
      <c r="J1898">
        <v>4</v>
      </c>
      <c r="K1898">
        <f>IF(Fact_Order[[#This Row],[Discount Applied]]="Yes", 1, 0)</f>
        <v>1</v>
      </c>
      <c r="L1898" t="s">
        <v>7</v>
      </c>
      <c r="M1898" t="s">
        <v>10</v>
      </c>
    </row>
    <row r="1899" spans="1:13" x14ac:dyDescent="0.35">
      <c r="A1899">
        <v>1484</v>
      </c>
      <c r="B1899">
        <v>3</v>
      </c>
      <c r="C1899">
        <v>3</v>
      </c>
      <c r="D1899">
        <v>3</v>
      </c>
      <c r="E1899">
        <v>17</v>
      </c>
      <c r="F1899">
        <v>1484</v>
      </c>
      <c r="G1899" t="s">
        <v>1496</v>
      </c>
      <c r="H1899" s="7">
        <v>61</v>
      </c>
      <c r="I1899" s="13">
        <f>IF(Fact_Order[[#This Row],[Review Rating]]&gt;3,1,0)</f>
        <v>1</v>
      </c>
      <c r="J1899">
        <v>4.7</v>
      </c>
      <c r="K1899">
        <f>IF(Fact_Order[[#This Row],[Discount Applied]]="Yes", 1, 0)</f>
        <v>1</v>
      </c>
      <c r="L1899" t="s">
        <v>7</v>
      </c>
      <c r="M1899" t="s">
        <v>27</v>
      </c>
    </row>
    <row r="1900" spans="1:13" x14ac:dyDescent="0.35">
      <c r="A1900">
        <v>1692</v>
      </c>
      <c r="B1900">
        <v>3</v>
      </c>
      <c r="C1900">
        <v>40</v>
      </c>
      <c r="D1900">
        <v>3</v>
      </c>
      <c r="E1900">
        <v>10</v>
      </c>
      <c r="F1900">
        <v>1692</v>
      </c>
      <c r="G1900" t="s">
        <v>1705</v>
      </c>
      <c r="H1900" s="7">
        <v>61</v>
      </c>
      <c r="I1900" s="13">
        <f>IF(Fact_Order[[#This Row],[Review Rating]]&gt;3,1,0)</f>
        <v>1</v>
      </c>
      <c r="J1900">
        <v>3.5</v>
      </c>
      <c r="K1900">
        <f>IF(Fact_Order[[#This Row],[Discount Applied]]="Yes", 1, 0)</f>
        <v>0</v>
      </c>
      <c r="L1900" t="s">
        <v>1691</v>
      </c>
      <c r="M1900" t="s">
        <v>10</v>
      </c>
    </row>
    <row r="1901" spans="1:13" x14ac:dyDescent="0.35">
      <c r="A1901">
        <v>1737</v>
      </c>
      <c r="B1901">
        <v>5</v>
      </c>
      <c r="C1901">
        <v>31</v>
      </c>
      <c r="D1901">
        <v>3</v>
      </c>
      <c r="E1901">
        <v>7</v>
      </c>
      <c r="F1901">
        <v>1737</v>
      </c>
      <c r="G1901" t="s">
        <v>1750</v>
      </c>
      <c r="H1901" s="7">
        <v>61</v>
      </c>
      <c r="I1901" s="13">
        <f>IF(Fact_Order[[#This Row],[Review Rating]]&gt;3,1,0)</f>
        <v>0</v>
      </c>
      <c r="J1901">
        <v>2.6</v>
      </c>
      <c r="K1901">
        <f>IF(Fact_Order[[#This Row],[Discount Applied]]="Yes", 1, 0)</f>
        <v>0</v>
      </c>
      <c r="L1901" t="s">
        <v>1691</v>
      </c>
      <c r="M1901" t="s">
        <v>10</v>
      </c>
    </row>
    <row r="1902" spans="1:13" x14ac:dyDescent="0.35">
      <c r="A1902">
        <v>1739</v>
      </c>
      <c r="B1902">
        <v>5</v>
      </c>
      <c r="C1902">
        <v>31</v>
      </c>
      <c r="D1902">
        <v>2</v>
      </c>
      <c r="E1902">
        <v>9</v>
      </c>
      <c r="F1902">
        <v>1739</v>
      </c>
      <c r="G1902" t="s">
        <v>1752</v>
      </c>
      <c r="H1902" s="7">
        <v>61</v>
      </c>
      <c r="I1902" s="13">
        <f>IF(Fact_Order[[#This Row],[Review Rating]]&gt;3,1,0)</f>
        <v>0</v>
      </c>
      <c r="J1902">
        <v>2.9</v>
      </c>
      <c r="K1902">
        <f>IF(Fact_Order[[#This Row],[Discount Applied]]="Yes", 1, 0)</f>
        <v>0</v>
      </c>
      <c r="L1902" t="s">
        <v>1691</v>
      </c>
      <c r="M1902" t="s">
        <v>12</v>
      </c>
    </row>
    <row r="1903" spans="1:13" x14ac:dyDescent="0.35">
      <c r="A1903">
        <v>1855</v>
      </c>
      <c r="B1903">
        <v>1</v>
      </c>
      <c r="C1903">
        <v>1</v>
      </c>
      <c r="D1903">
        <v>2</v>
      </c>
      <c r="E1903">
        <v>2</v>
      </c>
      <c r="F1903">
        <v>1855</v>
      </c>
      <c r="G1903" t="s">
        <v>1868</v>
      </c>
      <c r="H1903" s="7">
        <v>61</v>
      </c>
      <c r="I1903" s="13">
        <f>IF(Fact_Order[[#This Row],[Review Rating]]&gt;3,1,0)</f>
        <v>1</v>
      </c>
      <c r="J1903">
        <v>3.8</v>
      </c>
      <c r="K1903">
        <f>IF(Fact_Order[[#This Row],[Discount Applied]]="Yes", 1, 0)</f>
        <v>0</v>
      </c>
      <c r="L1903" t="s">
        <v>1691</v>
      </c>
      <c r="M1903" t="s">
        <v>12</v>
      </c>
    </row>
    <row r="1904" spans="1:13" x14ac:dyDescent="0.35">
      <c r="A1904">
        <v>1896</v>
      </c>
      <c r="B1904">
        <v>1</v>
      </c>
      <c r="C1904">
        <v>48</v>
      </c>
      <c r="D1904">
        <v>4</v>
      </c>
      <c r="E1904">
        <v>3</v>
      </c>
      <c r="F1904">
        <v>1896</v>
      </c>
      <c r="G1904" t="s">
        <v>1909</v>
      </c>
      <c r="H1904" s="7">
        <v>61</v>
      </c>
      <c r="I1904" s="13">
        <f>IF(Fact_Order[[#This Row],[Review Rating]]&gt;3,1,0)</f>
        <v>1</v>
      </c>
      <c r="J1904">
        <v>4.5</v>
      </c>
      <c r="K1904">
        <f>IF(Fact_Order[[#This Row],[Discount Applied]]="Yes", 1, 0)</f>
        <v>0</v>
      </c>
      <c r="L1904" t="s">
        <v>1691</v>
      </c>
      <c r="M1904" t="s">
        <v>27</v>
      </c>
    </row>
    <row r="1905" spans="1:13" x14ac:dyDescent="0.35">
      <c r="A1905">
        <v>2592</v>
      </c>
      <c r="B1905">
        <v>1</v>
      </c>
      <c r="C1905">
        <v>36</v>
      </c>
      <c r="D1905">
        <v>2</v>
      </c>
      <c r="E1905">
        <v>15</v>
      </c>
      <c r="F1905">
        <v>2592</v>
      </c>
      <c r="G1905" t="s">
        <v>2605</v>
      </c>
      <c r="H1905" s="7">
        <v>61</v>
      </c>
      <c r="I1905" s="13">
        <f>IF(Fact_Order[[#This Row],[Review Rating]]&gt;3,1,0)</f>
        <v>1</v>
      </c>
      <c r="J1905">
        <v>3.3</v>
      </c>
      <c r="K1905">
        <f>IF(Fact_Order[[#This Row],[Discount Applied]]="Yes", 1, 0)</f>
        <v>0</v>
      </c>
      <c r="L1905" t="s">
        <v>1691</v>
      </c>
      <c r="M1905" t="s">
        <v>10</v>
      </c>
    </row>
    <row r="1906" spans="1:13" x14ac:dyDescent="0.35">
      <c r="A1906">
        <v>2755</v>
      </c>
      <c r="B1906">
        <v>2</v>
      </c>
      <c r="C1906">
        <v>33</v>
      </c>
      <c r="D1906">
        <v>3</v>
      </c>
      <c r="E1906">
        <v>13</v>
      </c>
      <c r="F1906">
        <v>2755</v>
      </c>
      <c r="G1906" t="s">
        <v>2768</v>
      </c>
      <c r="H1906" s="7">
        <v>61</v>
      </c>
      <c r="I1906" s="13">
        <f>IF(Fact_Order[[#This Row],[Review Rating]]&gt;3,1,0)</f>
        <v>1</v>
      </c>
      <c r="J1906">
        <v>3.6</v>
      </c>
      <c r="K1906">
        <f>IF(Fact_Order[[#This Row],[Discount Applied]]="Yes", 1, 0)</f>
        <v>0</v>
      </c>
      <c r="L1906" t="s">
        <v>1691</v>
      </c>
      <c r="M1906" t="s">
        <v>8</v>
      </c>
    </row>
    <row r="1907" spans="1:13" x14ac:dyDescent="0.35">
      <c r="A1907">
        <v>2881</v>
      </c>
      <c r="B1907">
        <v>6</v>
      </c>
      <c r="C1907">
        <v>21</v>
      </c>
      <c r="D1907">
        <v>1</v>
      </c>
      <c r="E1907">
        <v>12</v>
      </c>
      <c r="F1907">
        <v>2881</v>
      </c>
      <c r="G1907" t="s">
        <v>2894</v>
      </c>
      <c r="H1907" s="7">
        <v>61</v>
      </c>
      <c r="I1907" s="13">
        <f>IF(Fact_Order[[#This Row],[Review Rating]]&gt;3,1,0)</f>
        <v>1</v>
      </c>
      <c r="J1907">
        <v>4.8</v>
      </c>
      <c r="K1907">
        <f>IF(Fact_Order[[#This Row],[Discount Applied]]="Yes", 1, 0)</f>
        <v>0</v>
      </c>
      <c r="L1907" t="s">
        <v>1691</v>
      </c>
      <c r="M1907" t="s">
        <v>14</v>
      </c>
    </row>
    <row r="1908" spans="1:13" x14ac:dyDescent="0.35">
      <c r="A1908">
        <v>3289</v>
      </c>
      <c r="B1908">
        <v>3</v>
      </c>
      <c r="C1908">
        <v>37</v>
      </c>
      <c r="D1908">
        <v>2</v>
      </c>
      <c r="E1908">
        <v>9</v>
      </c>
      <c r="F1908">
        <v>3289</v>
      </c>
      <c r="G1908" t="s">
        <v>3302</v>
      </c>
      <c r="H1908" s="7">
        <v>61</v>
      </c>
      <c r="I1908" s="13">
        <f>IF(Fact_Order[[#This Row],[Review Rating]]&gt;3,1,0)</f>
        <v>1</v>
      </c>
      <c r="J1908">
        <v>4.9000000000000004</v>
      </c>
      <c r="K1908">
        <f>IF(Fact_Order[[#This Row],[Discount Applied]]="Yes", 1, 0)</f>
        <v>0</v>
      </c>
      <c r="L1908" t="s">
        <v>1691</v>
      </c>
      <c r="M1908" t="s">
        <v>12</v>
      </c>
    </row>
    <row r="1909" spans="1:13" x14ac:dyDescent="0.35">
      <c r="A1909">
        <v>3363</v>
      </c>
      <c r="B1909">
        <v>3</v>
      </c>
      <c r="C1909">
        <v>31</v>
      </c>
      <c r="D1909">
        <v>3</v>
      </c>
      <c r="E1909">
        <v>9</v>
      </c>
      <c r="F1909">
        <v>3363</v>
      </c>
      <c r="G1909" t="s">
        <v>3376</v>
      </c>
      <c r="H1909" s="7">
        <v>61</v>
      </c>
      <c r="I1909" s="13">
        <f>IF(Fact_Order[[#This Row],[Review Rating]]&gt;3,1,0)</f>
        <v>0</v>
      </c>
      <c r="J1909">
        <v>3</v>
      </c>
      <c r="K1909">
        <f>IF(Fact_Order[[#This Row],[Discount Applied]]="Yes", 1, 0)</f>
        <v>0</v>
      </c>
      <c r="L1909" t="s">
        <v>1691</v>
      </c>
      <c r="M1909" t="s">
        <v>8</v>
      </c>
    </row>
    <row r="1910" spans="1:13" x14ac:dyDescent="0.35">
      <c r="A1910">
        <v>3389</v>
      </c>
      <c r="B1910">
        <v>6</v>
      </c>
      <c r="C1910">
        <v>46</v>
      </c>
      <c r="D1910">
        <v>2</v>
      </c>
      <c r="E1910">
        <v>2</v>
      </c>
      <c r="F1910">
        <v>3389</v>
      </c>
      <c r="G1910" t="s">
        <v>3402</v>
      </c>
      <c r="H1910" s="7">
        <v>61</v>
      </c>
      <c r="I1910" s="13">
        <f>IF(Fact_Order[[#This Row],[Review Rating]]&gt;3,1,0)</f>
        <v>1</v>
      </c>
      <c r="J1910">
        <v>4.5</v>
      </c>
      <c r="K1910">
        <f>IF(Fact_Order[[#This Row],[Discount Applied]]="Yes", 1, 0)</f>
        <v>0</v>
      </c>
      <c r="L1910" t="s">
        <v>1691</v>
      </c>
      <c r="M1910" t="s">
        <v>12</v>
      </c>
    </row>
    <row r="1911" spans="1:13" x14ac:dyDescent="0.35">
      <c r="A1911">
        <v>3403</v>
      </c>
      <c r="B1911">
        <v>5</v>
      </c>
      <c r="C1911">
        <v>8</v>
      </c>
      <c r="D1911">
        <v>2</v>
      </c>
      <c r="E1911">
        <v>16</v>
      </c>
      <c r="F1911">
        <v>3403</v>
      </c>
      <c r="G1911" t="s">
        <v>3416</v>
      </c>
      <c r="H1911" s="7">
        <v>61</v>
      </c>
      <c r="I1911" s="13">
        <f>IF(Fact_Order[[#This Row],[Review Rating]]&gt;3,1,0)</f>
        <v>1</v>
      </c>
      <c r="J1911">
        <v>4.4000000000000004</v>
      </c>
      <c r="K1911">
        <f>IF(Fact_Order[[#This Row],[Discount Applied]]="Yes", 1, 0)</f>
        <v>0</v>
      </c>
      <c r="L1911" t="s">
        <v>1691</v>
      </c>
      <c r="M1911" t="s">
        <v>14</v>
      </c>
    </row>
    <row r="1912" spans="1:13" x14ac:dyDescent="0.35">
      <c r="A1912">
        <v>3483</v>
      </c>
      <c r="B1912">
        <v>3</v>
      </c>
      <c r="C1912">
        <v>12</v>
      </c>
      <c r="D1912">
        <v>1</v>
      </c>
      <c r="E1912">
        <v>25</v>
      </c>
      <c r="F1912">
        <v>3483</v>
      </c>
      <c r="G1912" t="s">
        <v>3496</v>
      </c>
      <c r="H1912" s="7">
        <v>61</v>
      </c>
      <c r="I1912" s="13">
        <f>IF(Fact_Order[[#This Row],[Review Rating]]&gt;3,1,0)</f>
        <v>1</v>
      </c>
      <c r="J1912">
        <v>3.9</v>
      </c>
      <c r="K1912">
        <f>IF(Fact_Order[[#This Row],[Discount Applied]]="Yes", 1, 0)</f>
        <v>0</v>
      </c>
      <c r="L1912" t="s">
        <v>1691</v>
      </c>
      <c r="M1912" t="s">
        <v>27</v>
      </c>
    </row>
    <row r="1913" spans="1:13" x14ac:dyDescent="0.35">
      <c r="A1913">
        <v>3705</v>
      </c>
      <c r="B1913">
        <v>6</v>
      </c>
      <c r="C1913">
        <v>10</v>
      </c>
      <c r="D1913">
        <v>1</v>
      </c>
      <c r="E1913">
        <v>13</v>
      </c>
      <c r="F1913">
        <v>3705</v>
      </c>
      <c r="G1913" t="s">
        <v>3718</v>
      </c>
      <c r="H1913" s="7">
        <v>61</v>
      </c>
      <c r="I1913" s="13">
        <f>IF(Fact_Order[[#This Row],[Review Rating]]&gt;3,1,0)</f>
        <v>1</v>
      </c>
      <c r="J1913">
        <v>4</v>
      </c>
      <c r="K1913">
        <f>IF(Fact_Order[[#This Row],[Discount Applied]]="Yes", 1, 0)</f>
        <v>0</v>
      </c>
      <c r="L1913" t="s">
        <v>1691</v>
      </c>
      <c r="M1913" t="s">
        <v>12</v>
      </c>
    </row>
    <row r="1914" spans="1:13" x14ac:dyDescent="0.35">
      <c r="A1914">
        <v>3760</v>
      </c>
      <c r="B1914">
        <v>6</v>
      </c>
      <c r="C1914">
        <v>10</v>
      </c>
      <c r="D1914">
        <v>2</v>
      </c>
      <c r="E1914">
        <v>5</v>
      </c>
      <c r="F1914">
        <v>3760</v>
      </c>
      <c r="G1914" t="s">
        <v>3773</v>
      </c>
      <c r="H1914" s="7">
        <v>61</v>
      </c>
      <c r="I1914" s="13">
        <f>IF(Fact_Order[[#This Row],[Review Rating]]&gt;3,1,0)</f>
        <v>1</v>
      </c>
      <c r="J1914">
        <v>3.5</v>
      </c>
      <c r="K1914">
        <f>IF(Fact_Order[[#This Row],[Discount Applied]]="Yes", 1, 0)</f>
        <v>0</v>
      </c>
      <c r="L1914" t="s">
        <v>1691</v>
      </c>
      <c r="M1914" t="s">
        <v>8</v>
      </c>
    </row>
    <row r="1915" spans="1:13" x14ac:dyDescent="0.35">
      <c r="A1915">
        <v>3856</v>
      </c>
      <c r="B1915">
        <v>3</v>
      </c>
      <c r="C1915">
        <v>27</v>
      </c>
      <c r="D1915">
        <v>3</v>
      </c>
      <c r="E1915">
        <v>6</v>
      </c>
      <c r="F1915">
        <v>3856</v>
      </c>
      <c r="G1915" t="s">
        <v>3869</v>
      </c>
      <c r="H1915" s="7">
        <v>61</v>
      </c>
      <c r="I1915" s="13">
        <f>IF(Fact_Order[[#This Row],[Review Rating]]&gt;3,1,0)</f>
        <v>1</v>
      </c>
      <c r="J1915">
        <v>4.4000000000000004</v>
      </c>
      <c r="K1915">
        <f>IF(Fact_Order[[#This Row],[Discount Applied]]="Yes", 1, 0)</f>
        <v>0</v>
      </c>
      <c r="L1915" t="s">
        <v>1691</v>
      </c>
      <c r="M1915" t="s">
        <v>10</v>
      </c>
    </row>
    <row r="1916" spans="1:13" x14ac:dyDescent="0.35">
      <c r="A1916">
        <v>45</v>
      </c>
      <c r="B1916">
        <v>1</v>
      </c>
      <c r="C1916">
        <v>29</v>
      </c>
      <c r="D1916">
        <v>3</v>
      </c>
      <c r="E1916">
        <v>14</v>
      </c>
      <c r="F1916">
        <v>40</v>
      </c>
      <c r="G1916" t="s">
        <v>52</v>
      </c>
      <c r="H1916" s="7">
        <v>60</v>
      </c>
      <c r="I1916" s="13">
        <f>IF(Fact_Order[[#This Row],[Review Rating]]&gt;3,1,0)</f>
        <v>1</v>
      </c>
      <c r="J1916">
        <v>4.2</v>
      </c>
      <c r="K1916">
        <f>IF(Fact_Order[[#This Row],[Discount Applied]]="Yes", 1, 0)</f>
        <v>1</v>
      </c>
      <c r="L1916" t="s">
        <v>7</v>
      </c>
      <c r="M1916" t="s">
        <v>12</v>
      </c>
    </row>
    <row r="1917" spans="1:13" x14ac:dyDescent="0.35">
      <c r="A1917">
        <v>166</v>
      </c>
      <c r="B1917">
        <v>6</v>
      </c>
      <c r="C1917">
        <v>1</v>
      </c>
      <c r="D1917">
        <v>1</v>
      </c>
      <c r="E1917">
        <v>9</v>
      </c>
      <c r="F1917">
        <v>166</v>
      </c>
      <c r="G1917" t="s">
        <v>178</v>
      </c>
      <c r="H1917" s="7">
        <v>60</v>
      </c>
      <c r="I1917" s="13">
        <f>IF(Fact_Order[[#This Row],[Review Rating]]&gt;3,1,0)</f>
        <v>0</v>
      </c>
      <c r="J1917">
        <v>2.8</v>
      </c>
      <c r="K1917">
        <f>IF(Fact_Order[[#This Row],[Discount Applied]]="Yes", 1, 0)</f>
        <v>1</v>
      </c>
      <c r="L1917" t="s">
        <v>7</v>
      </c>
      <c r="M1917" t="s">
        <v>10</v>
      </c>
    </row>
    <row r="1918" spans="1:13" x14ac:dyDescent="0.35">
      <c r="A1918">
        <v>304</v>
      </c>
      <c r="B1918">
        <v>3</v>
      </c>
      <c r="C1918">
        <v>5</v>
      </c>
      <c r="D1918">
        <v>3</v>
      </c>
      <c r="E1918">
        <v>4</v>
      </c>
      <c r="F1918">
        <v>304</v>
      </c>
      <c r="G1918" t="s">
        <v>316</v>
      </c>
      <c r="H1918" s="7">
        <v>60</v>
      </c>
      <c r="I1918" s="13">
        <f>IF(Fact_Order[[#This Row],[Review Rating]]&gt;3,1,0)</f>
        <v>1</v>
      </c>
      <c r="J1918">
        <v>3.3</v>
      </c>
      <c r="K1918">
        <f>IF(Fact_Order[[#This Row],[Discount Applied]]="Yes", 1, 0)</f>
        <v>1</v>
      </c>
      <c r="L1918" t="s">
        <v>7</v>
      </c>
      <c r="M1918" t="s">
        <v>8</v>
      </c>
    </row>
    <row r="1919" spans="1:13" x14ac:dyDescent="0.35">
      <c r="A1919">
        <v>534</v>
      </c>
      <c r="B1919">
        <v>3</v>
      </c>
      <c r="C1919">
        <v>18</v>
      </c>
      <c r="D1919">
        <v>2</v>
      </c>
      <c r="E1919">
        <v>4</v>
      </c>
      <c r="F1919">
        <v>534</v>
      </c>
      <c r="G1919" t="s">
        <v>546</v>
      </c>
      <c r="H1919" s="7">
        <v>60</v>
      </c>
      <c r="I1919" s="13">
        <f>IF(Fact_Order[[#This Row],[Review Rating]]&gt;3,1,0)</f>
        <v>1</v>
      </c>
      <c r="J1919">
        <v>4.5</v>
      </c>
      <c r="K1919">
        <f>IF(Fact_Order[[#This Row],[Discount Applied]]="Yes", 1, 0)</f>
        <v>1</v>
      </c>
      <c r="L1919" t="s">
        <v>7</v>
      </c>
      <c r="M1919" t="s">
        <v>27</v>
      </c>
    </row>
    <row r="1920" spans="1:13" x14ac:dyDescent="0.35">
      <c r="A1920">
        <v>558</v>
      </c>
      <c r="B1920">
        <v>2</v>
      </c>
      <c r="C1920">
        <v>30</v>
      </c>
      <c r="D1920">
        <v>2</v>
      </c>
      <c r="E1920">
        <v>6</v>
      </c>
      <c r="F1920">
        <v>558</v>
      </c>
      <c r="G1920" t="s">
        <v>570</v>
      </c>
      <c r="H1920" s="7">
        <v>60</v>
      </c>
      <c r="I1920" s="13">
        <f>IF(Fact_Order[[#This Row],[Review Rating]]&gt;3,1,0)</f>
        <v>0</v>
      </c>
      <c r="J1920">
        <v>2.9</v>
      </c>
      <c r="K1920">
        <f>IF(Fact_Order[[#This Row],[Discount Applied]]="Yes", 1, 0)</f>
        <v>1</v>
      </c>
      <c r="L1920" t="s">
        <v>7</v>
      </c>
      <c r="M1920" t="s">
        <v>27</v>
      </c>
    </row>
    <row r="1921" spans="1:13" x14ac:dyDescent="0.35">
      <c r="A1921">
        <v>589</v>
      </c>
      <c r="B1921">
        <v>4</v>
      </c>
      <c r="C1921">
        <v>46</v>
      </c>
      <c r="D1921">
        <v>4</v>
      </c>
      <c r="E1921">
        <v>24</v>
      </c>
      <c r="F1921">
        <v>589</v>
      </c>
      <c r="G1921" t="s">
        <v>601</v>
      </c>
      <c r="H1921" s="7">
        <v>60</v>
      </c>
      <c r="I1921" s="13">
        <f>IF(Fact_Order[[#This Row],[Review Rating]]&gt;3,1,0)</f>
        <v>0</v>
      </c>
      <c r="J1921">
        <v>3</v>
      </c>
      <c r="K1921">
        <f>IF(Fact_Order[[#This Row],[Discount Applied]]="Yes", 1, 0)</f>
        <v>1</v>
      </c>
      <c r="L1921" t="s">
        <v>7</v>
      </c>
      <c r="M1921" t="s">
        <v>27</v>
      </c>
    </row>
    <row r="1922" spans="1:13" x14ac:dyDescent="0.35">
      <c r="A1922">
        <v>635</v>
      </c>
      <c r="B1922">
        <v>4</v>
      </c>
      <c r="C1922">
        <v>32</v>
      </c>
      <c r="D1922">
        <v>3</v>
      </c>
      <c r="E1922">
        <v>5</v>
      </c>
      <c r="F1922">
        <v>635</v>
      </c>
      <c r="G1922" t="s">
        <v>647</v>
      </c>
      <c r="H1922" s="7">
        <v>60</v>
      </c>
      <c r="I1922" s="13">
        <f>IF(Fact_Order[[#This Row],[Review Rating]]&gt;3,1,0)</f>
        <v>1</v>
      </c>
      <c r="J1922">
        <v>3.9</v>
      </c>
      <c r="K1922">
        <f>IF(Fact_Order[[#This Row],[Discount Applied]]="Yes", 1, 0)</f>
        <v>1</v>
      </c>
      <c r="L1922" t="s">
        <v>7</v>
      </c>
      <c r="M1922" t="s">
        <v>14</v>
      </c>
    </row>
    <row r="1923" spans="1:13" x14ac:dyDescent="0.35">
      <c r="A1923">
        <v>677</v>
      </c>
      <c r="B1923">
        <v>5</v>
      </c>
      <c r="C1923">
        <v>40</v>
      </c>
      <c r="D1923">
        <v>1</v>
      </c>
      <c r="E1923">
        <v>14</v>
      </c>
      <c r="F1923">
        <v>677</v>
      </c>
      <c r="G1923" t="s">
        <v>689</v>
      </c>
      <c r="H1923" s="7">
        <v>60</v>
      </c>
      <c r="I1923" s="13">
        <f>IF(Fact_Order[[#This Row],[Review Rating]]&gt;3,1,0)</f>
        <v>0</v>
      </c>
      <c r="J1923">
        <v>2.9</v>
      </c>
      <c r="K1923">
        <f>IF(Fact_Order[[#This Row],[Discount Applied]]="Yes", 1, 0)</f>
        <v>1</v>
      </c>
      <c r="L1923" t="s">
        <v>7</v>
      </c>
      <c r="M1923" t="s">
        <v>8</v>
      </c>
    </row>
    <row r="1924" spans="1:13" x14ac:dyDescent="0.35">
      <c r="A1924">
        <v>712</v>
      </c>
      <c r="B1924">
        <v>5</v>
      </c>
      <c r="C1924">
        <v>14</v>
      </c>
      <c r="D1924">
        <v>2</v>
      </c>
      <c r="E1924">
        <v>24</v>
      </c>
      <c r="F1924">
        <v>712</v>
      </c>
      <c r="G1924" t="s">
        <v>724</v>
      </c>
      <c r="H1924" s="7">
        <v>60</v>
      </c>
      <c r="I1924" s="13">
        <f>IF(Fact_Order[[#This Row],[Review Rating]]&gt;3,1,0)</f>
        <v>1</v>
      </c>
      <c r="J1924">
        <v>3.5</v>
      </c>
      <c r="K1924">
        <f>IF(Fact_Order[[#This Row],[Discount Applied]]="Yes", 1, 0)</f>
        <v>1</v>
      </c>
      <c r="L1924" t="s">
        <v>7</v>
      </c>
      <c r="M1924" t="s">
        <v>22</v>
      </c>
    </row>
    <row r="1925" spans="1:13" x14ac:dyDescent="0.35">
      <c r="A1925">
        <v>777</v>
      </c>
      <c r="B1925">
        <v>4</v>
      </c>
      <c r="C1925">
        <v>16</v>
      </c>
      <c r="D1925">
        <v>2</v>
      </c>
      <c r="E1925">
        <v>6</v>
      </c>
      <c r="F1925">
        <v>777</v>
      </c>
      <c r="G1925" t="s">
        <v>789</v>
      </c>
      <c r="H1925" s="7">
        <v>60</v>
      </c>
      <c r="I1925" s="13">
        <f>IF(Fact_Order[[#This Row],[Review Rating]]&gt;3,1,0)</f>
        <v>1</v>
      </c>
      <c r="J1925">
        <v>5</v>
      </c>
      <c r="K1925">
        <f>IF(Fact_Order[[#This Row],[Discount Applied]]="Yes", 1, 0)</f>
        <v>1</v>
      </c>
      <c r="L1925" t="s">
        <v>7</v>
      </c>
      <c r="M1925" t="s">
        <v>8</v>
      </c>
    </row>
    <row r="1926" spans="1:13" x14ac:dyDescent="0.35">
      <c r="A1926">
        <v>853</v>
      </c>
      <c r="B1926">
        <v>3</v>
      </c>
      <c r="C1926">
        <v>21</v>
      </c>
      <c r="D1926">
        <v>2</v>
      </c>
      <c r="E1926">
        <v>11</v>
      </c>
      <c r="F1926">
        <v>853</v>
      </c>
      <c r="G1926" t="s">
        <v>865</v>
      </c>
      <c r="H1926" s="7">
        <v>60</v>
      </c>
      <c r="I1926" s="13">
        <f>IF(Fact_Order[[#This Row],[Review Rating]]&gt;3,1,0)</f>
        <v>1</v>
      </c>
      <c r="J1926">
        <v>4.2</v>
      </c>
      <c r="K1926">
        <f>IF(Fact_Order[[#This Row],[Discount Applied]]="Yes", 1, 0)</f>
        <v>1</v>
      </c>
      <c r="L1926" t="s">
        <v>7</v>
      </c>
      <c r="M1926" t="s">
        <v>27</v>
      </c>
    </row>
    <row r="1927" spans="1:13" x14ac:dyDescent="0.35">
      <c r="A1927">
        <v>858</v>
      </c>
      <c r="B1927">
        <v>4</v>
      </c>
      <c r="C1927">
        <v>10</v>
      </c>
      <c r="D1927">
        <v>4</v>
      </c>
      <c r="E1927">
        <v>7</v>
      </c>
      <c r="F1927">
        <v>858</v>
      </c>
      <c r="G1927" t="s">
        <v>870</v>
      </c>
      <c r="H1927" s="7">
        <v>60</v>
      </c>
      <c r="I1927" s="13">
        <f>IF(Fact_Order[[#This Row],[Review Rating]]&gt;3,1,0)</f>
        <v>0</v>
      </c>
      <c r="J1927">
        <v>3</v>
      </c>
      <c r="K1927">
        <f>IF(Fact_Order[[#This Row],[Discount Applied]]="Yes", 1, 0)</f>
        <v>1</v>
      </c>
      <c r="L1927" t="s">
        <v>7</v>
      </c>
      <c r="M1927" t="s">
        <v>27</v>
      </c>
    </row>
    <row r="1928" spans="1:13" x14ac:dyDescent="0.35">
      <c r="A1928">
        <v>895</v>
      </c>
      <c r="B1928">
        <v>2</v>
      </c>
      <c r="C1928">
        <v>6</v>
      </c>
      <c r="D1928">
        <v>2</v>
      </c>
      <c r="E1928">
        <v>16</v>
      </c>
      <c r="F1928">
        <v>895</v>
      </c>
      <c r="G1928" t="s">
        <v>907</v>
      </c>
      <c r="H1928" s="7">
        <v>60</v>
      </c>
      <c r="I1928" s="13">
        <f>IF(Fact_Order[[#This Row],[Review Rating]]&gt;3,1,0)</f>
        <v>1</v>
      </c>
      <c r="J1928">
        <v>3.8</v>
      </c>
      <c r="K1928">
        <f>IF(Fact_Order[[#This Row],[Discount Applied]]="Yes", 1, 0)</f>
        <v>1</v>
      </c>
      <c r="L1928" t="s">
        <v>7</v>
      </c>
      <c r="M1928" t="s">
        <v>27</v>
      </c>
    </row>
    <row r="1929" spans="1:13" x14ac:dyDescent="0.35">
      <c r="A1929">
        <v>923</v>
      </c>
      <c r="B1929">
        <v>4</v>
      </c>
      <c r="C1929">
        <v>43</v>
      </c>
      <c r="D1929">
        <v>4</v>
      </c>
      <c r="E1929">
        <v>5</v>
      </c>
      <c r="F1929">
        <v>923</v>
      </c>
      <c r="G1929" t="s">
        <v>935</v>
      </c>
      <c r="H1929" s="7">
        <v>60</v>
      </c>
      <c r="I1929" s="13">
        <f>IF(Fact_Order[[#This Row],[Review Rating]]&gt;3,1,0)</f>
        <v>1</v>
      </c>
      <c r="J1929">
        <v>4.2</v>
      </c>
      <c r="K1929">
        <f>IF(Fact_Order[[#This Row],[Discount Applied]]="Yes", 1, 0)</f>
        <v>1</v>
      </c>
      <c r="L1929" t="s">
        <v>7</v>
      </c>
      <c r="M1929" t="s">
        <v>12</v>
      </c>
    </row>
    <row r="1930" spans="1:13" x14ac:dyDescent="0.35">
      <c r="A1930">
        <v>1002</v>
      </c>
      <c r="B1930">
        <v>4</v>
      </c>
      <c r="C1930">
        <v>48</v>
      </c>
      <c r="D1930">
        <v>4</v>
      </c>
      <c r="E1930">
        <v>11</v>
      </c>
      <c r="F1930">
        <v>1002</v>
      </c>
      <c r="G1930" t="s">
        <v>1014</v>
      </c>
      <c r="H1930" s="7">
        <v>60</v>
      </c>
      <c r="I1930" s="13">
        <f>IF(Fact_Order[[#This Row],[Review Rating]]&gt;3,1,0)</f>
        <v>1</v>
      </c>
      <c r="J1930">
        <v>3.6</v>
      </c>
      <c r="K1930">
        <f>IF(Fact_Order[[#This Row],[Discount Applied]]="Yes", 1, 0)</f>
        <v>1</v>
      </c>
      <c r="L1930" t="s">
        <v>7</v>
      </c>
      <c r="M1930" t="s">
        <v>27</v>
      </c>
    </row>
    <row r="1931" spans="1:13" x14ac:dyDescent="0.35">
      <c r="A1931">
        <v>1247</v>
      </c>
      <c r="B1931">
        <v>4</v>
      </c>
      <c r="C1931">
        <v>8</v>
      </c>
      <c r="D1931">
        <v>1</v>
      </c>
      <c r="E1931">
        <v>16</v>
      </c>
      <c r="F1931">
        <v>1247</v>
      </c>
      <c r="G1931" t="s">
        <v>1259</v>
      </c>
      <c r="H1931" s="7">
        <v>60</v>
      </c>
      <c r="I1931" s="13">
        <f>IF(Fact_Order[[#This Row],[Review Rating]]&gt;3,1,0)</f>
        <v>0</v>
      </c>
      <c r="J1931">
        <v>2.7</v>
      </c>
      <c r="K1931">
        <f>IF(Fact_Order[[#This Row],[Discount Applied]]="Yes", 1, 0)</f>
        <v>1</v>
      </c>
      <c r="L1931" t="s">
        <v>7</v>
      </c>
      <c r="M1931" t="s">
        <v>10</v>
      </c>
    </row>
    <row r="1932" spans="1:13" x14ac:dyDescent="0.35">
      <c r="A1932">
        <v>1296</v>
      </c>
      <c r="B1932">
        <v>4</v>
      </c>
      <c r="C1932">
        <v>36</v>
      </c>
      <c r="D1932">
        <v>4</v>
      </c>
      <c r="E1932">
        <v>5</v>
      </c>
      <c r="F1932">
        <v>1296</v>
      </c>
      <c r="G1932" t="s">
        <v>1308</v>
      </c>
      <c r="H1932" s="7">
        <v>60</v>
      </c>
      <c r="I1932" s="13">
        <f>IF(Fact_Order[[#This Row],[Review Rating]]&gt;3,1,0)</f>
        <v>0</v>
      </c>
      <c r="J1932">
        <v>2.8</v>
      </c>
      <c r="K1932">
        <f>IF(Fact_Order[[#This Row],[Discount Applied]]="Yes", 1, 0)</f>
        <v>1</v>
      </c>
      <c r="L1932" t="s">
        <v>7</v>
      </c>
      <c r="M1932" t="s">
        <v>14</v>
      </c>
    </row>
    <row r="1933" spans="1:13" x14ac:dyDescent="0.35">
      <c r="A1933">
        <v>1333</v>
      </c>
      <c r="B1933">
        <v>6</v>
      </c>
      <c r="C1933">
        <v>30</v>
      </c>
      <c r="D1933">
        <v>2</v>
      </c>
      <c r="E1933">
        <v>16</v>
      </c>
      <c r="F1933">
        <v>1333</v>
      </c>
      <c r="G1933" t="s">
        <v>1345</v>
      </c>
      <c r="H1933" s="7">
        <v>60</v>
      </c>
      <c r="I1933" s="13">
        <f>IF(Fact_Order[[#This Row],[Review Rating]]&gt;3,1,0)</f>
        <v>1</v>
      </c>
      <c r="J1933">
        <v>4.3</v>
      </c>
      <c r="K1933">
        <f>IF(Fact_Order[[#This Row],[Discount Applied]]="Yes", 1, 0)</f>
        <v>1</v>
      </c>
      <c r="L1933" t="s">
        <v>7</v>
      </c>
      <c r="M1933" t="s">
        <v>22</v>
      </c>
    </row>
    <row r="1934" spans="1:13" x14ac:dyDescent="0.35">
      <c r="A1934">
        <v>1424</v>
      </c>
      <c r="B1934">
        <v>2</v>
      </c>
      <c r="C1934">
        <v>50</v>
      </c>
      <c r="D1934">
        <v>4</v>
      </c>
      <c r="E1934">
        <v>4</v>
      </c>
      <c r="F1934">
        <v>1424</v>
      </c>
      <c r="G1934" t="s">
        <v>1436</v>
      </c>
      <c r="H1934" s="7">
        <v>60</v>
      </c>
      <c r="I1934" s="13">
        <f>IF(Fact_Order[[#This Row],[Review Rating]]&gt;3,1,0)</f>
        <v>1</v>
      </c>
      <c r="J1934">
        <v>3.5</v>
      </c>
      <c r="K1934">
        <f>IF(Fact_Order[[#This Row],[Discount Applied]]="Yes", 1, 0)</f>
        <v>1</v>
      </c>
      <c r="L1934" t="s">
        <v>7</v>
      </c>
      <c r="M1934" t="s">
        <v>8</v>
      </c>
    </row>
    <row r="1935" spans="1:13" x14ac:dyDescent="0.35">
      <c r="A1935">
        <v>1434</v>
      </c>
      <c r="B1935">
        <v>3</v>
      </c>
      <c r="C1935">
        <v>47</v>
      </c>
      <c r="D1935">
        <v>1</v>
      </c>
      <c r="E1935">
        <v>16</v>
      </c>
      <c r="F1935">
        <v>1434</v>
      </c>
      <c r="G1935" t="s">
        <v>1446</v>
      </c>
      <c r="H1935" s="7">
        <v>60</v>
      </c>
      <c r="I1935" s="13">
        <f>IF(Fact_Order[[#This Row],[Review Rating]]&gt;3,1,0)</f>
        <v>1</v>
      </c>
      <c r="J1935">
        <v>3.2</v>
      </c>
      <c r="K1935">
        <f>IF(Fact_Order[[#This Row],[Discount Applied]]="Yes", 1, 0)</f>
        <v>1</v>
      </c>
      <c r="L1935" t="s">
        <v>7</v>
      </c>
      <c r="M1935" t="s">
        <v>27</v>
      </c>
    </row>
    <row r="1936" spans="1:13" x14ac:dyDescent="0.35">
      <c r="A1936">
        <v>1827</v>
      </c>
      <c r="B1936">
        <v>1</v>
      </c>
      <c r="C1936">
        <v>28</v>
      </c>
      <c r="D1936">
        <v>1</v>
      </c>
      <c r="E1936">
        <v>18</v>
      </c>
      <c r="F1936">
        <v>1827</v>
      </c>
      <c r="G1936" t="s">
        <v>1840</v>
      </c>
      <c r="H1936" s="7">
        <v>60</v>
      </c>
      <c r="I1936" s="13">
        <f>IF(Fact_Order[[#This Row],[Review Rating]]&gt;3,1,0)</f>
        <v>1</v>
      </c>
      <c r="J1936">
        <v>4.2</v>
      </c>
      <c r="K1936">
        <f>IF(Fact_Order[[#This Row],[Discount Applied]]="Yes", 1, 0)</f>
        <v>0</v>
      </c>
      <c r="L1936" t="s">
        <v>1691</v>
      </c>
      <c r="M1936" t="s">
        <v>27</v>
      </c>
    </row>
    <row r="1937" spans="1:13" x14ac:dyDescent="0.35">
      <c r="A1937">
        <v>1862</v>
      </c>
      <c r="B1937">
        <v>4</v>
      </c>
      <c r="C1937">
        <v>46</v>
      </c>
      <c r="D1937">
        <v>4</v>
      </c>
      <c r="E1937">
        <v>5</v>
      </c>
      <c r="F1937">
        <v>1862</v>
      </c>
      <c r="G1937" t="s">
        <v>1875</v>
      </c>
      <c r="H1937" s="7">
        <v>60</v>
      </c>
      <c r="I1937" s="13">
        <f>IF(Fact_Order[[#This Row],[Review Rating]]&gt;3,1,0)</f>
        <v>1</v>
      </c>
      <c r="J1937">
        <v>3.6</v>
      </c>
      <c r="K1937">
        <f>IF(Fact_Order[[#This Row],[Discount Applied]]="Yes", 1, 0)</f>
        <v>0</v>
      </c>
      <c r="L1937" t="s">
        <v>1691</v>
      </c>
      <c r="M1937" t="s">
        <v>27</v>
      </c>
    </row>
    <row r="1938" spans="1:13" x14ac:dyDescent="0.35">
      <c r="A1938">
        <v>1937</v>
      </c>
      <c r="B1938">
        <v>5</v>
      </c>
      <c r="C1938">
        <v>47</v>
      </c>
      <c r="D1938">
        <v>3</v>
      </c>
      <c r="E1938">
        <v>17</v>
      </c>
      <c r="F1938">
        <v>1937</v>
      </c>
      <c r="G1938" t="s">
        <v>1950</v>
      </c>
      <c r="H1938" s="7">
        <v>60</v>
      </c>
      <c r="I1938" s="13">
        <f>IF(Fact_Order[[#This Row],[Review Rating]]&gt;3,1,0)</f>
        <v>1</v>
      </c>
      <c r="J1938">
        <v>4.3</v>
      </c>
      <c r="K1938">
        <f>IF(Fact_Order[[#This Row],[Discount Applied]]="Yes", 1, 0)</f>
        <v>0</v>
      </c>
      <c r="L1938" t="s">
        <v>1691</v>
      </c>
      <c r="M1938" t="s">
        <v>14</v>
      </c>
    </row>
    <row r="1939" spans="1:13" x14ac:dyDescent="0.35">
      <c r="A1939">
        <v>2054</v>
      </c>
      <c r="B1939">
        <v>5</v>
      </c>
      <c r="C1939">
        <v>6</v>
      </c>
      <c r="D1939">
        <v>2</v>
      </c>
      <c r="E1939">
        <v>13</v>
      </c>
      <c r="F1939">
        <v>2054</v>
      </c>
      <c r="G1939" t="s">
        <v>2067</v>
      </c>
      <c r="H1939" s="7">
        <v>60</v>
      </c>
      <c r="I1939" s="13">
        <f>IF(Fact_Order[[#This Row],[Review Rating]]&gt;3,1,0)</f>
        <v>1</v>
      </c>
      <c r="J1939">
        <v>4.5</v>
      </c>
      <c r="K1939">
        <f>IF(Fact_Order[[#This Row],[Discount Applied]]="Yes", 1, 0)</f>
        <v>0</v>
      </c>
      <c r="L1939" t="s">
        <v>1691</v>
      </c>
      <c r="M1939" t="s">
        <v>12</v>
      </c>
    </row>
    <row r="1940" spans="1:13" x14ac:dyDescent="0.35">
      <c r="A1940">
        <v>2125</v>
      </c>
      <c r="B1940">
        <v>3</v>
      </c>
      <c r="C1940">
        <v>4</v>
      </c>
      <c r="D1940">
        <v>4</v>
      </c>
      <c r="E1940">
        <v>12</v>
      </c>
      <c r="F1940">
        <v>2125</v>
      </c>
      <c r="G1940" t="s">
        <v>2138</v>
      </c>
      <c r="H1940" s="7">
        <v>60</v>
      </c>
      <c r="I1940" s="13">
        <f>IF(Fact_Order[[#This Row],[Review Rating]]&gt;3,1,0)</f>
        <v>1</v>
      </c>
      <c r="J1940">
        <v>4.2</v>
      </c>
      <c r="K1940">
        <f>IF(Fact_Order[[#This Row],[Discount Applied]]="Yes", 1, 0)</f>
        <v>0</v>
      </c>
      <c r="L1940" t="s">
        <v>1691</v>
      </c>
      <c r="M1940" t="s">
        <v>8</v>
      </c>
    </row>
    <row r="1941" spans="1:13" x14ac:dyDescent="0.35">
      <c r="A1941">
        <v>2164</v>
      </c>
      <c r="B1941">
        <v>1</v>
      </c>
      <c r="C1941">
        <v>15</v>
      </c>
      <c r="D1941">
        <v>2</v>
      </c>
      <c r="E1941">
        <v>10</v>
      </c>
      <c r="F1941">
        <v>2164</v>
      </c>
      <c r="G1941" t="s">
        <v>2177</v>
      </c>
      <c r="H1941" s="7">
        <v>60</v>
      </c>
      <c r="I1941" s="13">
        <f>IF(Fact_Order[[#This Row],[Review Rating]]&gt;3,1,0)</f>
        <v>1</v>
      </c>
      <c r="J1941">
        <v>4.5</v>
      </c>
      <c r="K1941">
        <f>IF(Fact_Order[[#This Row],[Discount Applied]]="Yes", 1, 0)</f>
        <v>0</v>
      </c>
      <c r="L1941" t="s">
        <v>1691</v>
      </c>
      <c r="M1941" t="s">
        <v>22</v>
      </c>
    </row>
    <row r="1942" spans="1:13" x14ac:dyDescent="0.35">
      <c r="A1942">
        <v>2365</v>
      </c>
      <c r="B1942">
        <v>2</v>
      </c>
      <c r="C1942">
        <v>17</v>
      </c>
      <c r="D1942">
        <v>1</v>
      </c>
      <c r="E1942">
        <v>13</v>
      </c>
      <c r="F1942">
        <v>2365</v>
      </c>
      <c r="G1942" t="s">
        <v>2378</v>
      </c>
      <c r="H1942" s="7">
        <v>60</v>
      </c>
      <c r="I1942" s="13">
        <f>IF(Fact_Order[[#This Row],[Review Rating]]&gt;3,1,0)</f>
        <v>1</v>
      </c>
      <c r="J1942">
        <v>4.2</v>
      </c>
      <c r="K1942">
        <f>IF(Fact_Order[[#This Row],[Discount Applied]]="Yes", 1, 0)</f>
        <v>0</v>
      </c>
      <c r="L1942" t="s">
        <v>1691</v>
      </c>
      <c r="M1942" t="s">
        <v>14</v>
      </c>
    </row>
    <row r="1943" spans="1:13" x14ac:dyDescent="0.35">
      <c r="A1943">
        <v>2383</v>
      </c>
      <c r="B1943">
        <v>1</v>
      </c>
      <c r="C1943">
        <v>19</v>
      </c>
      <c r="D1943">
        <v>2</v>
      </c>
      <c r="E1943">
        <v>2</v>
      </c>
      <c r="F1943">
        <v>2383</v>
      </c>
      <c r="G1943" t="s">
        <v>2396</v>
      </c>
      <c r="H1943" s="7">
        <v>60</v>
      </c>
      <c r="I1943" s="13">
        <f>IF(Fact_Order[[#This Row],[Review Rating]]&gt;3,1,0)</f>
        <v>1</v>
      </c>
      <c r="J1943">
        <v>3.9</v>
      </c>
      <c r="K1943">
        <f>IF(Fact_Order[[#This Row],[Discount Applied]]="Yes", 1, 0)</f>
        <v>0</v>
      </c>
      <c r="L1943" t="s">
        <v>1691</v>
      </c>
      <c r="M1943" t="s">
        <v>27</v>
      </c>
    </row>
    <row r="1944" spans="1:13" x14ac:dyDescent="0.35">
      <c r="A1944">
        <v>2452</v>
      </c>
      <c r="B1944">
        <v>6</v>
      </c>
      <c r="C1944">
        <v>20</v>
      </c>
      <c r="D1944">
        <v>4</v>
      </c>
      <c r="E1944">
        <v>21</v>
      </c>
      <c r="F1944">
        <v>2452</v>
      </c>
      <c r="G1944" t="s">
        <v>2465</v>
      </c>
      <c r="H1944" s="7">
        <v>60</v>
      </c>
      <c r="I1944" s="13">
        <f>IF(Fact_Order[[#This Row],[Review Rating]]&gt;3,1,0)</f>
        <v>1</v>
      </c>
      <c r="J1944">
        <v>3.4</v>
      </c>
      <c r="K1944">
        <f>IF(Fact_Order[[#This Row],[Discount Applied]]="Yes", 1, 0)</f>
        <v>0</v>
      </c>
      <c r="L1944" t="s">
        <v>1691</v>
      </c>
      <c r="M1944" t="s">
        <v>8</v>
      </c>
    </row>
    <row r="1945" spans="1:13" x14ac:dyDescent="0.35">
      <c r="A1945">
        <v>2477</v>
      </c>
      <c r="B1945">
        <v>3</v>
      </c>
      <c r="C1945">
        <v>25</v>
      </c>
      <c r="D1945">
        <v>3</v>
      </c>
      <c r="E1945">
        <v>20</v>
      </c>
      <c r="F1945">
        <v>2477</v>
      </c>
      <c r="G1945" t="s">
        <v>2490</v>
      </c>
      <c r="H1945" s="7">
        <v>60</v>
      </c>
      <c r="I1945" s="13">
        <f>IF(Fact_Order[[#This Row],[Review Rating]]&gt;3,1,0)</f>
        <v>1</v>
      </c>
      <c r="J1945">
        <v>3.7</v>
      </c>
      <c r="K1945">
        <f>IF(Fact_Order[[#This Row],[Discount Applied]]="Yes", 1, 0)</f>
        <v>0</v>
      </c>
      <c r="L1945" t="s">
        <v>1691</v>
      </c>
      <c r="M1945" t="s">
        <v>10</v>
      </c>
    </row>
    <row r="1946" spans="1:13" x14ac:dyDescent="0.35">
      <c r="A1946">
        <v>2550</v>
      </c>
      <c r="B1946">
        <v>4</v>
      </c>
      <c r="C1946">
        <v>42</v>
      </c>
      <c r="D1946">
        <v>4</v>
      </c>
      <c r="E1946">
        <v>15</v>
      </c>
      <c r="F1946">
        <v>2550</v>
      </c>
      <c r="G1946" t="s">
        <v>2563</v>
      </c>
      <c r="H1946" s="7">
        <v>60</v>
      </c>
      <c r="I1946" s="13">
        <f>IF(Fact_Order[[#This Row],[Review Rating]]&gt;3,1,0)</f>
        <v>0</v>
      </c>
      <c r="J1946">
        <v>2.7</v>
      </c>
      <c r="K1946">
        <f>IF(Fact_Order[[#This Row],[Discount Applied]]="Yes", 1, 0)</f>
        <v>0</v>
      </c>
      <c r="L1946" t="s">
        <v>1691</v>
      </c>
      <c r="M1946" t="s">
        <v>27</v>
      </c>
    </row>
    <row r="1947" spans="1:13" x14ac:dyDescent="0.35">
      <c r="A1947">
        <v>2642</v>
      </c>
      <c r="B1947">
        <v>3</v>
      </c>
      <c r="C1947">
        <v>35</v>
      </c>
      <c r="D1947">
        <v>1</v>
      </c>
      <c r="E1947">
        <v>13</v>
      </c>
      <c r="F1947">
        <v>2642</v>
      </c>
      <c r="G1947" t="s">
        <v>2655</v>
      </c>
      <c r="H1947" s="7">
        <v>60</v>
      </c>
      <c r="I1947" s="13">
        <f>IF(Fact_Order[[#This Row],[Review Rating]]&gt;3,1,0)</f>
        <v>0</v>
      </c>
      <c r="J1947">
        <v>2.7</v>
      </c>
      <c r="K1947">
        <f>IF(Fact_Order[[#This Row],[Discount Applied]]="Yes", 1, 0)</f>
        <v>0</v>
      </c>
      <c r="L1947" t="s">
        <v>1691</v>
      </c>
      <c r="M1947" t="s">
        <v>22</v>
      </c>
    </row>
    <row r="1948" spans="1:13" x14ac:dyDescent="0.35">
      <c r="A1948">
        <v>2792</v>
      </c>
      <c r="B1948">
        <v>1</v>
      </c>
      <c r="C1948">
        <v>45</v>
      </c>
      <c r="D1948">
        <v>4</v>
      </c>
      <c r="E1948">
        <v>25</v>
      </c>
      <c r="F1948">
        <v>2792</v>
      </c>
      <c r="G1948" t="s">
        <v>2805</v>
      </c>
      <c r="H1948" s="7">
        <v>60</v>
      </c>
      <c r="I1948" s="13">
        <f>IF(Fact_Order[[#This Row],[Review Rating]]&gt;3,1,0)</f>
        <v>0</v>
      </c>
      <c r="J1948">
        <v>2.8</v>
      </c>
      <c r="K1948">
        <f>IF(Fact_Order[[#This Row],[Discount Applied]]="Yes", 1, 0)</f>
        <v>0</v>
      </c>
      <c r="L1948" t="s">
        <v>1691</v>
      </c>
      <c r="M1948" t="s">
        <v>8</v>
      </c>
    </row>
    <row r="1949" spans="1:13" x14ac:dyDescent="0.35">
      <c r="A1949">
        <v>3008</v>
      </c>
      <c r="B1949">
        <v>3</v>
      </c>
      <c r="C1949">
        <v>15</v>
      </c>
      <c r="D1949">
        <v>1</v>
      </c>
      <c r="E1949">
        <v>13</v>
      </c>
      <c r="F1949">
        <v>3008</v>
      </c>
      <c r="G1949" t="s">
        <v>3021</v>
      </c>
      <c r="H1949" s="7">
        <v>60</v>
      </c>
      <c r="I1949" s="13">
        <f>IF(Fact_Order[[#This Row],[Review Rating]]&gt;3,1,0)</f>
        <v>0</v>
      </c>
      <c r="J1949">
        <v>3</v>
      </c>
      <c r="K1949">
        <f>IF(Fact_Order[[#This Row],[Discount Applied]]="Yes", 1, 0)</f>
        <v>0</v>
      </c>
      <c r="L1949" t="s">
        <v>1691</v>
      </c>
      <c r="M1949" t="s">
        <v>8</v>
      </c>
    </row>
    <row r="1950" spans="1:13" x14ac:dyDescent="0.35">
      <c r="A1950">
        <v>3026</v>
      </c>
      <c r="B1950">
        <v>6</v>
      </c>
      <c r="C1950">
        <v>7</v>
      </c>
      <c r="D1950">
        <v>3</v>
      </c>
      <c r="E1950">
        <v>10</v>
      </c>
      <c r="F1950">
        <v>3026</v>
      </c>
      <c r="G1950" t="s">
        <v>3039</v>
      </c>
      <c r="H1950" s="7">
        <v>60</v>
      </c>
      <c r="I1950" s="13">
        <f>IF(Fact_Order[[#This Row],[Review Rating]]&gt;3,1,0)</f>
        <v>1</v>
      </c>
      <c r="J1950">
        <v>3.4</v>
      </c>
      <c r="K1950">
        <f>IF(Fact_Order[[#This Row],[Discount Applied]]="Yes", 1, 0)</f>
        <v>0</v>
      </c>
      <c r="L1950" t="s">
        <v>1691</v>
      </c>
      <c r="M1950" t="s">
        <v>14</v>
      </c>
    </row>
    <row r="1951" spans="1:13" x14ac:dyDescent="0.35">
      <c r="A1951">
        <v>3050</v>
      </c>
      <c r="B1951">
        <v>3</v>
      </c>
      <c r="C1951">
        <v>41</v>
      </c>
      <c r="D1951">
        <v>3</v>
      </c>
      <c r="E1951">
        <v>9</v>
      </c>
      <c r="F1951">
        <v>3050</v>
      </c>
      <c r="G1951" t="s">
        <v>3063</v>
      </c>
      <c r="H1951" s="7">
        <v>60</v>
      </c>
      <c r="I1951" s="13">
        <f>IF(Fact_Order[[#This Row],[Review Rating]]&gt;3,1,0)</f>
        <v>0</v>
      </c>
      <c r="J1951">
        <v>3</v>
      </c>
      <c r="K1951">
        <f>IF(Fact_Order[[#This Row],[Discount Applied]]="Yes", 1, 0)</f>
        <v>0</v>
      </c>
      <c r="L1951" t="s">
        <v>1691</v>
      </c>
      <c r="M1951" t="s">
        <v>22</v>
      </c>
    </row>
    <row r="1952" spans="1:13" x14ac:dyDescent="0.35">
      <c r="A1952">
        <v>3254</v>
      </c>
      <c r="B1952">
        <v>5</v>
      </c>
      <c r="C1952">
        <v>44</v>
      </c>
      <c r="D1952">
        <v>4</v>
      </c>
      <c r="E1952">
        <v>22</v>
      </c>
      <c r="F1952">
        <v>3254</v>
      </c>
      <c r="G1952" t="s">
        <v>3267</v>
      </c>
      <c r="H1952" s="7">
        <v>60</v>
      </c>
      <c r="I1952" s="13">
        <f>IF(Fact_Order[[#This Row],[Review Rating]]&gt;3,1,0)</f>
        <v>1</v>
      </c>
      <c r="J1952">
        <v>3.2</v>
      </c>
      <c r="K1952">
        <f>IF(Fact_Order[[#This Row],[Discount Applied]]="Yes", 1, 0)</f>
        <v>0</v>
      </c>
      <c r="L1952" t="s">
        <v>1691</v>
      </c>
      <c r="M1952" t="s">
        <v>8</v>
      </c>
    </row>
    <row r="1953" spans="1:13" x14ac:dyDescent="0.35">
      <c r="A1953">
        <v>3270</v>
      </c>
      <c r="B1953">
        <v>1</v>
      </c>
      <c r="C1953">
        <v>32</v>
      </c>
      <c r="D1953">
        <v>1</v>
      </c>
      <c r="E1953">
        <v>1</v>
      </c>
      <c r="F1953">
        <v>3270</v>
      </c>
      <c r="G1953" t="s">
        <v>3283</v>
      </c>
      <c r="H1953" s="7">
        <v>60</v>
      </c>
      <c r="I1953" s="13">
        <f>IF(Fact_Order[[#This Row],[Review Rating]]&gt;3,1,0)</f>
        <v>1</v>
      </c>
      <c r="J1953">
        <v>4.9000000000000004</v>
      </c>
      <c r="K1953">
        <f>IF(Fact_Order[[#This Row],[Discount Applied]]="Yes", 1, 0)</f>
        <v>0</v>
      </c>
      <c r="L1953" t="s">
        <v>1691</v>
      </c>
      <c r="M1953" t="s">
        <v>10</v>
      </c>
    </row>
    <row r="1954" spans="1:13" x14ac:dyDescent="0.35">
      <c r="A1954">
        <v>3295</v>
      </c>
      <c r="B1954">
        <v>6</v>
      </c>
      <c r="C1954">
        <v>37</v>
      </c>
      <c r="D1954">
        <v>2</v>
      </c>
      <c r="E1954">
        <v>2</v>
      </c>
      <c r="F1954">
        <v>3295</v>
      </c>
      <c r="G1954" t="s">
        <v>3308</v>
      </c>
      <c r="H1954" s="7">
        <v>60</v>
      </c>
      <c r="I1954" s="13">
        <f>IF(Fact_Order[[#This Row],[Review Rating]]&gt;3,1,0)</f>
        <v>1</v>
      </c>
      <c r="J1954">
        <v>4.5</v>
      </c>
      <c r="K1954">
        <f>IF(Fact_Order[[#This Row],[Discount Applied]]="Yes", 1, 0)</f>
        <v>0</v>
      </c>
      <c r="L1954" t="s">
        <v>1691</v>
      </c>
      <c r="M1954" t="s">
        <v>22</v>
      </c>
    </row>
    <row r="1955" spans="1:13" x14ac:dyDescent="0.35">
      <c r="A1955">
        <v>3304</v>
      </c>
      <c r="B1955">
        <v>3</v>
      </c>
      <c r="C1955">
        <v>17</v>
      </c>
      <c r="D1955">
        <v>3</v>
      </c>
      <c r="E1955">
        <v>23</v>
      </c>
      <c r="F1955">
        <v>3304</v>
      </c>
      <c r="G1955" t="s">
        <v>3317</v>
      </c>
      <c r="H1955" s="7">
        <v>60</v>
      </c>
      <c r="I1955" s="13">
        <f>IF(Fact_Order[[#This Row],[Review Rating]]&gt;3,1,0)</f>
        <v>1</v>
      </c>
      <c r="J1955">
        <v>3.4</v>
      </c>
      <c r="K1955">
        <f>IF(Fact_Order[[#This Row],[Discount Applied]]="Yes", 1, 0)</f>
        <v>0</v>
      </c>
      <c r="L1955" t="s">
        <v>1691</v>
      </c>
      <c r="M1955" t="s">
        <v>12</v>
      </c>
    </row>
    <row r="1956" spans="1:13" x14ac:dyDescent="0.35">
      <c r="A1956">
        <v>3399</v>
      </c>
      <c r="B1956">
        <v>4</v>
      </c>
      <c r="C1956">
        <v>7</v>
      </c>
      <c r="D1956">
        <v>1</v>
      </c>
      <c r="E1956">
        <v>3</v>
      </c>
      <c r="F1956">
        <v>3399</v>
      </c>
      <c r="G1956" t="s">
        <v>3412</v>
      </c>
      <c r="H1956" s="7">
        <v>60</v>
      </c>
      <c r="I1956" s="13">
        <f>IF(Fact_Order[[#This Row],[Review Rating]]&gt;3,1,0)</f>
        <v>1</v>
      </c>
      <c r="J1956">
        <v>3.8</v>
      </c>
      <c r="K1956">
        <f>IF(Fact_Order[[#This Row],[Discount Applied]]="Yes", 1, 0)</f>
        <v>0</v>
      </c>
      <c r="L1956" t="s">
        <v>1691</v>
      </c>
      <c r="M1956" t="s">
        <v>10</v>
      </c>
    </row>
    <row r="1957" spans="1:13" x14ac:dyDescent="0.35">
      <c r="A1957">
        <v>3421</v>
      </c>
      <c r="B1957">
        <v>1</v>
      </c>
      <c r="C1957">
        <v>1</v>
      </c>
      <c r="D1957">
        <v>1</v>
      </c>
      <c r="E1957">
        <v>20</v>
      </c>
      <c r="F1957">
        <v>3421</v>
      </c>
      <c r="G1957" t="s">
        <v>3434</v>
      </c>
      <c r="H1957" s="7">
        <v>60</v>
      </c>
      <c r="I1957" s="13">
        <f>IF(Fact_Order[[#This Row],[Review Rating]]&gt;3,1,0)</f>
        <v>1</v>
      </c>
      <c r="J1957">
        <v>3.4</v>
      </c>
      <c r="K1957">
        <f>IF(Fact_Order[[#This Row],[Discount Applied]]="Yes", 1, 0)</f>
        <v>0</v>
      </c>
      <c r="L1957" t="s">
        <v>1691</v>
      </c>
      <c r="M1957" t="s">
        <v>14</v>
      </c>
    </row>
    <row r="1958" spans="1:13" x14ac:dyDescent="0.35">
      <c r="A1958">
        <v>3454</v>
      </c>
      <c r="B1958">
        <v>4</v>
      </c>
      <c r="C1958">
        <v>16</v>
      </c>
      <c r="D1958">
        <v>1</v>
      </c>
      <c r="E1958">
        <v>6</v>
      </c>
      <c r="F1958">
        <v>3454</v>
      </c>
      <c r="G1958" t="s">
        <v>3467</v>
      </c>
      <c r="H1958" s="7">
        <v>60</v>
      </c>
      <c r="I1958" s="13">
        <f>IF(Fact_Order[[#This Row],[Review Rating]]&gt;3,1,0)</f>
        <v>1</v>
      </c>
      <c r="J1958">
        <v>4.3</v>
      </c>
      <c r="K1958">
        <f>IF(Fact_Order[[#This Row],[Discount Applied]]="Yes", 1, 0)</f>
        <v>0</v>
      </c>
      <c r="L1958" t="s">
        <v>1691</v>
      </c>
      <c r="M1958" t="s">
        <v>8</v>
      </c>
    </row>
    <row r="1959" spans="1:13" x14ac:dyDescent="0.35">
      <c r="A1959">
        <v>3651</v>
      </c>
      <c r="B1959">
        <v>5</v>
      </c>
      <c r="C1959">
        <v>32</v>
      </c>
      <c r="D1959">
        <v>3</v>
      </c>
      <c r="E1959">
        <v>3</v>
      </c>
      <c r="F1959">
        <v>3651</v>
      </c>
      <c r="G1959" t="s">
        <v>3664</v>
      </c>
      <c r="H1959" s="7">
        <v>60</v>
      </c>
      <c r="I1959" s="13">
        <f>IF(Fact_Order[[#This Row],[Review Rating]]&gt;3,1,0)</f>
        <v>1</v>
      </c>
      <c r="J1959">
        <v>3.5</v>
      </c>
      <c r="K1959">
        <f>IF(Fact_Order[[#This Row],[Discount Applied]]="Yes", 1, 0)</f>
        <v>0</v>
      </c>
      <c r="L1959" t="s">
        <v>1691</v>
      </c>
      <c r="M1959" t="s">
        <v>14</v>
      </c>
    </row>
    <row r="1960" spans="1:13" x14ac:dyDescent="0.35">
      <c r="A1960">
        <v>3683</v>
      </c>
      <c r="B1960">
        <v>6</v>
      </c>
      <c r="C1960">
        <v>6</v>
      </c>
      <c r="D1960">
        <v>4</v>
      </c>
      <c r="E1960">
        <v>6</v>
      </c>
      <c r="F1960">
        <v>3683</v>
      </c>
      <c r="G1960" t="s">
        <v>3696</v>
      </c>
      <c r="H1960" s="7">
        <v>60</v>
      </c>
      <c r="I1960" s="13">
        <f>IF(Fact_Order[[#This Row],[Review Rating]]&gt;3,1,0)</f>
        <v>1</v>
      </c>
      <c r="J1960">
        <v>4.5999999999999996</v>
      </c>
      <c r="K1960">
        <f>IF(Fact_Order[[#This Row],[Discount Applied]]="Yes", 1, 0)</f>
        <v>0</v>
      </c>
      <c r="L1960" t="s">
        <v>1691</v>
      </c>
      <c r="M1960" t="s">
        <v>8</v>
      </c>
    </row>
    <row r="1961" spans="1:13" x14ac:dyDescent="0.35">
      <c r="A1961">
        <v>3722</v>
      </c>
      <c r="B1961">
        <v>3</v>
      </c>
      <c r="C1961">
        <v>40</v>
      </c>
      <c r="D1961">
        <v>4</v>
      </c>
      <c r="E1961">
        <v>8</v>
      </c>
      <c r="F1961">
        <v>3722</v>
      </c>
      <c r="G1961" t="s">
        <v>3735</v>
      </c>
      <c r="H1961" s="7">
        <v>60</v>
      </c>
      <c r="I1961" s="13">
        <f>IF(Fact_Order[[#This Row],[Review Rating]]&gt;3,1,0)</f>
        <v>1</v>
      </c>
      <c r="J1961">
        <v>4</v>
      </c>
      <c r="K1961">
        <f>IF(Fact_Order[[#This Row],[Discount Applied]]="Yes", 1, 0)</f>
        <v>0</v>
      </c>
      <c r="L1961" t="s">
        <v>1691</v>
      </c>
      <c r="M1961" t="s">
        <v>10</v>
      </c>
    </row>
    <row r="1962" spans="1:13" x14ac:dyDescent="0.35">
      <c r="A1962">
        <v>3774</v>
      </c>
      <c r="B1962">
        <v>6</v>
      </c>
      <c r="C1962">
        <v>49</v>
      </c>
      <c r="D1962">
        <v>3</v>
      </c>
      <c r="E1962">
        <v>2</v>
      </c>
      <c r="F1962">
        <v>3774</v>
      </c>
      <c r="G1962" t="s">
        <v>3787</v>
      </c>
      <c r="H1962" s="7">
        <v>60</v>
      </c>
      <c r="I1962" s="13">
        <f>IF(Fact_Order[[#This Row],[Review Rating]]&gt;3,1,0)</f>
        <v>1</v>
      </c>
      <c r="J1962">
        <v>3.5</v>
      </c>
      <c r="K1962">
        <f>IF(Fact_Order[[#This Row],[Discount Applied]]="Yes", 1, 0)</f>
        <v>0</v>
      </c>
      <c r="L1962" t="s">
        <v>1691</v>
      </c>
      <c r="M1962" t="s">
        <v>10</v>
      </c>
    </row>
    <row r="1963" spans="1:13" x14ac:dyDescent="0.35">
      <c r="A1963">
        <v>3779</v>
      </c>
      <c r="B1963">
        <v>2</v>
      </c>
      <c r="C1963">
        <v>46</v>
      </c>
      <c r="D1963">
        <v>4</v>
      </c>
      <c r="E1963">
        <v>5</v>
      </c>
      <c r="F1963">
        <v>3779</v>
      </c>
      <c r="G1963" t="s">
        <v>3792</v>
      </c>
      <c r="H1963" s="7">
        <v>60</v>
      </c>
      <c r="I1963" s="13">
        <f>IF(Fact_Order[[#This Row],[Review Rating]]&gt;3,1,0)</f>
        <v>0</v>
      </c>
      <c r="J1963">
        <v>2.9</v>
      </c>
      <c r="K1963">
        <f>IF(Fact_Order[[#This Row],[Discount Applied]]="Yes", 1, 0)</f>
        <v>0</v>
      </c>
      <c r="L1963" t="s">
        <v>1691</v>
      </c>
      <c r="M1963" t="s">
        <v>27</v>
      </c>
    </row>
    <row r="1964" spans="1:13" x14ac:dyDescent="0.35">
      <c r="A1964">
        <v>3849</v>
      </c>
      <c r="B1964">
        <v>3</v>
      </c>
      <c r="C1964">
        <v>14</v>
      </c>
      <c r="D1964">
        <v>1</v>
      </c>
      <c r="E1964">
        <v>17</v>
      </c>
      <c r="F1964">
        <v>3849</v>
      </c>
      <c r="G1964" t="s">
        <v>3862</v>
      </c>
      <c r="H1964" s="7">
        <v>60</v>
      </c>
      <c r="I1964" s="13">
        <f>IF(Fact_Order[[#This Row],[Review Rating]]&gt;3,1,0)</f>
        <v>0</v>
      </c>
      <c r="J1964">
        <v>3</v>
      </c>
      <c r="K1964">
        <f>IF(Fact_Order[[#This Row],[Discount Applied]]="Yes", 1, 0)</f>
        <v>0</v>
      </c>
      <c r="L1964" t="s">
        <v>1691</v>
      </c>
      <c r="M1964" t="s">
        <v>10</v>
      </c>
    </row>
    <row r="1965" spans="1:13" x14ac:dyDescent="0.35">
      <c r="A1965">
        <v>52</v>
      </c>
      <c r="B1965">
        <v>5</v>
      </c>
      <c r="C1965">
        <v>35</v>
      </c>
      <c r="D1965">
        <v>1</v>
      </c>
      <c r="E1965">
        <v>12</v>
      </c>
      <c r="F1965">
        <v>52</v>
      </c>
      <c r="G1965" t="s">
        <v>64</v>
      </c>
      <c r="H1965" s="7">
        <v>59</v>
      </c>
      <c r="I1965" s="13">
        <f>IF(Fact_Order[[#This Row],[Review Rating]]&gt;3,1,0)</f>
        <v>1</v>
      </c>
      <c r="J1965">
        <v>4.7</v>
      </c>
      <c r="K1965">
        <f>IF(Fact_Order[[#This Row],[Discount Applied]]="Yes", 1, 0)</f>
        <v>1</v>
      </c>
      <c r="L1965" t="s">
        <v>7</v>
      </c>
      <c r="M1965" t="s">
        <v>12</v>
      </c>
    </row>
    <row r="1966" spans="1:13" x14ac:dyDescent="0.35">
      <c r="A1966">
        <v>266</v>
      </c>
      <c r="B1966">
        <v>5</v>
      </c>
      <c r="C1966">
        <v>50</v>
      </c>
      <c r="D1966">
        <v>2</v>
      </c>
      <c r="E1966">
        <v>22</v>
      </c>
      <c r="F1966">
        <v>266</v>
      </c>
      <c r="G1966" t="s">
        <v>278</v>
      </c>
      <c r="H1966" s="7">
        <v>59</v>
      </c>
      <c r="I1966" s="13">
        <f>IF(Fact_Order[[#This Row],[Review Rating]]&gt;3,1,0)</f>
        <v>1</v>
      </c>
      <c r="J1966">
        <v>3.2</v>
      </c>
      <c r="K1966">
        <f>IF(Fact_Order[[#This Row],[Discount Applied]]="Yes", 1, 0)</f>
        <v>1</v>
      </c>
      <c r="L1966" t="s">
        <v>7</v>
      </c>
      <c r="M1966" t="s">
        <v>22</v>
      </c>
    </row>
    <row r="1967" spans="1:13" x14ac:dyDescent="0.35">
      <c r="A1967">
        <v>306</v>
      </c>
      <c r="B1967">
        <v>5</v>
      </c>
      <c r="C1967">
        <v>41</v>
      </c>
      <c r="D1967">
        <v>4</v>
      </c>
      <c r="E1967">
        <v>2</v>
      </c>
      <c r="F1967">
        <v>306</v>
      </c>
      <c r="G1967" t="s">
        <v>318</v>
      </c>
      <c r="H1967" s="7">
        <v>59</v>
      </c>
      <c r="I1967" s="13">
        <f>IF(Fact_Order[[#This Row],[Review Rating]]&gt;3,1,0)</f>
        <v>1</v>
      </c>
      <c r="J1967">
        <v>3.5</v>
      </c>
      <c r="K1967">
        <f>IF(Fact_Order[[#This Row],[Discount Applied]]="Yes", 1, 0)</f>
        <v>1</v>
      </c>
      <c r="L1967" t="s">
        <v>7</v>
      </c>
      <c r="M1967" t="s">
        <v>14</v>
      </c>
    </row>
    <row r="1968" spans="1:13" x14ac:dyDescent="0.35">
      <c r="A1968">
        <v>338</v>
      </c>
      <c r="B1968">
        <v>5</v>
      </c>
      <c r="C1968">
        <v>36</v>
      </c>
      <c r="D1968">
        <v>1</v>
      </c>
      <c r="E1968">
        <v>2</v>
      </c>
      <c r="F1968">
        <v>338</v>
      </c>
      <c r="G1968" t="s">
        <v>350</v>
      </c>
      <c r="H1968" s="7">
        <v>59</v>
      </c>
      <c r="I1968" s="13">
        <f>IF(Fact_Order[[#This Row],[Review Rating]]&gt;3,1,0)</f>
        <v>1</v>
      </c>
      <c r="J1968">
        <v>4.3</v>
      </c>
      <c r="K1968">
        <f>IF(Fact_Order[[#This Row],[Discount Applied]]="Yes", 1, 0)</f>
        <v>1</v>
      </c>
      <c r="L1968" t="s">
        <v>7</v>
      </c>
      <c r="M1968" t="s">
        <v>22</v>
      </c>
    </row>
    <row r="1969" spans="1:13" x14ac:dyDescent="0.35">
      <c r="A1969">
        <v>346</v>
      </c>
      <c r="B1969">
        <v>3</v>
      </c>
      <c r="C1969">
        <v>6</v>
      </c>
      <c r="D1969">
        <v>1</v>
      </c>
      <c r="E1969">
        <v>10</v>
      </c>
      <c r="F1969">
        <v>346</v>
      </c>
      <c r="G1969" t="s">
        <v>358</v>
      </c>
      <c r="H1969" s="7">
        <v>59</v>
      </c>
      <c r="I1969" s="13">
        <f>IF(Fact_Order[[#This Row],[Review Rating]]&gt;3,1,0)</f>
        <v>1</v>
      </c>
      <c r="J1969">
        <v>4.4000000000000004</v>
      </c>
      <c r="K1969">
        <f>IF(Fact_Order[[#This Row],[Discount Applied]]="Yes", 1, 0)</f>
        <v>1</v>
      </c>
      <c r="L1969" t="s">
        <v>7</v>
      </c>
      <c r="M1969" t="s">
        <v>22</v>
      </c>
    </row>
    <row r="1970" spans="1:13" x14ac:dyDescent="0.35">
      <c r="A1970">
        <v>349</v>
      </c>
      <c r="B1970">
        <v>2</v>
      </c>
      <c r="C1970">
        <v>37</v>
      </c>
      <c r="D1970">
        <v>4</v>
      </c>
      <c r="E1970">
        <v>1</v>
      </c>
      <c r="F1970">
        <v>349</v>
      </c>
      <c r="G1970" t="s">
        <v>361</v>
      </c>
      <c r="H1970" s="7">
        <v>59</v>
      </c>
      <c r="I1970" s="13">
        <f>IF(Fact_Order[[#This Row],[Review Rating]]&gt;3,1,0)</f>
        <v>0</v>
      </c>
      <c r="J1970">
        <v>2.7</v>
      </c>
      <c r="K1970">
        <f>IF(Fact_Order[[#This Row],[Discount Applied]]="Yes", 1, 0)</f>
        <v>1</v>
      </c>
      <c r="L1970" t="s">
        <v>7</v>
      </c>
      <c r="M1970" t="s">
        <v>14</v>
      </c>
    </row>
    <row r="1971" spans="1:13" x14ac:dyDescent="0.35">
      <c r="A1971">
        <v>423</v>
      </c>
      <c r="B1971">
        <v>6</v>
      </c>
      <c r="C1971">
        <v>47</v>
      </c>
      <c r="D1971">
        <v>4</v>
      </c>
      <c r="E1971">
        <v>14</v>
      </c>
      <c r="F1971">
        <v>423</v>
      </c>
      <c r="G1971" t="s">
        <v>435</v>
      </c>
      <c r="H1971" s="7">
        <v>59</v>
      </c>
      <c r="I1971" s="13">
        <f>IF(Fact_Order[[#This Row],[Review Rating]]&gt;3,1,0)</f>
        <v>1</v>
      </c>
      <c r="J1971">
        <v>3.1</v>
      </c>
      <c r="K1971">
        <f>IF(Fact_Order[[#This Row],[Discount Applied]]="Yes", 1, 0)</f>
        <v>1</v>
      </c>
      <c r="L1971" t="s">
        <v>7</v>
      </c>
      <c r="M1971" t="s">
        <v>27</v>
      </c>
    </row>
    <row r="1972" spans="1:13" x14ac:dyDescent="0.35">
      <c r="A1972">
        <v>554</v>
      </c>
      <c r="B1972">
        <v>1</v>
      </c>
      <c r="C1972">
        <v>21</v>
      </c>
      <c r="D1972">
        <v>1</v>
      </c>
      <c r="E1972">
        <v>13</v>
      </c>
      <c r="F1972">
        <v>554</v>
      </c>
      <c r="G1972" t="s">
        <v>566</v>
      </c>
      <c r="H1972" s="7">
        <v>59</v>
      </c>
      <c r="I1972" s="13">
        <f>IF(Fact_Order[[#This Row],[Review Rating]]&gt;3,1,0)</f>
        <v>1</v>
      </c>
      <c r="J1972">
        <v>3.2</v>
      </c>
      <c r="K1972">
        <f>IF(Fact_Order[[#This Row],[Discount Applied]]="Yes", 1, 0)</f>
        <v>1</v>
      </c>
      <c r="L1972" t="s">
        <v>7</v>
      </c>
      <c r="M1972" t="s">
        <v>12</v>
      </c>
    </row>
    <row r="1973" spans="1:13" x14ac:dyDescent="0.35">
      <c r="A1973">
        <v>636</v>
      </c>
      <c r="B1973">
        <v>5</v>
      </c>
      <c r="C1973">
        <v>37</v>
      </c>
      <c r="D1973">
        <v>4</v>
      </c>
      <c r="E1973">
        <v>16</v>
      </c>
      <c r="F1973">
        <v>636</v>
      </c>
      <c r="G1973" t="s">
        <v>648</v>
      </c>
      <c r="H1973" s="7">
        <v>59</v>
      </c>
      <c r="I1973" s="13">
        <f>IF(Fact_Order[[#This Row],[Review Rating]]&gt;3,1,0)</f>
        <v>1</v>
      </c>
      <c r="J1973">
        <v>4.3</v>
      </c>
      <c r="K1973">
        <f>IF(Fact_Order[[#This Row],[Discount Applied]]="Yes", 1, 0)</f>
        <v>1</v>
      </c>
      <c r="L1973" t="s">
        <v>7</v>
      </c>
      <c r="M1973" t="s">
        <v>10</v>
      </c>
    </row>
    <row r="1974" spans="1:13" x14ac:dyDescent="0.35">
      <c r="A1974">
        <v>655</v>
      </c>
      <c r="B1974">
        <v>5</v>
      </c>
      <c r="C1974">
        <v>19</v>
      </c>
      <c r="D1974">
        <v>3</v>
      </c>
      <c r="E1974">
        <v>9</v>
      </c>
      <c r="F1974">
        <v>655</v>
      </c>
      <c r="G1974" t="s">
        <v>667</v>
      </c>
      <c r="H1974" s="7">
        <v>59</v>
      </c>
      <c r="I1974" s="13">
        <f>IF(Fact_Order[[#This Row],[Review Rating]]&gt;3,1,0)</f>
        <v>1</v>
      </c>
      <c r="J1974">
        <v>4.4000000000000004</v>
      </c>
      <c r="K1974">
        <f>IF(Fact_Order[[#This Row],[Discount Applied]]="Yes", 1, 0)</f>
        <v>1</v>
      </c>
      <c r="L1974" t="s">
        <v>7</v>
      </c>
      <c r="M1974" t="s">
        <v>8</v>
      </c>
    </row>
    <row r="1975" spans="1:13" x14ac:dyDescent="0.35">
      <c r="A1975">
        <v>682</v>
      </c>
      <c r="B1975">
        <v>5</v>
      </c>
      <c r="C1975">
        <v>8</v>
      </c>
      <c r="D1975">
        <v>1</v>
      </c>
      <c r="E1975">
        <v>6</v>
      </c>
      <c r="F1975">
        <v>682</v>
      </c>
      <c r="G1975" t="s">
        <v>694</v>
      </c>
      <c r="H1975" s="7">
        <v>59</v>
      </c>
      <c r="I1975" s="13">
        <f>IF(Fact_Order[[#This Row],[Review Rating]]&gt;3,1,0)</f>
        <v>1</v>
      </c>
      <c r="J1975">
        <v>3.8</v>
      </c>
      <c r="K1975">
        <f>IF(Fact_Order[[#This Row],[Discount Applied]]="Yes", 1, 0)</f>
        <v>1</v>
      </c>
      <c r="L1975" t="s">
        <v>7</v>
      </c>
      <c r="M1975" t="s">
        <v>12</v>
      </c>
    </row>
    <row r="1976" spans="1:13" x14ac:dyDescent="0.35">
      <c r="A1976">
        <v>689</v>
      </c>
      <c r="B1976">
        <v>6</v>
      </c>
      <c r="C1976">
        <v>50</v>
      </c>
      <c r="D1976">
        <v>3</v>
      </c>
      <c r="E1976">
        <v>19</v>
      </c>
      <c r="F1976">
        <v>689</v>
      </c>
      <c r="G1976" t="s">
        <v>701</v>
      </c>
      <c r="H1976" s="7">
        <v>59</v>
      </c>
      <c r="I1976" s="13">
        <f>IF(Fact_Order[[#This Row],[Review Rating]]&gt;3,1,0)</f>
        <v>1</v>
      </c>
      <c r="J1976">
        <v>4.7</v>
      </c>
      <c r="K1976">
        <f>IF(Fact_Order[[#This Row],[Discount Applied]]="Yes", 1, 0)</f>
        <v>1</v>
      </c>
      <c r="L1976" t="s">
        <v>7</v>
      </c>
      <c r="M1976" t="s">
        <v>8</v>
      </c>
    </row>
    <row r="1977" spans="1:13" x14ac:dyDescent="0.35">
      <c r="A1977">
        <v>823</v>
      </c>
      <c r="B1977">
        <v>4</v>
      </c>
      <c r="C1977">
        <v>17</v>
      </c>
      <c r="D1977">
        <v>1</v>
      </c>
      <c r="E1977">
        <v>6</v>
      </c>
      <c r="F1977">
        <v>823</v>
      </c>
      <c r="G1977" t="s">
        <v>835</v>
      </c>
      <c r="H1977" s="7">
        <v>59</v>
      </c>
      <c r="I1977" s="13">
        <f>IF(Fact_Order[[#This Row],[Review Rating]]&gt;3,1,0)</f>
        <v>1</v>
      </c>
      <c r="J1977">
        <v>3.4</v>
      </c>
      <c r="K1977">
        <f>IF(Fact_Order[[#This Row],[Discount Applied]]="Yes", 1, 0)</f>
        <v>1</v>
      </c>
      <c r="L1977" t="s">
        <v>7</v>
      </c>
      <c r="M1977" t="s">
        <v>22</v>
      </c>
    </row>
    <row r="1978" spans="1:13" x14ac:dyDescent="0.35">
      <c r="A1978">
        <v>865</v>
      </c>
      <c r="B1978">
        <v>3</v>
      </c>
      <c r="C1978">
        <v>1</v>
      </c>
      <c r="D1978">
        <v>1</v>
      </c>
      <c r="E1978">
        <v>3</v>
      </c>
      <c r="F1978">
        <v>865</v>
      </c>
      <c r="G1978" t="s">
        <v>877</v>
      </c>
      <c r="H1978" s="7">
        <v>59</v>
      </c>
      <c r="I1978" s="13">
        <f>IF(Fact_Order[[#This Row],[Review Rating]]&gt;3,1,0)</f>
        <v>1</v>
      </c>
      <c r="J1978">
        <v>3.9</v>
      </c>
      <c r="K1978">
        <f>IF(Fact_Order[[#This Row],[Discount Applied]]="Yes", 1, 0)</f>
        <v>1</v>
      </c>
      <c r="L1978" t="s">
        <v>7</v>
      </c>
      <c r="M1978" t="s">
        <v>14</v>
      </c>
    </row>
    <row r="1979" spans="1:13" x14ac:dyDescent="0.35">
      <c r="A1979">
        <v>1003</v>
      </c>
      <c r="B1979">
        <v>6</v>
      </c>
      <c r="C1979">
        <v>26</v>
      </c>
      <c r="D1979">
        <v>2</v>
      </c>
      <c r="E1979">
        <v>10</v>
      </c>
      <c r="F1979">
        <v>1003</v>
      </c>
      <c r="G1979" t="s">
        <v>1015</v>
      </c>
      <c r="H1979" s="7">
        <v>59</v>
      </c>
      <c r="I1979" s="13">
        <f>IF(Fact_Order[[#This Row],[Review Rating]]&gt;3,1,0)</f>
        <v>1</v>
      </c>
      <c r="J1979">
        <v>3.5</v>
      </c>
      <c r="K1979">
        <f>IF(Fact_Order[[#This Row],[Discount Applied]]="Yes", 1, 0)</f>
        <v>1</v>
      </c>
      <c r="L1979" t="s">
        <v>7</v>
      </c>
      <c r="M1979" t="s">
        <v>22</v>
      </c>
    </row>
    <row r="1980" spans="1:13" x14ac:dyDescent="0.35">
      <c r="A1980">
        <v>1079</v>
      </c>
      <c r="B1980">
        <v>1</v>
      </c>
      <c r="C1980">
        <v>29</v>
      </c>
      <c r="D1980">
        <v>4</v>
      </c>
      <c r="E1980">
        <v>2</v>
      </c>
      <c r="F1980">
        <v>1079</v>
      </c>
      <c r="G1980" t="s">
        <v>1091</v>
      </c>
      <c r="H1980" s="7">
        <v>59</v>
      </c>
      <c r="I1980" s="13">
        <f>IF(Fact_Order[[#This Row],[Review Rating]]&gt;3,1,0)</f>
        <v>1</v>
      </c>
      <c r="J1980">
        <v>4.4000000000000004</v>
      </c>
      <c r="K1980">
        <f>IF(Fact_Order[[#This Row],[Discount Applied]]="Yes", 1, 0)</f>
        <v>1</v>
      </c>
      <c r="L1980" t="s">
        <v>7</v>
      </c>
      <c r="M1980" t="s">
        <v>12</v>
      </c>
    </row>
    <row r="1981" spans="1:13" x14ac:dyDescent="0.35">
      <c r="A1981">
        <v>1081</v>
      </c>
      <c r="B1981">
        <v>1</v>
      </c>
      <c r="C1981">
        <v>39</v>
      </c>
      <c r="D1981">
        <v>4</v>
      </c>
      <c r="E1981">
        <v>19</v>
      </c>
      <c r="F1981">
        <v>1081</v>
      </c>
      <c r="G1981" t="s">
        <v>1093</v>
      </c>
      <c r="H1981" s="7">
        <v>59</v>
      </c>
      <c r="I1981" s="13">
        <f>IF(Fact_Order[[#This Row],[Review Rating]]&gt;3,1,0)</f>
        <v>1</v>
      </c>
      <c r="J1981">
        <v>3.8</v>
      </c>
      <c r="K1981">
        <f>IF(Fact_Order[[#This Row],[Discount Applied]]="Yes", 1, 0)</f>
        <v>1</v>
      </c>
      <c r="L1981" t="s">
        <v>7</v>
      </c>
      <c r="M1981" t="s">
        <v>10</v>
      </c>
    </row>
    <row r="1982" spans="1:13" x14ac:dyDescent="0.35">
      <c r="A1982">
        <v>1207</v>
      </c>
      <c r="B1982">
        <v>2</v>
      </c>
      <c r="C1982">
        <v>17</v>
      </c>
      <c r="D1982">
        <v>4</v>
      </c>
      <c r="E1982">
        <v>9</v>
      </c>
      <c r="F1982">
        <v>1207</v>
      </c>
      <c r="G1982" t="s">
        <v>1219</v>
      </c>
      <c r="H1982" s="7">
        <v>59</v>
      </c>
      <c r="I1982" s="13">
        <f>IF(Fact_Order[[#This Row],[Review Rating]]&gt;3,1,0)</f>
        <v>0</v>
      </c>
      <c r="J1982">
        <v>3</v>
      </c>
      <c r="K1982">
        <f>IF(Fact_Order[[#This Row],[Discount Applied]]="Yes", 1, 0)</f>
        <v>1</v>
      </c>
      <c r="L1982" t="s">
        <v>7</v>
      </c>
      <c r="M1982" t="s">
        <v>8</v>
      </c>
    </row>
    <row r="1983" spans="1:13" x14ac:dyDescent="0.35">
      <c r="A1983">
        <v>1311</v>
      </c>
      <c r="B1983">
        <v>6</v>
      </c>
      <c r="C1983">
        <v>37</v>
      </c>
      <c r="D1983">
        <v>1</v>
      </c>
      <c r="E1983">
        <v>16</v>
      </c>
      <c r="F1983">
        <v>1311</v>
      </c>
      <c r="G1983" t="s">
        <v>1323</v>
      </c>
      <c r="H1983" s="7">
        <v>59</v>
      </c>
      <c r="I1983" s="13">
        <f>IF(Fact_Order[[#This Row],[Review Rating]]&gt;3,1,0)</f>
        <v>1</v>
      </c>
      <c r="J1983">
        <v>3.1</v>
      </c>
      <c r="K1983">
        <f>IF(Fact_Order[[#This Row],[Discount Applied]]="Yes", 1, 0)</f>
        <v>1</v>
      </c>
      <c r="L1983" t="s">
        <v>7</v>
      </c>
      <c r="M1983" t="s">
        <v>12</v>
      </c>
    </row>
    <row r="1984" spans="1:13" x14ac:dyDescent="0.35">
      <c r="A1984">
        <v>1402</v>
      </c>
      <c r="B1984">
        <v>5</v>
      </c>
      <c r="C1984">
        <v>28</v>
      </c>
      <c r="D1984">
        <v>4</v>
      </c>
      <c r="E1984">
        <v>4</v>
      </c>
      <c r="F1984">
        <v>1402</v>
      </c>
      <c r="G1984" t="s">
        <v>1414</v>
      </c>
      <c r="H1984" s="7">
        <v>59</v>
      </c>
      <c r="I1984" s="13">
        <f>IF(Fact_Order[[#This Row],[Review Rating]]&gt;3,1,0)</f>
        <v>1</v>
      </c>
      <c r="J1984">
        <v>3.5</v>
      </c>
      <c r="K1984">
        <f>IF(Fact_Order[[#This Row],[Discount Applied]]="Yes", 1, 0)</f>
        <v>1</v>
      </c>
      <c r="L1984" t="s">
        <v>7</v>
      </c>
      <c r="M1984" t="s">
        <v>14</v>
      </c>
    </row>
    <row r="1985" spans="1:13" x14ac:dyDescent="0.35">
      <c r="A1985">
        <v>1522</v>
      </c>
      <c r="B1985">
        <v>5</v>
      </c>
      <c r="C1985">
        <v>48</v>
      </c>
      <c r="D1985">
        <v>3</v>
      </c>
      <c r="E1985">
        <v>22</v>
      </c>
      <c r="F1985">
        <v>1522</v>
      </c>
      <c r="G1985" t="s">
        <v>1534</v>
      </c>
      <c r="H1985" s="7">
        <v>59</v>
      </c>
      <c r="I1985" s="13">
        <f>IF(Fact_Order[[#This Row],[Review Rating]]&gt;3,1,0)</f>
        <v>0</v>
      </c>
      <c r="J1985">
        <v>2.7</v>
      </c>
      <c r="K1985">
        <f>IF(Fact_Order[[#This Row],[Discount Applied]]="Yes", 1, 0)</f>
        <v>1</v>
      </c>
      <c r="L1985" t="s">
        <v>7</v>
      </c>
      <c r="M1985" t="s">
        <v>22</v>
      </c>
    </row>
    <row r="1986" spans="1:13" x14ac:dyDescent="0.35">
      <c r="A1986">
        <v>1534</v>
      </c>
      <c r="B1986">
        <v>5</v>
      </c>
      <c r="C1986">
        <v>14</v>
      </c>
      <c r="D1986">
        <v>3</v>
      </c>
      <c r="E1986">
        <v>10</v>
      </c>
      <c r="F1986">
        <v>1534</v>
      </c>
      <c r="G1986" t="s">
        <v>1546</v>
      </c>
      <c r="H1986" s="7">
        <v>59</v>
      </c>
      <c r="I1986" s="13">
        <f>IF(Fact_Order[[#This Row],[Review Rating]]&gt;3,1,0)</f>
        <v>1</v>
      </c>
      <c r="J1986">
        <v>3.6</v>
      </c>
      <c r="K1986">
        <f>IF(Fact_Order[[#This Row],[Discount Applied]]="Yes", 1, 0)</f>
        <v>1</v>
      </c>
      <c r="L1986" t="s">
        <v>7</v>
      </c>
      <c r="M1986" t="s">
        <v>22</v>
      </c>
    </row>
    <row r="1987" spans="1:13" x14ac:dyDescent="0.35">
      <c r="A1987">
        <v>1602</v>
      </c>
      <c r="B1987">
        <v>6</v>
      </c>
      <c r="C1987">
        <v>28</v>
      </c>
      <c r="D1987">
        <v>2</v>
      </c>
      <c r="E1987">
        <v>6</v>
      </c>
      <c r="F1987">
        <v>1602</v>
      </c>
      <c r="G1987" t="s">
        <v>1614</v>
      </c>
      <c r="H1987" s="7">
        <v>59</v>
      </c>
      <c r="I1987" s="13">
        <f>IF(Fact_Order[[#This Row],[Review Rating]]&gt;3,1,0)</f>
        <v>0</v>
      </c>
      <c r="J1987">
        <v>2.9</v>
      </c>
      <c r="K1987">
        <f>IF(Fact_Order[[#This Row],[Discount Applied]]="Yes", 1, 0)</f>
        <v>1</v>
      </c>
      <c r="L1987" t="s">
        <v>7</v>
      </c>
      <c r="M1987" t="s">
        <v>12</v>
      </c>
    </row>
    <row r="1988" spans="1:13" x14ac:dyDescent="0.35">
      <c r="A1988">
        <v>1670</v>
      </c>
      <c r="B1988">
        <v>6</v>
      </c>
      <c r="C1988">
        <v>49</v>
      </c>
      <c r="D1988">
        <v>1</v>
      </c>
      <c r="E1988">
        <v>18</v>
      </c>
      <c r="F1988">
        <v>1670</v>
      </c>
      <c r="G1988" t="s">
        <v>1682</v>
      </c>
      <c r="H1988" s="7">
        <v>59</v>
      </c>
      <c r="I1988" s="13">
        <f>IF(Fact_Order[[#This Row],[Review Rating]]&gt;3,1,0)</f>
        <v>0</v>
      </c>
      <c r="J1988">
        <v>2.7</v>
      </c>
      <c r="K1988">
        <f>IF(Fact_Order[[#This Row],[Discount Applied]]="Yes", 1, 0)</f>
        <v>1</v>
      </c>
      <c r="L1988" t="s">
        <v>7</v>
      </c>
      <c r="M1988" t="s">
        <v>22</v>
      </c>
    </row>
    <row r="1989" spans="1:13" x14ac:dyDescent="0.35">
      <c r="A1989">
        <v>1711</v>
      </c>
      <c r="B1989">
        <v>6</v>
      </c>
      <c r="C1989">
        <v>11</v>
      </c>
      <c r="D1989">
        <v>4</v>
      </c>
      <c r="E1989">
        <v>14</v>
      </c>
      <c r="F1989">
        <v>1711</v>
      </c>
      <c r="G1989" t="s">
        <v>1724</v>
      </c>
      <c r="H1989" s="7">
        <v>59</v>
      </c>
      <c r="I1989" s="13">
        <f>IF(Fact_Order[[#This Row],[Review Rating]]&gt;3,1,0)</f>
        <v>1</v>
      </c>
      <c r="J1989">
        <v>3.8</v>
      </c>
      <c r="K1989">
        <f>IF(Fact_Order[[#This Row],[Discount Applied]]="Yes", 1, 0)</f>
        <v>0</v>
      </c>
      <c r="L1989" t="s">
        <v>1691</v>
      </c>
      <c r="M1989" t="s">
        <v>12</v>
      </c>
    </row>
    <row r="1990" spans="1:13" x14ac:dyDescent="0.35">
      <c r="A1990">
        <v>1793</v>
      </c>
      <c r="B1990">
        <v>1</v>
      </c>
      <c r="C1990">
        <v>45</v>
      </c>
      <c r="D1990">
        <v>4</v>
      </c>
      <c r="E1990">
        <v>5</v>
      </c>
      <c r="F1990">
        <v>1793</v>
      </c>
      <c r="G1990" t="s">
        <v>1806</v>
      </c>
      <c r="H1990" s="7">
        <v>59</v>
      </c>
      <c r="I1990" s="13">
        <f>IF(Fact_Order[[#This Row],[Review Rating]]&gt;3,1,0)</f>
        <v>0</v>
      </c>
      <c r="J1990">
        <v>3</v>
      </c>
      <c r="K1990">
        <f>IF(Fact_Order[[#This Row],[Discount Applied]]="Yes", 1, 0)</f>
        <v>0</v>
      </c>
      <c r="L1990" t="s">
        <v>1691</v>
      </c>
      <c r="M1990" t="s">
        <v>27</v>
      </c>
    </row>
    <row r="1991" spans="1:13" x14ac:dyDescent="0.35">
      <c r="A1991">
        <v>1962</v>
      </c>
      <c r="B1991">
        <v>2</v>
      </c>
      <c r="C1991">
        <v>23</v>
      </c>
      <c r="D1991">
        <v>3</v>
      </c>
      <c r="E1991">
        <v>24</v>
      </c>
      <c r="F1991">
        <v>1962</v>
      </c>
      <c r="G1991" t="s">
        <v>1975</v>
      </c>
      <c r="H1991" s="7">
        <v>59</v>
      </c>
      <c r="I1991" s="13">
        <f>IF(Fact_Order[[#This Row],[Review Rating]]&gt;3,1,0)</f>
        <v>0</v>
      </c>
      <c r="J1991">
        <v>2.6</v>
      </c>
      <c r="K1991">
        <f>IF(Fact_Order[[#This Row],[Discount Applied]]="Yes", 1, 0)</f>
        <v>0</v>
      </c>
      <c r="L1991" t="s">
        <v>1691</v>
      </c>
      <c r="M1991" t="s">
        <v>27</v>
      </c>
    </row>
    <row r="1992" spans="1:13" x14ac:dyDescent="0.35">
      <c r="A1992">
        <v>2084</v>
      </c>
      <c r="B1992">
        <v>6</v>
      </c>
      <c r="C1992">
        <v>17</v>
      </c>
      <c r="D1992">
        <v>4</v>
      </c>
      <c r="E1992">
        <v>19</v>
      </c>
      <c r="F1992">
        <v>2084</v>
      </c>
      <c r="G1992" t="s">
        <v>2097</v>
      </c>
      <c r="H1992" s="7">
        <v>59</v>
      </c>
      <c r="I1992" s="13">
        <f>IF(Fact_Order[[#This Row],[Review Rating]]&gt;3,1,0)</f>
        <v>0</v>
      </c>
      <c r="J1992">
        <v>2.7</v>
      </c>
      <c r="K1992">
        <f>IF(Fact_Order[[#This Row],[Discount Applied]]="Yes", 1, 0)</f>
        <v>0</v>
      </c>
      <c r="L1992" t="s">
        <v>1691</v>
      </c>
      <c r="M1992" t="s">
        <v>12</v>
      </c>
    </row>
    <row r="1993" spans="1:13" x14ac:dyDescent="0.35">
      <c r="A1993">
        <v>2438</v>
      </c>
      <c r="B1993">
        <v>6</v>
      </c>
      <c r="C1993">
        <v>6</v>
      </c>
      <c r="D1993">
        <v>1</v>
      </c>
      <c r="E1993">
        <v>5</v>
      </c>
      <c r="F1993">
        <v>2438</v>
      </c>
      <c r="G1993" t="s">
        <v>2451</v>
      </c>
      <c r="H1993" s="7">
        <v>59</v>
      </c>
      <c r="I1993" s="13">
        <f>IF(Fact_Order[[#This Row],[Review Rating]]&gt;3,1,0)</f>
        <v>1</v>
      </c>
      <c r="J1993">
        <v>3.4</v>
      </c>
      <c r="K1993">
        <f>IF(Fact_Order[[#This Row],[Discount Applied]]="Yes", 1, 0)</f>
        <v>0</v>
      </c>
      <c r="L1993" t="s">
        <v>1691</v>
      </c>
      <c r="M1993" t="s">
        <v>12</v>
      </c>
    </row>
    <row r="1994" spans="1:13" x14ac:dyDescent="0.35">
      <c r="A1994">
        <v>2525</v>
      </c>
      <c r="B1994">
        <v>1</v>
      </c>
      <c r="C1994">
        <v>24</v>
      </c>
      <c r="D1994">
        <v>2</v>
      </c>
      <c r="E1994">
        <v>8</v>
      </c>
      <c r="F1994">
        <v>2525</v>
      </c>
      <c r="G1994" t="s">
        <v>2538</v>
      </c>
      <c r="H1994" s="7">
        <v>59</v>
      </c>
      <c r="I1994" s="13">
        <f>IF(Fact_Order[[#This Row],[Review Rating]]&gt;3,1,0)</f>
        <v>1</v>
      </c>
      <c r="J1994">
        <v>3.7</v>
      </c>
      <c r="K1994">
        <f>IF(Fact_Order[[#This Row],[Discount Applied]]="Yes", 1, 0)</f>
        <v>0</v>
      </c>
      <c r="L1994" t="s">
        <v>1691</v>
      </c>
      <c r="M1994" t="s">
        <v>12</v>
      </c>
    </row>
    <row r="1995" spans="1:13" x14ac:dyDescent="0.35">
      <c r="A1995">
        <v>2625</v>
      </c>
      <c r="B1995">
        <v>4</v>
      </c>
      <c r="C1995">
        <v>46</v>
      </c>
      <c r="D1995">
        <v>3</v>
      </c>
      <c r="E1995">
        <v>11</v>
      </c>
      <c r="F1995">
        <v>2625</v>
      </c>
      <c r="G1995" t="s">
        <v>2638</v>
      </c>
      <c r="H1995" s="7">
        <v>59</v>
      </c>
      <c r="I1995" s="13">
        <f>IF(Fact_Order[[#This Row],[Review Rating]]&gt;3,1,0)</f>
        <v>1</v>
      </c>
      <c r="J1995">
        <v>3.3</v>
      </c>
      <c r="K1995">
        <f>IF(Fact_Order[[#This Row],[Discount Applied]]="Yes", 1, 0)</f>
        <v>0</v>
      </c>
      <c r="L1995" t="s">
        <v>1691</v>
      </c>
      <c r="M1995" t="s">
        <v>12</v>
      </c>
    </row>
    <row r="1996" spans="1:13" x14ac:dyDescent="0.35">
      <c r="A1996">
        <v>2754</v>
      </c>
      <c r="B1996">
        <v>3</v>
      </c>
      <c r="C1996">
        <v>4</v>
      </c>
      <c r="D1996">
        <v>2</v>
      </c>
      <c r="E1996">
        <v>25</v>
      </c>
      <c r="F1996">
        <v>2754</v>
      </c>
      <c r="G1996" t="s">
        <v>2767</v>
      </c>
      <c r="H1996" s="7">
        <v>59</v>
      </c>
      <c r="I1996" s="13">
        <f>IF(Fact_Order[[#This Row],[Review Rating]]&gt;3,1,0)</f>
        <v>1</v>
      </c>
      <c r="J1996">
        <v>3.6</v>
      </c>
      <c r="K1996">
        <f>IF(Fact_Order[[#This Row],[Discount Applied]]="Yes", 1, 0)</f>
        <v>0</v>
      </c>
      <c r="L1996" t="s">
        <v>1691</v>
      </c>
      <c r="M1996" t="s">
        <v>14</v>
      </c>
    </row>
    <row r="1997" spans="1:13" x14ac:dyDescent="0.35">
      <c r="A1997">
        <v>2760</v>
      </c>
      <c r="B1997">
        <v>2</v>
      </c>
      <c r="C1997">
        <v>48</v>
      </c>
      <c r="D1997">
        <v>3</v>
      </c>
      <c r="E1997">
        <v>10</v>
      </c>
      <c r="F1997">
        <v>2760</v>
      </c>
      <c r="G1997" t="s">
        <v>2773</v>
      </c>
      <c r="H1997" s="7">
        <v>59</v>
      </c>
      <c r="I1997" s="13">
        <f>IF(Fact_Order[[#This Row],[Review Rating]]&gt;3,1,0)</f>
        <v>1</v>
      </c>
      <c r="J1997">
        <v>3.9</v>
      </c>
      <c r="K1997">
        <f>IF(Fact_Order[[#This Row],[Discount Applied]]="Yes", 1, 0)</f>
        <v>0</v>
      </c>
      <c r="L1997" t="s">
        <v>1691</v>
      </c>
      <c r="M1997" t="s">
        <v>10</v>
      </c>
    </row>
    <row r="1998" spans="1:13" x14ac:dyDescent="0.35">
      <c r="A1998">
        <v>2898</v>
      </c>
      <c r="B1998">
        <v>2</v>
      </c>
      <c r="C1998">
        <v>7</v>
      </c>
      <c r="D1998">
        <v>4</v>
      </c>
      <c r="E1998">
        <v>15</v>
      </c>
      <c r="F1998">
        <v>2898</v>
      </c>
      <c r="G1998" t="s">
        <v>2911</v>
      </c>
      <c r="H1998" s="7">
        <v>59</v>
      </c>
      <c r="I1998" s="13">
        <f>IF(Fact_Order[[#This Row],[Review Rating]]&gt;3,1,0)</f>
        <v>0</v>
      </c>
      <c r="J1998">
        <v>2.5</v>
      </c>
      <c r="K1998">
        <f>IF(Fact_Order[[#This Row],[Discount Applied]]="Yes", 1, 0)</f>
        <v>0</v>
      </c>
      <c r="L1998" t="s">
        <v>1691</v>
      </c>
      <c r="M1998" t="s">
        <v>10</v>
      </c>
    </row>
    <row r="1999" spans="1:13" x14ac:dyDescent="0.35">
      <c r="A1999">
        <v>3057</v>
      </c>
      <c r="B1999">
        <v>4</v>
      </c>
      <c r="C1999">
        <v>33</v>
      </c>
      <c r="D1999">
        <v>2</v>
      </c>
      <c r="E1999">
        <v>25</v>
      </c>
      <c r="F1999">
        <v>3057</v>
      </c>
      <c r="G1999" t="s">
        <v>3070</v>
      </c>
      <c r="H1999" s="7">
        <v>59</v>
      </c>
      <c r="I1999" s="13">
        <f>IF(Fact_Order[[#This Row],[Review Rating]]&gt;3,1,0)</f>
        <v>1</v>
      </c>
      <c r="J1999">
        <v>3.8</v>
      </c>
      <c r="K1999">
        <f>IF(Fact_Order[[#This Row],[Discount Applied]]="Yes", 1, 0)</f>
        <v>0</v>
      </c>
      <c r="L1999" t="s">
        <v>1691</v>
      </c>
      <c r="M1999" t="s">
        <v>10</v>
      </c>
    </row>
    <row r="2000" spans="1:13" x14ac:dyDescent="0.35">
      <c r="A2000">
        <v>3062</v>
      </c>
      <c r="B2000">
        <v>1</v>
      </c>
      <c r="C2000">
        <v>46</v>
      </c>
      <c r="D2000">
        <v>4</v>
      </c>
      <c r="E2000">
        <v>18</v>
      </c>
      <c r="F2000">
        <v>3062</v>
      </c>
      <c r="G2000" t="s">
        <v>3075</v>
      </c>
      <c r="H2000" s="7">
        <v>59</v>
      </c>
      <c r="I2000" s="13">
        <f>IF(Fact_Order[[#This Row],[Review Rating]]&gt;3,1,0)</f>
        <v>1</v>
      </c>
      <c r="J2000">
        <v>4.5</v>
      </c>
      <c r="K2000">
        <f>IF(Fact_Order[[#This Row],[Discount Applied]]="Yes", 1, 0)</f>
        <v>0</v>
      </c>
      <c r="L2000" t="s">
        <v>1691</v>
      </c>
      <c r="M2000" t="s">
        <v>14</v>
      </c>
    </row>
    <row r="2001" spans="1:13" x14ac:dyDescent="0.35">
      <c r="A2001">
        <v>3066</v>
      </c>
      <c r="B2001">
        <v>6</v>
      </c>
      <c r="C2001">
        <v>26</v>
      </c>
      <c r="D2001">
        <v>4</v>
      </c>
      <c r="E2001">
        <v>15</v>
      </c>
      <c r="F2001">
        <v>3066</v>
      </c>
      <c r="G2001" t="s">
        <v>3079</v>
      </c>
      <c r="H2001" s="7">
        <v>59</v>
      </c>
      <c r="I2001" s="13">
        <f>IF(Fact_Order[[#This Row],[Review Rating]]&gt;3,1,0)</f>
        <v>0</v>
      </c>
      <c r="J2001">
        <v>2.8</v>
      </c>
      <c r="K2001">
        <f>IF(Fact_Order[[#This Row],[Discount Applied]]="Yes", 1, 0)</f>
        <v>0</v>
      </c>
      <c r="L2001" t="s">
        <v>1691</v>
      </c>
      <c r="M2001" t="s">
        <v>8</v>
      </c>
    </row>
    <row r="2002" spans="1:13" x14ac:dyDescent="0.35">
      <c r="A2002">
        <v>3095</v>
      </c>
      <c r="B2002">
        <v>6</v>
      </c>
      <c r="C2002">
        <v>43</v>
      </c>
      <c r="D2002">
        <v>3</v>
      </c>
      <c r="E2002">
        <v>4</v>
      </c>
      <c r="F2002">
        <v>3095</v>
      </c>
      <c r="G2002" t="s">
        <v>3108</v>
      </c>
      <c r="H2002" s="7">
        <v>59</v>
      </c>
      <c r="I2002" s="13">
        <f>IF(Fact_Order[[#This Row],[Review Rating]]&gt;3,1,0)</f>
        <v>0</v>
      </c>
      <c r="J2002">
        <v>2.7</v>
      </c>
      <c r="K2002">
        <f>IF(Fact_Order[[#This Row],[Discount Applied]]="Yes", 1, 0)</f>
        <v>0</v>
      </c>
      <c r="L2002" t="s">
        <v>1691</v>
      </c>
      <c r="M2002" t="s">
        <v>10</v>
      </c>
    </row>
    <row r="2003" spans="1:13" x14ac:dyDescent="0.35">
      <c r="A2003">
        <v>3132</v>
      </c>
      <c r="B2003">
        <v>6</v>
      </c>
      <c r="C2003">
        <v>26</v>
      </c>
      <c r="D2003">
        <v>4</v>
      </c>
      <c r="E2003">
        <v>15</v>
      </c>
      <c r="F2003">
        <v>3132</v>
      </c>
      <c r="G2003" t="s">
        <v>3145</v>
      </c>
      <c r="H2003" s="7">
        <v>59</v>
      </c>
      <c r="I2003" s="13">
        <f>IF(Fact_Order[[#This Row],[Review Rating]]&gt;3,1,0)</f>
        <v>0</v>
      </c>
      <c r="J2003">
        <v>2.9</v>
      </c>
      <c r="K2003">
        <f>IF(Fact_Order[[#This Row],[Discount Applied]]="Yes", 1, 0)</f>
        <v>0</v>
      </c>
      <c r="L2003" t="s">
        <v>1691</v>
      </c>
      <c r="M2003" t="s">
        <v>22</v>
      </c>
    </row>
    <row r="2004" spans="1:13" x14ac:dyDescent="0.35">
      <c r="A2004">
        <v>3170</v>
      </c>
      <c r="B2004">
        <v>2</v>
      </c>
      <c r="C2004">
        <v>43</v>
      </c>
      <c r="D2004">
        <v>4</v>
      </c>
      <c r="E2004">
        <v>18</v>
      </c>
      <c r="F2004">
        <v>3170</v>
      </c>
      <c r="G2004" t="s">
        <v>3183</v>
      </c>
      <c r="H2004" s="7">
        <v>59</v>
      </c>
      <c r="I2004" s="13">
        <f>IF(Fact_Order[[#This Row],[Review Rating]]&gt;3,1,0)</f>
        <v>1</v>
      </c>
      <c r="J2004">
        <v>3.8</v>
      </c>
      <c r="K2004">
        <f>IF(Fact_Order[[#This Row],[Discount Applied]]="Yes", 1, 0)</f>
        <v>0</v>
      </c>
      <c r="L2004" t="s">
        <v>1691</v>
      </c>
      <c r="M2004" t="s">
        <v>8</v>
      </c>
    </row>
    <row r="2005" spans="1:13" x14ac:dyDescent="0.35">
      <c r="A2005">
        <v>3189</v>
      </c>
      <c r="B2005">
        <v>4</v>
      </c>
      <c r="C2005">
        <v>35</v>
      </c>
      <c r="D2005">
        <v>1</v>
      </c>
      <c r="E2005">
        <v>1</v>
      </c>
      <c r="F2005">
        <v>3189</v>
      </c>
      <c r="G2005" t="s">
        <v>3202</v>
      </c>
      <c r="H2005" s="7">
        <v>59</v>
      </c>
      <c r="I2005" s="13">
        <f>IF(Fact_Order[[#This Row],[Review Rating]]&gt;3,1,0)</f>
        <v>1</v>
      </c>
      <c r="J2005">
        <v>3.5</v>
      </c>
      <c r="K2005">
        <f>IF(Fact_Order[[#This Row],[Discount Applied]]="Yes", 1, 0)</f>
        <v>0</v>
      </c>
      <c r="L2005" t="s">
        <v>1691</v>
      </c>
      <c r="M2005" t="s">
        <v>22</v>
      </c>
    </row>
    <row r="2006" spans="1:13" x14ac:dyDescent="0.35">
      <c r="A2006">
        <v>3197</v>
      </c>
      <c r="B2006">
        <v>1</v>
      </c>
      <c r="C2006">
        <v>49</v>
      </c>
      <c r="D2006">
        <v>1</v>
      </c>
      <c r="E2006">
        <v>23</v>
      </c>
      <c r="F2006">
        <v>3197</v>
      </c>
      <c r="G2006" t="s">
        <v>3210</v>
      </c>
      <c r="H2006" s="7">
        <v>59</v>
      </c>
      <c r="I2006" s="13">
        <f>IF(Fact_Order[[#This Row],[Review Rating]]&gt;3,1,0)</f>
        <v>0</v>
      </c>
      <c r="J2006">
        <v>2.8</v>
      </c>
      <c r="K2006">
        <f>IF(Fact_Order[[#This Row],[Discount Applied]]="Yes", 1, 0)</f>
        <v>0</v>
      </c>
      <c r="L2006" t="s">
        <v>1691</v>
      </c>
      <c r="M2006" t="s">
        <v>27</v>
      </c>
    </row>
    <row r="2007" spans="1:13" x14ac:dyDescent="0.35">
      <c r="A2007">
        <v>3359</v>
      </c>
      <c r="B2007">
        <v>5</v>
      </c>
      <c r="C2007">
        <v>31</v>
      </c>
      <c r="D2007">
        <v>4</v>
      </c>
      <c r="E2007">
        <v>18</v>
      </c>
      <c r="F2007">
        <v>3359</v>
      </c>
      <c r="G2007" t="s">
        <v>3372</v>
      </c>
      <c r="H2007" s="7">
        <v>59</v>
      </c>
      <c r="I2007" s="13">
        <f>IF(Fact_Order[[#This Row],[Review Rating]]&gt;3,1,0)</f>
        <v>1</v>
      </c>
      <c r="J2007">
        <v>3.4</v>
      </c>
      <c r="K2007">
        <f>IF(Fact_Order[[#This Row],[Discount Applied]]="Yes", 1, 0)</f>
        <v>0</v>
      </c>
      <c r="L2007" t="s">
        <v>1691</v>
      </c>
      <c r="M2007" t="s">
        <v>10</v>
      </c>
    </row>
    <row r="2008" spans="1:13" x14ac:dyDescent="0.35">
      <c r="A2008">
        <v>3465</v>
      </c>
      <c r="B2008">
        <v>3</v>
      </c>
      <c r="C2008">
        <v>41</v>
      </c>
      <c r="D2008">
        <v>1</v>
      </c>
      <c r="E2008">
        <v>8</v>
      </c>
      <c r="F2008">
        <v>3465</v>
      </c>
      <c r="G2008" t="s">
        <v>3478</v>
      </c>
      <c r="H2008" s="7">
        <v>59</v>
      </c>
      <c r="I2008" s="13">
        <f>IF(Fact_Order[[#This Row],[Review Rating]]&gt;3,1,0)</f>
        <v>0</v>
      </c>
      <c r="J2008">
        <v>2.7</v>
      </c>
      <c r="K2008">
        <f>IF(Fact_Order[[#This Row],[Discount Applied]]="Yes", 1, 0)</f>
        <v>0</v>
      </c>
      <c r="L2008" t="s">
        <v>1691</v>
      </c>
      <c r="M2008" t="s">
        <v>14</v>
      </c>
    </row>
    <row r="2009" spans="1:13" x14ac:dyDescent="0.35">
      <c r="A2009">
        <v>3524</v>
      </c>
      <c r="B2009">
        <v>4</v>
      </c>
      <c r="C2009">
        <v>23</v>
      </c>
      <c r="D2009">
        <v>3</v>
      </c>
      <c r="E2009">
        <v>22</v>
      </c>
      <c r="F2009">
        <v>3524</v>
      </c>
      <c r="G2009" t="s">
        <v>3537</v>
      </c>
      <c r="H2009" s="7">
        <v>59</v>
      </c>
      <c r="I2009" s="13">
        <f>IF(Fact_Order[[#This Row],[Review Rating]]&gt;3,1,0)</f>
        <v>0</v>
      </c>
      <c r="J2009">
        <v>2.8</v>
      </c>
      <c r="K2009">
        <f>IF(Fact_Order[[#This Row],[Discount Applied]]="Yes", 1, 0)</f>
        <v>0</v>
      </c>
      <c r="L2009" t="s">
        <v>1691</v>
      </c>
      <c r="M2009" t="s">
        <v>10</v>
      </c>
    </row>
    <row r="2010" spans="1:13" x14ac:dyDescent="0.35">
      <c r="A2010">
        <v>3664</v>
      </c>
      <c r="B2010">
        <v>1</v>
      </c>
      <c r="C2010">
        <v>21</v>
      </c>
      <c r="D2010">
        <v>3</v>
      </c>
      <c r="E2010">
        <v>22</v>
      </c>
      <c r="F2010">
        <v>3664</v>
      </c>
      <c r="G2010" t="s">
        <v>3677</v>
      </c>
      <c r="H2010" s="7">
        <v>59</v>
      </c>
      <c r="I2010" s="13">
        <f>IF(Fact_Order[[#This Row],[Review Rating]]&gt;3,1,0)</f>
        <v>1</v>
      </c>
      <c r="J2010">
        <v>4.4000000000000004</v>
      </c>
      <c r="K2010">
        <f>IF(Fact_Order[[#This Row],[Discount Applied]]="Yes", 1, 0)</f>
        <v>0</v>
      </c>
      <c r="L2010" t="s">
        <v>1691</v>
      </c>
      <c r="M2010" t="s">
        <v>12</v>
      </c>
    </row>
    <row r="2011" spans="1:13" x14ac:dyDescent="0.35">
      <c r="A2011">
        <v>3767</v>
      </c>
      <c r="B2011">
        <v>3</v>
      </c>
      <c r="C2011">
        <v>22</v>
      </c>
      <c r="D2011">
        <v>4</v>
      </c>
      <c r="E2011">
        <v>9</v>
      </c>
      <c r="F2011">
        <v>3767</v>
      </c>
      <c r="G2011" t="s">
        <v>3780</v>
      </c>
      <c r="H2011" s="7">
        <v>59</v>
      </c>
      <c r="I2011" s="13">
        <f>IF(Fact_Order[[#This Row],[Review Rating]]&gt;3,1,0)</f>
        <v>1</v>
      </c>
      <c r="J2011">
        <v>4.9000000000000004</v>
      </c>
      <c r="K2011">
        <f>IF(Fact_Order[[#This Row],[Discount Applied]]="Yes", 1, 0)</f>
        <v>0</v>
      </c>
      <c r="L2011" t="s">
        <v>1691</v>
      </c>
      <c r="M2011" t="s">
        <v>27</v>
      </c>
    </row>
    <row r="2012" spans="1:13" x14ac:dyDescent="0.35">
      <c r="A2012">
        <v>3835</v>
      </c>
      <c r="B2012">
        <v>5</v>
      </c>
      <c r="C2012">
        <v>31</v>
      </c>
      <c r="D2012">
        <v>1</v>
      </c>
      <c r="E2012">
        <v>16</v>
      </c>
      <c r="F2012">
        <v>3835</v>
      </c>
      <c r="G2012" t="s">
        <v>3848</v>
      </c>
      <c r="H2012" s="7">
        <v>59</v>
      </c>
      <c r="I2012" s="13">
        <f>IF(Fact_Order[[#This Row],[Review Rating]]&gt;3,1,0)</f>
        <v>1</v>
      </c>
      <c r="J2012">
        <v>4.0999999999999996</v>
      </c>
      <c r="K2012">
        <f>IF(Fact_Order[[#This Row],[Discount Applied]]="Yes", 1, 0)</f>
        <v>0</v>
      </c>
      <c r="L2012" t="s">
        <v>1691</v>
      </c>
      <c r="M2012" t="s">
        <v>10</v>
      </c>
    </row>
    <row r="2013" spans="1:13" x14ac:dyDescent="0.35">
      <c r="A2013">
        <v>75</v>
      </c>
      <c r="B2013">
        <v>1</v>
      </c>
      <c r="C2013">
        <v>28</v>
      </c>
      <c r="D2013">
        <v>2</v>
      </c>
      <c r="E2013">
        <v>25</v>
      </c>
      <c r="F2013">
        <v>75</v>
      </c>
      <c r="G2013" t="s">
        <v>87</v>
      </c>
      <c r="H2013" s="7">
        <v>58</v>
      </c>
      <c r="I2013" s="13">
        <f>IF(Fact_Order[[#This Row],[Review Rating]]&gt;3,1,0)</f>
        <v>1</v>
      </c>
      <c r="J2013">
        <v>4.5</v>
      </c>
      <c r="K2013">
        <f>IF(Fact_Order[[#This Row],[Discount Applied]]="Yes", 1, 0)</f>
        <v>1</v>
      </c>
      <c r="L2013" t="s">
        <v>7</v>
      </c>
      <c r="M2013" t="s">
        <v>10</v>
      </c>
    </row>
    <row r="2014" spans="1:13" x14ac:dyDescent="0.35">
      <c r="A2014">
        <v>133</v>
      </c>
      <c r="B2014">
        <v>5</v>
      </c>
      <c r="C2014">
        <v>36</v>
      </c>
      <c r="D2014">
        <v>4</v>
      </c>
      <c r="E2014">
        <v>22</v>
      </c>
      <c r="F2014">
        <v>133</v>
      </c>
      <c r="G2014" t="s">
        <v>145</v>
      </c>
      <c r="H2014" s="7">
        <v>58</v>
      </c>
      <c r="I2014" s="13">
        <f>IF(Fact_Order[[#This Row],[Review Rating]]&gt;3,1,0)</f>
        <v>1</v>
      </c>
      <c r="J2014">
        <v>4.7</v>
      </c>
      <c r="K2014">
        <f>IF(Fact_Order[[#This Row],[Discount Applied]]="Yes", 1, 0)</f>
        <v>1</v>
      </c>
      <c r="L2014" t="s">
        <v>7</v>
      </c>
      <c r="M2014" t="s">
        <v>14</v>
      </c>
    </row>
    <row r="2015" spans="1:13" x14ac:dyDescent="0.35">
      <c r="A2015">
        <v>143</v>
      </c>
      <c r="B2015">
        <v>2</v>
      </c>
      <c r="C2015">
        <v>44</v>
      </c>
      <c r="D2015">
        <v>4</v>
      </c>
      <c r="E2015">
        <v>15</v>
      </c>
      <c r="F2015">
        <v>143</v>
      </c>
      <c r="G2015" t="s">
        <v>155</v>
      </c>
      <c r="H2015" s="7">
        <v>58</v>
      </c>
      <c r="I2015" s="13">
        <f>IF(Fact_Order[[#This Row],[Review Rating]]&gt;3,1,0)</f>
        <v>1</v>
      </c>
      <c r="J2015">
        <v>3.1</v>
      </c>
      <c r="K2015">
        <f>IF(Fact_Order[[#This Row],[Discount Applied]]="Yes", 1, 0)</f>
        <v>1</v>
      </c>
      <c r="L2015" t="s">
        <v>7</v>
      </c>
      <c r="M2015" t="s">
        <v>12</v>
      </c>
    </row>
    <row r="2016" spans="1:13" x14ac:dyDescent="0.35">
      <c r="A2016">
        <v>565</v>
      </c>
      <c r="B2016">
        <v>3</v>
      </c>
      <c r="C2016">
        <v>21</v>
      </c>
      <c r="D2016">
        <v>1</v>
      </c>
      <c r="E2016">
        <v>16</v>
      </c>
      <c r="F2016">
        <v>565</v>
      </c>
      <c r="G2016" t="s">
        <v>577</v>
      </c>
      <c r="H2016" s="7">
        <v>58</v>
      </c>
      <c r="I2016" s="13">
        <f>IF(Fact_Order[[#This Row],[Review Rating]]&gt;3,1,0)</f>
        <v>1</v>
      </c>
      <c r="J2016">
        <v>3.4</v>
      </c>
      <c r="K2016">
        <f>IF(Fact_Order[[#This Row],[Discount Applied]]="Yes", 1, 0)</f>
        <v>1</v>
      </c>
      <c r="L2016" t="s">
        <v>7</v>
      </c>
      <c r="M2016" t="s">
        <v>22</v>
      </c>
    </row>
    <row r="2017" spans="1:13" x14ac:dyDescent="0.35">
      <c r="A2017">
        <v>603</v>
      </c>
      <c r="B2017">
        <v>3</v>
      </c>
      <c r="C2017">
        <v>5</v>
      </c>
      <c r="D2017">
        <v>3</v>
      </c>
      <c r="E2017">
        <v>10</v>
      </c>
      <c r="F2017">
        <v>603</v>
      </c>
      <c r="G2017" t="s">
        <v>615</v>
      </c>
      <c r="H2017" s="7">
        <v>58</v>
      </c>
      <c r="I2017" s="13">
        <f>IF(Fact_Order[[#This Row],[Review Rating]]&gt;3,1,0)</f>
        <v>1</v>
      </c>
      <c r="J2017">
        <v>4.2</v>
      </c>
      <c r="K2017">
        <f>IF(Fact_Order[[#This Row],[Discount Applied]]="Yes", 1, 0)</f>
        <v>1</v>
      </c>
      <c r="L2017" t="s">
        <v>7</v>
      </c>
      <c r="M2017" t="s">
        <v>10</v>
      </c>
    </row>
    <row r="2018" spans="1:13" x14ac:dyDescent="0.35">
      <c r="A2018">
        <v>737</v>
      </c>
      <c r="B2018">
        <v>5</v>
      </c>
      <c r="C2018">
        <v>25</v>
      </c>
      <c r="D2018">
        <v>2</v>
      </c>
      <c r="E2018">
        <v>11</v>
      </c>
      <c r="F2018">
        <v>737</v>
      </c>
      <c r="G2018" t="s">
        <v>749</v>
      </c>
      <c r="H2018" s="7">
        <v>58</v>
      </c>
      <c r="I2018" s="13">
        <f>IF(Fact_Order[[#This Row],[Review Rating]]&gt;3,1,0)</f>
        <v>0</v>
      </c>
      <c r="J2018">
        <v>2.9</v>
      </c>
      <c r="K2018">
        <f>IF(Fact_Order[[#This Row],[Discount Applied]]="Yes", 1, 0)</f>
        <v>1</v>
      </c>
      <c r="L2018" t="s">
        <v>7</v>
      </c>
      <c r="M2018" t="s">
        <v>12</v>
      </c>
    </row>
    <row r="2019" spans="1:13" x14ac:dyDescent="0.35">
      <c r="A2019">
        <v>900</v>
      </c>
      <c r="B2019">
        <v>4</v>
      </c>
      <c r="C2019">
        <v>4</v>
      </c>
      <c r="D2019">
        <v>3</v>
      </c>
      <c r="E2019">
        <v>2</v>
      </c>
      <c r="F2019">
        <v>900</v>
      </c>
      <c r="G2019" t="s">
        <v>912</v>
      </c>
      <c r="H2019" s="7">
        <v>58</v>
      </c>
      <c r="I2019" s="13">
        <f>IF(Fact_Order[[#This Row],[Review Rating]]&gt;3,1,0)</f>
        <v>1</v>
      </c>
      <c r="J2019">
        <v>4</v>
      </c>
      <c r="K2019">
        <f>IF(Fact_Order[[#This Row],[Discount Applied]]="Yes", 1, 0)</f>
        <v>1</v>
      </c>
      <c r="L2019" t="s">
        <v>7</v>
      </c>
      <c r="M2019" t="s">
        <v>14</v>
      </c>
    </row>
    <row r="2020" spans="1:13" x14ac:dyDescent="0.35">
      <c r="A2020">
        <v>1091</v>
      </c>
      <c r="B2020">
        <v>6</v>
      </c>
      <c r="C2020">
        <v>40</v>
      </c>
      <c r="D2020">
        <v>2</v>
      </c>
      <c r="E2020">
        <v>19</v>
      </c>
      <c r="F2020">
        <v>1091</v>
      </c>
      <c r="G2020" t="s">
        <v>1103</v>
      </c>
      <c r="H2020" s="7">
        <v>58</v>
      </c>
      <c r="I2020" s="13">
        <f>IF(Fact_Order[[#This Row],[Review Rating]]&gt;3,1,0)</f>
        <v>1</v>
      </c>
      <c r="J2020">
        <v>4.2</v>
      </c>
      <c r="K2020">
        <f>IF(Fact_Order[[#This Row],[Discount Applied]]="Yes", 1, 0)</f>
        <v>1</v>
      </c>
      <c r="L2020" t="s">
        <v>7</v>
      </c>
      <c r="M2020" t="s">
        <v>10</v>
      </c>
    </row>
    <row r="2021" spans="1:13" x14ac:dyDescent="0.35">
      <c r="A2021">
        <v>1116</v>
      </c>
      <c r="B2021">
        <v>5</v>
      </c>
      <c r="C2021">
        <v>15</v>
      </c>
      <c r="D2021">
        <v>4</v>
      </c>
      <c r="E2021">
        <v>20</v>
      </c>
      <c r="F2021">
        <v>1116</v>
      </c>
      <c r="G2021" t="s">
        <v>1128</v>
      </c>
      <c r="H2021" s="7">
        <v>58</v>
      </c>
      <c r="I2021" s="13">
        <f>IF(Fact_Order[[#This Row],[Review Rating]]&gt;3,1,0)</f>
        <v>1</v>
      </c>
      <c r="J2021">
        <v>4</v>
      </c>
      <c r="K2021">
        <f>IF(Fact_Order[[#This Row],[Discount Applied]]="Yes", 1, 0)</f>
        <v>1</v>
      </c>
      <c r="L2021" t="s">
        <v>7</v>
      </c>
      <c r="M2021" t="s">
        <v>10</v>
      </c>
    </row>
    <row r="2022" spans="1:13" x14ac:dyDescent="0.35">
      <c r="A2022">
        <v>1122</v>
      </c>
      <c r="B2022">
        <v>1</v>
      </c>
      <c r="C2022">
        <v>21</v>
      </c>
      <c r="D2022">
        <v>4</v>
      </c>
      <c r="E2022">
        <v>18</v>
      </c>
      <c r="F2022">
        <v>1122</v>
      </c>
      <c r="G2022" t="s">
        <v>1134</v>
      </c>
      <c r="H2022" s="7">
        <v>58</v>
      </c>
      <c r="I2022" s="13">
        <f>IF(Fact_Order[[#This Row],[Review Rating]]&gt;3,1,0)</f>
        <v>1</v>
      </c>
      <c r="J2022">
        <v>3.2</v>
      </c>
      <c r="K2022">
        <f>IF(Fact_Order[[#This Row],[Discount Applied]]="Yes", 1, 0)</f>
        <v>1</v>
      </c>
      <c r="L2022" t="s">
        <v>7</v>
      </c>
      <c r="M2022" t="s">
        <v>10</v>
      </c>
    </row>
    <row r="2023" spans="1:13" x14ac:dyDescent="0.35">
      <c r="A2023">
        <v>1127</v>
      </c>
      <c r="B2023">
        <v>4</v>
      </c>
      <c r="C2023">
        <v>45</v>
      </c>
      <c r="D2023">
        <v>1</v>
      </c>
      <c r="E2023">
        <v>19</v>
      </c>
      <c r="F2023">
        <v>1127</v>
      </c>
      <c r="G2023" t="s">
        <v>1139</v>
      </c>
      <c r="H2023" s="7">
        <v>58</v>
      </c>
      <c r="I2023" s="13">
        <f>IF(Fact_Order[[#This Row],[Review Rating]]&gt;3,1,0)</f>
        <v>1</v>
      </c>
      <c r="J2023">
        <v>3.4</v>
      </c>
      <c r="K2023">
        <f>IF(Fact_Order[[#This Row],[Discount Applied]]="Yes", 1, 0)</f>
        <v>1</v>
      </c>
      <c r="L2023" t="s">
        <v>7</v>
      </c>
      <c r="M2023" t="s">
        <v>8</v>
      </c>
    </row>
    <row r="2024" spans="1:13" x14ac:dyDescent="0.35">
      <c r="A2024">
        <v>1384</v>
      </c>
      <c r="B2024">
        <v>1</v>
      </c>
      <c r="C2024">
        <v>49</v>
      </c>
      <c r="D2024">
        <v>2</v>
      </c>
      <c r="E2024">
        <v>19</v>
      </c>
      <c r="F2024">
        <v>1384</v>
      </c>
      <c r="G2024" t="s">
        <v>1396</v>
      </c>
      <c r="H2024" s="7">
        <v>58</v>
      </c>
      <c r="I2024" s="13">
        <f>IF(Fact_Order[[#This Row],[Review Rating]]&gt;3,1,0)</f>
        <v>1</v>
      </c>
      <c r="J2024">
        <v>3.3</v>
      </c>
      <c r="K2024">
        <f>IF(Fact_Order[[#This Row],[Discount Applied]]="Yes", 1, 0)</f>
        <v>1</v>
      </c>
      <c r="L2024" t="s">
        <v>7</v>
      </c>
      <c r="M2024" t="s">
        <v>8</v>
      </c>
    </row>
    <row r="2025" spans="1:13" x14ac:dyDescent="0.35">
      <c r="A2025">
        <v>1394</v>
      </c>
      <c r="B2025">
        <v>1</v>
      </c>
      <c r="C2025">
        <v>38</v>
      </c>
      <c r="D2025">
        <v>2</v>
      </c>
      <c r="E2025">
        <v>25</v>
      </c>
      <c r="F2025">
        <v>1394</v>
      </c>
      <c r="G2025" t="s">
        <v>1406</v>
      </c>
      <c r="H2025" s="7">
        <v>58</v>
      </c>
      <c r="I2025" s="13">
        <f>IF(Fact_Order[[#This Row],[Review Rating]]&gt;3,1,0)</f>
        <v>1</v>
      </c>
      <c r="J2025">
        <v>3.9</v>
      </c>
      <c r="K2025">
        <f>IF(Fact_Order[[#This Row],[Discount Applied]]="Yes", 1, 0)</f>
        <v>1</v>
      </c>
      <c r="L2025" t="s">
        <v>7</v>
      </c>
      <c r="M2025" t="s">
        <v>14</v>
      </c>
    </row>
    <row r="2026" spans="1:13" x14ac:dyDescent="0.35">
      <c r="A2026">
        <v>1409</v>
      </c>
      <c r="B2026">
        <v>2</v>
      </c>
      <c r="C2026">
        <v>2</v>
      </c>
      <c r="D2026">
        <v>1</v>
      </c>
      <c r="E2026">
        <v>1</v>
      </c>
      <c r="F2026">
        <v>1409</v>
      </c>
      <c r="G2026" t="s">
        <v>1421</v>
      </c>
      <c r="H2026" s="7">
        <v>58</v>
      </c>
      <c r="I2026" s="13">
        <f>IF(Fact_Order[[#This Row],[Review Rating]]&gt;3,1,0)</f>
        <v>1</v>
      </c>
      <c r="J2026">
        <v>4.0999999999999996</v>
      </c>
      <c r="K2026">
        <f>IF(Fact_Order[[#This Row],[Discount Applied]]="Yes", 1, 0)</f>
        <v>1</v>
      </c>
      <c r="L2026" t="s">
        <v>7</v>
      </c>
      <c r="M2026" t="s">
        <v>8</v>
      </c>
    </row>
    <row r="2027" spans="1:13" x14ac:dyDescent="0.35">
      <c r="A2027">
        <v>1609</v>
      </c>
      <c r="B2027">
        <v>3</v>
      </c>
      <c r="C2027">
        <v>44</v>
      </c>
      <c r="D2027">
        <v>4</v>
      </c>
      <c r="E2027">
        <v>4</v>
      </c>
      <c r="F2027">
        <v>1609</v>
      </c>
      <c r="G2027" t="s">
        <v>1621</v>
      </c>
      <c r="H2027" s="7">
        <v>58</v>
      </c>
      <c r="I2027" s="13">
        <f>IF(Fact_Order[[#This Row],[Review Rating]]&gt;3,1,0)</f>
        <v>1</v>
      </c>
      <c r="J2027">
        <v>4.5999999999999996</v>
      </c>
      <c r="K2027">
        <f>IF(Fact_Order[[#This Row],[Discount Applied]]="Yes", 1, 0)</f>
        <v>1</v>
      </c>
      <c r="L2027" t="s">
        <v>7</v>
      </c>
      <c r="M2027" t="s">
        <v>22</v>
      </c>
    </row>
    <row r="2028" spans="1:13" x14ac:dyDescent="0.35">
      <c r="A2028">
        <v>1624</v>
      </c>
      <c r="B2028">
        <v>3</v>
      </c>
      <c r="C2028">
        <v>28</v>
      </c>
      <c r="D2028">
        <v>3</v>
      </c>
      <c r="E2028">
        <v>22</v>
      </c>
      <c r="F2028">
        <v>1624</v>
      </c>
      <c r="G2028" t="s">
        <v>1636</v>
      </c>
      <c r="H2028" s="7">
        <v>58</v>
      </c>
      <c r="I2028" s="13">
        <f>IF(Fact_Order[[#This Row],[Review Rating]]&gt;3,1,0)</f>
        <v>1</v>
      </c>
      <c r="J2028">
        <v>3.5</v>
      </c>
      <c r="K2028">
        <f>IF(Fact_Order[[#This Row],[Discount Applied]]="Yes", 1, 0)</f>
        <v>1</v>
      </c>
      <c r="L2028" t="s">
        <v>7</v>
      </c>
      <c r="M2028" t="s">
        <v>27</v>
      </c>
    </row>
    <row r="2029" spans="1:13" x14ac:dyDescent="0.35">
      <c r="A2029">
        <v>1709</v>
      </c>
      <c r="B2029">
        <v>1</v>
      </c>
      <c r="C2029">
        <v>21</v>
      </c>
      <c r="D2029">
        <v>2</v>
      </c>
      <c r="E2029">
        <v>24</v>
      </c>
      <c r="F2029">
        <v>1709</v>
      </c>
      <c r="G2029" t="s">
        <v>1722</v>
      </c>
      <c r="H2029" s="7">
        <v>58</v>
      </c>
      <c r="I2029" s="13">
        <f>IF(Fact_Order[[#This Row],[Review Rating]]&gt;3,1,0)</f>
        <v>1</v>
      </c>
      <c r="J2029">
        <v>3.2</v>
      </c>
      <c r="K2029">
        <f>IF(Fact_Order[[#This Row],[Discount Applied]]="Yes", 1, 0)</f>
        <v>0</v>
      </c>
      <c r="L2029" t="s">
        <v>1691</v>
      </c>
      <c r="M2029" t="s">
        <v>12</v>
      </c>
    </row>
    <row r="2030" spans="1:13" x14ac:dyDescent="0.35">
      <c r="A2030">
        <v>1760</v>
      </c>
      <c r="B2030">
        <v>3</v>
      </c>
      <c r="C2030">
        <v>8</v>
      </c>
      <c r="D2030">
        <v>2</v>
      </c>
      <c r="E2030">
        <v>2</v>
      </c>
      <c r="F2030">
        <v>1760</v>
      </c>
      <c r="G2030" t="s">
        <v>1773</v>
      </c>
      <c r="H2030" s="7">
        <v>58</v>
      </c>
      <c r="I2030" s="13">
        <f>IF(Fact_Order[[#This Row],[Review Rating]]&gt;3,1,0)</f>
        <v>1</v>
      </c>
      <c r="J2030">
        <v>4</v>
      </c>
      <c r="K2030">
        <f>IF(Fact_Order[[#This Row],[Discount Applied]]="Yes", 1, 0)</f>
        <v>0</v>
      </c>
      <c r="L2030" t="s">
        <v>1691</v>
      </c>
      <c r="M2030" t="s">
        <v>14</v>
      </c>
    </row>
    <row r="2031" spans="1:13" x14ac:dyDescent="0.35">
      <c r="A2031">
        <v>1801</v>
      </c>
      <c r="B2031">
        <v>1</v>
      </c>
      <c r="C2031">
        <v>17</v>
      </c>
      <c r="D2031">
        <v>1</v>
      </c>
      <c r="E2031">
        <v>8</v>
      </c>
      <c r="F2031">
        <v>1801</v>
      </c>
      <c r="G2031" t="s">
        <v>1814</v>
      </c>
      <c r="H2031" s="7">
        <v>58</v>
      </c>
      <c r="I2031" s="13">
        <f>IF(Fact_Order[[#This Row],[Review Rating]]&gt;3,1,0)</f>
        <v>0</v>
      </c>
      <c r="J2031">
        <v>2.7</v>
      </c>
      <c r="K2031">
        <f>IF(Fact_Order[[#This Row],[Discount Applied]]="Yes", 1, 0)</f>
        <v>0</v>
      </c>
      <c r="L2031" t="s">
        <v>1691</v>
      </c>
      <c r="M2031" t="s">
        <v>12</v>
      </c>
    </row>
    <row r="2032" spans="1:13" x14ac:dyDescent="0.35">
      <c r="A2032">
        <v>1869</v>
      </c>
      <c r="B2032">
        <v>3</v>
      </c>
      <c r="C2032">
        <v>28</v>
      </c>
      <c r="D2032">
        <v>2</v>
      </c>
      <c r="E2032">
        <v>25</v>
      </c>
      <c r="F2032">
        <v>1869</v>
      </c>
      <c r="G2032" t="s">
        <v>1882</v>
      </c>
      <c r="H2032" s="7">
        <v>58</v>
      </c>
      <c r="I2032" s="13">
        <f>IF(Fact_Order[[#This Row],[Review Rating]]&gt;3,1,0)</f>
        <v>1</v>
      </c>
      <c r="J2032">
        <v>4.7</v>
      </c>
      <c r="K2032">
        <f>IF(Fact_Order[[#This Row],[Discount Applied]]="Yes", 1, 0)</f>
        <v>0</v>
      </c>
      <c r="L2032" t="s">
        <v>1691</v>
      </c>
      <c r="M2032" t="s">
        <v>10</v>
      </c>
    </row>
    <row r="2033" spans="1:13" x14ac:dyDescent="0.35">
      <c r="A2033">
        <v>1884</v>
      </c>
      <c r="B2033">
        <v>6</v>
      </c>
      <c r="C2033">
        <v>43</v>
      </c>
      <c r="D2033">
        <v>2</v>
      </c>
      <c r="E2033">
        <v>22</v>
      </c>
      <c r="F2033">
        <v>1884</v>
      </c>
      <c r="G2033" t="s">
        <v>1897</v>
      </c>
      <c r="H2033" s="7">
        <v>58</v>
      </c>
      <c r="I2033" s="13">
        <f>IF(Fact_Order[[#This Row],[Review Rating]]&gt;3,1,0)</f>
        <v>1</v>
      </c>
      <c r="J2033">
        <v>4.9000000000000004</v>
      </c>
      <c r="K2033">
        <f>IF(Fact_Order[[#This Row],[Discount Applied]]="Yes", 1, 0)</f>
        <v>0</v>
      </c>
      <c r="L2033" t="s">
        <v>1691</v>
      </c>
      <c r="M2033" t="s">
        <v>27</v>
      </c>
    </row>
    <row r="2034" spans="1:13" x14ac:dyDescent="0.35">
      <c r="A2034">
        <v>1985</v>
      </c>
      <c r="B2034">
        <v>5</v>
      </c>
      <c r="C2034">
        <v>9</v>
      </c>
      <c r="D2034">
        <v>3</v>
      </c>
      <c r="E2034">
        <v>12</v>
      </c>
      <c r="F2034">
        <v>1985</v>
      </c>
      <c r="G2034" t="s">
        <v>1998</v>
      </c>
      <c r="H2034" s="7">
        <v>58</v>
      </c>
      <c r="I2034" s="13">
        <f>IF(Fact_Order[[#This Row],[Review Rating]]&gt;3,1,0)</f>
        <v>1</v>
      </c>
      <c r="J2034">
        <v>3.4</v>
      </c>
      <c r="K2034">
        <f>IF(Fact_Order[[#This Row],[Discount Applied]]="Yes", 1, 0)</f>
        <v>0</v>
      </c>
      <c r="L2034" t="s">
        <v>1691</v>
      </c>
      <c r="M2034" t="s">
        <v>14</v>
      </c>
    </row>
    <row r="2035" spans="1:13" x14ac:dyDescent="0.35">
      <c r="A2035">
        <v>2152</v>
      </c>
      <c r="B2035">
        <v>5</v>
      </c>
      <c r="C2035">
        <v>35</v>
      </c>
      <c r="D2035">
        <v>4</v>
      </c>
      <c r="E2035">
        <v>3</v>
      </c>
      <c r="F2035">
        <v>2152</v>
      </c>
      <c r="G2035" t="s">
        <v>2165</v>
      </c>
      <c r="H2035" s="7">
        <v>58</v>
      </c>
      <c r="I2035" s="13">
        <f>IF(Fact_Order[[#This Row],[Review Rating]]&gt;3,1,0)</f>
        <v>0</v>
      </c>
      <c r="J2035">
        <v>2.6</v>
      </c>
      <c r="K2035">
        <f>IF(Fact_Order[[#This Row],[Discount Applied]]="Yes", 1, 0)</f>
        <v>0</v>
      </c>
      <c r="L2035" t="s">
        <v>1691</v>
      </c>
      <c r="M2035" t="s">
        <v>8</v>
      </c>
    </row>
    <row r="2036" spans="1:13" x14ac:dyDescent="0.35">
      <c r="A2036">
        <v>2160</v>
      </c>
      <c r="B2036">
        <v>2</v>
      </c>
      <c r="C2036">
        <v>8</v>
      </c>
      <c r="D2036">
        <v>4</v>
      </c>
      <c r="E2036">
        <v>6</v>
      </c>
      <c r="F2036">
        <v>2160</v>
      </c>
      <c r="G2036" t="s">
        <v>2173</v>
      </c>
      <c r="H2036" s="7">
        <v>58</v>
      </c>
      <c r="I2036" s="13">
        <f>IF(Fact_Order[[#This Row],[Review Rating]]&gt;3,1,0)</f>
        <v>0</v>
      </c>
      <c r="J2036">
        <v>3</v>
      </c>
      <c r="K2036">
        <f>IF(Fact_Order[[#This Row],[Discount Applied]]="Yes", 1, 0)</f>
        <v>0</v>
      </c>
      <c r="L2036" t="s">
        <v>1691</v>
      </c>
      <c r="M2036" t="s">
        <v>10</v>
      </c>
    </row>
    <row r="2037" spans="1:13" x14ac:dyDescent="0.35">
      <c r="A2037">
        <v>2197</v>
      </c>
      <c r="B2037">
        <v>3</v>
      </c>
      <c r="C2037">
        <v>35</v>
      </c>
      <c r="D2037">
        <v>2</v>
      </c>
      <c r="E2037">
        <v>11</v>
      </c>
      <c r="F2037">
        <v>2197</v>
      </c>
      <c r="G2037" t="s">
        <v>2210</v>
      </c>
      <c r="H2037" s="7">
        <v>58</v>
      </c>
      <c r="I2037" s="13">
        <f>IF(Fact_Order[[#This Row],[Review Rating]]&gt;3,1,0)</f>
        <v>1</v>
      </c>
      <c r="J2037">
        <v>4.8</v>
      </c>
      <c r="K2037">
        <f>IF(Fact_Order[[#This Row],[Discount Applied]]="Yes", 1, 0)</f>
        <v>0</v>
      </c>
      <c r="L2037" t="s">
        <v>1691</v>
      </c>
      <c r="M2037" t="s">
        <v>14</v>
      </c>
    </row>
    <row r="2038" spans="1:13" x14ac:dyDescent="0.35">
      <c r="A2038">
        <v>2357</v>
      </c>
      <c r="B2038">
        <v>2</v>
      </c>
      <c r="C2038">
        <v>7</v>
      </c>
      <c r="D2038">
        <v>3</v>
      </c>
      <c r="E2038">
        <v>22</v>
      </c>
      <c r="F2038">
        <v>2357</v>
      </c>
      <c r="G2038" t="s">
        <v>2370</v>
      </c>
      <c r="H2038" s="7">
        <v>58</v>
      </c>
      <c r="I2038" s="13">
        <f>IF(Fact_Order[[#This Row],[Review Rating]]&gt;3,1,0)</f>
        <v>0</v>
      </c>
      <c r="J2038">
        <v>3</v>
      </c>
      <c r="K2038">
        <f>IF(Fact_Order[[#This Row],[Discount Applied]]="Yes", 1, 0)</f>
        <v>0</v>
      </c>
      <c r="L2038" t="s">
        <v>1691</v>
      </c>
      <c r="M2038" t="s">
        <v>27</v>
      </c>
    </row>
    <row r="2039" spans="1:13" x14ac:dyDescent="0.35">
      <c r="A2039">
        <v>2487</v>
      </c>
      <c r="B2039">
        <v>6</v>
      </c>
      <c r="C2039">
        <v>22</v>
      </c>
      <c r="D2039">
        <v>2</v>
      </c>
      <c r="E2039">
        <v>3</v>
      </c>
      <c r="F2039">
        <v>2487</v>
      </c>
      <c r="G2039" t="s">
        <v>2500</v>
      </c>
      <c r="H2039" s="7">
        <v>58</v>
      </c>
      <c r="I2039" s="13">
        <f>IF(Fact_Order[[#This Row],[Review Rating]]&gt;3,1,0)</f>
        <v>1</v>
      </c>
      <c r="J2039">
        <v>4.4000000000000004</v>
      </c>
      <c r="K2039">
        <f>IF(Fact_Order[[#This Row],[Discount Applied]]="Yes", 1, 0)</f>
        <v>0</v>
      </c>
      <c r="L2039" t="s">
        <v>1691</v>
      </c>
      <c r="M2039" t="s">
        <v>12</v>
      </c>
    </row>
    <row r="2040" spans="1:13" x14ac:dyDescent="0.35">
      <c r="A2040">
        <v>2542</v>
      </c>
      <c r="B2040">
        <v>3</v>
      </c>
      <c r="C2040">
        <v>48</v>
      </c>
      <c r="D2040">
        <v>2</v>
      </c>
      <c r="E2040">
        <v>19</v>
      </c>
      <c r="F2040">
        <v>2542</v>
      </c>
      <c r="G2040" t="s">
        <v>2555</v>
      </c>
      <c r="H2040" s="7">
        <v>58</v>
      </c>
      <c r="I2040" s="13">
        <f>IF(Fact_Order[[#This Row],[Review Rating]]&gt;3,1,0)</f>
        <v>0</v>
      </c>
      <c r="J2040">
        <v>2.7</v>
      </c>
      <c r="K2040">
        <f>IF(Fact_Order[[#This Row],[Discount Applied]]="Yes", 1, 0)</f>
        <v>0</v>
      </c>
      <c r="L2040" t="s">
        <v>1691</v>
      </c>
      <c r="M2040" t="s">
        <v>8</v>
      </c>
    </row>
    <row r="2041" spans="1:13" x14ac:dyDescent="0.35">
      <c r="A2041">
        <v>2604</v>
      </c>
      <c r="B2041">
        <v>5</v>
      </c>
      <c r="C2041">
        <v>48</v>
      </c>
      <c r="D2041">
        <v>2</v>
      </c>
      <c r="E2041">
        <v>11</v>
      </c>
      <c r="F2041">
        <v>2604</v>
      </c>
      <c r="G2041" t="s">
        <v>2617</v>
      </c>
      <c r="H2041" s="7">
        <v>58</v>
      </c>
      <c r="I2041" s="13">
        <f>IF(Fact_Order[[#This Row],[Review Rating]]&gt;3,1,0)</f>
        <v>0</v>
      </c>
      <c r="J2041">
        <v>2.7</v>
      </c>
      <c r="K2041">
        <f>IF(Fact_Order[[#This Row],[Discount Applied]]="Yes", 1, 0)</f>
        <v>0</v>
      </c>
      <c r="L2041" t="s">
        <v>1691</v>
      </c>
      <c r="M2041" t="s">
        <v>10</v>
      </c>
    </row>
    <row r="2042" spans="1:13" x14ac:dyDescent="0.35">
      <c r="A2042">
        <v>2635</v>
      </c>
      <c r="B2042">
        <v>6</v>
      </c>
      <c r="C2042">
        <v>18</v>
      </c>
      <c r="D2042">
        <v>3</v>
      </c>
      <c r="E2042">
        <v>4</v>
      </c>
      <c r="F2042">
        <v>2635</v>
      </c>
      <c r="G2042" t="s">
        <v>2648</v>
      </c>
      <c r="H2042" s="7">
        <v>58</v>
      </c>
      <c r="I2042" s="13">
        <f>IF(Fact_Order[[#This Row],[Review Rating]]&gt;3,1,0)</f>
        <v>1</v>
      </c>
      <c r="J2042">
        <v>3.2</v>
      </c>
      <c r="K2042">
        <f>IF(Fact_Order[[#This Row],[Discount Applied]]="Yes", 1, 0)</f>
        <v>0</v>
      </c>
      <c r="L2042" t="s">
        <v>1691</v>
      </c>
      <c r="M2042" t="s">
        <v>14</v>
      </c>
    </row>
    <row r="2043" spans="1:13" x14ac:dyDescent="0.35">
      <c r="A2043">
        <v>2648</v>
      </c>
      <c r="B2043">
        <v>5</v>
      </c>
      <c r="C2043">
        <v>37</v>
      </c>
      <c r="D2043">
        <v>3</v>
      </c>
      <c r="E2043">
        <v>10</v>
      </c>
      <c r="F2043">
        <v>2648</v>
      </c>
      <c r="G2043" t="s">
        <v>2661</v>
      </c>
      <c r="H2043" s="7">
        <v>58</v>
      </c>
      <c r="I2043" s="13">
        <f>IF(Fact_Order[[#This Row],[Review Rating]]&gt;3,1,0)</f>
        <v>1</v>
      </c>
      <c r="J2043">
        <v>3.3</v>
      </c>
      <c r="K2043">
        <f>IF(Fact_Order[[#This Row],[Discount Applied]]="Yes", 1, 0)</f>
        <v>0</v>
      </c>
      <c r="L2043" t="s">
        <v>1691</v>
      </c>
      <c r="M2043" t="s">
        <v>27</v>
      </c>
    </row>
    <row r="2044" spans="1:13" x14ac:dyDescent="0.35">
      <c r="A2044">
        <v>2870</v>
      </c>
      <c r="B2044">
        <v>4</v>
      </c>
      <c r="C2044">
        <v>43</v>
      </c>
      <c r="D2044">
        <v>3</v>
      </c>
      <c r="E2044">
        <v>21</v>
      </c>
      <c r="F2044">
        <v>2870</v>
      </c>
      <c r="G2044" t="s">
        <v>2883</v>
      </c>
      <c r="H2044" s="7">
        <v>58</v>
      </c>
      <c r="I2044" s="13">
        <f>IF(Fact_Order[[#This Row],[Review Rating]]&gt;3,1,0)</f>
        <v>1</v>
      </c>
      <c r="J2044">
        <v>4.2</v>
      </c>
      <c r="K2044">
        <f>IF(Fact_Order[[#This Row],[Discount Applied]]="Yes", 1, 0)</f>
        <v>0</v>
      </c>
      <c r="L2044" t="s">
        <v>1691</v>
      </c>
      <c r="M2044" t="s">
        <v>22</v>
      </c>
    </row>
    <row r="2045" spans="1:13" x14ac:dyDescent="0.35">
      <c r="A2045">
        <v>3033</v>
      </c>
      <c r="B2045">
        <v>3</v>
      </c>
      <c r="C2045">
        <v>19</v>
      </c>
      <c r="D2045">
        <v>3</v>
      </c>
      <c r="E2045">
        <v>22</v>
      </c>
      <c r="F2045">
        <v>3033</v>
      </c>
      <c r="G2045" t="s">
        <v>3046</v>
      </c>
      <c r="H2045" s="7">
        <v>58</v>
      </c>
      <c r="I2045" s="13">
        <f>IF(Fact_Order[[#This Row],[Review Rating]]&gt;3,1,0)</f>
        <v>1</v>
      </c>
      <c r="J2045">
        <v>3.5</v>
      </c>
      <c r="K2045">
        <f>IF(Fact_Order[[#This Row],[Discount Applied]]="Yes", 1, 0)</f>
        <v>0</v>
      </c>
      <c r="L2045" t="s">
        <v>1691</v>
      </c>
      <c r="M2045" t="s">
        <v>12</v>
      </c>
    </row>
    <row r="2046" spans="1:13" x14ac:dyDescent="0.35">
      <c r="A2046">
        <v>3037</v>
      </c>
      <c r="B2046">
        <v>3</v>
      </c>
      <c r="C2046">
        <v>35</v>
      </c>
      <c r="D2046">
        <v>2</v>
      </c>
      <c r="E2046">
        <v>16</v>
      </c>
      <c r="F2046">
        <v>3037</v>
      </c>
      <c r="G2046" t="s">
        <v>3050</v>
      </c>
      <c r="H2046" s="7">
        <v>58</v>
      </c>
      <c r="I2046" s="13">
        <f>IF(Fact_Order[[#This Row],[Review Rating]]&gt;3,1,0)</f>
        <v>1</v>
      </c>
      <c r="J2046">
        <v>4.3</v>
      </c>
      <c r="K2046">
        <f>IF(Fact_Order[[#This Row],[Discount Applied]]="Yes", 1, 0)</f>
        <v>0</v>
      </c>
      <c r="L2046" t="s">
        <v>1691</v>
      </c>
      <c r="M2046" t="s">
        <v>8</v>
      </c>
    </row>
    <row r="2047" spans="1:13" x14ac:dyDescent="0.35">
      <c r="A2047">
        <v>3196</v>
      </c>
      <c r="B2047">
        <v>3</v>
      </c>
      <c r="C2047">
        <v>10</v>
      </c>
      <c r="D2047">
        <v>2</v>
      </c>
      <c r="E2047">
        <v>13</v>
      </c>
      <c r="F2047">
        <v>3196</v>
      </c>
      <c r="G2047" t="s">
        <v>3209</v>
      </c>
      <c r="H2047" s="7">
        <v>58</v>
      </c>
      <c r="I2047" s="13">
        <f>IF(Fact_Order[[#This Row],[Review Rating]]&gt;3,1,0)</f>
        <v>1</v>
      </c>
      <c r="J2047">
        <v>4.9000000000000004</v>
      </c>
      <c r="K2047">
        <f>IF(Fact_Order[[#This Row],[Discount Applied]]="Yes", 1, 0)</f>
        <v>0</v>
      </c>
      <c r="L2047" t="s">
        <v>1691</v>
      </c>
      <c r="M2047" t="s">
        <v>12</v>
      </c>
    </row>
    <row r="2048" spans="1:13" x14ac:dyDescent="0.35">
      <c r="A2048">
        <v>3218</v>
      </c>
      <c r="B2048">
        <v>1</v>
      </c>
      <c r="C2048">
        <v>5</v>
      </c>
      <c r="D2048">
        <v>4</v>
      </c>
      <c r="E2048">
        <v>13</v>
      </c>
      <c r="F2048">
        <v>3218</v>
      </c>
      <c r="G2048" t="s">
        <v>3231</v>
      </c>
      <c r="H2048" s="7">
        <v>58</v>
      </c>
      <c r="I2048" s="13">
        <f>IF(Fact_Order[[#This Row],[Review Rating]]&gt;3,1,0)</f>
        <v>1</v>
      </c>
      <c r="J2048">
        <v>3.4</v>
      </c>
      <c r="K2048">
        <f>IF(Fact_Order[[#This Row],[Discount Applied]]="Yes", 1, 0)</f>
        <v>0</v>
      </c>
      <c r="L2048" t="s">
        <v>1691</v>
      </c>
      <c r="M2048" t="s">
        <v>8</v>
      </c>
    </row>
    <row r="2049" spans="1:13" x14ac:dyDescent="0.35">
      <c r="A2049">
        <v>3242</v>
      </c>
      <c r="B2049">
        <v>6</v>
      </c>
      <c r="C2049">
        <v>40</v>
      </c>
      <c r="D2049">
        <v>3</v>
      </c>
      <c r="E2049">
        <v>9</v>
      </c>
      <c r="F2049">
        <v>3242</v>
      </c>
      <c r="G2049" t="s">
        <v>3255</v>
      </c>
      <c r="H2049" s="7">
        <v>58</v>
      </c>
      <c r="I2049" s="13">
        <f>IF(Fact_Order[[#This Row],[Review Rating]]&gt;3,1,0)</f>
        <v>1</v>
      </c>
      <c r="J2049">
        <v>4.4000000000000004</v>
      </c>
      <c r="K2049">
        <f>IF(Fact_Order[[#This Row],[Discount Applied]]="Yes", 1, 0)</f>
        <v>0</v>
      </c>
      <c r="L2049" t="s">
        <v>1691</v>
      </c>
      <c r="M2049" t="s">
        <v>14</v>
      </c>
    </row>
    <row r="2050" spans="1:13" x14ac:dyDescent="0.35">
      <c r="A2050">
        <v>3302</v>
      </c>
      <c r="B2050">
        <v>2</v>
      </c>
      <c r="C2050">
        <v>20</v>
      </c>
      <c r="D2050">
        <v>3</v>
      </c>
      <c r="E2050">
        <v>14</v>
      </c>
      <c r="F2050">
        <v>3302</v>
      </c>
      <c r="G2050" t="s">
        <v>3315</v>
      </c>
      <c r="H2050" s="7">
        <v>58</v>
      </c>
      <c r="I2050" s="13">
        <f>IF(Fact_Order[[#This Row],[Review Rating]]&gt;3,1,0)</f>
        <v>0</v>
      </c>
      <c r="J2050">
        <v>2.5</v>
      </c>
      <c r="K2050">
        <f>IF(Fact_Order[[#This Row],[Discount Applied]]="Yes", 1, 0)</f>
        <v>0</v>
      </c>
      <c r="L2050" t="s">
        <v>1691</v>
      </c>
      <c r="M2050" t="s">
        <v>12</v>
      </c>
    </row>
    <row r="2051" spans="1:13" x14ac:dyDescent="0.35">
      <c r="A2051">
        <v>3332</v>
      </c>
      <c r="B2051">
        <v>2</v>
      </c>
      <c r="C2051">
        <v>19</v>
      </c>
      <c r="D2051">
        <v>3</v>
      </c>
      <c r="E2051">
        <v>13</v>
      </c>
      <c r="F2051">
        <v>3332</v>
      </c>
      <c r="G2051" t="s">
        <v>3345</v>
      </c>
      <c r="H2051" s="7">
        <v>58</v>
      </c>
      <c r="I2051" s="13">
        <f>IF(Fact_Order[[#This Row],[Review Rating]]&gt;3,1,0)</f>
        <v>1</v>
      </c>
      <c r="J2051">
        <v>3.5</v>
      </c>
      <c r="K2051">
        <f>IF(Fact_Order[[#This Row],[Discount Applied]]="Yes", 1, 0)</f>
        <v>0</v>
      </c>
      <c r="L2051" t="s">
        <v>1691</v>
      </c>
      <c r="M2051" t="s">
        <v>14</v>
      </c>
    </row>
    <row r="2052" spans="1:13" x14ac:dyDescent="0.35">
      <c r="A2052">
        <v>3366</v>
      </c>
      <c r="B2052">
        <v>1</v>
      </c>
      <c r="C2052">
        <v>31</v>
      </c>
      <c r="D2052">
        <v>4</v>
      </c>
      <c r="E2052">
        <v>12</v>
      </c>
      <c r="F2052">
        <v>3366</v>
      </c>
      <c r="G2052" t="s">
        <v>3379</v>
      </c>
      <c r="H2052" s="7">
        <v>58</v>
      </c>
      <c r="I2052" s="13">
        <f>IF(Fact_Order[[#This Row],[Review Rating]]&gt;3,1,0)</f>
        <v>1</v>
      </c>
      <c r="J2052">
        <v>3.9</v>
      </c>
      <c r="K2052">
        <f>IF(Fact_Order[[#This Row],[Discount Applied]]="Yes", 1, 0)</f>
        <v>0</v>
      </c>
      <c r="L2052" t="s">
        <v>1691</v>
      </c>
      <c r="M2052" t="s">
        <v>12</v>
      </c>
    </row>
    <row r="2053" spans="1:13" x14ac:dyDescent="0.35">
      <c r="A2053">
        <v>3446</v>
      </c>
      <c r="B2053">
        <v>4</v>
      </c>
      <c r="C2053">
        <v>21</v>
      </c>
      <c r="D2053">
        <v>4</v>
      </c>
      <c r="E2053">
        <v>20</v>
      </c>
      <c r="F2053">
        <v>3446</v>
      </c>
      <c r="G2053" t="s">
        <v>3459</v>
      </c>
      <c r="H2053" s="7">
        <v>58</v>
      </c>
      <c r="I2053" s="13">
        <f>IF(Fact_Order[[#This Row],[Review Rating]]&gt;3,1,0)</f>
        <v>1</v>
      </c>
      <c r="J2053">
        <v>4.9000000000000004</v>
      </c>
      <c r="K2053">
        <f>IF(Fact_Order[[#This Row],[Discount Applied]]="Yes", 1, 0)</f>
        <v>0</v>
      </c>
      <c r="L2053" t="s">
        <v>1691</v>
      </c>
      <c r="M2053" t="s">
        <v>27</v>
      </c>
    </row>
    <row r="2054" spans="1:13" x14ac:dyDescent="0.35">
      <c r="A2054">
        <v>3448</v>
      </c>
      <c r="B2054">
        <v>1</v>
      </c>
      <c r="C2054">
        <v>11</v>
      </c>
      <c r="D2054">
        <v>4</v>
      </c>
      <c r="E2054">
        <v>4</v>
      </c>
      <c r="F2054">
        <v>3448</v>
      </c>
      <c r="G2054" t="s">
        <v>3461</v>
      </c>
      <c r="H2054" s="7">
        <v>58</v>
      </c>
      <c r="I2054" s="13">
        <f>IF(Fact_Order[[#This Row],[Review Rating]]&gt;3,1,0)</f>
        <v>1</v>
      </c>
      <c r="J2054">
        <v>4.3</v>
      </c>
      <c r="K2054">
        <f>IF(Fact_Order[[#This Row],[Discount Applied]]="Yes", 1, 0)</f>
        <v>0</v>
      </c>
      <c r="L2054" t="s">
        <v>1691</v>
      </c>
      <c r="M2054" t="s">
        <v>22</v>
      </c>
    </row>
    <row r="2055" spans="1:13" x14ac:dyDescent="0.35">
      <c r="A2055">
        <v>3734</v>
      </c>
      <c r="B2055">
        <v>3</v>
      </c>
      <c r="C2055">
        <v>27</v>
      </c>
      <c r="D2055">
        <v>4</v>
      </c>
      <c r="E2055">
        <v>21</v>
      </c>
      <c r="F2055">
        <v>3734</v>
      </c>
      <c r="G2055" t="s">
        <v>3747</v>
      </c>
      <c r="H2055" s="7">
        <v>58</v>
      </c>
      <c r="I2055" s="13">
        <f>IF(Fact_Order[[#This Row],[Review Rating]]&gt;3,1,0)</f>
        <v>1</v>
      </c>
      <c r="J2055">
        <v>4.7</v>
      </c>
      <c r="K2055">
        <f>IF(Fact_Order[[#This Row],[Discount Applied]]="Yes", 1, 0)</f>
        <v>0</v>
      </c>
      <c r="L2055" t="s">
        <v>1691</v>
      </c>
      <c r="M2055" t="s">
        <v>27</v>
      </c>
    </row>
    <row r="2056" spans="1:13" x14ac:dyDescent="0.35">
      <c r="A2056">
        <v>3793</v>
      </c>
      <c r="B2056">
        <v>1</v>
      </c>
      <c r="C2056">
        <v>3</v>
      </c>
      <c r="D2056">
        <v>3</v>
      </c>
      <c r="E2056">
        <v>19</v>
      </c>
      <c r="F2056">
        <v>3793</v>
      </c>
      <c r="G2056" t="s">
        <v>3806</v>
      </c>
      <c r="H2056" s="7">
        <v>58</v>
      </c>
      <c r="I2056" s="13">
        <f>IF(Fact_Order[[#This Row],[Review Rating]]&gt;3,1,0)</f>
        <v>0</v>
      </c>
      <c r="J2056">
        <v>2.6</v>
      </c>
      <c r="K2056">
        <f>IF(Fact_Order[[#This Row],[Discount Applied]]="Yes", 1, 0)</f>
        <v>0</v>
      </c>
      <c r="L2056" t="s">
        <v>1691</v>
      </c>
      <c r="M2056" t="s">
        <v>14</v>
      </c>
    </row>
    <row r="2057" spans="1:13" x14ac:dyDescent="0.35">
      <c r="A2057">
        <v>3836</v>
      </c>
      <c r="B2057">
        <v>1</v>
      </c>
      <c r="C2057">
        <v>39</v>
      </c>
      <c r="D2057">
        <v>1</v>
      </c>
      <c r="E2057">
        <v>4</v>
      </c>
      <c r="F2057">
        <v>3836</v>
      </c>
      <c r="G2057" t="s">
        <v>3849</v>
      </c>
      <c r="H2057" s="7">
        <v>58</v>
      </c>
      <c r="I2057" s="13">
        <f>IF(Fact_Order[[#This Row],[Review Rating]]&gt;3,1,0)</f>
        <v>0</v>
      </c>
      <c r="J2057">
        <v>2.6</v>
      </c>
      <c r="K2057">
        <f>IF(Fact_Order[[#This Row],[Discount Applied]]="Yes", 1, 0)</f>
        <v>0</v>
      </c>
      <c r="L2057" t="s">
        <v>1691</v>
      </c>
      <c r="M2057" t="s">
        <v>14</v>
      </c>
    </row>
    <row r="2058" spans="1:13" x14ac:dyDescent="0.35">
      <c r="A2058">
        <v>3847</v>
      </c>
      <c r="B2058">
        <v>1</v>
      </c>
      <c r="C2058">
        <v>39</v>
      </c>
      <c r="D2058">
        <v>3</v>
      </c>
      <c r="E2058">
        <v>1</v>
      </c>
      <c r="F2058">
        <v>3847</v>
      </c>
      <c r="G2058" t="s">
        <v>3860</v>
      </c>
      <c r="H2058" s="7">
        <v>58</v>
      </c>
      <c r="I2058" s="13">
        <f>IF(Fact_Order[[#This Row],[Review Rating]]&gt;3,1,0)</f>
        <v>1</v>
      </c>
      <c r="J2058">
        <v>4</v>
      </c>
      <c r="K2058">
        <f>IF(Fact_Order[[#This Row],[Discount Applied]]="Yes", 1, 0)</f>
        <v>0</v>
      </c>
      <c r="L2058" t="s">
        <v>1691</v>
      </c>
      <c r="M2058" t="s">
        <v>14</v>
      </c>
    </row>
    <row r="2059" spans="1:13" x14ac:dyDescent="0.35">
      <c r="A2059">
        <v>221</v>
      </c>
      <c r="B2059">
        <v>1</v>
      </c>
      <c r="C2059">
        <v>29</v>
      </c>
      <c r="D2059">
        <v>2</v>
      </c>
      <c r="E2059">
        <v>5</v>
      </c>
      <c r="F2059">
        <v>221</v>
      </c>
      <c r="G2059" t="s">
        <v>233</v>
      </c>
      <c r="H2059" s="7">
        <v>57</v>
      </c>
      <c r="I2059" s="13">
        <f>IF(Fact_Order[[#This Row],[Review Rating]]&gt;3,1,0)</f>
        <v>1</v>
      </c>
      <c r="J2059">
        <v>3.7</v>
      </c>
      <c r="K2059">
        <f>IF(Fact_Order[[#This Row],[Discount Applied]]="Yes", 1, 0)</f>
        <v>1</v>
      </c>
      <c r="L2059" t="s">
        <v>7</v>
      </c>
      <c r="M2059" t="s">
        <v>27</v>
      </c>
    </row>
    <row r="2060" spans="1:13" x14ac:dyDescent="0.35">
      <c r="A2060">
        <v>260</v>
      </c>
      <c r="B2060">
        <v>4</v>
      </c>
      <c r="C2060">
        <v>8</v>
      </c>
      <c r="D2060">
        <v>4</v>
      </c>
      <c r="E2060">
        <v>3</v>
      </c>
      <c r="F2060">
        <v>260</v>
      </c>
      <c r="G2060" t="s">
        <v>272</v>
      </c>
      <c r="H2060" s="7">
        <v>57</v>
      </c>
      <c r="I2060" s="13">
        <f>IF(Fact_Order[[#This Row],[Review Rating]]&gt;3,1,0)</f>
        <v>0</v>
      </c>
      <c r="J2060">
        <v>2.9</v>
      </c>
      <c r="K2060">
        <f>IF(Fact_Order[[#This Row],[Discount Applied]]="Yes", 1, 0)</f>
        <v>1</v>
      </c>
      <c r="L2060" t="s">
        <v>7</v>
      </c>
      <c r="M2060" t="s">
        <v>27</v>
      </c>
    </row>
    <row r="2061" spans="1:13" x14ac:dyDescent="0.35">
      <c r="A2061">
        <v>261</v>
      </c>
      <c r="B2061">
        <v>5</v>
      </c>
      <c r="C2061">
        <v>7</v>
      </c>
      <c r="D2061">
        <v>1</v>
      </c>
      <c r="E2061">
        <v>20</v>
      </c>
      <c r="F2061">
        <v>261</v>
      </c>
      <c r="G2061" t="s">
        <v>273</v>
      </c>
      <c r="H2061" s="7">
        <v>57</v>
      </c>
      <c r="I2061" s="13">
        <f>IF(Fact_Order[[#This Row],[Review Rating]]&gt;3,1,0)</f>
        <v>1</v>
      </c>
      <c r="J2061">
        <v>3.2</v>
      </c>
      <c r="K2061">
        <f>IF(Fact_Order[[#This Row],[Discount Applied]]="Yes", 1, 0)</f>
        <v>1</v>
      </c>
      <c r="L2061" t="s">
        <v>7</v>
      </c>
      <c r="M2061" t="s">
        <v>12</v>
      </c>
    </row>
    <row r="2062" spans="1:13" x14ac:dyDescent="0.35">
      <c r="A2062">
        <v>556</v>
      </c>
      <c r="B2062">
        <v>1</v>
      </c>
      <c r="C2062">
        <v>2</v>
      </c>
      <c r="D2062">
        <v>4</v>
      </c>
      <c r="E2062">
        <v>25</v>
      </c>
      <c r="F2062">
        <v>556</v>
      </c>
      <c r="G2062" t="s">
        <v>568</v>
      </c>
      <c r="H2062" s="7">
        <v>57</v>
      </c>
      <c r="I2062" s="13">
        <f>IF(Fact_Order[[#This Row],[Review Rating]]&gt;3,1,0)</f>
        <v>1</v>
      </c>
      <c r="J2062">
        <v>4.8</v>
      </c>
      <c r="K2062">
        <f>IF(Fact_Order[[#This Row],[Discount Applied]]="Yes", 1, 0)</f>
        <v>1</v>
      </c>
      <c r="L2062" t="s">
        <v>7</v>
      </c>
      <c r="M2062" t="s">
        <v>8</v>
      </c>
    </row>
    <row r="2063" spans="1:13" x14ac:dyDescent="0.35">
      <c r="A2063">
        <v>618</v>
      </c>
      <c r="B2063">
        <v>4</v>
      </c>
      <c r="C2063">
        <v>25</v>
      </c>
      <c r="D2063">
        <v>4</v>
      </c>
      <c r="E2063">
        <v>22</v>
      </c>
      <c r="F2063">
        <v>618</v>
      </c>
      <c r="G2063" t="s">
        <v>630</v>
      </c>
      <c r="H2063" s="7">
        <v>57</v>
      </c>
      <c r="I2063" s="13">
        <f>IF(Fact_Order[[#This Row],[Review Rating]]&gt;3,1,0)</f>
        <v>0</v>
      </c>
      <c r="J2063">
        <v>2.6</v>
      </c>
      <c r="K2063">
        <f>IF(Fact_Order[[#This Row],[Discount Applied]]="Yes", 1, 0)</f>
        <v>1</v>
      </c>
      <c r="L2063" t="s">
        <v>7</v>
      </c>
      <c r="M2063" t="s">
        <v>22</v>
      </c>
    </row>
    <row r="2064" spans="1:13" x14ac:dyDescent="0.35">
      <c r="A2064">
        <v>644</v>
      </c>
      <c r="B2064">
        <v>3</v>
      </c>
      <c r="C2064">
        <v>5</v>
      </c>
      <c r="D2064">
        <v>1</v>
      </c>
      <c r="E2064">
        <v>2</v>
      </c>
      <c r="F2064">
        <v>644</v>
      </c>
      <c r="G2064" t="s">
        <v>656</v>
      </c>
      <c r="H2064" s="7">
        <v>57</v>
      </c>
      <c r="I2064" s="13">
        <f>IF(Fact_Order[[#This Row],[Review Rating]]&gt;3,1,0)</f>
        <v>1</v>
      </c>
      <c r="J2064">
        <v>3.2</v>
      </c>
      <c r="K2064">
        <f>IF(Fact_Order[[#This Row],[Discount Applied]]="Yes", 1, 0)</f>
        <v>1</v>
      </c>
      <c r="L2064" t="s">
        <v>7</v>
      </c>
      <c r="M2064" t="s">
        <v>22</v>
      </c>
    </row>
    <row r="2065" spans="1:13" x14ac:dyDescent="0.35">
      <c r="A2065">
        <v>722</v>
      </c>
      <c r="B2065">
        <v>3</v>
      </c>
      <c r="C2065">
        <v>19</v>
      </c>
      <c r="D2065">
        <v>3</v>
      </c>
      <c r="E2065">
        <v>1</v>
      </c>
      <c r="F2065">
        <v>722</v>
      </c>
      <c r="G2065" t="s">
        <v>734</v>
      </c>
      <c r="H2065" s="7">
        <v>57</v>
      </c>
      <c r="I2065" s="13">
        <f>IF(Fact_Order[[#This Row],[Review Rating]]&gt;3,1,0)</f>
        <v>1</v>
      </c>
      <c r="J2065">
        <v>4.4000000000000004</v>
      </c>
      <c r="K2065">
        <f>IF(Fact_Order[[#This Row],[Discount Applied]]="Yes", 1, 0)</f>
        <v>1</v>
      </c>
      <c r="L2065" t="s">
        <v>7</v>
      </c>
      <c r="M2065" t="s">
        <v>27</v>
      </c>
    </row>
    <row r="2066" spans="1:13" x14ac:dyDescent="0.35">
      <c r="A2066">
        <v>733</v>
      </c>
      <c r="B2066">
        <v>1</v>
      </c>
      <c r="C2066">
        <v>14</v>
      </c>
      <c r="D2066">
        <v>2</v>
      </c>
      <c r="E2066">
        <v>6</v>
      </c>
      <c r="F2066">
        <v>733</v>
      </c>
      <c r="G2066" t="s">
        <v>745</v>
      </c>
      <c r="H2066" s="7">
        <v>57</v>
      </c>
      <c r="I2066" s="13">
        <f>IF(Fact_Order[[#This Row],[Review Rating]]&gt;3,1,0)</f>
        <v>0</v>
      </c>
      <c r="J2066">
        <v>2.8</v>
      </c>
      <c r="K2066">
        <f>IF(Fact_Order[[#This Row],[Discount Applied]]="Yes", 1, 0)</f>
        <v>1</v>
      </c>
      <c r="L2066" t="s">
        <v>7</v>
      </c>
      <c r="M2066" t="s">
        <v>10</v>
      </c>
    </row>
    <row r="2067" spans="1:13" x14ac:dyDescent="0.35">
      <c r="A2067">
        <v>783</v>
      </c>
      <c r="B2067">
        <v>4</v>
      </c>
      <c r="C2067">
        <v>12</v>
      </c>
      <c r="D2067">
        <v>3</v>
      </c>
      <c r="E2067">
        <v>16</v>
      </c>
      <c r="F2067">
        <v>783</v>
      </c>
      <c r="G2067" t="s">
        <v>795</v>
      </c>
      <c r="H2067" s="7">
        <v>57</v>
      </c>
      <c r="I2067" s="13">
        <f>IF(Fact_Order[[#This Row],[Review Rating]]&gt;3,1,0)</f>
        <v>1</v>
      </c>
      <c r="J2067">
        <v>4.5</v>
      </c>
      <c r="K2067">
        <f>IF(Fact_Order[[#This Row],[Discount Applied]]="Yes", 1, 0)</f>
        <v>1</v>
      </c>
      <c r="L2067" t="s">
        <v>7</v>
      </c>
      <c r="M2067" t="s">
        <v>10</v>
      </c>
    </row>
    <row r="2068" spans="1:13" x14ac:dyDescent="0.35">
      <c r="A2068">
        <v>830</v>
      </c>
      <c r="B2068">
        <v>5</v>
      </c>
      <c r="C2068">
        <v>38</v>
      </c>
      <c r="D2068">
        <v>2</v>
      </c>
      <c r="E2068">
        <v>21</v>
      </c>
      <c r="F2068">
        <v>830</v>
      </c>
      <c r="G2068" t="s">
        <v>842</v>
      </c>
      <c r="H2068" s="7">
        <v>57</v>
      </c>
      <c r="I2068" s="13">
        <f>IF(Fact_Order[[#This Row],[Review Rating]]&gt;3,1,0)</f>
        <v>1</v>
      </c>
      <c r="J2068">
        <v>3.1</v>
      </c>
      <c r="K2068">
        <f>IF(Fact_Order[[#This Row],[Discount Applied]]="Yes", 1, 0)</f>
        <v>1</v>
      </c>
      <c r="L2068" t="s">
        <v>7</v>
      </c>
      <c r="M2068" t="s">
        <v>12</v>
      </c>
    </row>
    <row r="2069" spans="1:13" x14ac:dyDescent="0.35">
      <c r="A2069">
        <v>1272</v>
      </c>
      <c r="B2069">
        <v>6</v>
      </c>
      <c r="C2069">
        <v>1</v>
      </c>
      <c r="D2069">
        <v>2</v>
      </c>
      <c r="E2069">
        <v>17</v>
      </c>
      <c r="F2069">
        <v>1272</v>
      </c>
      <c r="G2069" t="s">
        <v>1284</v>
      </c>
      <c r="H2069" s="7">
        <v>57</v>
      </c>
      <c r="I2069" s="13">
        <f>IF(Fact_Order[[#This Row],[Review Rating]]&gt;3,1,0)</f>
        <v>1</v>
      </c>
      <c r="J2069">
        <v>4.3</v>
      </c>
      <c r="K2069">
        <f>IF(Fact_Order[[#This Row],[Discount Applied]]="Yes", 1, 0)</f>
        <v>1</v>
      </c>
      <c r="L2069" t="s">
        <v>7</v>
      </c>
      <c r="M2069" t="s">
        <v>14</v>
      </c>
    </row>
    <row r="2070" spans="1:13" x14ac:dyDescent="0.35">
      <c r="A2070">
        <v>1448</v>
      </c>
      <c r="B2070">
        <v>3</v>
      </c>
      <c r="C2070">
        <v>36</v>
      </c>
      <c r="D2070">
        <v>3</v>
      </c>
      <c r="E2070">
        <v>16</v>
      </c>
      <c r="F2070">
        <v>1448</v>
      </c>
      <c r="G2070" t="s">
        <v>1460</v>
      </c>
      <c r="H2070" s="7">
        <v>57</v>
      </c>
      <c r="I2070" s="13">
        <f>IF(Fact_Order[[#This Row],[Review Rating]]&gt;3,1,0)</f>
        <v>0</v>
      </c>
      <c r="J2070">
        <v>3</v>
      </c>
      <c r="K2070">
        <f>IF(Fact_Order[[#This Row],[Discount Applied]]="Yes", 1, 0)</f>
        <v>1</v>
      </c>
      <c r="L2070" t="s">
        <v>7</v>
      </c>
      <c r="M2070" t="s">
        <v>14</v>
      </c>
    </row>
    <row r="2071" spans="1:13" x14ac:dyDescent="0.35">
      <c r="A2071">
        <v>1458</v>
      </c>
      <c r="B2071">
        <v>1</v>
      </c>
      <c r="C2071">
        <v>39</v>
      </c>
      <c r="D2071">
        <v>2</v>
      </c>
      <c r="E2071">
        <v>6</v>
      </c>
      <c r="F2071">
        <v>1458</v>
      </c>
      <c r="G2071" t="s">
        <v>1470</v>
      </c>
      <c r="H2071" s="7">
        <v>57</v>
      </c>
      <c r="I2071" s="13">
        <f>IF(Fact_Order[[#This Row],[Review Rating]]&gt;3,1,0)</f>
        <v>1</v>
      </c>
      <c r="J2071">
        <v>4.7</v>
      </c>
      <c r="K2071">
        <f>IF(Fact_Order[[#This Row],[Discount Applied]]="Yes", 1, 0)</f>
        <v>1</v>
      </c>
      <c r="L2071" t="s">
        <v>7</v>
      </c>
      <c r="M2071" t="s">
        <v>8</v>
      </c>
    </row>
    <row r="2072" spans="1:13" x14ac:dyDescent="0.35">
      <c r="A2072">
        <v>1557</v>
      </c>
      <c r="B2072">
        <v>4</v>
      </c>
      <c r="C2072">
        <v>16</v>
      </c>
      <c r="D2072">
        <v>4</v>
      </c>
      <c r="E2072">
        <v>16</v>
      </c>
      <c r="F2072">
        <v>1557</v>
      </c>
      <c r="G2072" t="s">
        <v>1569</v>
      </c>
      <c r="H2072" s="7">
        <v>57</v>
      </c>
      <c r="I2072" s="13">
        <f>IF(Fact_Order[[#This Row],[Review Rating]]&gt;3,1,0)</f>
        <v>0</v>
      </c>
      <c r="J2072">
        <v>2.7</v>
      </c>
      <c r="K2072">
        <f>IF(Fact_Order[[#This Row],[Discount Applied]]="Yes", 1, 0)</f>
        <v>1</v>
      </c>
      <c r="L2072" t="s">
        <v>7</v>
      </c>
      <c r="M2072" t="s">
        <v>12</v>
      </c>
    </row>
    <row r="2073" spans="1:13" x14ac:dyDescent="0.35">
      <c r="A2073">
        <v>1684</v>
      </c>
      <c r="B2073">
        <v>3</v>
      </c>
      <c r="C2073">
        <v>11</v>
      </c>
      <c r="D2073">
        <v>2</v>
      </c>
      <c r="E2073">
        <v>8</v>
      </c>
      <c r="F2073">
        <v>1684</v>
      </c>
      <c r="G2073" t="s">
        <v>1697</v>
      </c>
      <c r="H2073" s="7">
        <v>57</v>
      </c>
      <c r="I2073" s="13">
        <f>IF(Fact_Order[[#This Row],[Review Rating]]&gt;3,1,0)</f>
        <v>1</v>
      </c>
      <c r="J2073">
        <v>3.5</v>
      </c>
      <c r="K2073">
        <f>IF(Fact_Order[[#This Row],[Discount Applied]]="Yes", 1, 0)</f>
        <v>0</v>
      </c>
      <c r="L2073" t="s">
        <v>1691</v>
      </c>
      <c r="M2073" t="s">
        <v>8</v>
      </c>
    </row>
    <row r="2074" spans="1:13" x14ac:dyDescent="0.35">
      <c r="A2074">
        <v>1802</v>
      </c>
      <c r="B2074">
        <v>1</v>
      </c>
      <c r="C2074">
        <v>33</v>
      </c>
      <c r="D2074">
        <v>2</v>
      </c>
      <c r="E2074">
        <v>2</v>
      </c>
      <c r="F2074">
        <v>1802</v>
      </c>
      <c r="G2074" t="s">
        <v>1815</v>
      </c>
      <c r="H2074" s="7">
        <v>57</v>
      </c>
      <c r="I2074" s="13">
        <f>IF(Fact_Order[[#This Row],[Review Rating]]&gt;3,1,0)</f>
        <v>1</v>
      </c>
      <c r="J2074">
        <v>3.9</v>
      </c>
      <c r="K2074">
        <f>IF(Fact_Order[[#This Row],[Discount Applied]]="Yes", 1, 0)</f>
        <v>0</v>
      </c>
      <c r="L2074" t="s">
        <v>1691</v>
      </c>
      <c r="M2074" t="s">
        <v>27</v>
      </c>
    </row>
    <row r="2075" spans="1:13" x14ac:dyDescent="0.35">
      <c r="A2075">
        <v>1842</v>
      </c>
      <c r="B2075">
        <v>4</v>
      </c>
      <c r="C2075">
        <v>35</v>
      </c>
      <c r="D2075">
        <v>1</v>
      </c>
      <c r="E2075">
        <v>21</v>
      </c>
      <c r="F2075">
        <v>1842</v>
      </c>
      <c r="G2075" t="s">
        <v>1855</v>
      </c>
      <c r="H2075" s="7">
        <v>57</v>
      </c>
      <c r="I2075" s="13">
        <f>IF(Fact_Order[[#This Row],[Review Rating]]&gt;3,1,0)</f>
        <v>0</v>
      </c>
      <c r="J2075">
        <v>3</v>
      </c>
      <c r="K2075">
        <f>IF(Fact_Order[[#This Row],[Discount Applied]]="Yes", 1, 0)</f>
        <v>0</v>
      </c>
      <c r="L2075" t="s">
        <v>1691</v>
      </c>
      <c r="M2075" t="s">
        <v>14</v>
      </c>
    </row>
    <row r="2076" spans="1:13" x14ac:dyDescent="0.35">
      <c r="A2076">
        <v>1890</v>
      </c>
      <c r="B2076">
        <v>3</v>
      </c>
      <c r="C2076">
        <v>18</v>
      </c>
      <c r="D2076">
        <v>2</v>
      </c>
      <c r="E2076">
        <v>12</v>
      </c>
      <c r="F2076">
        <v>1890</v>
      </c>
      <c r="G2076" t="s">
        <v>1903</v>
      </c>
      <c r="H2076" s="7">
        <v>57</v>
      </c>
      <c r="I2076" s="13">
        <f>IF(Fact_Order[[#This Row],[Review Rating]]&gt;3,1,0)</f>
        <v>0</v>
      </c>
      <c r="J2076">
        <v>2.5</v>
      </c>
      <c r="K2076">
        <f>IF(Fact_Order[[#This Row],[Discount Applied]]="Yes", 1, 0)</f>
        <v>0</v>
      </c>
      <c r="L2076" t="s">
        <v>1691</v>
      </c>
      <c r="M2076" t="s">
        <v>22</v>
      </c>
    </row>
    <row r="2077" spans="1:13" x14ac:dyDescent="0.35">
      <c r="A2077">
        <v>1891</v>
      </c>
      <c r="B2077">
        <v>6</v>
      </c>
      <c r="C2077">
        <v>12</v>
      </c>
      <c r="D2077">
        <v>2</v>
      </c>
      <c r="E2077">
        <v>13</v>
      </c>
      <c r="F2077">
        <v>1891</v>
      </c>
      <c r="G2077" t="s">
        <v>1904</v>
      </c>
      <c r="H2077" s="7">
        <v>57</v>
      </c>
      <c r="I2077" s="13">
        <f>IF(Fact_Order[[#This Row],[Review Rating]]&gt;3,1,0)</f>
        <v>1</v>
      </c>
      <c r="J2077">
        <v>3.4</v>
      </c>
      <c r="K2077">
        <f>IF(Fact_Order[[#This Row],[Discount Applied]]="Yes", 1, 0)</f>
        <v>0</v>
      </c>
      <c r="L2077" t="s">
        <v>1691</v>
      </c>
      <c r="M2077" t="s">
        <v>12</v>
      </c>
    </row>
    <row r="2078" spans="1:13" x14ac:dyDescent="0.35">
      <c r="A2078">
        <v>1940</v>
      </c>
      <c r="B2078">
        <v>6</v>
      </c>
      <c r="C2078">
        <v>32</v>
      </c>
      <c r="D2078">
        <v>1</v>
      </c>
      <c r="E2078">
        <v>25</v>
      </c>
      <c r="F2078">
        <v>1940</v>
      </c>
      <c r="G2078" t="s">
        <v>1953</v>
      </c>
      <c r="H2078" s="7">
        <v>57</v>
      </c>
      <c r="I2078" s="13">
        <f>IF(Fact_Order[[#This Row],[Review Rating]]&gt;3,1,0)</f>
        <v>1</v>
      </c>
      <c r="J2078">
        <v>3.7</v>
      </c>
      <c r="K2078">
        <f>IF(Fact_Order[[#This Row],[Discount Applied]]="Yes", 1, 0)</f>
        <v>0</v>
      </c>
      <c r="L2078" t="s">
        <v>1691</v>
      </c>
      <c r="M2078" t="s">
        <v>14</v>
      </c>
    </row>
    <row r="2079" spans="1:13" x14ac:dyDescent="0.35">
      <c r="A2079">
        <v>2090</v>
      </c>
      <c r="B2079">
        <v>2</v>
      </c>
      <c r="C2079">
        <v>34</v>
      </c>
      <c r="D2079">
        <v>2</v>
      </c>
      <c r="E2079">
        <v>15</v>
      </c>
      <c r="F2079">
        <v>2090</v>
      </c>
      <c r="G2079" t="s">
        <v>2103</v>
      </c>
      <c r="H2079" s="7">
        <v>57</v>
      </c>
      <c r="I2079" s="13">
        <f>IF(Fact_Order[[#This Row],[Review Rating]]&gt;3,1,0)</f>
        <v>1</v>
      </c>
      <c r="J2079">
        <v>3.6</v>
      </c>
      <c r="K2079">
        <f>IF(Fact_Order[[#This Row],[Discount Applied]]="Yes", 1, 0)</f>
        <v>0</v>
      </c>
      <c r="L2079" t="s">
        <v>1691</v>
      </c>
      <c r="M2079" t="s">
        <v>12</v>
      </c>
    </row>
    <row r="2080" spans="1:13" x14ac:dyDescent="0.35">
      <c r="A2080">
        <v>2120</v>
      </c>
      <c r="B2080">
        <v>6</v>
      </c>
      <c r="C2080">
        <v>44</v>
      </c>
      <c r="D2080">
        <v>2</v>
      </c>
      <c r="E2080">
        <v>17</v>
      </c>
      <c r="F2080">
        <v>2120</v>
      </c>
      <c r="G2080" t="s">
        <v>2133</v>
      </c>
      <c r="H2080" s="7">
        <v>57</v>
      </c>
      <c r="I2080" s="13">
        <f>IF(Fact_Order[[#This Row],[Review Rating]]&gt;3,1,0)</f>
        <v>1</v>
      </c>
      <c r="J2080">
        <v>3.5</v>
      </c>
      <c r="K2080">
        <f>IF(Fact_Order[[#This Row],[Discount Applied]]="Yes", 1, 0)</f>
        <v>0</v>
      </c>
      <c r="L2080" t="s">
        <v>1691</v>
      </c>
      <c r="M2080" t="s">
        <v>8</v>
      </c>
    </row>
    <row r="2081" spans="1:13" x14ac:dyDescent="0.35">
      <c r="A2081">
        <v>2130</v>
      </c>
      <c r="B2081">
        <v>6</v>
      </c>
      <c r="C2081">
        <v>47</v>
      </c>
      <c r="D2081">
        <v>4</v>
      </c>
      <c r="E2081">
        <v>12</v>
      </c>
      <c r="F2081">
        <v>2130</v>
      </c>
      <c r="G2081" t="s">
        <v>2143</v>
      </c>
      <c r="H2081" s="7">
        <v>57</v>
      </c>
      <c r="I2081" s="13">
        <f>IF(Fact_Order[[#This Row],[Review Rating]]&gt;3,1,0)</f>
        <v>0</v>
      </c>
      <c r="J2081">
        <v>2.8</v>
      </c>
      <c r="K2081">
        <f>IF(Fact_Order[[#This Row],[Discount Applied]]="Yes", 1, 0)</f>
        <v>0</v>
      </c>
      <c r="L2081" t="s">
        <v>1691</v>
      </c>
      <c r="M2081" t="s">
        <v>14</v>
      </c>
    </row>
    <row r="2082" spans="1:13" x14ac:dyDescent="0.35">
      <c r="A2082">
        <v>2300</v>
      </c>
      <c r="B2082">
        <v>6</v>
      </c>
      <c r="C2082">
        <v>38</v>
      </c>
      <c r="D2082">
        <v>3</v>
      </c>
      <c r="E2082">
        <v>8</v>
      </c>
      <c r="F2082">
        <v>2300</v>
      </c>
      <c r="G2082" t="s">
        <v>2313</v>
      </c>
      <c r="H2082" s="7">
        <v>57</v>
      </c>
      <c r="I2082" s="13">
        <f>IF(Fact_Order[[#This Row],[Review Rating]]&gt;3,1,0)</f>
        <v>1</v>
      </c>
      <c r="J2082">
        <v>3.7</v>
      </c>
      <c r="K2082">
        <f>IF(Fact_Order[[#This Row],[Discount Applied]]="Yes", 1, 0)</f>
        <v>0</v>
      </c>
      <c r="L2082" t="s">
        <v>1691</v>
      </c>
      <c r="M2082" t="s">
        <v>12</v>
      </c>
    </row>
    <row r="2083" spans="1:13" x14ac:dyDescent="0.35">
      <c r="A2083">
        <v>2407</v>
      </c>
      <c r="B2083">
        <v>4</v>
      </c>
      <c r="C2083">
        <v>19</v>
      </c>
      <c r="D2083">
        <v>1</v>
      </c>
      <c r="E2083">
        <v>19</v>
      </c>
      <c r="F2083">
        <v>2407</v>
      </c>
      <c r="G2083" t="s">
        <v>2420</v>
      </c>
      <c r="H2083" s="7">
        <v>57</v>
      </c>
      <c r="I2083" s="13">
        <f>IF(Fact_Order[[#This Row],[Review Rating]]&gt;3,1,0)</f>
        <v>1</v>
      </c>
      <c r="J2083">
        <v>4.7</v>
      </c>
      <c r="K2083">
        <f>IF(Fact_Order[[#This Row],[Discount Applied]]="Yes", 1, 0)</f>
        <v>0</v>
      </c>
      <c r="L2083" t="s">
        <v>1691</v>
      </c>
      <c r="M2083" t="s">
        <v>14</v>
      </c>
    </row>
    <row r="2084" spans="1:13" x14ac:dyDescent="0.35">
      <c r="A2084">
        <v>2425</v>
      </c>
      <c r="B2084">
        <v>3</v>
      </c>
      <c r="C2084">
        <v>13</v>
      </c>
      <c r="D2084">
        <v>1</v>
      </c>
      <c r="E2084">
        <v>17</v>
      </c>
      <c r="F2084">
        <v>2425</v>
      </c>
      <c r="G2084" t="s">
        <v>2438</v>
      </c>
      <c r="H2084" s="7">
        <v>57</v>
      </c>
      <c r="I2084" s="13">
        <f>IF(Fact_Order[[#This Row],[Review Rating]]&gt;3,1,0)</f>
        <v>1</v>
      </c>
      <c r="J2084">
        <v>4.5</v>
      </c>
      <c r="K2084">
        <f>IF(Fact_Order[[#This Row],[Discount Applied]]="Yes", 1, 0)</f>
        <v>0</v>
      </c>
      <c r="L2084" t="s">
        <v>1691</v>
      </c>
      <c r="M2084" t="s">
        <v>22</v>
      </c>
    </row>
    <row r="2085" spans="1:13" x14ac:dyDescent="0.35">
      <c r="A2085">
        <v>2430</v>
      </c>
      <c r="B2085">
        <v>4</v>
      </c>
      <c r="C2085">
        <v>42</v>
      </c>
      <c r="D2085">
        <v>3</v>
      </c>
      <c r="E2085">
        <v>5</v>
      </c>
      <c r="F2085">
        <v>2430</v>
      </c>
      <c r="G2085" t="s">
        <v>2443</v>
      </c>
      <c r="H2085" s="7">
        <v>57</v>
      </c>
      <c r="I2085" s="13">
        <f>IF(Fact_Order[[#This Row],[Review Rating]]&gt;3,1,0)</f>
        <v>1</v>
      </c>
      <c r="J2085">
        <v>4.4000000000000004</v>
      </c>
      <c r="K2085">
        <f>IF(Fact_Order[[#This Row],[Discount Applied]]="Yes", 1, 0)</f>
        <v>0</v>
      </c>
      <c r="L2085" t="s">
        <v>1691</v>
      </c>
      <c r="M2085" t="s">
        <v>12</v>
      </c>
    </row>
    <row r="2086" spans="1:13" x14ac:dyDescent="0.35">
      <c r="A2086">
        <v>2699</v>
      </c>
      <c r="B2086">
        <v>6</v>
      </c>
      <c r="C2086">
        <v>42</v>
      </c>
      <c r="D2086">
        <v>3</v>
      </c>
      <c r="E2086">
        <v>16</v>
      </c>
      <c r="F2086">
        <v>2699</v>
      </c>
      <c r="G2086" t="s">
        <v>2712</v>
      </c>
      <c r="H2086" s="7">
        <v>57</v>
      </c>
      <c r="I2086" s="13">
        <f>IF(Fact_Order[[#This Row],[Review Rating]]&gt;3,1,0)</f>
        <v>1</v>
      </c>
      <c r="J2086">
        <v>3.6</v>
      </c>
      <c r="K2086">
        <f>IF(Fact_Order[[#This Row],[Discount Applied]]="Yes", 1, 0)</f>
        <v>0</v>
      </c>
      <c r="L2086" t="s">
        <v>1691</v>
      </c>
      <c r="M2086" t="s">
        <v>8</v>
      </c>
    </row>
    <row r="2087" spans="1:13" x14ac:dyDescent="0.35">
      <c r="A2087">
        <v>2714</v>
      </c>
      <c r="B2087">
        <v>5</v>
      </c>
      <c r="C2087">
        <v>17</v>
      </c>
      <c r="D2087">
        <v>4</v>
      </c>
      <c r="E2087">
        <v>8</v>
      </c>
      <c r="F2087">
        <v>2714</v>
      </c>
      <c r="G2087" t="s">
        <v>2727</v>
      </c>
      <c r="H2087" s="7">
        <v>57</v>
      </c>
      <c r="I2087" s="13">
        <f>IF(Fact_Order[[#This Row],[Review Rating]]&gt;3,1,0)</f>
        <v>1</v>
      </c>
      <c r="J2087">
        <v>3.8</v>
      </c>
      <c r="K2087">
        <f>IF(Fact_Order[[#This Row],[Discount Applied]]="Yes", 1, 0)</f>
        <v>0</v>
      </c>
      <c r="L2087" t="s">
        <v>1691</v>
      </c>
      <c r="M2087" t="s">
        <v>27</v>
      </c>
    </row>
    <row r="2088" spans="1:13" x14ac:dyDescent="0.35">
      <c r="A2088">
        <v>2779</v>
      </c>
      <c r="B2088">
        <v>4</v>
      </c>
      <c r="C2088">
        <v>39</v>
      </c>
      <c r="D2088">
        <v>2</v>
      </c>
      <c r="E2088">
        <v>23</v>
      </c>
      <c r="F2088">
        <v>2779</v>
      </c>
      <c r="G2088" t="s">
        <v>2792</v>
      </c>
      <c r="H2088" s="7">
        <v>57</v>
      </c>
      <c r="I2088" s="13">
        <f>IF(Fact_Order[[#This Row],[Review Rating]]&gt;3,1,0)</f>
        <v>1</v>
      </c>
      <c r="J2088">
        <v>3.2</v>
      </c>
      <c r="K2088">
        <f>IF(Fact_Order[[#This Row],[Discount Applied]]="Yes", 1, 0)</f>
        <v>0</v>
      </c>
      <c r="L2088" t="s">
        <v>1691</v>
      </c>
      <c r="M2088" t="s">
        <v>12</v>
      </c>
    </row>
    <row r="2089" spans="1:13" x14ac:dyDescent="0.35">
      <c r="A2089">
        <v>2794</v>
      </c>
      <c r="B2089">
        <v>4</v>
      </c>
      <c r="C2089">
        <v>3</v>
      </c>
      <c r="D2089">
        <v>2</v>
      </c>
      <c r="E2089">
        <v>24</v>
      </c>
      <c r="F2089">
        <v>2794</v>
      </c>
      <c r="G2089" t="s">
        <v>2807</v>
      </c>
      <c r="H2089" s="7">
        <v>57</v>
      </c>
      <c r="I2089" s="13">
        <f>IF(Fact_Order[[#This Row],[Review Rating]]&gt;3,1,0)</f>
        <v>1</v>
      </c>
      <c r="J2089">
        <v>3.1</v>
      </c>
      <c r="K2089">
        <f>IF(Fact_Order[[#This Row],[Discount Applied]]="Yes", 1, 0)</f>
        <v>0</v>
      </c>
      <c r="L2089" t="s">
        <v>1691</v>
      </c>
      <c r="M2089" t="s">
        <v>27</v>
      </c>
    </row>
    <row r="2090" spans="1:13" x14ac:dyDescent="0.35">
      <c r="A2090">
        <v>2880</v>
      </c>
      <c r="B2090">
        <v>2</v>
      </c>
      <c r="C2090">
        <v>26</v>
      </c>
      <c r="D2090">
        <v>1</v>
      </c>
      <c r="E2090">
        <v>1</v>
      </c>
      <c r="F2090">
        <v>2880</v>
      </c>
      <c r="G2090" t="s">
        <v>2893</v>
      </c>
      <c r="H2090" s="7">
        <v>57</v>
      </c>
      <c r="I2090" s="13">
        <f>IF(Fact_Order[[#This Row],[Review Rating]]&gt;3,1,0)</f>
        <v>1</v>
      </c>
      <c r="J2090">
        <v>4.9000000000000004</v>
      </c>
      <c r="K2090">
        <f>IF(Fact_Order[[#This Row],[Discount Applied]]="Yes", 1, 0)</f>
        <v>0</v>
      </c>
      <c r="L2090" t="s">
        <v>1691</v>
      </c>
      <c r="M2090" t="s">
        <v>8</v>
      </c>
    </row>
    <row r="2091" spans="1:13" x14ac:dyDescent="0.35">
      <c r="A2091">
        <v>3107</v>
      </c>
      <c r="B2091">
        <v>3</v>
      </c>
      <c r="C2091">
        <v>16</v>
      </c>
      <c r="D2091">
        <v>1</v>
      </c>
      <c r="E2091">
        <v>4</v>
      </c>
      <c r="F2091">
        <v>3107</v>
      </c>
      <c r="G2091" t="s">
        <v>3120</v>
      </c>
      <c r="H2091" s="7">
        <v>57</v>
      </c>
      <c r="I2091" s="13">
        <f>IF(Fact_Order[[#This Row],[Review Rating]]&gt;3,1,0)</f>
        <v>1</v>
      </c>
      <c r="J2091">
        <v>4.7</v>
      </c>
      <c r="K2091">
        <f>IF(Fact_Order[[#This Row],[Discount Applied]]="Yes", 1, 0)</f>
        <v>0</v>
      </c>
      <c r="L2091" t="s">
        <v>1691</v>
      </c>
      <c r="M2091" t="s">
        <v>14</v>
      </c>
    </row>
    <row r="2092" spans="1:13" x14ac:dyDescent="0.35">
      <c r="A2092">
        <v>3238</v>
      </c>
      <c r="B2092">
        <v>1</v>
      </c>
      <c r="C2092">
        <v>35</v>
      </c>
      <c r="D2092">
        <v>3</v>
      </c>
      <c r="E2092">
        <v>18</v>
      </c>
      <c r="F2092">
        <v>3238</v>
      </c>
      <c r="G2092" t="s">
        <v>3251</v>
      </c>
      <c r="H2092" s="7">
        <v>57</v>
      </c>
      <c r="I2092" s="13">
        <f>IF(Fact_Order[[#This Row],[Review Rating]]&gt;3,1,0)</f>
        <v>0</v>
      </c>
      <c r="J2092">
        <v>2.8</v>
      </c>
      <c r="K2092">
        <f>IF(Fact_Order[[#This Row],[Discount Applied]]="Yes", 1, 0)</f>
        <v>0</v>
      </c>
      <c r="L2092" t="s">
        <v>1691</v>
      </c>
      <c r="M2092" t="s">
        <v>10</v>
      </c>
    </row>
    <row r="2093" spans="1:13" x14ac:dyDescent="0.35">
      <c r="A2093">
        <v>3281</v>
      </c>
      <c r="B2093">
        <v>3</v>
      </c>
      <c r="C2093">
        <v>15</v>
      </c>
      <c r="D2093">
        <v>1</v>
      </c>
      <c r="E2093">
        <v>9</v>
      </c>
      <c r="F2093">
        <v>3281</v>
      </c>
      <c r="G2093" t="s">
        <v>3294</v>
      </c>
      <c r="H2093" s="7">
        <v>57</v>
      </c>
      <c r="I2093" s="13">
        <f>IF(Fact_Order[[#This Row],[Review Rating]]&gt;3,1,0)</f>
        <v>0</v>
      </c>
      <c r="J2093">
        <v>2.7</v>
      </c>
      <c r="K2093">
        <f>IF(Fact_Order[[#This Row],[Discount Applied]]="Yes", 1, 0)</f>
        <v>0</v>
      </c>
      <c r="L2093" t="s">
        <v>1691</v>
      </c>
      <c r="M2093" t="s">
        <v>14</v>
      </c>
    </row>
    <row r="2094" spans="1:13" x14ac:dyDescent="0.35">
      <c r="A2094">
        <v>3390</v>
      </c>
      <c r="B2094">
        <v>2</v>
      </c>
      <c r="C2094">
        <v>18</v>
      </c>
      <c r="D2094">
        <v>4</v>
      </c>
      <c r="E2094">
        <v>14</v>
      </c>
      <c r="F2094">
        <v>3390</v>
      </c>
      <c r="G2094" t="s">
        <v>3403</v>
      </c>
      <c r="H2094" s="7">
        <v>57</v>
      </c>
      <c r="I2094" s="13">
        <f>IF(Fact_Order[[#This Row],[Review Rating]]&gt;3,1,0)</f>
        <v>1</v>
      </c>
      <c r="J2094">
        <v>3.8</v>
      </c>
      <c r="K2094">
        <f>IF(Fact_Order[[#This Row],[Discount Applied]]="Yes", 1, 0)</f>
        <v>0</v>
      </c>
      <c r="L2094" t="s">
        <v>1691</v>
      </c>
      <c r="M2094" t="s">
        <v>8</v>
      </c>
    </row>
    <row r="2095" spans="1:13" x14ac:dyDescent="0.35">
      <c r="A2095">
        <v>3392</v>
      </c>
      <c r="B2095">
        <v>5</v>
      </c>
      <c r="C2095">
        <v>7</v>
      </c>
      <c r="D2095">
        <v>4</v>
      </c>
      <c r="E2095">
        <v>16</v>
      </c>
      <c r="F2095">
        <v>3392</v>
      </c>
      <c r="G2095" t="s">
        <v>3405</v>
      </c>
      <c r="H2095" s="7">
        <v>57</v>
      </c>
      <c r="I2095" s="13">
        <f>IF(Fact_Order[[#This Row],[Review Rating]]&gt;3,1,0)</f>
        <v>1</v>
      </c>
      <c r="J2095">
        <v>3.7</v>
      </c>
      <c r="K2095">
        <f>IF(Fact_Order[[#This Row],[Discount Applied]]="Yes", 1, 0)</f>
        <v>0</v>
      </c>
      <c r="L2095" t="s">
        <v>1691</v>
      </c>
      <c r="M2095" t="s">
        <v>27</v>
      </c>
    </row>
    <row r="2096" spans="1:13" x14ac:dyDescent="0.35">
      <c r="A2096">
        <v>3479</v>
      </c>
      <c r="B2096">
        <v>6</v>
      </c>
      <c r="C2096">
        <v>29</v>
      </c>
      <c r="D2096">
        <v>4</v>
      </c>
      <c r="E2096">
        <v>9</v>
      </c>
      <c r="F2096">
        <v>3479</v>
      </c>
      <c r="G2096" t="s">
        <v>3492</v>
      </c>
      <c r="H2096" s="7">
        <v>57</v>
      </c>
      <c r="I2096" s="13">
        <f>IF(Fact_Order[[#This Row],[Review Rating]]&gt;3,1,0)</f>
        <v>1</v>
      </c>
      <c r="J2096">
        <v>4.5999999999999996</v>
      </c>
      <c r="K2096">
        <f>IF(Fact_Order[[#This Row],[Discount Applied]]="Yes", 1, 0)</f>
        <v>0</v>
      </c>
      <c r="L2096" t="s">
        <v>1691</v>
      </c>
      <c r="M2096" t="s">
        <v>14</v>
      </c>
    </row>
    <row r="2097" spans="1:13" x14ac:dyDescent="0.35">
      <c r="A2097">
        <v>3507</v>
      </c>
      <c r="B2097">
        <v>5</v>
      </c>
      <c r="C2097">
        <v>27</v>
      </c>
      <c r="D2097">
        <v>1</v>
      </c>
      <c r="E2097">
        <v>6</v>
      </c>
      <c r="F2097">
        <v>3507</v>
      </c>
      <c r="G2097" t="s">
        <v>3520</v>
      </c>
      <c r="H2097" s="7">
        <v>57</v>
      </c>
      <c r="I2097" s="13">
        <f>IF(Fact_Order[[#This Row],[Review Rating]]&gt;3,1,0)</f>
        <v>1</v>
      </c>
      <c r="J2097">
        <v>3.7</v>
      </c>
      <c r="K2097">
        <f>IF(Fact_Order[[#This Row],[Discount Applied]]="Yes", 1, 0)</f>
        <v>0</v>
      </c>
      <c r="L2097" t="s">
        <v>1691</v>
      </c>
      <c r="M2097" t="s">
        <v>10</v>
      </c>
    </row>
    <row r="2098" spans="1:13" x14ac:dyDescent="0.35">
      <c r="A2098">
        <v>3650</v>
      </c>
      <c r="B2098">
        <v>4</v>
      </c>
      <c r="C2098">
        <v>47</v>
      </c>
      <c r="D2098">
        <v>4</v>
      </c>
      <c r="E2098">
        <v>12</v>
      </c>
      <c r="F2098">
        <v>3650</v>
      </c>
      <c r="G2098" t="s">
        <v>3663</v>
      </c>
      <c r="H2098" s="7">
        <v>57</v>
      </c>
      <c r="I2098" s="13">
        <f>IF(Fact_Order[[#This Row],[Review Rating]]&gt;3,1,0)</f>
        <v>1</v>
      </c>
      <c r="J2098">
        <v>4.4000000000000004</v>
      </c>
      <c r="K2098">
        <f>IF(Fact_Order[[#This Row],[Discount Applied]]="Yes", 1, 0)</f>
        <v>0</v>
      </c>
      <c r="L2098" t="s">
        <v>1691</v>
      </c>
      <c r="M2098" t="s">
        <v>12</v>
      </c>
    </row>
    <row r="2099" spans="1:13" x14ac:dyDescent="0.35">
      <c r="A2099">
        <v>3781</v>
      </c>
      <c r="B2099">
        <v>2</v>
      </c>
      <c r="C2099">
        <v>17</v>
      </c>
      <c r="D2099">
        <v>4</v>
      </c>
      <c r="E2099">
        <v>5</v>
      </c>
      <c r="F2099">
        <v>3781</v>
      </c>
      <c r="G2099" t="s">
        <v>3794</v>
      </c>
      <c r="H2099" s="7">
        <v>57</v>
      </c>
      <c r="I2099" s="13">
        <f>IF(Fact_Order[[#This Row],[Review Rating]]&gt;3,1,0)</f>
        <v>1</v>
      </c>
      <c r="J2099">
        <v>4.0999999999999996</v>
      </c>
      <c r="K2099">
        <f>IF(Fact_Order[[#This Row],[Discount Applied]]="Yes", 1, 0)</f>
        <v>0</v>
      </c>
      <c r="L2099" t="s">
        <v>1691</v>
      </c>
      <c r="M2099" t="s">
        <v>8</v>
      </c>
    </row>
    <row r="2100" spans="1:13" x14ac:dyDescent="0.35">
      <c r="A2100">
        <v>3806</v>
      </c>
      <c r="B2100">
        <v>4</v>
      </c>
      <c r="C2100">
        <v>33</v>
      </c>
      <c r="D2100">
        <v>4</v>
      </c>
      <c r="E2100">
        <v>19</v>
      </c>
      <c r="F2100">
        <v>3806</v>
      </c>
      <c r="G2100" t="s">
        <v>3819</v>
      </c>
      <c r="H2100" s="7">
        <v>57</v>
      </c>
      <c r="I2100" s="13">
        <f>IF(Fact_Order[[#This Row],[Review Rating]]&gt;3,1,0)</f>
        <v>1</v>
      </c>
      <c r="J2100">
        <v>3.1</v>
      </c>
      <c r="K2100">
        <f>IF(Fact_Order[[#This Row],[Discount Applied]]="Yes", 1, 0)</f>
        <v>0</v>
      </c>
      <c r="L2100" t="s">
        <v>1691</v>
      </c>
      <c r="M2100" t="s">
        <v>12</v>
      </c>
    </row>
    <row r="2101" spans="1:13" x14ac:dyDescent="0.35">
      <c r="A2101">
        <v>3842</v>
      </c>
      <c r="B2101">
        <v>5</v>
      </c>
      <c r="C2101">
        <v>17</v>
      </c>
      <c r="D2101">
        <v>4</v>
      </c>
      <c r="E2101">
        <v>3</v>
      </c>
      <c r="F2101">
        <v>3842</v>
      </c>
      <c r="G2101" t="s">
        <v>3855</v>
      </c>
      <c r="H2101" s="7">
        <v>57</v>
      </c>
      <c r="I2101" s="13">
        <f>IF(Fact_Order[[#This Row],[Review Rating]]&gt;3,1,0)</f>
        <v>1</v>
      </c>
      <c r="J2101">
        <v>4.2</v>
      </c>
      <c r="K2101">
        <f>IF(Fact_Order[[#This Row],[Discount Applied]]="Yes", 1, 0)</f>
        <v>0</v>
      </c>
      <c r="L2101" t="s">
        <v>1691</v>
      </c>
      <c r="M2101" t="s">
        <v>22</v>
      </c>
    </row>
    <row r="2102" spans="1:13" x14ac:dyDescent="0.35">
      <c r="A2102">
        <v>3862</v>
      </c>
      <c r="B2102">
        <v>4</v>
      </c>
      <c r="C2102">
        <v>6</v>
      </c>
      <c r="D2102">
        <v>2</v>
      </c>
      <c r="E2102">
        <v>15</v>
      </c>
      <c r="F2102">
        <v>3862</v>
      </c>
      <c r="G2102" t="s">
        <v>3875</v>
      </c>
      <c r="H2102" s="7">
        <v>57</v>
      </c>
      <c r="I2102" s="13">
        <f>IF(Fact_Order[[#This Row],[Review Rating]]&gt;3,1,0)</f>
        <v>1</v>
      </c>
      <c r="J2102">
        <v>4.9000000000000004</v>
      </c>
      <c r="K2102">
        <f>IF(Fact_Order[[#This Row],[Discount Applied]]="Yes", 1, 0)</f>
        <v>0</v>
      </c>
      <c r="L2102" t="s">
        <v>1691</v>
      </c>
      <c r="M2102" t="s">
        <v>12</v>
      </c>
    </row>
    <row r="2103" spans="1:13" x14ac:dyDescent="0.35">
      <c r="A2103">
        <v>3</v>
      </c>
      <c r="B2103">
        <v>3</v>
      </c>
      <c r="C2103">
        <v>1</v>
      </c>
      <c r="D2103">
        <v>3</v>
      </c>
      <c r="E2103">
        <v>7</v>
      </c>
      <c r="F2103">
        <v>28</v>
      </c>
      <c r="G2103" t="s">
        <v>40</v>
      </c>
      <c r="H2103" s="7">
        <v>56</v>
      </c>
      <c r="I2103" s="13">
        <f>IF(Fact_Order[[#This Row],[Review Rating]]&gt;3,1,0)</f>
        <v>1</v>
      </c>
      <c r="J2103">
        <v>5</v>
      </c>
      <c r="K2103">
        <f>IF(Fact_Order[[#This Row],[Discount Applied]]="Yes", 1, 0)</f>
        <v>1</v>
      </c>
      <c r="L2103" t="s">
        <v>7</v>
      </c>
      <c r="M2103" t="s">
        <v>22</v>
      </c>
    </row>
    <row r="2104" spans="1:13" x14ac:dyDescent="0.35">
      <c r="A2104">
        <v>187</v>
      </c>
      <c r="B2104">
        <v>4</v>
      </c>
      <c r="C2104">
        <v>47</v>
      </c>
      <c r="D2104">
        <v>3</v>
      </c>
      <c r="E2104">
        <v>22</v>
      </c>
      <c r="F2104">
        <v>187</v>
      </c>
      <c r="G2104" t="s">
        <v>199</v>
      </c>
      <c r="H2104" s="7">
        <v>56</v>
      </c>
      <c r="I2104" s="13">
        <f>IF(Fact_Order[[#This Row],[Review Rating]]&gt;3,1,0)</f>
        <v>0</v>
      </c>
      <c r="J2104">
        <v>2.9</v>
      </c>
      <c r="K2104">
        <f>IF(Fact_Order[[#This Row],[Discount Applied]]="Yes", 1, 0)</f>
        <v>1</v>
      </c>
      <c r="L2104" t="s">
        <v>7</v>
      </c>
      <c r="M2104" t="s">
        <v>27</v>
      </c>
    </row>
    <row r="2105" spans="1:13" x14ac:dyDescent="0.35">
      <c r="A2105">
        <v>358</v>
      </c>
      <c r="B2105">
        <v>4</v>
      </c>
      <c r="C2105">
        <v>11</v>
      </c>
      <c r="D2105">
        <v>2</v>
      </c>
      <c r="E2105">
        <v>23</v>
      </c>
      <c r="F2105">
        <v>358</v>
      </c>
      <c r="G2105" t="s">
        <v>370</v>
      </c>
      <c r="H2105" s="7">
        <v>56</v>
      </c>
      <c r="I2105" s="13">
        <f>IF(Fact_Order[[#This Row],[Review Rating]]&gt;3,1,0)</f>
        <v>1</v>
      </c>
      <c r="J2105">
        <v>4</v>
      </c>
      <c r="K2105">
        <f>IF(Fact_Order[[#This Row],[Discount Applied]]="Yes", 1, 0)</f>
        <v>1</v>
      </c>
      <c r="L2105" t="s">
        <v>7</v>
      </c>
      <c r="M2105" t="s">
        <v>12</v>
      </c>
    </row>
    <row r="2106" spans="1:13" x14ac:dyDescent="0.35">
      <c r="A2106">
        <v>454</v>
      </c>
      <c r="B2106">
        <v>3</v>
      </c>
      <c r="C2106">
        <v>44</v>
      </c>
      <c r="D2106">
        <v>1</v>
      </c>
      <c r="E2106">
        <v>17</v>
      </c>
      <c r="F2106">
        <v>454</v>
      </c>
      <c r="G2106" t="s">
        <v>466</v>
      </c>
      <c r="H2106" s="7">
        <v>56</v>
      </c>
      <c r="I2106" s="13">
        <f>IF(Fact_Order[[#This Row],[Review Rating]]&gt;3,1,0)</f>
        <v>0</v>
      </c>
      <c r="J2106">
        <v>2.8</v>
      </c>
      <c r="K2106">
        <f>IF(Fact_Order[[#This Row],[Discount Applied]]="Yes", 1, 0)</f>
        <v>1</v>
      </c>
      <c r="L2106" t="s">
        <v>7</v>
      </c>
      <c r="M2106" t="s">
        <v>12</v>
      </c>
    </row>
    <row r="2107" spans="1:13" x14ac:dyDescent="0.35">
      <c r="A2107">
        <v>478</v>
      </c>
      <c r="B2107">
        <v>2</v>
      </c>
      <c r="C2107">
        <v>26</v>
      </c>
      <c r="D2107">
        <v>3</v>
      </c>
      <c r="E2107">
        <v>2</v>
      </c>
      <c r="F2107">
        <v>478</v>
      </c>
      <c r="G2107" t="s">
        <v>490</v>
      </c>
      <c r="H2107" s="7">
        <v>56</v>
      </c>
      <c r="I2107" s="13">
        <f>IF(Fact_Order[[#This Row],[Review Rating]]&gt;3,1,0)</f>
        <v>1</v>
      </c>
      <c r="J2107">
        <v>3.7</v>
      </c>
      <c r="K2107">
        <f>IF(Fact_Order[[#This Row],[Discount Applied]]="Yes", 1, 0)</f>
        <v>1</v>
      </c>
      <c r="L2107" t="s">
        <v>7</v>
      </c>
      <c r="M2107" t="s">
        <v>27</v>
      </c>
    </row>
    <row r="2108" spans="1:13" x14ac:dyDescent="0.35">
      <c r="A2108">
        <v>730</v>
      </c>
      <c r="B2108">
        <v>1</v>
      </c>
      <c r="C2108">
        <v>47</v>
      </c>
      <c r="D2108">
        <v>3</v>
      </c>
      <c r="E2108">
        <v>13</v>
      </c>
      <c r="F2108">
        <v>730</v>
      </c>
      <c r="G2108" t="s">
        <v>742</v>
      </c>
      <c r="H2108" s="7">
        <v>56</v>
      </c>
      <c r="I2108" s="13">
        <f>IF(Fact_Order[[#This Row],[Review Rating]]&gt;3,1,0)</f>
        <v>1</v>
      </c>
      <c r="J2108">
        <v>3.2</v>
      </c>
      <c r="K2108">
        <f>IF(Fact_Order[[#This Row],[Discount Applied]]="Yes", 1, 0)</f>
        <v>1</v>
      </c>
      <c r="L2108" t="s">
        <v>7</v>
      </c>
      <c r="M2108" t="s">
        <v>14</v>
      </c>
    </row>
    <row r="2109" spans="1:13" x14ac:dyDescent="0.35">
      <c r="A2109">
        <v>807</v>
      </c>
      <c r="B2109">
        <v>4</v>
      </c>
      <c r="C2109">
        <v>21</v>
      </c>
      <c r="D2109">
        <v>3</v>
      </c>
      <c r="E2109">
        <v>3</v>
      </c>
      <c r="F2109">
        <v>807</v>
      </c>
      <c r="G2109" t="s">
        <v>819</v>
      </c>
      <c r="H2109" s="7">
        <v>56</v>
      </c>
      <c r="I2109" s="13">
        <f>IF(Fact_Order[[#This Row],[Review Rating]]&gt;3,1,0)</f>
        <v>0</v>
      </c>
      <c r="J2109">
        <v>2.7</v>
      </c>
      <c r="K2109">
        <f>IF(Fact_Order[[#This Row],[Discount Applied]]="Yes", 1, 0)</f>
        <v>1</v>
      </c>
      <c r="L2109" t="s">
        <v>7</v>
      </c>
      <c r="M2109" t="s">
        <v>14</v>
      </c>
    </row>
    <row r="2110" spans="1:13" x14ac:dyDescent="0.35">
      <c r="A2110">
        <v>813</v>
      </c>
      <c r="B2110">
        <v>4</v>
      </c>
      <c r="C2110">
        <v>30</v>
      </c>
      <c r="D2110">
        <v>3</v>
      </c>
      <c r="E2110">
        <v>24</v>
      </c>
      <c r="F2110">
        <v>813</v>
      </c>
      <c r="G2110" t="s">
        <v>825</v>
      </c>
      <c r="H2110" s="7">
        <v>56</v>
      </c>
      <c r="I2110" s="13">
        <f>IF(Fact_Order[[#This Row],[Review Rating]]&gt;3,1,0)</f>
        <v>1</v>
      </c>
      <c r="J2110">
        <v>3.2</v>
      </c>
      <c r="K2110">
        <f>IF(Fact_Order[[#This Row],[Discount Applied]]="Yes", 1, 0)</f>
        <v>1</v>
      </c>
      <c r="L2110" t="s">
        <v>7</v>
      </c>
      <c r="M2110" t="s">
        <v>12</v>
      </c>
    </row>
    <row r="2111" spans="1:13" x14ac:dyDescent="0.35">
      <c r="A2111">
        <v>907</v>
      </c>
      <c r="B2111">
        <v>4</v>
      </c>
      <c r="C2111">
        <v>37</v>
      </c>
      <c r="D2111">
        <v>2</v>
      </c>
      <c r="E2111">
        <v>14</v>
      </c>
      <c r="F2111">
        <v>907</v>
      </c>
      <c r="G2111" t="s">
        <v>919</v>
      </c>
      <c r="H2111" s="7">
        <v>56</v>
      </c>
      <c r="I2111" s="13">
        <f>IF(Fact_Order[[#This Row],[Review Rating]]&gt;3,1,0)</f>
        <v>1</v>
      </c>
      <c r="J2111">
        <v>4.2</v>
      </c>
      <c r="K2111">
        <f>IF(Fact_Order[[#This Row],[Discount Applied]]="Yes", 1, 0)</f>
        <v>1</v>
      </c>
      <c r="L2111" t="s">
        <v>7</v>
      </c>
      <c r="M2111" t="s">
        <v>27</v>
      </c>
    </row>
    <row r="2112" spans="1:13" x14ac:dyDescent="0.35">
      <c r="A2112">
        <v>910</v>
      </c>
      <c r="B2112">
        <v>1</v>
      </c>
      <c r="C2112">
        <v>8</v>
      </c>
      <c r="D2112">
        <v>4</v>
      </c>
      <c r="E2112">
        <v>23</v>
      </c>
      <c r="F2112">
        <v>910</v>
      </c>
      <c r="G2112" t="s">
        <v>922</v>
      </c>
      <c r="H2112" s="7">
        <v>56</v>
      </c>
      <c r="I2112" s="13">
        <f>IF(Fact_Order[[#This Row],[Review Rating]]&gt;3,1,0)</f>
        <v>0</v>
      </c>
      <c r="J2112">
        <v>2.7</v>
      </c>
      <c r="K2112">
        <f>IF(Fact_Order[[#This Row],[Discount Applied]]="Yes", 1, 0)</f>
        <v>1</v>
      </c>
      <c r="L2112" t="s">
        <v>7</v>
      </c>
      <c r="M2112" t="s">
        <v>14</v>
      </c>
    </row>
    <row r="2113" spans="1:13" x14ac:dyDescent="0.35">
      <c r="A2113">
        <v>913</v>
      </c>
      <c r="B2113">
        <v>3</v>
      </c>
      <c r="C2113">
        <v>11</v>
      </c>
      <c r="D2113">
        <v>1</v>
      </c>
      <c r="E2113">
        <v>16</v>
      </c>
      <c r="F2113">
        <v>913</v>
      </c>
      <c r="G2113" t="s">
        <v>925</v>
      </c>
      <c r="H2113" s="7">
        <v>56</v>
      </c>
      <c r="I2113" s="13">
        <f>IF(Fact_Order[[#This Row],[Review Rating]]&gt;3,1,0)</f>
        <v>1</v>
      </c>
      <c r="J2113">
        <v>3.4</v>
      </c>
      <c r="K2113">
        <f>IF(Fact_Order[[#This Row],[Discount Applied]]="Yes", 1, 0)</f>
        <v>1</v>
      </c>
      <c r="L2113" t="s">
        <v>7</v>
      </c>
      <c r="M2113" t="s">
        <v>22</v>
      </c>
    </row>
    <row r="2114" spans="1:13" x14ac:dyDescent="0.35">
      <c r="A2114">
        <v>1164</v>
      </c>
      <c r="B2114">
        <v>5</v>
      </c>
      <c r="C2114">
        <v>31</v>
      </c>
      <c r="D2114">
        <v>3</v>
      </c>
      <c r="E2114">
        <v>14</v>
      </c>
      <c r="F2114">
        <v>1164</v>
      </c>
      <c r="G2114" t="s">
        <v>1176</v>
      </c>
      <c r="H2114" s="7">
        <v>56</v>
      </c>
      <c r="I2114" s="13">
        <f>IF(Fact_Order[[#This Row],[Review Rating]]&gt;3,1,0)</f>
        <v>0</v>
      </c>
      <c r="J2114">
        <v>3</v>
      </c>
      <c r="K2114">
        <f>IF(Fact_Order[[#This Row],[Discount Applied]]="Yes", 1, 0)</f>
        <v>1</v>
      </c>
      <c r="L2114" t="s">
        <v>7</v>
      </c>
      <c r="M2114" t="s">
        <v>27</v>
      </c>
    </row>
    <row r="2115" spans="1:13" x14ac:dyDescent="0.35">
      <c r="A2115">
        <v>1193</v>
      </c>
      <c r="B2115">
        <v>5</v>
      </c>
      <c r="C2115">
        <v>21</v>
      </c>
      <c r="D2115">
        <v>3</v>
      </c>
      <c r="E2115">
        <v>8</v>
      </c>
      <c r="F2115">
        <v>1193</v>
      </c>
      <c r="G2115" t="s">
        <v>1205</v>
      </c>
      <c r="H2115" s="7">
        <v>56</v>
      </c>
      <c r="I2115" s="13">
        <f>IF(Fact_Order[[#This Row],[Review Rating]]&gt;3,1,0)</f>
        <v>1</v>
      </c>
      <c r="J2115">
        <v>4</v>
      </c>
      <c r="K2115">
        <f>IF(Fact_Order[[#This Row],[Discount Applied]]="Yes", 1, 0)</f>
        <v>1</v>
      </c>
      <c r="L2115" t="s">
        <v>7</v>
      </c>
      <c r="M2115" t="s">
        <v>8</v>
      </c>
    </row>
    <row r="2116" spans="1:13" x14ac:dyDescent="0.35">
      <c r="A2116">
        <v>1255</v>
      </c>
      <c r="B2116">
        <v>5</v>
      </c>
      <c r="C2116">
        <v>19</v>
      </c>
      <c r="D2116">
        <v>2</v>
      </c>
      <c r="E2116">
        <v>5</v>
      </c>
      <c r="F2116">
        <v>1255</v>
      </c>
      <c r="G2116" t="s">
        <v>1267</v>
      </c>
      <c r="H2116" s="7">
        <v>56</v>
      </c>
      <c r="I2116" s="13">
        <f>IF(Fact_Order[[#This Row],[Review Rating]]&gt;3,1,0)</f>
        <v>1</v>
      </c>
      <c r="J2116">
        <v>3.3</v>
      </c>
      <c r="K2116">
        <f>IF(Fact_Order[[#This Row],[Discount Applied]]="Yes", 1, 0)</f>
        <v>1</v>
      </c>
      <c r="L2116" t="s">
        <v>7</v>
      </c>
      <c r="M2116" t="s">
        <v>12</v>
      </c>
    </row>
    <row r="2117" spans="1:13" x14ac:dyDescent="0.35">
      <c r="A2117">
        <v>1280</v>
      </c>
      <c r="B2117">
        <v>1</v>
      </c>
      <c r="C2117">
        <v>34</v>
      </c>
      <c r="D2117">
        <v>4</v>
      </c>
      <c r="E2117">
        <v>16</v>
      </c>
      <c r="F2117">
        <v>1280</v>
      </c>
      <c r="G2117" t="s">
        <v>1292</v>
      </c>
      <c r="H2117" s="7">
        <v>56</v>
      </c>
      <c r="I2117" s="13">
        <f>IF(Fact_Order[[#This Row],[Review Rating]]&gt;3,1,0)</f>
        <v>1</v>
      </c>
      <c r="J2117">
        <v>3.7</v>
      </c>
      <c r="K2117">
        <f>IF(Fact_Order[[#This Row],[Discount Applied]]="Yes", 1, 0)</f>
        <v>1</v>
      </c>
      <c r="L2117" t="s">
        <v>7</v>
      </c>
      <c r="M2117" t="s">
        <v>27</v>
      </c>
    </row>
    <row r="2118" spans="1:13" x14ac:dyDescent="0.35">
      <c r="A2118">
        <v>1306</v>
      </c>
      <c r="B2118">
        <v>1</v>
      </c>
      <c r="C2118">
        <v>17</v>
      </c>
      <c r="D2118">
        <v>2</v>
      </c>
      <c r="E2118">
        <v>14</v>
      </c>
      <c r="F2118">
        <v>1306</v>
      </c>
      <c r="G2118" t="s">
        <v>1318</v>
      </c>
      <c r="H2118" s="7">
        <v>56</v>
      </c>
      <c r="I2118" s="13">
        <f>IF(Fact_Order[[#This Row],[Review Rating]]&gt;3,1,0)</f>
        <v>1</v>
      </c>
      <c r="J2118">
        <v>4.5</v>
      </c>
      <c r="K2118">
        <f>IF(Fact_Order[[#This Row],[Discount Applied]]="Yes", 1, 0)</f>
        <v>1</v>
      </c>
      <c r="L2118" t="s">
        <v>7</v>
      </c>
      <c r="M2118" t="s">
        <v>14</v>
      </c>
    </row>
    <row r="2119" spans="1:13" x14ac:dyDescent="0.35">
      <c r="A2119">
        <v>1340</v>
      </c>
      <c r="B2119">
        <v>3</v>
      </c>
      <c r="C2119">
        <v>28</v>
      </c>
      <c r="D2119">
        <v>1</v>
      </c>
      <c r="E2119">
        <v>23</v>
      </c>
      <c r="F2119">
        <v>1340</v>
      </c>
      <c r="G2119" t="s">
        <v>1352</v>
      </c>
      <c r="H2119" s="7">
        <v>56</v>
      </c>
      <c r="I2119" s="13">
        <f>IF(Fact_Order[[#This Row],[Review Rating]]&gt;3,1,0)</f>
        <v>1</v>
      </c>
      <c r="J2119">
        <v>5</v>
      </c>
      <c r="K2119">
        <f>IF(Fact_Order[[#This Row],[Discount Applied]]="Yes", 1, 0)</f>
        <v>1</v>
      </c>
      <c r="L2119" t="s">
        <v>7</v>
      </c>
      <c r="M2119" t="s">
        <v>22</v>
      </c>
    </row>
    <row r="2120" spans="1:13" x14ac:dyDescent="0.35">
      <c r="A2120">
        <v>1344</v>
      </c>
      <c r="B2120">
        <v>4</v>
      </c>
      <c r="C2120">
        <v>21</v>
      </c>
      <c r="D2120">
        <v>2</v>
      </c>
      <c r="E2120">
        <v>5</v>
      </c>
      <c r="F2120">
        <v>1344</v>
      </c>
      <c r="G2120" t="s">
        <v>1356</v>
      </c>
      <c r="H2120" s="7">
        <v>56</v>
      </c>
      <c r="I2120" s="13">
        <f>IF(Fact_Order[[#This Row],[Review Rating]]&gt;3,1,0)</f>
        <v>1</v>
      </c>
      <c r="J2120">
        <v>3.4</v>
      </c>
      <c r="K2120">
        <f>IF(Fact_Order[[#This Row],[Discount Applied]]="Yes", 1, 0)</f>
        <v>1</v>
      </c>
      <c r="L2120" t="s">
        <v>7</v>
      </c>
      <c r="M2120" t="s">
        <v>22</v>
      </c>
    </row>
    <row r="2121" spans="1:13" x14ac:dyDescent="0.35">
      <c r="A2121">
        <v>1387</v>
      </c>
      <c r="B2121">
        <v>3</v>
      </c>
      <c r="C2121">
        <v>5</v>
      </c>
      <c r="D2121">
        <v>4</v>
      </c>
      <c r="E2121">
        <v>15</v>
      </c>
      <c r="F2121">
        <v>1387</v>
      </c>
      <c r="G2121" t="s">
        <v>1399</v>
      </c>
      <c r="H2121" s="7">
        <v>56</v>
      </c>
      <c r="I2121" s="13">
        <f>IF(Fact_Order[[#This Row],[Review Rating]]&gt;3,1,0)</f>
        <v>1</v>
      </c>
      <c r="J2121">
        <v>4</v>
      </c>
      <c r="K2121">
        <f>IF(Fact_Order[[#This Row],[Discount Applied]]="Yes", 1, 0)</f>
        <v>1</v>
      </c>
      <c r="L2121" t="s">
        <v>7</v>
      </c>
      <c r="M2121" t="s">
        <v>27</v>
      </c>
    </row>
    <row r="2122" spans="1:13" x14ac:dyDescent="0.35">
      <c r="A2122">
        <v>1417</v>
      </c>
      <c r="B2122">
        <v>2</v>
      </c>
      <c r="C2122">
        <v>38</v>
      </c>
      <c r="D2122">
        <v>3</v>
      </c>
      <c r="E2122">
        <v>24</v>
      </c>
      <c r="F2122">
        <v>1417</v>
      </c>
      <c r="G2122" t="s">
        <v>1429</v>
      </c>
      <c r="H2122" s="7">
        <v>56</v>
      </c>
      <c r="I2122" s="13">
        <f>IF(Fact_Order[[#This Row],[Review Rating]]&gt;3,1,0)</f>
        <v>1</v>
      </c>
      <c r="J2122">
        <v>3.4</v>
      </c>
      <c r="K2122">
        <f>IF(Fact_Order[[#This Row],[Discount Applied]]="Yes", 1, 0)</f>
        <v>1</v>
      </c>
      <c r="L2122" t="s">
        <v>7</v>
      </c>
      <c r="M2122" t="s">
        <v>10</v>
      </c>
    </row>
    <row r="2123" spans="1:13" x14ac:dyDescent="0.35">
      <c r="A2123">
        <v>1477</v>
      </c>
      <c r="B2123">
        <v>3</v>
      </c>
      <c r="C2123">
        <v>6</v>
      </c>
      <c r="D2123">
        <v>4</v>
      </c>
      <c r="E2123">
        <v>20</v>
      </c>
      <c r="F2123">
        <v>1477</v>
      </c>
      <c r="G2123" t="s">
        <v>1489</v>
      </c>
      <c r="H2123" s="7">
        <v>56</v>
      </c>
      <c r="I2123" s="13">
        <f>IF(Fact_Order[[#This Row],[Review Rating]]&gt;3,1,0)</f>
        <v>1</v>
      </c>
      <c r="J2123">
        <v>4.0999999999999996</v>
      </c>
      <c r="K2123">
        <f>IF(Fact_Order[[#This Row],[Discount Applied]]="Yes", 1, 0)</f>
        <v>1</v>
      </c>
      <c r="L2123" t="s">
        <v>7</v>
      </c>
      <c r="M2123" t="s">
        <v>12</v>
      </c>
    </row>
    <row r="2124" spans="1:13" x14ac:dyDescent="0.35">
      <c r="A2124">
        <v>1486</v>
      </c>
      <c r="B2124">
        <v>4</v>
      </c>
      <c r="C2124">
        <v>44</v>
      </c>
      <c r="D2124">
        <v>2</v>
      </c>
      <c r="E2124">
        <v>25</v>
      </c>
      <c r="F2124">
        <v>1486</v>
      </c>
      <c r="G2124" t="s">
        <v>1498</v>
      </c>
      <c r="H2124" s="7">
        <v>56</v>
      </c>
      <c r="I2124" s="13">
        <f>IF(Fact_Order[[#This Row],[Review Rating]]&gt;3,1,0)</f>
        <v>1</v>
      </c>
      <c r="J2124">
        <v>3.4</v>
      </c>
      <c r="K2124">
        <f>IF(Fact_Order[[#This Row],[Discount Applied]]="Yes", 1, 0)</f>
        <v>1</v>
      </c>
      <c r="L2124" t="s">
        <v>7</v>
      </c>
      <c r="M2124" t="s">
        <v>10</v>
      </c>
    </row>
    <row r="2125" spans="1:13" x14ac:dyDescent="0.35">
      <c r="A2125">
        <v>1675</v>
      </c>
      <c r="B2125">
        <v>2</v>
      </c>
      <c r="C2125">
        <v>30</v>
      </c>
      <c r="D2125">
        <v>1</v>
      </c>
      <c r="E2125">
        <v>8</v>
      </c>
      <c r="F2125">
        <v>1675</v>
      </c>
      <c r="G2125" t="s">
        <v>1687</v>
      </c>
      <c r="H2125" s="7">
        <v>56</v>
      </c>
      <c r="I2125" s="13">
        <f>IF(Fact_Order[[#This Row],[Review Rating]]&gt;3,1,0)</f>
        <v>1</v>
      </c>
      <c r="J2125">
        <v>3.2</v>
      </c>
      <c r="K2125">
        <f>IF(Fact_Order[[#This Row],[Discount Applied]]="Yes", 1, 0)</f>
        <v>1</v>
      </c>
      <c r="L2125" t="s">
        <v>7</v>
      </c>
      <c r="M2125" t="s">
        <v>27</v>
      </c>
    </row>
    <row r="2126" spans="1:13" x14ac:dyDescent="0.35">
      <c r="A2126">
        <v>1759</v>
      </c>
      <c r="B2126">
        <v>2</v>
      </c>
      <c r="C2126">
        <v>39</v>
      </c>
      <c r="D2126">
        <v>1</v>
      </c>
      <c r="E2126">
        <v>20</v>
      </c>
      <c r="F2126">
        <v>1759</v>
      </c>
      <c r="G2126" t="s">
        <v>1772</v>
      </c>
      <c r="H2126" s="7">
        <v>56</v>
      </c>
      <c r="I2126" s="13">
        <f>IF(Fact_Order[[#This Row],[Review Rating]]&gt;3,1,0)</f>
        <v>1</v>
      </c>
      <c r="J2126">
        <v>4.3</v>
      </c>
      <c r="K2126">
        <f>IF(Fact_Order[[#This Row],[Discount Applied]]="Yes", 1, 0)</f>
        <v>0</v>
      </c>
      <c r="L2126" t="s">
        <v>1691</v>
      </c>
      <c r="M2126" t="s">
        <v>8</v>
      </c>
    </row>
    <row r="2127" spans="1:13" x14ac:dyDescent="0.35">
      <c r="A2127">
        <v>1765</v>
      </c>
      <c r="B2127">
        <v>6</v>
      </c>
      <c r="C2127">
        <v>13</v>
      </c>
      <c r="D2127">
        <v>3</v>
      </c>
      <c r="E2127">
        <v>11</v>
      </c>
      <c r="F2127">
        <v>1765</v>
      </c>
      <c r="G2127" t="s">
        <v>1778</v>
      </c>
      <c r="H2127" s="7">
        <v>56</v>
      </c>
      <c r="I2127" s="13">
        <f>IF(Fact_Order[[#This Row],[Review Rating]]&gt;3,1,0)</f>
        <v>0</v>
      </c>
      <c r="J2127">
        <v>3</v>
      </c>
      <c r="K2127">
        <f>IF(Fact_Order[[#This Row],[Discount Applied]]="Yes", 1, 0)</f>
        <v>0</v>
      </c>
      <c r="L2127" t="s">
        <v>1691</v>
      </c>
      <c r="M2127" t="s">
        <v>8</v>
      </c>
    </row>
    <row r="2128" spans="1:13" x14ac:dyDescent="0.35">
      <c r="A2128">
        <v>1913</v>
      </c>
      <c r="B2128">
        <v>5</v>
      </c>
      <c r="C2128">
        <v>25</v>
      </c>
      <c r="D2128">
        <v>1</v>
      </c>
      <c r="E2128">
        <v>2</v>
      </c>
      <c r="F2128">
        <v>1913</v>
      </c>
      <c r="G2128" t="s">
        <v>1926</v>
      </c>
      <c r="H2128" s="7">
        <v>56</v>
      </c>
      <c r="I2128" s="13">
        <f>IF(Fact_Order[[#This Row],[Review Rating]]&gt;3,1,0)</f>
        <v>1</v>
      </c>
      <c r="J2128">
        <v>3.4</v>
      </c>
      <c r="K2128">
        <f>IF(Fact_Order[[#This Row],[Discount Applied]]="Yes", 1, 0)</f>
        <v>0</v>
      </c>
      <c r="L2128" t="s">
        <v>1691</v>
      </c>
      <c r="M2128" t="s">
        <v>12</v>
      </c>
    </row>
    <row r="2129" spans="1:13" x14ac:dyDescent="0.35">
      <c r="A2129">
        <v>1920</v>
      </c>
      <c r="B2129">
        <v>1</v>
      </c>
      <c r="C2129">
        <v>42</v>
      </c>
      <c r="D2129">
        <v>3</v>
      </c>
      <c r="E2129">
        <v>22</v>
      </c>
      <c r="F2129">
        <v>1920</v>
      </c>
      <c r="G2129" t="s">
        <v>1933</v>
      </c>
      <c r="H2129" s="7">
        <v>56</v>
      </c>
      <c r="I2129" s="13">
        <f>IF(Fact_Order[[#This Row],[Review Rating]]&gt;3,1,0)</f>
        <v>1</v>
      </c>
      <c r="J2129">
        <v>3.1</v>
      </c>
      <c r="K2129">
        <f>IF(Fact_Order[[#This Row],[Discount Applied]]="Yes", 1, 0)</f>
        <v>0</v>
      </c>
      <c r="L2129" t="s">
        <v>1691</v>
      </c>
      <c r="M2129" t="s">
        <v>14</v>
      </c>
    </row>
    <row r="2130" spans="1:13" x14ac:dyDescent="0.35">
      <c r="A2130">
        <v>1956</v>
      </c>
      <c r="B2130">
        <v>1</v>
      </c>
      <c r="C2130">
        <v>2</v>
      </c>
      <c r="D2130">
        <v>1</v>
      </c>
      <c r="E2130">
        <v>16</v>
      </c>
      <c r="F2130">
        <v>1956</v>
      </c>
      <c r="G2130" t="s">
        <v>1969</v>
      </c>
      <c r="H2130" s="7">
        <v>56</v>
      </c>
      <c r="I2130" s="13">
        <f>IF(Fact_Order[[#This Row],[Review Rating]]&gt;3,1,0)</f>
        <v>1</v>
      </c>
      <c r="J2130">
        <v>4.9000000000000004</v>
      </c>
      <c r="K2130">
        <f>IF(Fact_Order[[#This Row],[Discount Applied]]="Yes", 1, 0)</f>
        <v>0</v>
      </c>
      <c r="L2130" t="s">
        <v>1691</v>
      </c>
      <c r="M2130" t="s">
        <v>10</v>
      </c>
    </row>
    <row r="2131" spans="1:13" x14ac:dyDescent="0.35">
      <c r="A2131">
        <v>2055</v>
      </c>
      <c r="B2131">
        <v>1</v>
      </c>
      <c r="C2131">
        <v>33</v>
      </c>
      <c r="D2131">
        <v>2</v>
      </c>
      <c r="E2131">
        <v>2</v>
      </c>
      <c r="F2131">
        <v>2055</v>
      </c>
      <c r="G2131" t="s">
        <v>2068</v>
      </c>
      <c r="H2131" s="7">
        <v>56</v>
      </c>
      <c r="I2131" s="13">
        <f>IF(Fact_Order[[#This Row],[Review Rating]]&gt;3,1,0)</f>
        <v>0</v>
      </c>
      <c r="J2131">
        <v>2.9</v>
      </c>
      <c r="K2131">
        <f>IF(Fact_Order[[#This Row],[Discount Applied]]="Yes", 1, 0)</f>
        <v>0</v>
      </c>
      <c r="L2131" t="s">
        <v>1691</v>
      </c>
      <c r="M2131" t="s">
        <v>14</v>
      </c>
    </row>
    <row r="2132" spans="1:13" x14ac:dyDescent="0.35">
      <c r="A2132">
        <v>2278</v>
      </c>
      <c r="B2132">
        <v>3</v>
      </c>
      <c r="C2132">
        <v>16</v>
      </c>
      <c r="D2132">
        <v>3</v>
      </c>
      <c r="E2132">
        <v>20</v>
      </c>
      <c r="F2132">
        <v>2278</v>
      </c>
      <c r="G2132" t="s">
        <v>2291</v>
      </c>
      <c r="H2132" s="7">
        <v>56</v>
      </c>
      <c r="I2132" s="13">
        <f>IF(Fact_Order[[#This Row],[Review Rating]]&gt;3,1,0)</f>
        <v>1</v>
      </c>
      <c r="J2132">
        <v>4.5999999999999996</v>
      </c>
      <c r="K2132">
        <f>IF(Fact_Order[[#This Row],[Discount Applied]]="Yes", 1, 0)</f>
        <v>0</v>
      </c>
      <c r="L2132" t="s">
        <v>1691</v>
      </c>
      <c r="M2132" t="s">
        <v>12</v>
      </c>
    </row>
    <row r="2133" spans="1:13" x14ac:dyDescent="0.35">
      <c r="A2133">
        <v>2450</v>
      </c>
      <c r="B2133">
        <v>1</v>
      </c>
      <c r="C2133">
        <v>16</v>
      </c>
      <c r="D2133">
        <v>4</v>
      </c>
      <c r="E2133">
        <v>8</v>
      </c>
      <c r="F2133">
        <v>2450</v>
      </c>
      <c r="G2133" t="s">
        <v>2463</v>
      </c>
      <c r="H2133" s="7">
        <v>56</v>
      </c>
      <c r="I2133" s="13">
        <f>IF(Fact_Order[[#This Row],[Review Rating]]&gt;3,1,0)</f>
        <v>1</v>
      </c>
      <c r="J2133">
        <v>4.0999999999999996</v>
      </c>
      <c r="K2133">
        <f>IF(Fact_Order[[#This Row],[Discount Applied]]="Yes", 1, 0)</f>
        <v>0</v>
      </c>
      <c r="L2133" t="s">
        <v>1691</v>
      </c>
      <c r="M2133" t="s">
        <v>8</v>
      </c>
    </row>
    <row r="2134" spans="1:13" x14ac:dyDescent="0.35">
      <c r="A2134">
        <v>2521</v>
      </c>
      <c r="B2134">
        <v>3</v>
      </c>
      <c r="C2134">
        <v>27</v>
      </c>
      <c r="D2134">
        <v>3</v>
      </c>
      <c r="E2134">
        <v>15</v>
      </c>
      <c r="F2134">
        <v>2521</v>
      </c>
      <c r="G2134" t="s">
        <v>2534</v>
      </c>
      <c r="H2134" s="7">
        <v>56</v>
      </c>
      <c r="I2134" s="13">
        <f>IF(Fact_Order[[#This Row],[Review Rating]]&gt;3,1,0)</f>
        <v>1</v>
      </c>
      <c r="J2134">
        <v>3.1</v>
      </c>
      <c r="K2134">
        <f>IF(Fact_Order[[#This Row],[Discount Applied]]="Yes", 1, 0)</f>
        <v>0</v>
      </c>
      <c r="L2134" t="s">
        <v>1691</v>
      </c>
      <c r="M2134" t="s">
        <v>10</v>
      </c>
    </row>
    <row r="2135" spans="1:13" x14ac:dyDescent="0.35">
      <c r="A2135">
        <v>2544</v>
      </c>
      <c r="B2135">
        <v>3</v>
      </c>
      <c r="C2135">
        <v>9</v>
      </c>
      <c r="D2135">
        <v>2</v>
      </c>
      <c r="E2135">
        <v>19</v>
      </c>
      <c r="F2135">
        <v>2544</v>
      </c>
      <c r="G2135" t="s">
        <v>2557</v>
      </c>
      <c r="H2135" s="7">
        <v>56</v>
      </c>
      <c r="I2135" s="13">
        <f>IF(Fact_Order[[#This Row],[Review Rating]]&gt;3,1,0)</f>
        <v>0</v>
      </c>
      <c r="J2135">
        <v>2.7</v>
      </c>
      <c r="K2135">
        <f>IF(Fact_Order[[#This Row],[Discount Applied]]="Yes", 1, 0)</f>
        <v>0</v>
      </c>
      <c r="L2135" t="s">
        <v>1691</v>
      </c>
      <c r="M2135" t="s">
        <v>14</v>
      </c>
    </row>
    <row r="2136" spans="1:13" x14ac:dyDescent="0.35">
      <c r="A2136">
        <v>2596</v>
      </c>
      <c r="B2136">
        <v>2</v>
      </c>
      <c r="C2136">
        <v>45</v>
      </c>
      <c r="D2136">
        <v>3</v>
      </c>
      <c r="E2136">
        <v>1</v>
      </c>
      <c r="F2136">
        <v>2596</v>
      </c>
      <c r="G2136" t="s">
        <v>2609</v>
      </c>
      <c r="H2136" s="7">
        <v>56</v>
      </c>
      <c r="I2136" s="13">
        <f>IF(Fact_Order[[#This Row],[Review Rating]]&gt;3,1,0)</f>
        <v>1</v>
      </c>
      <c r="J2136">
        <v>3.2</v>
      </c>
      <c r="K2136">
        <f>IF(Fact_Order[[#This Row],[Discount Applied]]="Yes", 1, 0)</f>
        <v>0</v>
      </c>
      <c r="L2136" t="s">
        <v>1691</v>
      </c>
      <c r="M2136" t="s">
        <v>22</v>
      </c>
    </row>
    <row r="2137" spans="1:13" x14ac:dyDescent="0.35">
      <c r="A2137">
        <v>2647</v>
      </c>
      <c r="B2137">
        <v>3</v>
      </c>
      <c r="C2137">
        <v>36</v>
      </c>
      <c r="D2137">
        <v>3</v>
      </c>
      <c r="E2137">
        <v>18</v>
      </c>
      <c r="F2137">
        <v>2647</v>
      </c>
      <c r="G2137" t="s">
        <v>2660</v>
      </c>
      <c r="H2137" s="7">
        <v>56</v>
      </c>
      <c r="I2137" s="13">
        <f>IF(Fact_Order[[#This Row],[Review Rating]]&gt;3,1,0)</f>
        <v>1</v>
      </c>
      <c r="J2137">
        <v>3.9</v>
      </c>
      <c r="K2137">
        <f>IF(Fact_Order[[#This Row],[Discount Applied]]="Yes", 1, 0)</f>
        <v>0</v>
      </c>
      <c r="L2137" t="s">
        <v>1691</v>
      </c>
      <c r="M2137" t="s">
        <v>27</v>
      </c>
    </row>
    <row r="2138" spans="1:13" x14ac:dyDescent="0.35">
      <c r="A2138">
        <v>2802</v>
      </c>
      <c r="B2138">
        <v>1</v>
      </c>
      <c r="C2138">
        <v>36</v>
      </c>
      <c r="D2138">
        <v>1</v>
      </c>
      <c r="E2138">
        <v>6</v>
      </c>
      <c r="F2138">
        <v>2802</v>
      </c>
      <c r="G2138" t="s">
        <v>2815</v>
      </c>
      <c r="H2138" s="7">
        <v>56</v>
      </c>
      <c r="I2138" s="13">
        <f>IF(Fact_Order[[#This Row],[Review Rating]]&gt;3,1,0)</f>
        <v>0</v>
      </c>
      <c r="J2138">
        <v>2.6</v>
      </c>
      <c r="K2138">
        <f>IF(Fact_Order[[#This Row],[Discount Applied]]="Yes", 1, 0)</f>
        <v>0</v>
      </c>
      <c r="L2138" t="s">
        <v>1691</v>
      </c>
      <c r="M2138" t="s">
        <v>14</v>
      </c>
    </row>
    <row r="2139" spans="1:13" x14ac:dyDescent="0.35">
      <c r="A2139">
        <v>2834</v>
      </c>
      <c r="B2139">
        <v>2</v>
      </c>
      <c r="C2139">
        <v>11</v>
      </c>
      <c r="D2139">
        <v>4</v>
      </c>
      <c r="E2139">
        <v>3</v>
      </c>
      <c r="F2139">
        <v>2834</v>
      </c>
      <c r="G2139" t="s">
        <v>2847</v>
      </c>
      <c r="H2139" s="7">
        <v>56</v>
      </c>
      <c r="I2139" s="13">
        <f>IF(Fact_Order[[#This Row],[Review Rating]]&gt;3,1,0)</f>
        <v>1</v>
      </c>
      <c r="J2139">
        <v>3.3</v>
      </c>
      <c r="K2139">
        <f>IF(Fact_Order[[#This Row],[Discount Applied]]="Yes", 1, 0)</f>
        <v>0</v>
      </c>
      <c r="L2139" t="s">
        <v>1691</v>
      </c>
      <c r="M2139" t="s">
        <v>10</v>
      </c>
    </row>
    <row r="2140" spans="1:13" x14ac:dyDescent="0.35">
      <c r="A2140">
        <v>2864</v>
      </c>
      <c r="B2140">
        <v>5</v>
      </c>
      <c r="C2140">
        <v>40</v>
      </c>
      <c r="D2140">
        <v>4</v>
      </c>
      <c r="E2140">
        <v>18</v>
      </c>
      <c r="F2140">
        <v>2864</v>
      </c>
      <c r="G2140" t="s">
        <v>2877</v>
      </c>
      <c r="H2140" s="7">
        <v>56</v>
      </c>
      <c r="I2140" s="13">
        <f>IF(Fact_Order[[#This Row],[Review Rating]]&gt;3,1,0)</f>
        <v>1</v>
      </c>
      <c r="J2140">
        <v>3.9</v>
      </c>
      <c r="K2140">
        <f>IF(Fact_Order[[#This Row],[Discount Applied]]="Yes", 1, 0)</f>
        <v>0</v>
      </c>
      <c r="L2140" t="s">
        <v>1691</v>
      </c>
      <c r="M2140" t="s">
        <v>8</v>
      </c>
    </row>
    <row r="2141" spans="1:13" x14ac:dyDescent="0.35">
      <c r="A2141">
        <v>2979</v>
      </c>
      <c r="B2141">
        <v>2</v>
      </c>
      <c r="C2141">
        <v>38</v>
      </c>
      <c r="D2141">
        <v>2</v>
      </c>
      <c r="E2141">
        <v>7</v>
      </c>
      <c r="F2141">
        <v>2979</v>
      </c>
      <c r="G2141" t="s">
        <v>2992</v>
      </c>
      <c r="H2141" s="7">
        <v>56</v>
      </c>
      <c r="I2141" s="13">
        <f>IF(Fact_Order[[#This Row],[Review Rating]]&gt;3,1,0)</f>
        <v>1</v>
      </c>
      <c r="J2141">
        <v>3.9</v>
      </c>
      <c r="K2141">
        <f>IF(Fact_Order[[#This Row],[Discount Applied]]="Yes", 1, 0)</f>
        <v>0</v>
      </c>
      <c r="L2141" t="s">
        <v>1691</v>
      </c>
      <c r="M2141" t="s">
        <v>22</v>
      </c>
    </row>
    <row r="2142" spans="1:13" x14ac:dyDescent="0.35">
      <c r="A2142">
        <v>3034</v>
      </c>
      <c r="B2142">
        <v>6</v>
      </c>
      <c r="C2142">
        <v>16</v>
      </c>
      <c r="D2142">
        <v>2</v>
      </c>
      <c r="E2142">
        <v>2</v>
      </c>
      <c r="F2142">
        <v>3034</v>
      </c>
      <c r="G2142" t="s">
        <v>3047</v>
      </c>
      <c r="H2142" s="7">
        <v>56</v>
      </c>
      <c r="I2142" s="13">
        <f>IF(Fact_Order[[#This Row],[Review Rating]]&gt;3,1,0)</f>
        <v>0</v>
      </c>
      <c r="J2142">
        <v>2.6</v>
      </c>
      <c r="K2142">
        <f>IF(Fact_Order[[#This Row],[Discount Applied]]="Yes", 1, 0)</f>
        <v>0</v>
      </c>
      <c r="L2142" t="s">
        <v>1691</v>
      </c>
      <c r="M2142" t="s">
        <v>14</v>
      </c>
    </row>
    <row r="2143" spans="1:13" x14ac:dyDescent="0.35">
      <c r="A2143">
        <v>3105</v>
      </c>
      <c r="B2143">
        <v>5</v>
      </c>
      <c r="C2143">
        <v>43</v>
      </c>
      <c r="D2143">
        <v>3</v>
      </c>
      <c r="E2143">
        <v>14</v>
      </c>
      <c r="F2143">
        <v>3105</v>
      </c>
      <c r="G2143" t="s">
        <v>3118</v>
      </c>
      <c r="H2143" s="7">
        <v>56</v>
      </c>
      <c r="I2143" s="13">
        <f>IF(Fact_Order[[#This Row],[Review Rating]]&gt;3,1,0)</f>
        <v>1</v>
      </c>
      <c r="J2143">
        <v>5</v>
      </c>
      <c r="K2143">
        <f>IF(Fact_Order[[#This Row],[Discount Applied]]="Yes", 1, 0)</f>
        <v>0</v>
      </c>
      <c r="L2143" t="s">
        <v>1691</v>
      </c>
      <c r="M2143" t="s">
        <v>27</v>
      </c>
    </row>
    <row r="2144" spans="1:13" x14ac:dyDescent="0.35">
      <c r="A2144">
        <v>3115</v>
      </c>
      <c r="B2144">
        <v>6</v>
      </c>
      <c r="C2144">
        <v>11</v>
      </c>
      <c r="D2144">
        <v>2</v>
      </c>
      <c r="E2144">
        <v>9</v>
      </c>
      <c r="F2144">
        <v>3115</v>
      </c>
      <c r="G2144" t="s">
        <v>3128</v>
      </c>
      <c r="H2144" s="7">
        <v>56</v>
      </c>
      <c r="I2144" s="13">
        <f>IF(Fact_Order[[#This Row],[Review Rating]]&gt;3,1,0)</f>
        <v>1</v>
      </c>
      <c r="J2144">
        <v>4.7</v>
      </c>
      <c r="K2144">
        <f>IF(Fact_Order[[#This Row],[Discount Applied]]="Yes", 1, 0)</f>
        <v>0</v>
      </c>
      <c r="L2144" t="s">
        <v>1691</v>
      </c>
      <c r="M2144" t="s">
        <v>8</v>
      </c>
    </row>
    <row r="2145" spans="1:13" x14ac:dyDescent="0.35">
      <c r="A2145">
        <v>3184</v>
      </c>
      <c r="B2145">
        <v>4</v>
      </c>
      <c r="C2145">
        <v>17</v>
      </c>
      <c r="D2145">
        <v>1</v>
      </c>
      <c r="E2145">
        <v>5</v>
      </c>
      <c r="F2145">
        <v>3184</v>
      </c>
      <c r="G2145" t="s">
        <v>3197</v>
      </c>
      <c r="H2145" s="7">
        <v>56</v>
      </c>
      <c r="I2145" s="13">
        <f>IF(Fact_Order[[#This Row],[Review Rating]]&gt;3,1,0)</f>
        <v>1</v>
      </c>
      <c r="J2145">
        <v>3.5</v>
      </c>
      <c r="K2145">
        <f>IF(Fact_Order[[#This Row],[Discount Applied]]="Yes", 1, 0)</f>
        <v>0</v>
      </c>
      <c r="L2145" t="s">
        <v>1691</v>
      </c>
      <c r="M2145" t="s">
        <v>10</v>
      </c>
    </row>
    <row r="2146" spans="1:13" x14ac:dyDescent="0.35">
      <c r="A2146">
        <v>3214</v>
      </c>
      <c r="B2146">
        <v>4</v>
      </c>
      <c r="C2146">
        <v>22</v>
      </c>
      <c r="D2146">
        <v>1</v>
      </c>
      <c r="E2146">
        <v>13</v>
      </c>
      <c r="F2146">
        <v>3214</v>
      </c>
      <c r="G2146" t="s">
        <v>3227</v>
      </c>
      <c r="H2146" s="7">
        <v>56</v>
      </c>
      <c r="I2146" s="13">
        <f>IF(Fact_Order[[#This Row],[Review Rating]]&gt;3,1,0)</f>
        <v>1</v>
      </c>
      <c r="J2146">
        <v>3.3</v>
      </c>
      <c r="K2146">
        <f>IF(Fact_Order[[#This Row],[Discount Applied]]="Yes", 1, 0)</f>
        <v>0</v>
      </c>
      <c r="L2146" t="s">
        <v>1691</v>
      </c>
      <c r="M2146" t="s">
        <v>12</v>
      </c>
    </row>
    <row r="2147" spans="1:13" x14ac:dyDescent="0.35">
      <c r="A2147">
        <v>3412</v>
      </c>
      <c r="B2147">
        <v>5</v>
      </c>
      <c r="C2147">
        <v>15</v>
      </c>
      <c r="D2147">
        <v>1</v>
      </c>
      <c r="E2147">
        <v>10</v>
      </c>
      <c r="F2147">
        <v>3412</v>
      </c>
      <c r="G2147" t="s">
        <v>3425</v>
      </c>
      <c r="H2147" s="7">
        <v>56</v>
      </c>
      <c r="I2147" s="13">
        <f>IF(Fact_Order[[#This Row],[Review Rating]]&gt;3,1,0)</f>
        <v>1</v>
      </c>
      <c r="J2147">
        <v>4.9000000000000004</v>
      </c>
      <c r="K2147">
        <f>IF(Fact_Order[[#This Row],[Discount Applied]]="Yes", 1, 0)</f>
        <v>0</v>
      </c>
      <c r="L2147" t="s">
        <v>1691</v>
      </c>
      <c r="M2147" t="s">
        <v>10</v>
      </c>
    </row>
    <row r="2148" spans="1:13" x14ac:dyDescent="0.35">
      <c r="A2148">
        <v>3480</v>
      </c>
      <c r="B2148">
        <v>4</v>
      </c>
      <c r="C2148">
        <v>15</v>
      </c>
      <c r="D2148">
        <v>3</v>
      </c>
      <c r="E2148">
        <v>2</v>
      </c>
      <c r="F2148">
        <v>3480</v>
      </c>
      <c r="G2148" t="s">
        <v>3493</v>
      </c>
      <c r="H2148" s="7">
        <v>56</v>
      </c>
      <c r="I2148" s="13">
        <f>IF(Fact_Order[[#This Row],[Review Rating]]&gt;3,1,0)</f>
        <v>1</v>
      </c>
      <c r="J2148">
        <v>4.9000000000000004</v>
      </c>
      <c r="K2148">
        <f>IF(Fact_Order[[#This Row],[Discount Applied]]="Yes", 1, 0)</f>
        <v>0</v>
      </c>
      <c r="L2148" t="s">
        <v>1691</v>
      </c>
      <c r="M2148" t="s">
        <v>10</v>
      </c>
    </row>
    <row r="2149" spans="1:13" x14ac:dyDescent="0.35">
      <c r="A2149">
        <v>3517</v>
      </c>
      <c r="B2149">
        <v>2</v>
      </c>
      <c r="C2149">
        <v>37</v>
      </c>
      <c r="D2149">
        <v>3</v>
      </c>
      <c r="E2149">
        <v>24</v>
      </c>
      <c r="F2149">
        <v>3517</v>
      </c>
      <c r="G2149" t="s">
        <v>3530</v>
      </c>
      <c r="H2149" s="7">
        <v>56</v>
      </c>
      <c r="I2149" s="13">
        <f>IF(Fact_Order[[#This Row],[Review Rating]]&gt;3,1,0)</f>
        <v>1</v>
      </c>
      <c r="J2149">
        <v>4</v>
      </c>
      <c r="K2149">
        <f>IF(Fact_Order[[#This Row],[Discount Applied]]="Yes", 1, 0)</f>
        <v>0</v>
      </c>
      <c r="L2149" t="s">
        <v>1691</v>
      </c>
      <c r="M2149" t="s">
        <v>14</v>
      </c>
    </row>
    <row r="2150" spans="1:13" x14ac:dyDescent="0.35">
      <c r="A2150">
        <v>3540</v>
      </c>
      <c r="B2150">
        <v>1</v>
      </c>
      <c r="C2150">
        <v>15</v>
      </c>
      <c r="D2150">
        <v>2</v>
      </c>
      <c r="E2150">
        <v>17</v>
      </c>
      <c r="F2150">
        <v>3540</v>
      </c>
      <c r="G2150" t="s">
        <v>3553</v>
      </c>
      <c r="H2150" s="7">
        <v>56</v>
      </c>
      <c r="I2150" s="13">
        <f>IF(Fact_Order[[#This Row],[Review Rating]]&gt;3,1,0)</f>
        <v>1</v>
      </c>
      <c r="J2150">
        <v>3.2</v>
      </c>
      <c r="K2150">
        <f>IF(Fact_Order[[#This Row],[Discount Applied]]="Yes", 1, 0)</f>
        <v>0</v>
      </c>
      <c r="L2150" t="s">
        <v>1691</v>
      </c>
      <c r="M2150" t="s">
        <v>12</v>
      </c>
    </row>
    <row r="2151" spans="1:13" x14ac:dyDescent="0.35">
      <c r="A2151">
        <v>3568</v>
      </c>
      <c r="B2151">
        <v>3</v>
      </c>
      <c r="C2151">
        <v>36</v>
      </c>
      <c r="D2151">
        <v>3</v>
      </c>
      <c r="E2151">
        <v>19</v>
      </c>
      <c r="F2151">
        <v>3568</v>
      </c>
      <c r="G2151" t="s">
        <v>3581</v>
      </c>
      <c r="H2151" s="7">
        <v>56</v>
      </c>
      <c r="I2151" s="13">
        <f>IF(Fact_Order[[#This Row],[Review Rating]]&gt;3,1,0)</f>
        <v>1</v>
      </c>
      <c r="J2151">
        <v>4</v>
      </c>
      <c r="K2151">
        <f>IF(Fact_Order[[#This Row],[Discount Applied]]="Yes", 1, 0)</f>
        <v>0</v>
      </c>
      <c r="L2151" t="s">
        <v>1691</v>
      </c>
      <c r="M2151" t="s">
        <v>12</v>
      </c>
    </row>
    <row r="2152" spans="1:13" x14ac:dyDescent="0.35">
      <c r="A2152">
        <v>3609</v>
      </c>
      <c r="B2152">
        <v>3</v>
      </c>
      <c r="C2152">
        <v>31</v>
      </c>
      <c r="D2152">
        <v>4</v>
      </c>
      <c r="E2152">
        <v>25</v>
      </c>
      <c r="F2152">
        <v>3609</v>
      </c>
      <c r="G2152" t="s">
        <v>3622</v>
      </c>
      <c r="H2152" s="7">
        <v>56</v>
      </c>
      <c r="I2152" s="13">
        <f>IF(Fact_Order[[#This Row],[Review Rating]]&gt;3,1,0)</f>
        <v>1</v>
      </c>
      <c r="J2152">
        <v>4.3</v>
      </c>
      <c r="K2152">
        <f>IF(Fact_Order[[#This Row],[Discount Applied]]="Yes", 1, 0)</f>
        <v>0</v>
      </c>
      <c r="L2152" t="s">
        <v>1691</v>
      </c>
      <c r="M2152" t="s">
        <v>10</v>
      </c>
    </row>
    <row r="2153" spans="1:13" x14ac:dyDescent="0.35">
      <c r="A2153">
        <v>3721</v>
      </c>
      <c r="B2153">
        <v>2</v>
      </c>
      <c r="C2153">
        <v>37</v>
      </c>
      <c r="D2153">
        <v>4</v>
      </c>
      <c r="E2153">
        <v>20</v>
      </c>
      <c r="F2153">
        <v>3721</v>
      </c>
      <c r="G2153" t="s">
        <v>3734</v>
      </c>
      <c r="H2153" s="7">
        <v>56</v>
      </c>
      <c r="I2153" s="13">
        <f>IF(Fact_Order[[#This Row],[Review Rating]]&gt;3,1,0)</f>
        <v>1</v>
      </c>
      <c r="J2153">
        <v>3.6</v>
      </c>
      <c r="K2153">
        <f>IF(Fact_Order[[#This Row],[Discount Applied]]="Yes", 1, 0)</f>
        <v>0</v>
      </c>
      <c r="L2153" t="s">
        <v>1691</v>
      </c>
      <c r="M2153" t="s">
        <v>12</v>
      </c>
    </row>
    <row r="2154" spans="1:13" x14ac:dyDescent="0.35">
      <c r="A2154">
        <v>3737</v>
      </c>
      <c r="B2154">
        <v>6</v>
      </c>
      <c r="C2154">
        <v>38</v>
      </c>
      <c r="D2154">
        <v>2</v>
      </c>
      <c r="E2154">
        <v>3</v>
      </c>
      <c r="F2154">
        <v>3737</v>
      </c>
      <c r="G2154" t="s">
        <v>3750</v>
      </c>
      <c r="H2154" s="7">
        <v>56</v>
      </c>
      <c r="I2154" s="13">
        <f>IF(Fact_Order[[#This Row],[Review Rating]]&gt;3,1,0)</f>
        <v>1</v>
      </c>
      <c r="J2154">
        <v>4.5999999999999996</v>
      </c>
      <c r="K2154">
        <f>IF(Fact_Order[[#This Row],[Discount Applied]]="Yes", 1, 0)</f>
        <v>0</v>
      </c>
      <c r="L2154" t="s">
        <v>1691</v>
      </c>
      <c r="M2154" t="s">
        <v>14</v>
      </c>
    </row>
    <row r="2155" spans="1:13" x14ac:dyDescent="0.35">
      <c r="A2155">
        <v>39</v>
      </c>
      <c r="B2155">
        <v>6</v>
      </c>
      <c r="C2155">
        <v>23</v>
      </c>
      <c r="D2155">
        <v>3</v>
      </c>
      <c r="E2155">
        <v>6</v>
      </c>
      <c r="F2155">
        <v>49</v>
      </c>
      <c r="G2155" t="s">
        <v>61</v>
      </c>
      <c r="H2155" s="7">
        <v>55</v>
      </c>
      <c r="I2155" s="13">
        <f>IF(Fact_Order[[#This Row],[Review Rating]]&gt;3,1,0)</f>
        <v>0</v>
      </c>
      <c r="J2155">
        <v>2.7</v>
      </c>
      <c r="K2155">
        <f>IF(Fact_Order[[#This Row],[Discount Applied]]="Yes", 1, 0)</f>
        <v>1</v>
      </c>
      <c r="L2155" t="s">
        <v>7</v>
      </c>
      <c r="M2155" t="s">
        <v>10</v>
      </c>
    </row>
    <row r="2156" spans="1:13" x14ac:dyDescent="0.35">
      <c r="A2156">
        <v>154</v>
      </c>
      <c r="B2156">
        <v>4</v>
      </c>
      <c r="C2156">
        <v>18</v>
      </c>
      <c r="D2156">
        <v>1</v>
      </c>
      <c r="E2156">
        <v>16</v>
      </c>
      <c r="F2156">
        <v>154</v>
      </c>
      <c r="G2156" t="s">
        <v>166</v>
      </c>
      <c r="H2156" s="7">
        <v>55</v>
      </c>
      <c r="I2156" s="13">
        <f>IF(Fact_Order[[#This Row],[Review Rating]]&gt;3,1,0)</f>
        <v>1</v>
      </c>
      <c r="J2156">
        <v>3.2</v>
      </c>
      <c r="K2156">
        <f>IF(Fact_Order[[#This Row],[Discount Applied]]="Yes", 1, 0)</f>
        <v>1</v>
      </c>
      <c r="L2156" t="s">
        <v>7</v>
      </c>
      <c r="M2156" t="s">
        <v>27</v>
      </c>
    </row>
    <row r="2157" spans="1:13" x14ac:dyDescent="0.35">
      <c r="A2157">
        <v>207</v>
      </c>
      <c r="B2157">
        <v>2</v>
      </c>
      <c r="C2157">
        <v>49</v>
      </c>
      <c r="D2157">
        <v>3</v>
      </c>
      <c r="E2157">
        <v>18</v>
      </c>
      <c r="F2157">
        <v>207</v>
      </c>
      <c r="G2157" t="s">
        <v>219</v>
      </c>
      <c r="H2157" s="7">
        <v>55</v>
      </c>
      <c r="I2157" s="13">
        <f>IF(Fact_Order[[#This Row],[Review Rating]]&gt;3,1,0)</f>
        <v>1</v>
      </c>
      <c r="J2157">
        <v>4.2</v>
      </c>
      <c r="K2157">
        <f>IF(Fact_Order[[#This Row],[Discount Applied]]="Yes", 1, 0)</f>
        <v>1</v>
      </c>
      <c r="L2157" t="s">
        <v>7</v>
      </c>
      <c r="M2157" t="s">
        <v>8</v>
      </c>
    </row>
    <row r="2158" spans="1:13" x14ac:dyDescent="0.35">
      <c r="A2158">
        <v>407</v>
      </c>
      <c r="B2158">
        <v>1</v>
      </c>
      <c r="C2158">
        <v>34</v>
      </c>
      <c r="D2158">
        <v>2</v>
      </c>
      <c r="E2158">
        <v>25</v>
      </c>
      <c r="F2158">
        <v>407</v>
      </c>
      <c r="G2158" t="s">
        <v>419</v>
      </c>
      <c r="H2158" s="7">
        <v>55</v>
      </c>
      <c r="I2158" s="13">
        <f>IF(Fact_Order[[#This Row],[Review Rating]]&gt;3,1,0)</f>
        <v>1</v>
      </c>
      <c r="J2158">
        <v>4.5999999999999996</v>
      </c>
      <c r="K2158">
        <f>IF(Fact_Order[[#This Row],[Discount Applied]]="Yes", 1, 0)</f>
        <v>1</v>
      </c>
      <c r="L2158" t="s">
        <v>7</v>
      </c>
      <c r="M2158" t="s">
        <v>10</v>
      </c>
    </row>
    <row r="2159" spans="1:13" x14ac:dyDescent="0.35">
      <c r="A2159">
        <v>417</v>
      </c>
      <c r="B2159">
        <v>2</v>
      </c>
      <c r="C2159">
        <v>5</v>
      </c>
      <c r="D2159">
        <v>2</v>
      </c>
      <c r="E2159">
        <v>23</v>
      </c>
      <c r="F2159">
        <v>417</v>
      </c>
      <c r="G2159" t="s">
        <v>429</v>
      </c>
      <c r="H2159" s="7">
        <v>55</v>
      </c>
      <c r="I2159" s="13">
        <f>IF(Fact_Order[[#This Row],[Review Rating]]&gt;3,1,0)</f>
        <v>1</v>
      </c>
      <c r="J2159">
        <v>3.8</v>
      </c>
      <c r="K2159">
        <f>IF(Fact_Order[[#This Row],[Discount Applied]]="Yes", 1, 0)</f>
        <v>1</v>
      </c>
      <c r="L2159" t="s">
        <v>7</v>
      </c>
      <c r="M2159" t="s">
        <v>22</v>
      </c>
    </row>
    <row r="2160" spans="1:13" x14ac:dyDescent="0.35">
      <c r="A2160">
        <v>666</v>
      </c>
      <c r="B2160">
        <v>5</v>
      </c>
      <c r="C2160">
        <v>36</v>
      </c>
      <c r="D2160">
        <v>2</v>
      </c>
      <c r="E2160">
        <v>14</v>
      </c>
      <c r="F2160">
        <v>666</v>
      </c>
      <c r="G2160" t="s">
        <v>678</v>
      </c>
      <c r="H2160" s="7">
        <v>55</v>
      </c>
      <c r="I2160" s="13">
        <f>IF(Fact_Order[[#This Row],[Review Rating]]&gt;3,1,0)</f>
        <v>1</v>
      </c>
      <c r="J2160">
        <v>4.9000000000000004</v>
      </c>
      <c r="K2160">
        <f>IF(Fact_Order[[#This Row],[Discount Applied]]="Yes", 1, 0)</f>
        <v>1</v>
      </c>
      <c r="L2160" t="s">
        <v>7</v>
      </c>
      <c r="M2160" t="s">
        <v>12</v>
      </c>
    </row>
    <row r="2161" spans="1:13" x14ac:dyDescent="0.35">
      <c r="A2161">
        <v>800</v>
      </c>
      <c r="B2161">
        <v>2</v>
      </c>
      <c r="C2161">
        <v>23</v>
      </c>
      <c r="D2161">
        <v>3</v>
      </c>
      <c r="E2161">
        <v>23</v>
      </c>
      <c r="F2161">
        <v>800</v>
      </c>
      <c r="G2161" t="s">
        <v>812</v>
      </c>
      <c r="H2161" s="7">
        <v>55</v>
      </c>
      <c r="I2161" s="13">
        <f>IF(Fact_Order[[#This Row],[Review Rating]]&gt;3,1,0)</f>
        <v>1</v>
      </c>
      <c r="J2161">
        <v>3.3</v>
      </c>
      <c r="K2161">
        <f>IF(Fact_Order[[#This Row],[Discount Applied]]="Yes", 1, 0)</f>
        <v>1</v>
      </c>
      <c r="L2161" t="s">
        <v>7</v>
      </c>
      <c r="M2161" t="s">
        <v>14</v>
      </c>
    </row>
    <row r="2162" spans="1:13" x14ac:dyDescent="0.35">
      <c r="A2162">
        <v>966</v>
      </c>
      <c r="B2162">
        <v>6</v>
      </c>
      <c r="C2162">
        <v>13</v>
      </c>
      <c r="D2162">
        <v>2</v>
      </c>
      <c r="E2162">
        <v>24</v>
      </c>
      <c r="F2162">
        <v>966</v>
      </c>
      <c r="G2162" t="s">
        <v>978</v>
      </c>
      <c r="H2162" s="7">
        <v>55</v>
      </c>
      <c r="I2162" s="13">
        <f>IF(Fact_Order[[#This Row],[Review Rating]]&gt;3,1,0)</f>
        <v>1</v>
      </c>
      <c r="J2162">
        <v>5</v>
      </c>
      <c r="K2162">
        <f>IF(Fact_Order[[#This Row],[Discount Applied]]="Yes", 1, 0)</f>
        <v>1</v>
      </c>
      <c r="L2162" t="s">
        <v>7</v>
      </c>
      <c r="M2162" t="s">
        <v>12</v>
      </c>
    </row>
    <row r="2163" spans="1:13" x14ac:dyDescent="0.35">
      <c r="A2163">
        <v>967</v>
      </c>
      <c r="B2163">
        <v>1</v>
      </c>
      <c r="C2163">
        <v>1</v>
      </c>
      <c r="D2163">
        <v>2</v>
      </c>
      <c r="E2163">
        <v>11</v>
      </c>
      <c r="F2163">
        <v>967</v>
      </c>
      <c r="G2163" t="s">
        <v>979</v>
      </c>
      <c r="H2163" s="7">
        <v>55</v>
      </c>
      <c r="I2163" s="13">
        <f>IF(Fact_Order[[#This Row],[Review Rating]]&gt;3,1,0)</f>
        <v>1</v>
      </c>
      <c r="J2163">
        <v>4.9000000000000004</v>
      </c>
      <c r="K2163">
        <f>IF(Fact_Order[[#This Row],[Discount Applied]]="Yes", 1, 0)</f>
        <v>1</v>
      </c>
      <c r="L2163" t="s">
        <v>7</v>
      </c>
      <c r="M2163" t="s">
        <v>10</v>
      </c>
    </row>
    <row r="2164" spans="1:13" x14ac:dyDescent="0.35">
      <c r="A2164">
        <v>1160</v>
      </c>
      <c r="B2164">
        <v>5</v>
      </c>
      <c r="C2164">
        <v>14</v>
      </c>
      <c r="D2164">
        <v>4</v>
      </c>
      <c r="E2164">
        <v>9</v>
      </c>
      <c r="F2164">
        <v>1160</v>
      </c>
      <c r="G2164" t="s">
        <v>1172</v>
      </c>
      <c r="H2164" s="7">
        <v>55</v>
      </c>
      <c r="I2164" s="13">
        <f>IF(Fact_Order[[#This Row],[Review Rating]]&gt;3,1,0)</f>
        <v>1</v>
      </c>
      <c r="J2164">
        <v>3.6</v>
      </c>
      <c r="K2164">
        <f>IF(Fact_Order[[#This Row],[Discount Applied]]="Yes", 1, 0)</f>
        <v>1</v>
      </c>
      <c r="L2164" t="s">
        <v>7</v>
      </c>
      <c r="M2164" t="s">
        <v>8</v>
      </c>
    </row>
    <row r="2165" spans="1:13" x14ac:dyDescent="0.35">
      <c r="A2165">
        <v>1172</v>
      </c>
      <c r="B2165">
        <v>3</v>
      </c>
      <c r="C2165">
        <v>8</v>
      </c>
      <c r="D2165">
        <v>2</v>
      </c>
      <c r="E2165">
        <v>21</v>
      </c>
      <c r="F2165">
        <v>1172</v>
      </c>
      <c r="G2165" t="s">
        <v>1184</v>
      </c>
      <c r="H2165" s="7">
        <v>55</v>
      </c>
      <c r="I2165" s="13">
        <f>IF(Fact_Order[[#This Row],[Review Rating]]&gt;3,1,0)</f>
        <v>1</v>
      </c>
      <c r="J2165">
        <v>3.9</v>
      </c>
      <c r="K2165">
        <f>IF(Fact_Order[[#This Row],[Discount Applied]]="Yes", 1, 0)</f>
        <v>1</v>
      </c>
      <c r="L2165" t="s">
        <v>7</v>
      </c>
      <c r="M2165" t="s">
        <v>27</v>
      </c>
    </row>
    <row r="2166" spans="1:13" x14ac:dyDescent="0.35">
      <c r="A2166">
        <v>1194</v>
      </c>
      <c r="B2166">
        <v>5</v>
      </c>
      <c r="C2166">
        <v>30</v>
      </c>
      <c r="D2166">
        <v>4</v>
      </c>
      <c r="E2166">
        <v>15</v>
      </c>
      <c r="F2166">
        <v>1194</v>
      </c>
      <c r="G2166" t="s">
        <v>1206</v>
      </c>
      <c r="H2166" s="7">
        <v>55</v>
      </c>
      <c r="I2166" s="13">
        <f>IF(Fact_Order[[#This Row],[Review Rating]]&gt;3,1,0)</f>
        <v>1</v>
      </c>
      <c r="J2166">
        <v>5</v>
      </c>
      <c r="K2166">
        <f>IF(Fact_Order[[#This Row],[Discount Applied]]="Yes", 1, 0)</f>
        <v>1</v>
      </c>
      <c r="L2166" t="s">
        <v>7</v>
      </c>
      <c r="M2166" t="s">
        <v>12</v>
      </c>
    </row>
    <row r="2167" spans="1:13" x14ac:dyDescent="0.35">
      <c r="A2167">
        <v>1229</v>
      </c>
      <c r="B2167">
        <v>1</v>
      </c>
      <c r="C2167">
        <v>28</v>
      </c>
      <c r="D2167">
        <v>1</v>
      </c>
      <c r="E2167">
        <v>15</v>
      </c>
      <c r="F2167">
        <v>1229</v>
      </c>
      <c r="G2167" t="s">
        <v>1241</v>
      </c>
      <c r="H2167" s="7">
        <v>55</v>
      </c>
      <c r="I2167" s="13">
        <f>IF(Fact_Order[[#This Row],[Review Rating]]&gt;3,1,0)</f>
        <v>1</v>
      </c>
      <c r="J2167">
        <v>3.9</v>
      </c>
      <c r="K2167">
        <f>IF(Fact_Order[[#This Row],[Discount Applied]]="Yes", 1, 0)</f>
        <v>1</v>
      </c>
      <c r="L2167" t="s">
        <v>7</v>
      </c>
      <c r="M2167" t="s">
        <v>10</v>
      </c>
    </row>
    <row r="2168" spans="1:13" x14ac:dyDescent="0.35">
      <c r="A2168">
        <v>1383</v>
      </c>
      <c r="B2168">
        <v>1</v>
      </c>
      <c r="C2168">
        <v>50</v>
      </c>
      <c r="D2168">
        <v>1</v>
      </c>
      <c r="E2168">
        <v>15</v>
      </c>
      <c r="F2168">
        <v>1383</v>
      </c>
      <c r="G2168" t="s">
        <v>1395</v>
      </c>
      <c r="H2168" s="7">
        <v>55</v>
      </c>
      <c r="I2168" s="13">
        <f>IF(Fact_Order[[#This Row],[Review Rating]]&gt;3,1,0)</f>
        <v>1</v>
      </c>
      <c r="J2168">
        <v>4.8</v>
      </c>
      <c r="K2168">
        <f>IF(Fact_Order[[#This Row],[Discount Applied]]="Yes", 1, 0)</f>
        <v>1</v>
      </c>
      <c r="L2168" t="s">
        <v>7</v>
      </c>
      <c r="M2168" t="s">
        <v>22</v>
      </c>
    </row>
    <row r="2169" spans="1:13" x14ac:dyDescent="0.35">
      <c r="A2169">
        <v>1502</v>
      </c>
      <c r="B2169">
        <v>4</v>
      </c>
      <c r="C2169">
        <v>30</v>
      </c>
      <c r="D2169">
        <v>2</v>
      </c>
      <c r="E2169">
        <v>3</v>
      </c>
      <c r="F2169">
        <v>1502</v>
      </c>
      <c r="G2169" t="s">
        <v>1514</v>
      </c>
      <c r="H2169" s="7">
        <v>55</v>
      </c>
      <c r="I2169" s="13">
        <f>IF(Fact_Order[[#This Row],[Review Rating]]&gt;3,1,0)</f>
        <v>0</v>
      </c>
      <c r="J2169">
        <v>2.7</v>
      </c>
      <c r="K2169">
        <f>IF(Fact_Order[[#This Row],[Discount Applied]]="Yes", 1, 0)</f>
        <v>1</v>
      </c>
      <c r="L2169" t="s">
        <v>7</v>
      </c>
      <c r="M2169" t="s">
        <v>27</v>
      </c>
    </row>
    <row r="2170" spans="1:13" x14ac:dyDescent="0.35">
      <c r="A2170">
        <v>1540</v>
      </c>
      <c r="B2170">
        <v>5</v>
      </c>
      <c r="C2170">
        <v>12</v>
      </c>
      <c r="D2170">
        <v>2</v>
      </c>
      <c r="E2170">
        <v>23</v>
      </c>
      <c r="F2170">
        <v>1540</v>
      </c>
      <c r="G2170" t="s">
        <v>1552</v>
      </c>
      <c r="H2170" s="7">
        <v>55</v>
      </c>
      <c r="I2170" s="13">
        <f>IF(Fact_Order[[#This Row],[Review Rating]]&gt;3,1,0)</f>
        <v>1</v>
      </c>
      <c r="J2170">
        <v>5</v>
      </c>
      <c r="K2170">
        <f>IF(Fact_Order[[#This Row],[Discount Applied]]="Yes", 1, 0)</f>
        <v>1</v>
      </c>
      <c r="L2170" t="s">
        <v>7</v>
      </c>
      <c r="M2170" t="s">
        <v>10</v>
      </c>
    </row>
    <row r="2171" spans="1:13" x14ac:dyDescent="0.35">
      <c r="A2171">
        <v>1550</v>
      </c>
      <c r="B2171">
        <v>5</v>
      </c>
      <c r="C2171">
        <v>24</v>
      </c>
      <c r="D2171">
        <v>2</v>
      </c>
      <c r="E2171">
        <v>5</v>
      </c>
      <c r="F2171">
        <v>1550</v>
      </c>
      <c r="G2171" t="s">
        <v>1562</v>
      </c>
      <c r="H2171" s="7">
        <v>55</v>
      </c>
      <c r="I2171" s="13">
        <f>IF(Fact_Order[[#This Row],[Review Rating]]&gt;3,1,0)</f>
        <v>0</v>
      </c>
      <c r="J2171">
        <v>2.9</v>
      </c>
      <c r="K2171">
        <f>IF(Fact_Order[[#This Row],[Discount Applied]]="Yes", 1, 0)</f>
        <v>1</v>
      </c>
      <c r="L2171" t="s">
        <v>7</v>
      </c>
      <c r="M2171" t="s">
        <v>27</v>
      </c>
    </row>
    <row r="2172" spans="1:13" x14ac:dyDescent="0.35">
      <c r="A2172">
        <v>1757</v>
      </c>
      <c r="B2172">
        <v>2</v>
      </c>
      <c r="C2172">
        <v>14</v>
      </c>
      <c r="D2172">
        <v>4</v>
      </c>
      <c r="E2172">
        <v>17</v>
      </c>
      <c r="F2172">
        <v>1757</v>
      </c>
      <c r="G2172" t="s">
        <v>1770</v>
      </c>
      <c r="H2172" s="7">
        <v>55</v>
      </c>
      <c r="I2172" s="13">
        <f>IF(Fact_Order[[#This Row],[Review Rating]]&gt;3,1,0)</f>
        <v>0</v>
      </c>
      <c r="J2172">
        <v>2.8</v>
      </c>
      <c r="K2172">
        <f>IF(Fact_Order[[#This Row],[Discount Applied]]="Yes", 1, 0)</f>
        <v>0</v>
      </c>
      <c r="L2172" t="s">
        <v>1691</v>
      </c>
      <c r="M2172" t="s">
        <v>22</v>
      </c>
    </row>
    <row r="2173" spans="1:13" x14ac:dyDescent="0.35">
      <c r="A2173">
        <v>1857</v>
      </c>
      <c r="B2173">
        <v>2</v>
      </c>
      <c r="C2173">
        <v>29</v>
      </c>
      <c r="D2173">
        <v>3</v>
      </c>
      <c r="E2173">
        <v>17</v>
      </c>
      <c r="F2173">
        <v>1857</v>
      </c>
      <c r="G2173" t="s">
        <v>1870</v>
      </c>
      <c r="H2173" s="7">
        <v>55</v>
      </c>
      <c r="I2173" s="13">
        <f>IF(Fact_Order[[#This Row],[Review Rating]]&gt;3,1,0)</f>
        <v>1</v>
      </c>
      <c r="J2173">
        <v>3.2</v>
      </c>
      <c r="K2173">
        <f>IF(Fact_Order[[#This Row],[Discount Applied]]="Yes", 1, 0)</f>
        <v>0</v>
      </c>
      <c r="L2173" t="s">
        <v>1691</v>
      </c>
      <c r="M2173" t="s">
        <v>14</v>
      </c>
    </row>
    <row r="2174" spans="1:13" x14ac:dyDescent="0.35">
      <c r="A2174">
        <v>2034</v>
      </c>
      <c r="B2174">
        <v>1</v>
      </c>
      <c r="C2174">
        <v>27</v>
      </c>
      <c r="D2174">
        <v>3</v>
      </c>
      <c r="E2174">
        <v>3</v>
      </c>
      <c r="F2174">
        <v>2034</v>
      </c>
      <c r="G2174" t="s">
        <v>2047</v>
      </c>
      <c r="H2174" s="7">
        <v>55</v>
      </c>
      <c r="I2174" s="13">
        <f>IF(Fact_Order[[#This Row],[Review Rating]]&gt;3,1,0)</f>
        <v>1</v>
      </c>
      <c r="J2174">
        <v>3.6</v>
      </c>
      <c r="K2174">
        <f>IF(Fact_Order[[#This Row],[Discount Applied]]="Yes", 1, 0)</f>
        <v>0</v>
      </c>
      <c r="L2174" t="s">
        <v>1691</v>
      </c>
      <c r="M2174" t="s">
        <v>8</v>
      </c>
    </row>
    <row r="2175" spans="1:13" x14ac:dyDescent="0.35">
      <c r="A2175">
        <v>2166</v>
      </c>
      <c r="B2175">
        <v>1</v>
      </c>
      <c r="C2175">
        <v>38</v>
      </c>
      <c r="D2175">
        <v>3</v>
      </c>
      <c r="E2175">
        <v>14</v>
      </c>
      <c r="F2175">
        <v>2166</v>
      </c>
      <c r="G2175" t="s">
        <v>2179</v>
      </c>
      <c r="H2175" s="7">
        <v>55</v>
      </c>
      <c r="I2175" s="13">
        <f>IF(Fact_Order[[#This Row],[Review Rating]]&gt;3,1,0)</f>
        <v>1</v>
      </c>
      <c r="J2175">
        <v>4.2</v>
      </c>
      <c r="K2175">
        <f>IF(Fact_Order[[#This Row],[Discount Applied]]="Yes", 1, 0)</f>
        <v>0</v>
      </c>
      <c r="L2175" t="s">
        <v>1691</v>
      </c>
      <c r="M2175" t="s">
        <v>12</v>
      </c>
    </row>
    <row r="2176" spans="1:13" x14ac:dyDescent="0.35">
      <c r="A2176">
        <v>2321</v>
      </c>
      <c r="B2176">
        <v>2</v>
      </c>
      <c r="C2176">
        <v>36</v>
      </c>
      <c r="D2176">
        <v>2</v>
      </c>
      <c r="E2176">
        <v>10</v>
      </c>
      <c r="F2176">
        <v>2321</v>
      </c>
      <c r="G2176" t="s">
        <v>2334</v>
      </c>
      <c r="H2176" s="7">
        <v>55</v>
      </c>
      <c r="I2176" s="13">
        <f>IF(Fact_Order[[#This Row],[Review Rating]]&gt;3,1,0)</f>
        <v>1</v>
      </c>
      <c r="J2176">
        <v>3.7</v>
      </c>
      <c r="K2176">
        <f>IF(Fact_Order[[#This Row],[Discount Applied]]="Yes", 1, 0)</f>
        <v>0</v>
      </c>
      <c r="L2176" t="s">
        <v>1691</v>
      </c>
      <c r="M2176" t="s">
        <v>27</v>
      </c>
    </row>
    <row r="2177" spans="1:13" x14ac:dyDescent="0.35">
      <c r="A2177">
        <v>2326</v>
      </c>
      <c r="B2177">
        <v>5</v>
      </c>
      <c r="C2177">
        <v>15</v>
      </c>
      <c r="D2177">
        <v>3</v>
      </c>
      <c r="E2177">
        <v>24</v>
      </c>
      <c r="F2177">
        <v>2326</v>
      </c>
      <c r="G2177" t="s">
        <v>2339</v>
      </c>
      <c r="H2177" s="7">
        <v>55</v>
      </c>
      <c r="I2177" s="13">
        <f>IF(Fact_Order[[#This Row],[Review Rating]]&gt;3,1,0)</f>
        <v>1</v>
      </c>
      <c r="J2177">
        <v>4.4000000000000004</v>
      </c>
      <c r="K2177">
        <f>IF(Fact_Order[[#This Row],[Discount Applied]]="Yes", 1, 0)</f>
        <v>0</v>
      </c>
      <c r="L2177" t="s">
        <v>1691</v>
      </c>
      <c r="M2177" t="s">
        <v>10</v>
      </c>
    </row>
    <row r="2178" spans="1:13" x14ac:dyDescent="0.35">
      <c r="A2178">
        <v>2409</v>
      </c>
      <c r="B2178">
        <v>3</v>
      </c>
      <c r="C2178">
        <v>12</v>
      </c>
      <c r="D2178">
        <v>4</v>
      </c>
      <c r="E2178">
        <v>5</v>
      </c>
      <c r="F2178">
        <v>2409</v>
      </c>
      <c r="G2178" t="s">
        <v>2422</v>
      </c>
      <c r="H2178" s="7">
        <v>55</v>
      </c>
      <c r="I2178" s="13">
        <f>IF(Fact_Order[[#This Row],[Review Rating]]&gt;3,1,0)</f>
        <v>1</v>
      </c>
      <c r="J2178">
        <v>4.2</v>
      </c>
      <c r="K2178">
        <f>IF(Fact_Order[[#This Row],[Discount Applied]]="Yes", 1, 0)</f>
        <v>0</v>
      </c>
      <c r="L2178" t="s">
        <v>1691</v>
      </c>
      <c r="M2178" t="s">
        <v>27</v>
      </c>
    </row>
    <row r="2179" spans="1:13" x14ac:dyDescent="0.35">
      <c r="A2179">
        <v>2486</v>
      </c>
      <c r="B2179">
        <v>5</v>
      </c>
      <c r="C2179">
        <v>8</v>
      </c>
      <c r="D2179">
        <v>2</v>
      </c>
      <c r="E2179">
        <v>1</v>
      </c>
      <c r="F2179">
        <v>2486</v>
      </c>
      <c r="G2179" t="s">
        <v>2499</v>
      </c>
      <c r="H2179" s="7">
        <v>55</v>
      </c>
      <c r="I2179" s="13">
        <f>IF(Fact_Order[[#This Row],[Review Rating]]&gt;3,1,0)</f>
        <v>1</v>
      </c>
      <c r="J2179">
        <v>4.5999999999999996</v>
      </c>
      <c r="K2179">
        <f>IF(Fact_Order[[#This Row],[Discount Applied]]="Yes", 1, 0)</f>
        <v>0</v>
      </c>
      <c r="L2179" t="s">
        <v>1691</v>
      </c>
      <c r="M2179" t="s">
        <v>22</v>
      </c>
    </row>
    <row r="2180" spans="1:13" x14ac:dyDescent="0.35">
      <c r="A2180">
        <v>2617</v>
      </c>
      <c r="B2180">
        <v>1</v>
      </c>
      <c r="C2180">
        <v>43</v>
      </c>
      <c r="D2180">
        <v>2</v>
      </c>
      <c r="E2180">
        <v>4</v>
      </c>
      <c r="F2180">
        <v>2617</v>
      </c>
      <c r="G2180" t="s">
        <v>2630</v>
      </c>
      <c r="H2180" s="7">
        <v>55</v>
      </c>
      <c r="I2180" s="13">
        <f>IF(Fact_Order[[#This Row],[Review Rating]]&gt;3,1,0)</f>
        <v>1</v>
      </c>
      <c r="J2180">
        <v>3.6</v>
      </c>
      <c r="K2180">
        <f>IF(Fact_Order[[#This Row],[Discount Applied]]="Yes", 1, 0)</f>
        <v>0</v>
      </c>
      <c r="L2180" t="s">
        <v>1691</v>
      </c>
      <c r="M2180" t="s">
        <v>10</v>
      </c>
    </row>
    <row r="2181" spans="1:13" x14ac:dyDescent="0.35">
      <c r="A2181">
        <v>2868</v>
      </c>
      <c r="B2181">
        <v>3</v>
      </c>
      <c r="C2181">
        <v>25</v>
      </c>
      <c r="D2181">
        <v>3</v>
      </c>
      <c r="E2181">
        <v>5</v>
      </c>
      <c r="F2181">
        <v>2868</v>
      </c>
      <c r="G2181" t="s">
        <v>2881</v>
      </c>
      <c r="H2181" s="7">
        <v>55</v>
      </c>
      <c r="I2181" s="13">
        <f>IF(Fact_Order[[#This Row],[Review Rating]]&gt;3,1,0)</f>
        <v>1</v>
      </c>
      <c r="J2181">
        <v>4.9000000000000004</v>
      </c>
      <c r="K2181">
        <f>IF(Fact_Order[[#This Row],[Discount Applied]]="Yes", 1, 0)</f>
        <v>0</v>
      </c>
      <c r="L2181" t="s">
        <v>1691</v>
      </c>
      <c r="M2181" t="s">
        <v>10</v>
      </c>
    </row>
    <row r="2182" spans="1:13" x14ac:dyDescent="0.35">
      <c r="A2182">
        <v>2891</v>
      </c>
      <c r="B2182">
        <v>2</v>
      </c>
      <c r="C2182">
        <v>26</v>
      </c>
      <c r="D2182">
        <v>1</v>
      </c>
      <c r="E2182">
        <v>3</v>
      </c>
      <c r="F2182">
        <v>2891</v>
      </c>
      <c r="G2182" t="s">
        <v>2904</v>
      </c>
      <c r="H2182" s="7">
        <v>55</v>
      </c>
      <c r="I2182" s="13">
        <f>IF(Fact_Order[[#This Row],[Review Rating]]&gt;3,1,0)</f>
        <v>1</v>
      </c>
      <c r="J2182">
        <v>3.7</v>
      </c>
      <c r="K2182">
        <f>IF(Fact_Order[[#This Row],[Discount Applied]]="Yes", 1, 0)</f>
        <v>0</v>
      </c>
      <c r="L2182" t="s">
        <v>1691</v>
      </c>
      <c r="M2182" t="s">
        <v>12</v>
      </c>
    </row>
    <row r="2183" spans="1:13" x14ac:dyDescent="0.35">
      <c r="A2183">
        <v>2989</v>
      </c>
      <c r="B2183">
        <v>5</v>
      </c>
      <c r="C2183">
        <v>23</v>
      </c>
      <c r="D2183">
        <v>2</v>
      </c>
      <c r="E2183">
        <v>21</v>
      </c>
      <c r="F2183">
        <v>2989</v>
      </c>
      <c r="G2183" t="s">
        <v>3002</v>
      </c>
      <c r="H2183" s="7">
        <v>55</v>
      </c>
      <c r="I2183" s="13">
        <f>IF(Fact_Order[[#This Row],[Review Rating]]&gt;3,1,0)</f>
        <v>1</v>
      </c>
      <c r="J2183">
        <v>5</v>
      </c>
      <c r="K2183">
        <f>IF(Fact_Order[[#This Row],[Discount Applied]]="Yes", 1, 0)</f>
        <v>0</v>
      </c>
      <c r="L2183" t="s">
        <v>1691</v>
      </c>
      <c r="M2183" t="s">
        <v>27</v>
      </c>
    </row>
    <row r="2184" spans="1:13" x14ac:dyDescent="0.35">
      <c r="A2184">
        <v>3014</v>
      </c>
      <c r="B2184">
        <v>6</v>
      </c>
      <c r="C2184">
        <v>29</v>
      </c>
      <c r="D2184">
        <v>3</v>
      </c>
      <c r="E2184">
        <v>12</v>
      </c>
      <c r="F2184">
        <v>3014</v>
      </c>
      <c r="G2184" t="s">
        <v>3027</v>
      </c>
      <c r="H2184" s="7">
        <v>55</v>
      </c>
      <c r="I2184" s="13">
        <f>IF(Fact_Order[[#This Row],[Review Rating]]&gt;3,1,0)</f>
        <v>1</v>
      </c>
      <c r="J2184">
        <v>4.2</v>
      </c>
      <c r="K2184">
        <f>IF(Fact_Order[[#This Row],[Discount Applied]]="Yes", 1, 0)</f>
        <v>0</v>
      </c>
      <c r="L2184" t="s">
        <v>1691</v>
      </c>
      <c r="M2184" t="s">
        <v>10</v>
      </c>
    </row>
    <row r="2185" spans="1:13" x14ac:dyDescent="0.35">
      <c r="A2185">
        <v>3075</v>
      </c>
      <c r="B2185">
        <v>3</v>
      </c>
      <c r="C2185">
        <v>3</v>
      </c>
      <c r="D2185">
        <v>1</v>
      </c>
      <c r="E2185">
        <v>24</v>
      </c>
      <c r="F2185">
        <v>3075</v>
      </c>
      <c r="G2185" t="s">
        <v>3088</v>
      </c>
      <c r="H2185" s="7">
        <v>55</v>
      </c>
      <c r="I2185" s="13">
        <f>IF(Fact_Order[[#This Row],[Review Rating]]&gt;3,1,0)</f>
        <v>1</v>
      </c>
      <c r="J2185">
        <v>4.2</v>
      </c>
      <c r="K2185">
        <f>IF(Fact_Order[[#This Row],[Discount Applied]]="Yes", 1, 0)</f>
        <v>0</v>
      </c>
      <c r="L2185" t="s">
        <v>1691</v>
      </c>
      <c r="M2185" t="s">
        <v>27</v>
      </c>
    </row>
    <row r="2186" spans="1:13" x14ac:dyDescent="0.35">
      <c r="A2186">
        <v>3155</v>
      </c>
      <c r="B2186">
        <v>4</v>
      </c>
      <c r="C2186">
        <v>40</v>
      </c>
      <c r="D2186">
        <v>1</v>
      </c>
      <c r="E2186">
        <v>23</v>
      </c>
      <c r="F2186">
        <v>3155</v>
      </c>
      <c r="G2186" t="s">
        <v>3168</v>
      </c>
      <c r="H2186" s="7">
        <v>55</v>
      </c>
      <c r="I2186" s="13">
        <f>IF(Fact_Order[[#This Row],[Review Rating]]&gt;3,1,0)</f>
        <v>1</v>
      </c>
      <c r="J2186">
        <v>4.4000000000000004</v>
      </c>
      <c r="K2186">
        <f>IF(Fact_Order[[#This Row],[Discount Applied]]="Yes", 1, 0)</f>
        <v>0</v>
      </c>
      <c r="L2186" t="s">
        <v>1691</v>
      </c>
      <c r="M2186" t="s">
        <v>10</v>
      </c>
    </row>
    <row r="2187" spans="1:13" x14ac:dyDescent="0.35">
      <c r="A2187">
        <v>3272</v>
      </c>
      <c r="B2187">
        <v>4</v>
      </c>
      <c r="C2187">
        <v>23</v>
      </c>
      <c r="D2187">
        <v>2</v>
      </c>
      <c r="E2187">
        <v>21</v>
      </c>
      <c r="F2187">
        <v>3272</v>
      </c>
      <c r="G2187" t="s">
        <v>3285</v>
      </c>
      <c r="H2187" s="7">
        <v>55</v>
      </c>
      <c r="I2187" s="13">
        <f>IF(Fact_Order[[#This Row],[Review Rating]]&gt;3,1,0)</f>
        <v>1</v>
      </c>
      <c r="J2187">
        <v>4.4000000000000004</v>
      </c>
      <c r="K2187">
        <f>IF(Fact_Order[[#This Row],[Discount Applied]]="Yes", 1, 0)</f>
        <v>0</v>
      </c>
      <c r="L2187" t="s">
        <v>1691</v>
      </c>
      <c r="M2187" t="s">
        <v>12</v>
      </c>
    </row>
    <row r="2188" spans="1:13" x14ac:dyDescent="0.35">
      <c r="A2188">
        <v>3400</v>
      </c>
      <c r="B2188">
        <v>4</v>
      </c>
      <c r="C2188">
        <v>7</v>
      </c>
      <c r="D2188">
        <v>1</v>
      </c>
      <c r="E2188">
        <v>14</v>
      </c>
      <c r="F2188">
        <v>3400</v>
      </c>
      <c r="G2188" t="s">
        <v>3413</v>
      </c>
      <c r="H2188" s="7">
        <v>55</v>
      </c>
      <c r="I2188" s="13">
        <f>IF(Fact_Order[[#This Row],[Review Rating]]&gt;3,1,0)</f>
        <v>1</v>
      </c>
      <c r="J2188">
        <v>3.3</v>
      </c>
      <c r="K2188">
        <f>IF(Fact_Order[[#This Row],[Discount Applied]]="Yes", 1, 0)</f>
        <v>0</v>
      </c>
      <c r="L2188" t="s">
        <v>1691</v>
      </c>
      <c r="M2188" t="s">
        <v>27</v>
      </c>
    </row>
    <row r="2189" spans="1:13" x14ac:dyDescent="0.35">
      <c r="A2189">
        <v>3447</v>
      </c>
      <c r="B2189">
        <v>5</v>
      </c>
      <c r="C2189">
        <v>8</v>
      </c>
      <c r="D2189">
        <v>2</v>
      </c>
      <c r="E2189">
        <v>24</v>
      </c>
      <c r="F2189">
        <v>3447</v>
      </c>
      <c r="G2189" t="s">
        <v>3460</v>
      </c>
      <c r="H2189" s="7">
        <v>55</v>
      </c>
      <c r="I2189" s="13">
        <f>IF(Fact_Order[[#This Row],[Review Rating]]&gt;3,1,0)</f>
        <v>1</v>
      </c>
      <c r="J2189">
        <v>5</v>
      </c>
      <c r="K2189">
        <f>IF(Fact_Order[[#This Row],[Discount Applied]]="Yes", 1, 0)</f>
        <v>0</v>
      </c>
      <c r="L2189" t="s">
        <v>1691</v>
      </c>
      <c r="M2189" t="s">
        <v>10</v>
      </c>
    </row>
    <row r="2190" spans="1:13" x14ac:dyDescent="0.35">
      <c r="A2190">
        <v>3545</v>
      </c>
      <c r="B2190">
        <v>5</v>
      </c>
      <c r="C2190">
        <v>49</v>
      </c>
      <c r="D2190">
        <v>4</v>
      </c>
      <c r="E2190">
        <v>21</v>
      </c>
      <c r="F2190">
        <v>3545</v>
      </c>
      <c r="G2190" t="s">
        <v>3558</v>
      </c>
      <c r="H2190" s="7">
        <v>55</v>
      </c>
      <c r="I2190" s="13">
        <f>IF(Fact_Order[[#This Row],[Review Rating]]&gt;3,1,0)</f>
        <v>1</v>
      </c>
      <c r="J2190">
        <v>3.6</v>
      </c>
      <c r="K2190">
        <f>IF(Fact_Order[[#This Row],[Discount Applied]]="Yes", 1, 0)</f>
        <v>0</v>
      </c>
      <c r="L2190" t="s">
        <v>1691</v>
      </c>
      <c r="M2190" t="s">
        <v>10</v>
      </c>
    </row>
    <row r="2191" spans="1:13" x14ac:dyDescent="0.35">
      <c r="A2191">
        <v>3555</v>
      </c>
      <c r="B2191">
        <v>2</v>
      </c>
      <c r="C2191">
        <v>8</v>
      </c>
      <c r="D2191">
        <v>2</v>
      </c>
      <c r="E2191">
        <v>11</v>
      </c>
      <c r="F2191">
        <v>3555</v>
      </c>
      <c r="G2191" t="s">
        <v>3568</v>
      </c>
      <c r="H2191" s="7">
        <v>55</v>
      </c>
      <c r="I2191" s="13">
        <f>IF(Fact_Order[[#This Row],[Review Rating]]&gt;3,1,0)</f>
        <v>1</v>
      </c>
      <c r="J2191">
        <v>5</v>
      </c>
      <c r="K2191">
        <f>IF(Fact_Order[[#This Row],[Discount Applied]]="Yes", 1, 0)</f>
        <v>0</v>
      </c>
      <c r="L2191" t="s">
        <v>1691</v>
      </c>
      <c r="M2191" t="s">
        <v>12</v>
      </c>
    </row>
    <row r="2192" spans="1:13" x14ac:dyDescent="0.35">
      <c r="A2192">
        <v>3589</v>
      </c>
      <c r="B2192">
        <v>5</v>
      </c>
      <c r="C2192">
        <v>50</v>
      </c>
      <c r="D2192">
        <v>2</v>
      </c>
      <c r="E2192">
        <v>13</v>
      </c>
      <c r="F2192">
        <v>3589</v>
      </c>
      <c r="G2192" t="s">
        <v>3602</v>
      </c>
      <c r="H2192" s="7">
        <v>55</v>
      </c>
      <c r="I2192" s="13">
        <f>IF(Fact_Order[[#This Row],[Review Rating]]&gt;3,1,0)</f>
        <v>1</v>
      </c>
      <c r="J2192">
        <v>3.5</v>
      </c>
      <c r="K2192">
        <f>IF(Fact_Order[[#This Row],[Discount Applied]]="Yes", 1, 0)</f>
        <v>0</v>
      </c>
      <c r="L2192" t="s">
        <v>1691</v>
      </c>
      <c r="M2192" t="s">
        <v>10</v>
      </c>
    </row>
    <row r="2193" spans="1:13" x14ac:dyDescent="0.35">
      <c r="A2193">
        <v>3700</v>
      </c>
      <c r="B2193">
        <v>6</v>
      </c>
      <c r="C2193">
        <v>20</v>
      </c>
      <c r="D2193">
        <v>4</v>
      </c>
      <c r="E2193">
        <v>22</v>
      </c>
      <c r="F2193">
        <v>3700</v>
      </c>
      <c r="G2193" t="s">
        <v>3713</v>
      </c>
      <c r="H2193" s="7">
        <v>55</v>
      </c>
      <c r="I2193" s="13">
        <f>IF(Fact_Order[[#This Row],[Review Rating]]&gt;3,1,0)</f>
        <v>0</v>
      </c>
      <c r="J2193">
        <v>2.6</v>
      </c>
      <c r="K2193">
        <f>IF(Fact_Order[[#This Row],[Discount Applied]]="Yes", 1, 0)</f>
        <v>0</v>
      </c>
      <c r="L2193" t="s">
        <v>1691</v>
      </c>
      <c r="M2193" t="s">
        <v>22</v>
      </c>
    </row>
    <row r="2194" spans="1:13" x14ac:dyDescent="0.35">
      <c r="A2194">
        <v>3707</v>
      </c>
      <c r="B2194">
        <v>6</v>
      </c>
      <c r="C2194">
        <v>24</v>
      </c>
      <c r="D2194">
        <v>2</v>
      </c>
      <c r="E2194">
        <v>4</v>
      </c>
      <c r="F2194">
        <v>3707</v>
      </c>
      <c r="G2194" t="s">
        <v>3720</v>
      </c>
      <c r="H2194" s="7">
        <v>55</v>
      </c>
      <c r="I2194" s="13">
        <f>IF(Fact_Order[[#This Row],[Review Rating]]&gt;3,1,0)</f>
        <v>1</v>
      </c>
      <c r="J2194">
        <v>4</v>
      </c>
      <c r="K2194">
        <f>IF(Fact_Order[[#This Row],[Discount Applied]]="Yes", 1, 0)</f>
        <v>0</v>
      </c>
      <c r="L2194" t="s">
        <v>1691</v>
      </c>
      <c r="M2194" t="s">
        <v>10</v>
      </c>
    </row>
    <row r="2195" spans="1:13" x14ac:dyDescent="0.35">
      <c r="A2195">
        <v>3804</v>
      </c>
      <c r="B2195">
        <v>4</v>
      </c>
      <c r="C2195">
        <v>40</v>
      </c>
      <c r="D2195">
        <v>2</v>
      </c>
      <c r="E2195">
        <v>9</v>
      </c>
      <c r="F2195">
        <v>3804</v>
      </c>
      <c r="G2195" t="s">
        <v>3817</v>
      </c>
      <c r="H2195" s="7">
        <v>55</v>
      </c>
      <c r="I2195" s="13">
        <f>IF(Fact_Order[[#This Row],[Review Rating]]&gt;3,1,0)</f>
        <v>1</v>
      </c>
      <c r="J2195">
        <v>3.6</v>
      </c>
      <c r="K2195">
        <f>IF(Fact_Order[[#This Row],[Discount Applied]]="Yes", 1, 0)</f>
        <v>0</v>
      </c>
      <c r="L2195" t="s">
        <v>1691</v>
      </c>
      <c r="M2195" t="s">
        <v>27</v>
      </c>
    </row>
    <row r="2196" spans="1:13" x14ac:dyDescent="0.35">
      <c r="A2196">
        <v>13</v>
      </c>
      <c r="B2196">
        <v>2</v>
      </c>
      <c r="C2196">
        <v>7</v>
      </c>
      <c r="D2196">
        <v>1</v>
      </c>
      <c r="E2196">
        <v>17</v>
      </c>
      <c r="F2196">
        <v>48</v>
      </c>
      <c r="G2196" t="s">
        <v>60</v>
      </c>
      <c r="H2196" s="7">
        <v>54</v>
      </c>
      <c r="I2196" s="13">
        <f>IF(Fact_Order[[#This Row],[Review Rating]]&gt;3,1,0)</f>
        <v>1</v>
      </c>
      <c r="J2196">
        <v>4.5</v>
      </c>
      <c r="K2196">
        <f>IF(Fact_Order[[#This Row],[Discount Applied]]="Yes", 1, 0)</f>
        <v>1</v>
      </c>
      <c r="L2196" t="s">
        <v>7</v>
      </c>
      <c r="M2196" t="s">
        <v>10</v>
      </c>
    </row>
    <row r="2197" spans="1:13" x14ac:dyDescent="0.35">
      <c r="A2197">
        <v>59</v>
      </c>
      <c r="B2197">
        <v>2</v>
      </c>
      <c r="C2197">
        <v>10</v>
      </c>
      <c r="D2197">
        <v>3</v>
      </c>
      <c r="E2197">
        <v>16</v>
      </c>
      <c r="F2197">
        <v>59</v>
      </c>
      <c r="G2197" t="s">
        <v>71</v>
      </c>
      <c r="H2197" s="7">
        <v>54</v>
      </c>
      <c r="I2197" s="13">
        <f>IF(Fact_Order[[#This Row],[Review Rating]]&gt;3,1,0)</f>
        <v>1</v>
      </c>
      <c r="J2197">
        <v>4.2</v>
      </c>
      <c r="K2197">
        <f>IF(Fact_Order[[#This Row],[Discount Applied]]="Yes", 1, 0)</f>
        <v>1</v>
      </c>
      <c r="L2197" t="s">
        <v>7</v>
      </c>
      <c r="M2197" t="s">
        <v>8</v>
      </c>
    </row>
    <row r="2198" spans="1:13" x14ac:dyDescent="0.35">
      <c r="A2198">
        <v>114</v>
      </c>
      <c r="B2198">
        <v>3</v>
      </c>
      <c r="C2198">
        <v>33</v>
      </c>
      <c r="D2198">
        <v>1</v>
      </c>
      <c r="E2198">
        <v>20</v>
      </c>
      <c r="F2198">
        <v>114</v>
      </c>
      <c r="G2198" t="s">
        <v>126</v>
      </c>
      <c r="H2198" s="7">
        <v>54</v>
      </c>
      <c r="I2198" s="13">
        <f>IF(Fact_Order[[#This Row],[Review Rating]]&gt;3,1,0)</f>
        <v>1</v>
      </c>
      <c r="J2198">
        <v>3.1</v>
      </c>
      <c r="K2198">
        <f>IF(Fact_Order[[#This Row],[Discount Applied]]="Yes", 1, 0)</f>
        <v>1</v>
      </c>
      <c r="L2198" t="s">
        <v>7</v>
      </c>
      <c r="M2198" t="s">
        <v>14</v>
      </c>
    </row>
    <row r="2199" spans="1:13" x14ac:dyDescent="0.35">
      <c r="A2199">
        <v>126</v>
      </c>
      <c r="B2199">
        <v>3</v>
      </c>
      <c r="C2199">
        <v>19</v>
      </c>
      <c r="D2199">
        <v>1</v>
      </c>
      <c r="E2199">
        <v>7</v>
      </c>
      <c r="F2199">
        <v>126</v>
      </c>
      <c r="G2199" t="s">
        <v>138</v>
      </c>
      <c r="H2199" s="7">
        <v>54</v>
      </c>
      <c r="I2199" s="13">
        <f>IF(Fact_Order[[#This Row],[Review Rating]]&gt;3,1,0)</f>
        <v>1</v>
      </c>
      <c r="J2199">
        <v>3.6</v>
      </c>
      <c r="K2199">
        <f>IF(Fact_Order[[#This Row],[Discount Applied]]="Yes", 1, 0)</f>
        <v>1</v>
      </c>
      <c r="L2199" t="s">
        <v>7</v>
      </c>
      <c r="M2199" t="s">
        <v>8</v>
      </c>
    </row>
    <row r="2200" spans="1:13" x14ac:dyDescent="0.35">
      <c r="A2200">
        <v>268</v>
      </c>
      <c r="B2200">
        <v>5</v>
      </c>
      <c r="C2200">
        <v>34</v>
      </c>
      <c r="D2200">
        <v>2</v>
      </c>
      <c r="E2200">
        <v>2</v>
      </c>
      <c r="F2200">
        <v>268</v>
      </c>
      <c r="G2200" t="s">
        <v>280</v>
      </c>
      <c r="H2200" s="7">
        <v>54</v>
      </c>
      <c r="I2200" s="13">
        <f>IF(Fact_Order[[#This Row],[Review Rating]]&gt;3,1,0)</f>
        <v>1</v>
      </c>
      <c r="J2200">
        <v>3.9</v>
      </c>
      <c r="K2200">
        <f>IF(Fact_Order[[#This Row],[Discount Applied]]="Yes", 1, 0)</f>
        <v>1</v>
      </c>
      <c r="L2200" t="s">
        <v>7</v>
      </c>
      <c r="M2200" t="s">
        <v>8</v>
      </c>
    </row>
    <row r="2201" spans="1:13" x14ac:dyDescent="0.35">
      <c r="A2201">
        <v>421</v>
      </c>
      <c r="B2201">
        <v>2</v>
      </c>
      <c r="C2201">
        <v>18</v>
      </c>
      <c r="D2201">
        <v>2</v>
      </c>
      <c r="E2201">
        <v>21</v>
      </c>
      <c r="F2201">
        <v>421</v>
      </c>
      <c r="G2201" t="s">
        <v>433</v>
      </c>
      <c r="H2201" s="7">
        <v>54</v>
      </c>
      <c r="I2201" s="13">
        <f>IF(Fact_Order[[#This Row],[Review Rating]]&gt;3,1,0)</f>
        <v>1</v>
      </c>
      <c r="J2201">
        <v>3.8</v>
      </c>
      <c r="K2201">
        <f>IF(Fact_Order[[#This Row],[Discount Applied]]="Yes", 1, 0)</f>
        <v>1</v>
      </c>
      <c r="L2201" t="s">
        <v>7</v>
      </c>
      <c r="M2201" t="s">
        <v>27</v>
      </c>
    </row>
    <row r="2202" spans="1:13" x14ac:dyDescent="0.35">
      <c r="A2202">
        <v>520</v>
      </c>
      <c r="B2202">
        <v>5</v>
      </c>
      <c r="C2202">
        <v>47</v>
      </c>
      <c r="D2202">
        <v>3</v>
      </c>
      <c r="E2202">
        <v>23</v>
      </c>
      <c r="F2202">
        <v>520</v>
      </c>
      <c r="G2202" t="s">
        <v>532</v>
      </c>
      <c r="H2202" s="7">
        <v>54</v>
      </c>
      <c r="I2202" s="13">
        <f>IF(Fact_Order[[#This Row],[Review Rating]]&gt;3,1,0)</f>
        <v>1</v>
      </c>
      <c r="J2202">
        <v>4.4000000000000004</v>
      </c>
      <c r="K2202">
        <f>IF(Fact_Order[[#This Row],[Discount Applied]]="Yes", 1, 0)</f>
        <v>1</v>
      </c>
      <c r="L2202" t="s">
        <v>7</v>
      </c>
      <c r="M2202" t="s">
        <v>22</v>
      </c>
    </row>
    <row r="2203" spans="1:13" x14ac:dyDescent="0.35">
      <c r="A2203">
        <v>610</v>
      </c>
      <c r="B2203">
        <v>3</v>
      </c>
      <c r="C2203">
        <v>32</v>
      </c>
      <c r="D2203">
        <v>4</v>
      </c>
      <c r="E2203">
        <v>2</v>
      </c>
      <c r="F2203">
        <v>610</v>
      </c>
      <c r="G2203" t="s">
        <v>622</v>
      </c>
      <c r="H2203" s="7">
        <v>54</v>
      </c>
      <c r="I2203" s="13">
        <f>IF(Fact_Order[[#This Row],[Review Rating]]&gt;3,1,0)</f>
        <v>1</v>
      </c>
      <c r="J2203">
        <v>4.5999999999999996</v>
      </c>
      <c r="K2203">
        <f>IF(Fact_Order[[#This Row],[Discount Applied]]="Yes", 1, 0)</f>
        <v>1</v>
      </c>
      <c r="L2203" t="s">
        <v>7</v>
      </c>
      <c r="M2203" t="s">
        <v>12</v>
      </c>
    </row>
    <row r="2204" spans="1:13" x14ac:dyDescent="0.35">
      <c r="A2204">
        <v>647</v>
      </c>
      <c r="B2204">
        <v>4</v>
      </c>
      <c r="C2204">
        <v>28</v>
      </c>
      <c r="D2204">
        <v>2</v>
      </c>
      <c r="E2204">
        <v>24</v>
      </c>
      <c r="F2204">
        <v>647</v>
      </c>
      <c r="G2204" t="s">
        <v>659</v>
      </c>
      <c r="H2204" s="7">
        <v>54</v>
      </c>
      <c r="I2204" s="13">
        <f>IF(Fact_Order[[#This Row],[Review Rating]]&gt;3,1,0)</f>
        <v>1</v>
      </c>
      <c r="J2204">
        <v>4.9000000000000004</v>
      </c>
      <c r="K2204">
        <f>IF(Fact_Order[[#This Row],[Discount Applied]]="Yes", 1, 0)</f>
        <v>1</v>
      </c>
      <c r="L2204" t="s">
        <v>7</v>
      </c>
      <c r="M2204" t="s">
        <v>8</v>
      </c>
    </row>
    <row r="2205" spans="1:13" x14ac:dyDescent="0.35">
      <c r="A2205">
        <v>754</v>
      </c>
      <c r="B2205">
        <v>6</v>
      </c>
      <c r="C2205">
        <v>3</v>
      </c>
      <c r="D2205">
        <v>4</v>
      </c>
      <c r="E2205">
        <v>24</v>
      </c>
      <c r="F2205">
        <v>754</v>
      </c>
      <c r="G2205" t="s">
        <v>766</v>
      </c>
      <c r="H2205" s="7">
        <v>54</v>
      </c>
      <c r="I2205" s="13">
        <f>IF(Fact_Order[[#This Row],[Review Rating]]&gt;3,1,0)</f>
        <v>1</v>
      </c>
      <c r="J2205">
        <v>3.4</v>
      </c>
      <c r="K2205">
        <f>IF(Fact_Order[[#This Row],[Discount Applied]]="Yes", 1, 0)</f>
        <v>1</v>
      </c>
      <c r="L2205" t="s">
        <v>7</v>
      </c>
      <c r="M2205" t="s">
        <v>8</v>
      </c>
    </row>
    <row r="2206" spans="1:13" x14ac:dyDescent="0.35">
      <c r="A2206">
        <v>771</v>
      </c>
      <c r="B2206">
        <v>1</v>
      </c>
      <c r="C2206">
        <v>35</v>
      </c>
      <c r="D2206">
        <v>2</v>
      </c>
      <c r="E2206">
        <v>5</v>
      </c>
      <c r="F2206">
        <v>771</v>
      </c>
      <c r="G2206" t="s">
        <v>783</v>
      </c>
      <c r="H2206" s="7">
        <v>54</v>
      </c>
      <c r="I2206" s="13">
        <f>IF(Fact_Order[[#This Row],[Review Rating]]&gt;3,1,0)</f>
        <v>1</v>
      </c>
      <c r="J2206">
        <v>3.3</v>
      </c>
      <c r="K2206">
        <f>IF(Fact_Order[[#This Row],[Discount Applied]]="Yes", 1, 0)</f>
        <v>1</v>
      </c>
      <c r="L2206" t="s">
        <v>7</v>
      </c>
      <c r="M2206" t="s">
        <v>12</v>
      </c>
    </row>
    <row r="2207" spans="1:13" x14ac:dyDescent="0.35">
      <c r="A2207">
        <v>870</v>
      </c>
      <c r="B2207">
        <v>5</v>
      </c>
      <c r="C2207">
        <v>14</v>
      </c>
      <c r="D2207">
        <v>2</v>
      </c>
      <c r="E2207">
        <v>20</v>
      </c>
      <c r="F2207">
        <v>870</v>
      </c>
      <c r="G2207" t="s">
        <v>882</v>
      </c>
      <c r="H2207" s="7">
        <v>54</v>
      </c>
      <c r="I2207" s="13">
        <f>IF(Fact_Order[[#This Row],[Review Rating]]&gt;3,1,0)</f>
        <v>0</v>
      </c>
      <c r="J2207">
        <v>2.7</v>
      </c>
      <c r="K2207">
        <f>IF(Fact_Order[[#This Row],[Discount Applied]]="Yes", 1, 0)</f>
        <v>1</v>
      </c>
      <c r="L2207" t="s">
        <v>7</v>
      </c>
      <c r="M2207" t="s">
        <v>14</v>
      </c>
    </row>
    <row r="2208" spans="1:13" x14ac:dyDescent="0.35">
      <c r="A2208">
        <v>887</v>
      </c>
      <c r="B2208">
        <v>1</v>
      </c>
      <c r="C2208">
        <v>41</v>
      </c>
      <c r="D2208">
        <v>3</v>
      </c>
      <c r="E2208">
        <v>7</v>
      </c>
      <c r="F2208">
        <v>887</v>
      </c>
      <c r="G2208" t="s">
        <v>899</v>
      </c>
      <c r="H2208" s="7">
        <v>54</v>
      </c>
      <c r="I2208" s="13">
        <f>IF(Fact_Order[[#This Row],[Review Rating]]&gt;3,1,0)</f>
        <v>1</v>
      </c>
      <c r="J2208">
        <v>3.6</v>
      </c>
      <c r="K2208">
        <f>IF(Fact_Order[[#This Row],[Discount Applied]]="Yes", 1, 0)</f>
        <v>1</v>
      </c>
      <c r="L2208" t="s">
        <v>7</v>
      </c>
      <c r="M2208" t="s">
        <v>22</v>
      </c>
    </row>
    <row r="2209" spans="1:13" x14ac:dyDescent="0.35">
      <c r="A2209">
        <v>1145</v>
      </c>
      <c r="B2209">
        <v>5</v>
      </c>
      <c r="C2209">
        <v>37</v>
      </c>
      <c r="D2209">
        <v>4</v>
      </c>
      <c r="E2209">
        <v>3</v>
      </c>
      <c r="F2209">
        <v>1145</v>
      </c>
      <c r="G2209" t="s">
        <v>1157</v>
      </c>
      <c r="H2209" s="7">
        <v>54</v>
      </c>
      <c r="I2209" s="13">
        <f>IF(Fact_Order[[#This Row],[Review Rating]]&gt;3,1,0)</f>
        <v>1</v>
      </c>
      <c r="J2209">
        <v>4.4000000000000004</v>
      </c>
      <c r="K2209">
        <f>IF(Fact_Order[[#This Row],[Discount Applied]]="Yes", 1, 0)</f>
        <v>1</v>
      </c>
      <c r="L2209" t="s">
        <v>7</v>
      </c>
      <c r="M2209" t="s">
        <v>22</v>
      </c>
    </row>
    <row r="2210" spans="1:13" x14ac:dyDescent="0.35">
      <c r="A2210">
        <v>1302</v>
      </c>
      <c r="B2210">
        <v>1</v>
      </c>
      <c r="C2210">
        <v>2</v>
      </c>
      <c r="D2210">
        <v>4</v>
      </c>
      <c r="E2210">
        <v>6</v>
      </c>
      <c r="F2210">
        <v>1302</v>
      </c>
      <c r="G2210" t="s">
        <v>1314</v>
      </c>
      <c r="H2210" s="7">
        <v>54</v>
      </c>
      <c r="I2210" s="13">
        <f>IF(Fact_Order[[#This Row],[Review Rating]]&gt;3,1,0)</f>
        <v>1</v>
      </c>
      <c r="J2210">
        <v>5</v>
      </c>
      <c r="K2210">
        <f>IF(Fact_Order[[#This Row],[Discount Applied]]="Yes", 1, 0)</f>
        <v>1</v>
      </c>
      <c r="L2210" t="s">
        <v>7</v>
      </c>
      <c r="M2210" t="s">
        <v>27</v>
      </c>
    </row>
    <row r="2211" spans="1:13" x14ac:dyDescent="0.35">
      <c r="A2211">
        <v>1349</v>
      </c>
      <c r="B2211">
        <v>4</v>
      </c>
      <c r="C2211">
        <v>44</v>
      </c>
      <c r="D2211">
        <v>2</v>
      </c>
      <c r="E2211">
        <v>23</v>
      </c>
      <c r="F2211">
        <v>1349</v>
      </c>
      <c r="G2211" t="s">
        <v>1361</v>
      </c>
      <c r="H2211" s="7">
        <v>54</v>
      </c>
      <c r="I2211" s="13">
        <f>IF(Fact_Order[[#This Row],[Review Rating]]&gt;3,1,0)</f>
        <v>1</v>
      </c>
      <c r="J2211">
        <v>3.2</v>
      </c>
      <c r="K2211">
        <f>IF(Fact_Order[[#This Row],[Discount Applied]]="Yes", 1, 0)</f>
        <v>1</v>
      </c>
      <c r="L2211" t="s">
        <v>7</v>
      </c>
      <c r="M2211" t="s">
        <v>12</v>
      </c>
    </row>
    <row r="2212" spans="1:13" x14ac:dyDescent="0.35">
      <c r="A2212">
        <v>1378</v>
      </c>
      <c r="B2212">
        <v>3</v>
      </c>
      <c r="C2212">
        <v>34</v>
      </c>
      <c r="D2212">
        <v>2</v>
      </c>
      <c r="E2212">
        <v>13</v>
      </c>
      <c r="F2212">
        <v>1378</v>
      </c>
      <c r="G2212" t="s">
        <v>1390</v>
      </c>
      <c r="H2212" s="7">
        <v>54</v>
      </c>
      <c r="I2212" s="13">
        <f>IF(Fact_Order[[#This Row],[Review Rating]]&gt;3,1,0)</f>
        <v>0</v>
      </c>
      <c r="J2212">
        <v>3</v>
      </c>
      <c r="K2212">
        <f>IF(Fact_Order[[#This Row],[Discount Applied]]="Yes", 1, 0)</f>
        <v>1</v>
      </c>
      <c r="L2212" t="s">
        <v>7</v>
      </c>
      <c r="M2212" t="s">
        <v>8</v>
      </c>
    </row>
    <row r="2213" spans="1:13" x14ac:dyDescent="0.35">
      <c r="A2213">
        <v>1492</v>
      </c>
      <c r="B2213">
        <v>2</v>
      </c>
      <c r="C2213">
        <v>11</v>
      </c>
      <c r="D2213">
        <v>3</v>
      </c>
      <c r="E2213">
        <v>6</v>
      </c>
      <c r="F2213">
        <v>1492</v>
      </c>
      <c r="G2213" t="s">
        <v>1504</v>
      </c>
      <c r="H2213" s="7">
        <v>54</v>
      </c>
      <c r="I2213" s="13">
        <f>IF(Fact_Order[[#This Row],[Review Rating]]&gt;3,1,0)</f>
        <v>0</v>
      </c>
      <c r="J2213">
        <v>2.7</v>
      </c>
      <c r="K2213">
        <f>IF(Fact_Order[[#This Row],[Discount Applied]]="Yes", 1, 0)</f>
        <v>1</v>
      </c>
      <c r="L2213" t="s">
        <v>7</v>
      </c>
      <c r="M2213" t="s">
        <v>22</v>
      </c>
    </row>
    <row r="2214" spans="1:13" x14ac:dyDescent="0.35">
      <c r="A2214">
        <v>1510</v>
      </c>
      <c r="B2214">
        <v>2</v>
      </c>
      <c r="C2214">
        <v>14</v>
      </c>
      <c r="D2214">
        <v>3</v>
      </c>
      <c r="E2214">
        <v>11</v>
      </c>
      <c r="F2214">
        <v>1510</v>
      </c>
      <c r="G2214" t="s">
        <v>1522</v>
      </c>
      <c r="H2214" s="7">
        <v>54</v>
      </c>
      <c r="I2214" s="13">
        <f>IF(Fact_Order[[#This Row],[Review Rating]]&gt;3,1,0)</f>
        <v>1</v>
      </c>
      <c r="J2214">
        <v>4.5999999999999996</v>
      </c>
      <c r="K2214">
        <f>IF(Fact_Order[[#This Row],[Discount Applied]]="Yes", 1, 0)</f>
        <v>1</v>
      </c>
      <c r="L2214" t="s">
        <v>7</v>
      </c>
      <c r="M2214" t="s">
        <v>27</v>
      </c>
    </row>
    <row r="2215" spans="1:13" x14ac:dyDescent="0.35">
      <c r="A2215">
        <v>1600</v>
      </c>
      <c r="B2215">
        <v>5</v>
      </c>
      <c r="C2215">
        <v>13</v>
      </c>
      <c r="D2215">
        <v>1</v>
      </c>
      <c r="E2215">
        <v>6</v>
      </c>
      <c r="F2215">
        <v>1600</v>
      </c>
      <c r="G2215" t="s">
        <v>1612</v>
      </c>
      <c r="H2215" s="7">
        <v>54</v>
      </c>
      <c r="I2215" s="13">
        <f>IF(Fact_Order[[#This Row],[Review Rating]]&gt;3,1,0)</f>
        <v>0</v>
      </c>
      <c r="J2215">
        <v>2.8</v>
      </c>
      <c r="K2215">
        <f>IF(Fact_Order[[#This Row],[Discount Applied]]="Yes", 1, 0)</f>
        <v>1</v>
      </c>
      <c r="L2215" t="s">
        <v>7</v>
      </c>
      <c r="M2215" t="s">
        <v>27</v>
      </c>
    </row>
    <row r="2216" spans="1:13" x14ac:dyDescent="0.35">
      <c r="A2216">
        <v>1767</v>
      </c>
      <c r="B2216">
        <v>5</v>
      </c>
      <c r="C2216">
        <v>30</v>
      </c>
      <c r="D2216">
        <v>1</v>
      </c>
      <c r="E2216">
        <v>2</v>
      </c>
      <c r="F2216">
        <v>1767</v>
      </c>
      <c r="G2216" t="s">
        <v>1780</v>
      </c>
      <c r="H2216" s="7">
        <v>54</v>
      </c>
      <c r="I2216" s="13">
        <f>IF(Fact_Order[[#This Row],[Review Rating]]&gt;3,1,0)</f>
        <v>1</v>
      </c>
      <c r="J2216">
        <v>4.3</v>
      </c>
      <c r="K2216">
        <f>IF(Fact_Order[[#This Row],[Discount Applied]]="Yes", 1, 0)</f>
        <v>0</v>
      </c>
      <c r="L2216" t="s">
        <v>1691</v>
      </c>
      <c r="M2216" t="s">
        <v>10</v>
      </c>
    </row>
    <row r="2217" spans="1:13" x14ac:dyDescent="0.35">
      <c r="A2217">
        <v>1883</v>
      </c>
      <c r="B2217">
        <v>6</v>
      </c>
      <c r="C2217">
        <v>31</v>
      </c>
      <c r="D2217">
        <v>1</v>
      </c>
      <c r="E2217">
        <v>19</v>
      </c>
      <c r="F2217">
        <v>1883</v>
      </c>
      <c r="G2217" t="s">
        <v>1896</v>
      </c>
      <c r="H2217" s="7">
        <v>54</v>
      </c>
      <c r="I2217" s="13">
        <f>IF(Fact_Order[[#This Row],[Review Rating]]&gt;3,1,0)</f>
        <v>1</v>
      </c>
      <c r="J2217">
        <v>5</v>
      </c>
      <c r="K2217">
        <f>IF(Fact_Order[[#This Row],[Discount Applied]]="Yes", 1, 0)</f>
        <v>0</v>
      </c>
      <c r="L2217" t="s">
        <v>1691</v>
      </c>
      <c r="M2217" t="s">
        <v>22</v>
      </c>
    </row>
    <row r="2218" spans="1:13" x14ac:dyDescent="0.35">
      <c r="A2218">
        <v>1958</v>
      </c>
      <c r="B2218">
        <v>6</v>
      </c>
      <c r="C2218">
        <v>37</v>
      </c>
      <c r="D2218">
        <v>2</v>
      </c>
      <c r="E2218">
        <v>25</v>
      </c>
      <c r="F2218">
        <v>1958</v>
      </c>
      <c r="G2218" t="s">
        <v>1971</v>
      </c>
      <c r="H2218" s="7">
        <v>54</v>
      </c>
      <c r="I2218" s="13">
        <f>IF(Fact_Order[[#This Row],[Review Rating]]&gt;3,1,0)</f>
        <v>1</v>
      </c>
      <c r="J2218">
        <v>4.5</v>
      </c>
      <c r="K2218">
        <f>IF(Fact_Order[[#This Row],[Discount Applied]]="Yes", 1, 0)</f>
        <v>0</v>
      </c>
      <c r="L2218" t="s">
        <v>1691</v>
      </c>
      <c r="M2218" t="s">
        <v>10</v>
      </c>
    </row>
    <row r="2219" spans="1:13" x14ac:dyDescent="0.35">
      <c r="A2219">
        <v>2189</v>
      </c>
      <c r="B2219">
        <v>3</v>
      </c>
      <c r="C2219">
        <v>19</v>
      </c>
      <c r="D2219">
        <v>1</v>
      </c>
      <c r="E2219">
        <v>8</v>
      </c>
      <c r="F2219">
        <v>2189</v>
      </c>
      <c r="G2219" t="s">
        <v>2202</v>
      </c>
      <c r="H2219" s="7">
        <v>54</v>
      </c>
      <c r="I2219" s="13">
        <f>IF(Fact_Order[[#This Row],[Review Rating]]&gt;3,1,0)</f>
        <v>1</v>
      </c>
      <c r="J2219">
        <v>4.7</v>
      </c>
      <c r="K2219">
        <f>IF(Fact_Order[[#This Row],[Discount Applied]]="Yes", 1, 0)</f>
        <v>0</v>
      </c>
      <c r="L2219" t="s">
        <v>1691</v>
      </c>
      <c r="M2219" t="s">
        <v>12</v>
      </c>
    </row>
    <row r="2220" spans="1:13" x14ac:dyDescent="0.35">
      <c r="A2220">
        <v>2605</v>
      </c>
      <c r="B2220">
        <v>6</v>
      </c>
      <c r="C2220">
        <v>25</v>
      </c>
      <c r="D2220">
        <v>2</v>
      </c>
      <c r="E2220">
        <v>2</v>
      </c>
      <c r="F2220">
        <v>2605</v>
      </c>
      <c r="G2220" t="s">
        <v>2618</v>
      </c>
      <c r="H2220" s="7">
        <v>54</v>
      </c>
      <c r="I2220" s="13">
        <f>IF(Fact_Order[[#This Row],[Review Rating]]&gt;3,1,0)</f>
        <v>1</v>
      </c>
      <c r="J2220">
        <v>3.4</v>
      </c>
      <c r="K2220">
        <f>IF(Fact_Order[[#This Row],[Discount Applied]]="Yes", 1, 0)</f>
        <v>0</v>
      </c>
      <c r="L2220" t="s">
        <v>1691</v>
      </c>
      <c r="M2220" t="s">
        <v>27</v>
      </c>
    </row>
    <row r="2221" spans="1:13" x14ac:dyDescent="0.35">
      <c r="A2221">
        <v>2705</v>
      </c>
      <c r="B2221">
        <v>3</v>
      </c>
      <c r="C2221">
        <v>31</v>
      </c>
      <c r="D2221">
        <v>2</v>
      </c>
      <c r="E2221">
        <v>11</v>
      </c>
      <c r="F2221">
        <v>2705</v>
      </c>
      <c r="G2221" t="s">
        <v>2718</v>
      </c>
      <c r="H2221" s="7">
        <v>54</v>
      </c>
      <c r="I2221" s="13">
        <f>IF(Fact_Order[[#This Row],[Review Rating]]&gt;3,1,0)</f>
        <v>1</v>
      </c>
      <c r="J2221">
        <v>3.4</v>
      </c>
      <c r="K2221">
        <f>IF(Fact_Order[[#This Row],[Discount Applied]]="Yes", 1, 0)</f>
        <v>0</v>
      </c>
      <c r="L2221" t="s">
        <v>1691</v>
      </c>
      <c r="M2221" t="s">
        <v>27</v>
      </c>
    </row>
    <row r="2222" spans="1:13" x14ac:dyDescent="0.35">
      <c r="A2222">
        <v>2710</v>
      </c>
      <c r="B2222">
        <v>4</v>
      </c>
      <c r="C2222">
        <v>27</v>
      </c>
      <c r="D2222">
        <v>1</v>
      </c>
      <c r="E2222">
        <v>6</v>
      </c>
      <c r="F2222">
        <v>2710</v>
      </c>
      <c r="G2222" t="s">
        <v>2723</v>
      </c>
      <c r="H2222" s="7">
        <v>54</v>
      </c>
      <c r="I2222" s="13">
        <f>IF(Fact_Order[[#This Row],[Review Rating]]&gt;3,1,0)</f>
        <v>0</v>
      </c>
      <c r="J2222">
        <v>2.9</v>
      </c>
      <c r="K2222">
        <f>IF(Fact_Order[[#This Row],[Discount Applied]]="Yes", 1, 0)</f>
        <v>0</v>
      </c>
      <c r="L2222" t="s">
        <v>1691</v>
      </c>
      <c r="M2222" t="s">
        <v>12</v>
      </c>
    </row>
    <row r="2223" spans="1:13" x14ac:dyDescent="0.35">
      <c r="A2223">
        <v>2862</v>
      </c>
      <c r="B2223">
        <v>2</v>
      </c>
      <c r="C2223">
        <v>34</v>
      </c>
      <c r="D2223">
        <v>4</v>
      </c>
      <c r="E2223">
        <v>8</v>
      </c>
      <c r="F2223">
        <v>2862</v>
      </c>
      <c r="G2223" t="s">
        <v>2875</v>
      </c>
      <c r="H2223" s="7">
        <v>54</v>
      </c>
      <c r="I2223" s="13">
        <f>IF(Fact_Order[[#This Row],[Review Rating]]&gt;3,1,0)</f>
        <v>1</v>
      </c>
      <c r="J2223">
        <v>3.4</v>
      </c>
      <c r="K2223">
        <f>IF(Fact_Order[[#This Row],[Discount Applied]]="Yes", 1, 0)</f>
        <v>0</v>
      </c>
      <c r="L2223" t="s">
        <v>1691</v>
      </c>
      <c r="M2223" t="s">
        <v>12</v>
      </c>
    </row>
    <row r="2224" spans="1:13" x14ac:dyDescent="0.35">
      <c r="A2224">
        <v>3093</v>
      </c>
      <c r="B2224">
        <v>3</v>
      </c>
      <c r="C2224">
        <v>41</v>
      </c>
      <c r="D2224">
        <v>4</v>
      </c>
      <c r="E2224">
        <v>13</v>
      </c>
      <c r="F2224">
        <v>3093</v>
      </c>
      <c r="G2224" t="s">
        <v>3106</v>
      </c>
      <c r="H2224" s="7">
        <v>54</v>
      </c>
      <c r="I2224" s="13">
        <f>IF(Fact_Order[[#This Row],[Review Rating]]&gt;3,1,0)</f>
        <v>1</v>
      </c>
      <c r="J2224">
        <v>3.5</v>
      </c>
      <c r="K2224">
        <f>IF(Fact_Order[[#This Row],[Discount Applied]]="Yes", 1, 0)</f>
        <v>0</v>
      </c>
      <c r="L2224" t="s">
        <v>1691</v>
      </c>
      <c r="M2224" t="s">
        <v>22</v>
      </c>
    </row>
    <row r="2225" spans="1:13" x14ac:dyDescent="0.35">
      <c r="A2225">
        <v>3330</v>
      </c>
      <c r="B2225">
        <v>1</v>
      </c>
      <c r="C2225">
        <v>33</v>
      </c>
      <c r="D2225">
        <v>1</v>
      </c>
      <c r="E2225">
        <v>22</v>
      </c>
      <c r="F2225">
        <v>3330</v>
      </c>
      <c r="G2225" t="s">
        <v>3343</v>
      </c>
      <c r="H2225" s="7">
        <v>54</v>
      </c>
      <c r="I2225" s="13">
        <f>IF(Fact_Order[[#This Row],[Review Rating]]&gt;3,1,0)</f>
        <v>1</v>
      </c>
      <c r="J2225">
        <v>3.8</v>
      </c>
      <c r="K2225">
        <f>IF(Fact_Order[[#This Row],[Discount Applied]]="Yes", 1, 0)</f>
        <v>0</v>
      </c>
      <c r="L2225" t="s">
        <v>1691</v>
      </c>
      <c r="M2225" t="s">
        <v>27</v>
      </c>
    </row>
    <row r="2226" spans="1:13" x14ac:dyDescent="0.35">
      <c r="A2226">
        <v>3426</v>
      </c>
      <c r="B2226">
        <v>3</v>
      </c>
      <c r="C2226">
        <v>50</v>
      </c>
      <c r="D2226">
        <v>3</v>
      </c>
      <c r="E2226">
        <v>20</v>
      </c>
      <c r="F2226">
        <v>3426</v>
      </c>
      <c r="G2226" t="s">
        <v>3439</v>
      </c>
      <c r="H2226" s="7">
        <v>54</v>
      </c>
      <c r="I2226" s="13">
        <f>IF(Fact_Order[[#This Row],[Review Rating]]&gt;3,1,0)</f>
        <v>1</v>
      </c>
      <c r="J2226">
        <v>4.3</v>
      </c>
      <c r="K2226">
        <f>IF(Fact_Order[[#This Row],[Discount Applied]]="Yes", 1, 0)</f>
        <v>0</v>
      </c>
      <c r="L2226" t="s">
        <v>1691</v>
      </c>
      <c r="M2226" t="s">
        <v>27</v>
      </c>
    </row>
    <row r="2227" spans="1:13" x14ac:dyDescent="0.35">
      <c r="A2227">
        <v>3509</v>
      </c>
      <c r="B2227">
        <v>4</v>
      </c>
      <c r="C2227">
        <v>39</v>
      </c>
      <c r="D2227">
        <v>4</v>
      </c>
      <c r="E2227">
        <v>14</v>
      </c>
      <c r="F2227">
        <v>3509</v>
      </c>
      <c r="G2227" t="s">
        <v>3522</v>
      </c>
      <c r="H2227" s="7">
        <v>54</v>
      </c>
      <c r="I2227" s="13">
        <f>IF(Fact_Order[[#This Row],[Review Rating]]&gt;3,1,0)</f>
        <v>1</v>
      </c>
      <c r="J2227">
        <v>4.7</v>
      </c>
      <c r="K2227">
        <f>IF(Fact_Order[[#This Row],[Discount Applied]]="Yes", 1, 0)</f>
        <v>0</v>
      </c>
      <c r="L2227" t="s">
        <v>1691</v>
      </c>
      <c r="M2227" t="s">
        <v>22</v>
      </c>
    </row>
    <row r="2228" spans="1:13" x14ac:dyDescent="0.35">
      <c r="A2228">
        <v>3628</v>
      </c>
      <c r="B2228">
        <v>3</v>
      </c>
      <c r="C2228">
        <v>13</v>
      </c>
      <c r="D2228">
        <v>1</v>
      </c>
      <c r="E2228">
        <v>23</v>
      </c>
      <c r="F2228">
        <v>3628</v>
      </c>
      <c r="G2228" t="s">
        <v>3641</v>
      </c>
      <c r="H2228" s="7">
        <v>54</v>
      </c>
      <c r="I2228" s="13">
        <f>IF(Fact_Order[[#This Row],[Review Rating]]&gt;3,1,0)</f>
        <v>1</v>
      </c>
      <c r="J2228">
        <v>3.3</v>
      </c>
      <c r="K2228">
        <f>IF(Fact_Order[[#This Row],[Discount Applied]]="Yes", 1, 0)</f>
        <v>0</v>
      </c>
      <c r="L2228" t="s">
        <v>1691</v>
      </c>
      <c r="M2228" t="s">
        <v>10</v>
      </c>
    </row>
    <row r="2229" spans="1:13" x14ac:dyDescent="0.35">
      <c r="A2229">
        <v>3699</v>
      </c>
      <c r="B2229">
        <v>5</v>
      </c>
      <c r="C2229">
        <v>19</v>
      </c>
      <c r="D2229">
        <v>2</v>
      </c>
      <c r="E2229">
        <v>12</v>
      </c>
      <c r="F2229">
        <v>3699</v>
      </c>
      <c r="G2229" t="s">
        <v>3712</v>
      </c>
      <c r="H2229" s="7">
        <v>54</v>
      </c>
      <c r="I2229" s="13">
        <f>IF(Fact_Order[[#This Row],[Review Rating]]&gt;3,1,0)</f>
        <v>1</v>
      </c>
      <c r="J2229">
        <v>4</v>
      </c>
      <c r="K2229">
        <f>IF(Fact_Order[[#This Row],[Discount Applied]]="Yes", 1, 0)</f>
        <v>0</v>
      </c>
      <c r="L2229" t="s">
        <v>1691</v>
      </c>
      <c r="M2229" t="s">
        <v>8</v>
      </c>
    </row>
    <row r="2230" spans="1:13" x14ac:dyDescent="0.35">
      <c r="A2230">
        <v>3759</v>
      </c>
      <c r="B2230">
        <v>6</v>
      </c>
      <c r="C2230">
        <v>28</v>
      </c>
      <c r="D2230">
        <v>2</v>
      </c>
      <c r="E2230">
        <v>4</v>
      </c>
      <c r="F2230">
        <v>3759</v>
      </c>
      <c r="G2230" t="s">
        <v>3772</v>
      </c>
      <c r="H2230" s="7">
        <v>54</v>
      </c>
      <c r="I2230" s="13">
        <f>IF(Fact_Order[[#This Row],[Review Rating]]&gt;3,1,0)</f>
        <v>0</v>
      </c>
      <c r="J2230">
        <v>2.7</v>
      </c>
      <c r="K2230">
        <f>IF(Fact_Order[[#This Row],[Discount Applied]]="Yes", 1, 0)</f>
        <v>0</v>
      </c>
      <c r="L2230" t="s">
        <v>1691</v>
      </c>
      <c r="M2230" t="s">
        <v>22</v>
      </c>
    </row>
    <row r="2231" spans="1:13" x14ac:dyDescent="0.35">
      <c r="A2231">
        <v>3875</v>
      </c>
      <c r="B2231">
        <v>5</v>
      </c>
      <c r="C2231">
        <v>23</v>
      </c>
      <c r="D2231">
        <v>3</v>
      </c>
      <c r="E2231">
        <v>2</v>
      </c>
      <c r="F2231">
        <v>3875</v>
      </c>
      <c r="G2231" t="s">
        <v>3888</v>
      </c>
      <c r="H2231" s="7">
        <v>54</v>
      </c>
      <c r="I2231" s="13">
        <f>IF(Fact_Order[[#This Row],[Review Rating]]&gt;3,1,0)</f>
        <v>1</v>
      </c>
      <c r="J2231">
        <v>3.9</v>
      </c>
      <c r="K2231">
        <f>IF(Fact_Order[[#This Row],[Discount Applied]]="Yes", 1, 0)</f>
        <v>0</v>
      </c>
      <c r="L2231" t="s">
        <v>1691</v>
      </c>
      <c r="M2231" t="s">
        <v>12</v>
      </c>
    </row>
    <row r="2232" spans="1:13" x14ac:dyDescent="0.35">
      <c r="A2232">
        <v>1</v>
      </c>
      <c r="B2232">
        <v>1</v>
      </c>
      <c r="C2232">
        <v>1</v>
      </c>
      <c r="D2232">
        <v>1</v>
      </c>
      <c r="E2232">
        <v>1</v>
      </c>
      <c r="F2232">
        <v>1</v>
      </c>
      <c r="G2232" t="s">
        <v>6</v>
      </c>
      <c r="H2232" s="7">
        <v>53</v>
      </c>
      <c r="I2232" s="13">
        <f>IF(Fact_Order[[#This Row],[Review Rating]]&gt;3,1,0)</f>
        <v>1</v>
      </c>
      <c r="J2232">
        <v>3.1</v>
      </c>
      <c r="K2232">
        <f>IF(Fact_Order[[#This Row],[Discount Applied]]="Yes", 1, 0)</f>
        <v>1</v>
      </c>
      <c r="L2232" t="s">
        <v>7</v>
      </c>
      <c r="M2232" t="s">
        <v>8</v>
      </c>
    </row>
    <row r="2233" spans="1:13" x14ac:dyDescent="0.35">
      <c r="A2233">
        <v>4</v>
      </c>
      <c r="B2233">
        <v>2</v>
      </c>
      <c r="C2233">
        <v>1</v>
      </c>
      <c r="D2233">
        <v>3</v>
      </c>
      <c r="E2233">
        <v>20</v>
      </c>
      <c r="F2233">
        <v>45</v>
      </c>
      <c r="G2233" t="s">
        <v>57</v>
      </c>
      <c r="H2233" s="7">
        <v>53</v>
      </c>
      <c r="I2233" s="13">
        <f>IF(Fact_Order[[#This Row],[Review Rating]]&gt;3,1,0)</f>
        <v>1</v>
      </c>
      <c r="J2233">
        <v>4.5999999999999996</v>
      </c>
      <c r="K2233">
        <f>IF(Fact_Order[[#This Row],[Discount Applied]]="Yes", 1, 0)</f>
        <v>1</v>
      </c>
      <c r="L2233" t="s">
        <v>7</v>
      </c>
      <c r="M2233" t="s">
        <v>14</v>
      </c>
    </row>
    <row r="2234" spans="1:13" x14ac:dyDescent="0.35">
      <c r="A2234">
        <v>25</v>
      </c>
      <c r="B2234">
        <v>2</v>
      </c>
      <c r="C2234">
        <v>15</v>
      </c>
      <c r="D2234">
        <v>1</v>
      </c>
      <c r="E2234">
        <v>8</v>
      </c>
      <c r="F2234">
        <v>15</v>
      </c>
      <c r="G2234" t="s">
        <v>26</v>
      </c>
      <c r="H2234" s="7">
        <v>53</v>
      </c>
      <c r="I2234" s="13">
        <f>IF(Fact_Order[[#This Row],[Review Rating]]&gt;3,1,0)</f>
        <v>1</v>
      </c>
      <c r="J2234">
        <v>4.7</v>
      </c>
      <c r="K2234">
        <f>IF(Fact_Order[[#This Row],[Discount Applied]]="Yes", 1, 0)</f>
        <v>1</v>
      </c>
      <c r="L2234" t="s">
        <v>7</v>
      </c>
      <c r="M2234" t="s">
        <v>27</v>
      </c>
    </row>
    <row r="2235" spans="1:13" x14ac:dyDescent="0.35">
      <c r="A2235">
        <v>78</v>
      </c>
      <c r="B2235">
        <v>3</v>
      </c>
      <c r="C2235">
        <v>13</v>
      </c>
      <c r="D2235">
        <v>3</v>
      </c>
      <c r="E2235">
        <v>11</v>
      </c>
      <c r="F2235">
        <v>78</v>
      </c>
      <c r="G2235" t="s">
        <v>90</v>
      </c>
      <c r="H2235" s="7">
        <v>53</v>
      </c>
      <c r="I2235" s="13">
        <f>IF(Fact_Order[[#This Row],[Review Rating]]&gt;3,1,0)</f>
        <v>1</v>
      </c>
      <c r="J2235">
        <v>3.3</v>
      </c>
      <c r="K2235">
        <f>IF(Fact_Order[[#This Row],[Discount Applied]]="Yes", 1, 0)</f>
        <v>1</v>
      </c>
      <c r="L2235" t="s">
        <v>7</v>
      </c>
      <c r="M2235" t="s">
        <v>27</v>
      </c>
    </row>
    <row r="2236" spans="1:13" x14ac:dyDescent="0.35">
      <c r="A2236">
        <v>88</v>
      </c>
      <c r="B2236">
        <v>5</v>
      </c>
      <c r="C2236">
        <v>32</v>
      </c>
      <c r="D2236">
        <v>4</v>
      </c>
      <c r="E2236">
        <v>10</v>
      </c>
      <c r="F2236">
        <v>88</v>
      </c>
      <c r="G2236" t="s">
        <v>100</v>
      </c>
      <c r="H2236" s="7">
        <v>53</v>
      </c>
      <c r="I2236" s="13">
        <f>IF(Fact_Order[[#This Row],[Review Rating]]&gt;3,1,0)</f>
        <v>1</v>
      </c>
      <c r="J2236">
        <v>3.7</v>
      </c>
      <c r="K2236">
        <f>IF(Fact_Order[[#This Row],[Discount Applied]]="Yes", 1, 0)</f>
        <v>1</v>
      </c>
      <c r="L2236" t="s">
        <v>7</v>
      </c>
      <c r="M2236" t="s">
        <v>27</v>
      </c>
    </row>
    <row r="2237" spans="1:13" x14ac:dyDescent="0.35">
      <c r="A2237">
        <v>189</v>
      </c>
      <c r="B2237">
        <v>1</v>
      </c>
      <c r="C2237">
        <v>11</v>
      </c>
      <c r="D2237">
        <v>2</v>
      </c>
      <c r="E2237">
        <v>16</v>
      </c>
      <c r="F2237">
        <v>189</v>
      </c>
      <c r="G2237" t="s">
        <v>201</v>
      </c>
      <c r="H2237" s="7">
        <v>53</v>
      </c>
      <c r="I2237" s="13">
        <f>IF(Fact_Order[[#This Row],[Review Rating]]&gt;3,1,0)</f>
        <v>1</v>
      </c>
      <c r="J2237">
        <v>3.1</v>
      </c>
      <c r="K2237">
        <f>IF(Fact_Order[[#This Row],[Discount Applied]]="Yes", 1, 0)</f>
        <v>1</v>
      </c>
      <c r="L2237" t="s">
        <v>7</v>
      </c>
      <c r="M2237" t="s">
        <v>22</v>
      </c>
    </row>
    <row r="2238" spans="1:13" x14ac:dyDescent="0.35">
      <c r="A2238">
        <v>246</v>
      </c>
      <c r="B2238">
        <v>3</v>
      </c>
      <c r="C2238">
        <v>4</v>
      </c>
      <c r="D2238">
        <v>3</v>
      </c>
      <c r="E2238">
        <v>4</v>
      </c>
      <c r="F2238">
        <v>246</v>
      </c>
      <c r="G2238" t="s">
        <v>258</v>
      </c>
      <c r="H2238" s="7">
        <v>53</v>
      </c>
      <c r="I2238" s="13">
        <f>IF(Fact_Order[[#This Row],[Review Rating]]&gt;3,1,0)</f>
        <v>1</v>
      </c>
      <c r="J2238">
        <v>3.3</v>
      </c>
      <c r="K2238">
        <f>IF(Fact_Order[[#This Row],[Discount Applied]]="Yes", 1, 0)</f>
        <v>1</v>
      </c>
      <c r="L2238" t="s">
        <v>7</v>
      </c>
      <c r="M2238" t="s">
        <v>8</v>
      </c>
    </row>
    <row r="2239" spans="1:13" x14ac:dyDescent="0.35">
      <c r="A2239">
        <v>258</v>
      </c>
      <c r="B2239">
        <v>1</v>
      </c>
      <c r="C2239">
        <v>9</v>
      </c>
      <c r="D2239">
        <v>3</v>
      </c>
      <c r="E2239">
        <v>9</v>
      </c>
      <c r="F2239">
        <v>258</v>
      </c>
      <c r="G2239" t="s">
        <v>270</v>
      </c>
      <c r="H2239" s="7">
        <v>53</v>
      </c>
      <c r="I2239" s="13">
        <f>IF(Fact_Order[[#This Row],[Review Rating]]&gt;3,1,0)</f>
        <v>1</v>
      </c>
      <c r="J2239">
        <v>4.5</v>
      </c>
      <c r="K2239">
        <f>IF(Fact_Order[[#This Row],[Discount Applied]]="Yes", 1, 0)</f>
        <v>1</v>
      </c>
      <c r="L2239" t="s">
        <v>7</v>
      </c>
      <c r="M2239" t="s">
        <v>12</v>
      </c>
    </row>
    <row r="2240" spans="1:13" x14ac:dyDescent="0.35">
      <c r="A2240">
        <v>299</v>
      </c>
      <c r="B2240">
        <v>4</v>
      </c>
      <c r="C2240">
        <v>34</v>
      </c>
      <c r="D2240">
        <v>1</v>
      </c>
      <c r="E2240">
        <v>18</v>
      </c>
      <c r="F2240">
        <v>299</v>
      </c>
      <c r="G2240" t="s">
        <v>311</v>
      </c>
      <c r="H2240" s="7">
        <v>53</v>
      </c>
      <c r="I2240" s="13">
        <f>IF(Fact_Order[[#This Row],[Review Rating]]&gt;3,1,0)</f>
        <v>1</v>
      </c>
      <c r="J2240">
        <v>4</v>
      </c>
      <c r="K2240">
        <f>IF(Fact_Order[[#This Row],[Discount Applied]]="Yes", 1, 0)</f>
        <v>1</v>
      </c>
      <c r="L2240" t="s">
        <v>7</v>
      </c>
      <c r="M2240" t="s">
        <v>8</v>
      </c>
    </row>
    <row r="2241" spans="1:13" x14ac:dyDescent="0.35">
      <c r="A2241">
        <v>673</v>
      </c>
      <c r="B2241">
        <v>5</v>
      </c>
      <c r="C2241">
        <v>48</v>
      </c>
      <c r="D2241">
        <v>1</v>
      </c>
      <c r="E2241">
        <v>21</v>
      </c>
      <c r="F2241">
        <v>673</v>
      </c>
      <c r="G2241" t="s">
        <v>685</v>
      </c>
      <c r="H2241" s="7">
        <v>53</v>
      </c>
      <c r="I2241" s="13">
        <f>IF(Fact_Order[[#This Row],[Review Rating]]&gt;3,1,0)</f>
        <v>1</v>
      </c>
      <c r="J2241">
        <v>3.3</v>
      </c>
      <c r="K2241">
        <f>IF(Fact_Order[[#This Row],[Discount Applied]]="Yes", 1, 0)</f>
        <v>1</v>
      </c>
      <c r="L2241" t="s">
        <v>7</v>
      </c>
      <c r="M2241" t="s">
        <v>10</v>
      </c>
    </row>
    <row r="2242" spans="1:13" x14ac:dyDescent="0.35">
      <c r="A2242">
        <v>724</v>
      </c>
      <c r="B2242">
        <v>1</v>
      </c>
      <c r="C2242">
        <v>10</v>
      </c>
      <c r="D2242">
        <v>4</v>
      </c>
      <c r="E2242">
        <v>17</v>
      </c>
      <c r="F2242">
        <v>724</v>
      </c>
      <c r="G2242" t="s">
        <v>736</v>
      </c>
      <c r="H2242" s="7">
        <v>53</v>
      </c>
      <c r="I2242" s="13">
        <f>IF(Fact_Order[[#This Row],[Review Rating]]&gt;3,1,0)</f>
        <v>1</v>
      </c>
      <c r="J2242">
        <v>3.5</v>
      </c>
      <c r="K2242">
        <f>IF(Fact_Order[[#This Row],[Discount Applied]]="Yes", 1, 0)</f>
        <v>1</v>
      </c>
      <c r="L2242" t="s">
        <v>7</v>
      </c>
      <c r="M2242" t="s">
        <v>14</v>
      </c>
    </row>
    <row r="2243" spans="1:13" x14ac:dyDescent="0.35">
      <c r="A2243">
        <v>776</v>
      </c>
      <c r="B2243">
        <v>6</v>
      </c>
      <c r="C2243">
        <v>1</v>
      </c>
      <c r="D2243">
        <v>1</v>
      </c>
      <c r="E2243">
        <v>9</v>
      </c>
      <c r="F2243">
        <v>776</v>
      </c>
      <c r="G2243" t="s">
        <v>788</v>
      </c>
      <c r="H2243" s="7">
        <v>53</v>
      </c>
      <c r="I2243" s="13">
        <f>IF(Fact_Order[[#This Row],[Review Rating]]&gt;3,1,0)</f>
        <v>0</v>
      </c>
      <c r="J2243">
        <v>3</v>
      </c>
      <c r="K2243">
        <f>IF(Fact_Order[[#This Row],[Discount Applied]]="Yes", 1, 0)</f>
        <v>1</v>
      </c>
      <c r="L2243" t="s">
        <v>7</v>
      </c>
      <c r="M2243" t="s">
        <v>14</v>
      </c>
    </row>
    <row r="2244" spans="1:13" x14ac:dyDescent="0.35">
      <c r="A2244">
        <v>959</v>
      </c>
      <c r="B2244">
        <v>2</v>
      </c>
      <c r="C2244">
        <v>48</v>
      </c>
      <c r="D2244">
        <v>1</v>
      </c>
      <c r="E2244">
        <v>5</v>
      </c>
      <c r="F2244">
        <v>959</v>
      </c>
      <c r="G2244" t="s">
        <v>971</v>
      </c>
      <c r="H2244" s="7">
        <v>53</v>
      </c>
      <c r="I2244" s="13">
        <f>IF(Fact_Order[[#This Row],[Review Rating]]&gt;3,1,0)</f>
        <v>1</v>
      </c>
      <c r="J2244">
        <v>4.4000000000000004</v>
      </c>
      <c r="K2244">
        <f>IF(Fact_Order[[#This Row],[Discount Applied]]="Yes", 1, 0)</f>
        <v>1</v>
      </c>
      <c r="L2244" t="s">
        <v>7</v>
      </c>
      <c r="M2244" t="s">
        <v>12</v>
      </c>
    </row>
    <row r="2245" spans="1:13" x14ac:dyDescent="0.35">
      <c r="A2245">
        <v>1018</v>
      </c>
      <c r="B2245">
        <v>1</v>
      </c>
      <c r="C2245">
        <v>20</v>
      </c>
      <c r="D2245">
        <v>4</v>
      </c>
      <c r="E2245">
        <v>15</v>
      </c>
      <c r="F2245">
        <v>1018</v>
      </c>
      <c r="G2245" t="s">
        <v>1030</v>
      </c>
      <c r="H2245" s="7">
        <v>53</v>
      </c>
      <c r="I2245" s="13">
        <f>IF(Fact_Order[[#This Row],[Review Rating]]&gt;3,1,0)</f>
        <v>0</v>
      </c>
      <c r="J2245">
        <v>2.5</v>
      </c>
      <c r="K2245">
        <f>IF(Fact_Order[[#This Row],[Discount Applied]]="Yes", 1, 0)</f>
        <v>1</v>
      </c>
      <c r="L2245" t="s">
        <v>7</v>
      </c>
      <c r="M2245" t="s">
        <v>12</v>
      </c>
    </row>
    <row r="2246" spans="1:13" x14ac:dyDescent="0.35">
      <c r="A2246">
        <v>1052</v>
      </c>
      <c r="B2246">
        <v>2</v>
      </c>
      <c r="C2246">
        <v>32</v>
      </c>
      <c r="D2246">
        <v>4</v>
      </c>
      <c r="E2246">
        <v>21</v>
      </c>
      <c r="F2246">
        <v>1052</v>
      </c>
      <c r="G2246" t="s">
        <v>1064</v>
      </c>
      <c r="H2246" s="7">
        <v>53</v>
      </c>
      <c r="I2246" s="13">
        <f>IF(Fact_Order[[#This Row],[Review Rating]]&gt;3,1,0)</f>
        <v>0</v>
      </c>
      <c r="J2246">
        <v>2.6</v>
      </c>
      <c r="K2246">
        <f>IF(Fact_Order[[#This Row],[Discount Applied]]="Yes", 1, 0)</f>
        <v>1</v>
      </c>
      <c r="L2246" t="s">
        <v>7</v>
      </c>
      <c r="M2246" t="s">
        <v>14</v>
      </c>
    </row>
    <row r="2247" spans="1:13" x14ac:dyDescent="0.35">
      <c r="A2247">
        <v>1128</v>
      </c>
      <c r="B2247">
        <v>6</v>
      </c>
      <c r="C2247">
        <v>13</v>
      </c>
      <c r="D2247">
        <v>2</v>
      </c>
      <c r="E2247">
        <v>6</v>
      </c>
      <c r="F2247">
        <v>1128</v>
      </c>
      <c r="G2247" t="s">
        <v>1140</v>
      </c>
      <c r="H2247" s="7">
        <v>53</v>
      </c>
      <c r="I2247" s="13">
        <f>IF(Fact_Order[[#This Row],[Review Rating]]&gt;3,1,0)</f>
        <v>1</v>
      </c>
      <c r="J2247">
        <v>4.8</v>
      </c>
      <c r="K2247">
        <f>IF(Fact_Order[[#This Row],[Discount Applied]]="Yes", 1, 0)</f>
        <v>1</v>
      </c>
      <c r="L2247" t="s">
        <v>7</v>
      </c>
      <c r="M2247" t="s">
        <v>27</v>
      </c>
    </row>
    <row r="2248" spans="1:13" x14ac:dyDescent="0.35">
      <c r="A2248">
        <v>1140</v>
      </c>
      <c r="B2248">
        <v>4</v>
      </c>
      <c r="C2248">
        <v>16</v>
      </c>
      <c r="D2248">
        <v>2</v>
      </c>
      <c r="E2248">
        <v>8</v>
      </c>
      <c r="F2248">
        <v>1140</v>
      </c>
      <c r="G2248" t="s">
        <v>1152</v>
      </c>
      <c r="H2248" s="7">
        <v>53</v>
      </c>
      <c r="I2248" s="13">
        <f>IF(Fact_Order[[#This Row],[Review Rating]]&gt;3,1,0)</f>
        <v>1</v>
      </c>
      <c r="J2248">
        <v>3.9</v>
      </c>
      <c r="K2248">
        <f>IF(Fact_Order[[#This Row],[Discount Applied]]="Yes", 1, 0)</f>
        <v>1</v>
      </c>
      <c r="L2248" t="s">
        <v>7</v>
      </c>
      <c r="M2248" t="s">
        <v>27</v>
      </c>
    </row>
    <row r="2249" spans="1:13" x14ac:dyDescent="0.35">
      <c r="A2249">
        <v>1156</v>
      </c>
      <c r="B2249">
        <v>1</v>
      </c>
      <c r="C2249">
        <v>31</v>
      </c>
      <c r="D2249">
        <v>4</v>
      </c>
      <c r="E2249">
        <v>18</v>
      </c>
      <c r="F2249">
        <v>1156</v>
      </c>
      <c r="G2249" t="s">
        <v>1168</v>
      </c>
      <c r="H2249" s="7">
        <v>53</v>
      </c>
      <c r="I2249" s="13">
        <f>IF(Fact_Order[[#This Row],[Review Rating]]&gt;3,1,0)</f>
        <v>0</v>
      </c>
      <c r="J2249">
        <v>2.6</v>
      </c>
      <c r="K2249">
        <f>IF(Fact_Order[[#This Row],[Discount Applied]]="Yes", 1, 0)</f>
        <v>1</v>
      </c>
      <c r="L2249" t="s">
        <v>7</v>
      </c>
      <c r="M2249" t="s">
        <v>14</v>
      </c>
    </row>
    <row r="2250" spans="1:13" x14ac:dyDescent="0.35">
      <c r="A2250">
        <v>1270</v>
      </c>
      <c r="B2250">
        <v>4</v>
      </c>
      <c r="C2250">
        <v>35</v>
      </c>
      <c r="D2250">
        <v>2</v>
      </c>
      <c r="E2250">
        <v>17</v>
      </c>
      <c r="F2250">
        <v>1270</v>
      </c>
      <c r="G2250" t="s">
        <v>1282</v>
      </c>
      <c r="H2250" s="7">
        <v>53</v>
      </c>
      <c r="I2250" s="13">
        <f>IF(Fact_Order[[#This Row],[Review Rating]]&gt;3,1,0)</f>
        <v>0</v>
      </c>
      <c r="J2250">
        <v>3</v>
      </c>
      <c r="K2250">
        <f>IF(Fact_Order[[#This Row],[Discount Applied]]="Yes", 1, 0)</f>
        <v>1</v>
      </c>
      <c r="L2250" t="s">
        <v>7</v>
      </c>
      <c r="M2250" t="s">
        <v>14</v>
      </c>
    </row>
    <row r="2251" spans="1:13" x14ac:dyDescent="0.35">
      <c r="A2251">
        <v>1421</v>
      </c>
      <c r="B2251">
        <v>6</v>
      </c>
      <c r="C2251">
        <v>19</v>
      </c>
      <c r="D2251">
        <v>3</v>
      </c>
      <c r="E2251">
        <v>3</v>
      </c>
      <c r="F2251">
        <v>1421</v>
      </c>
      <c r="G2251" t="s">
        <v>1433</v>
      </c>
      <c r="H2251" s="7">
        <v>53</v>
      </c>
      <c r="I2251" s="13">
        <f>IF(Fact_Order[[#This Row],[Review Rating]]&gt;3,1,0)</f>
        <v>1</v>
      </c>
      <c r="J2251">
        <v>4.5999999999999996</v>
      </c>
      <c r="K2251">
        <f>IF(Fact_Order[[#This Row],[Discount Applied]]="Yes", 1, 0)</f>
        <v>1</v>
      </c>
      <c r="L2251" t="s">
        <v>7</v>
      </c>
      <c r="M2251" t="s">
        <v>14</v>
      </c>
    </row>
    <row r="2252" spans="1:13" x14ac:dyDescent="0.35">
      <c r="A2252">
        <v>1665</v>
      </c>
      <c r="B2252">
        <v>3</v>
      </c>
      <c r="C2252">
        <v>47</v>
      </c>
      <c r="D2252">
        <v>2</v>
      </c>
      <c r="E2252">
        <v>9</v>
      </c>
      <c r="F2252">
        <v>1665</v>
      </c>
      <c r="G2252" t="s">
        <v>1677</v>
      </c>
      <c r="H2252" s="7">
        <v>53</v>
      </c>
      <c r="I2252" s="13">
        <f>IF(Fact_Order[[#This Row],[Review Rating]]&gt;3,1,0)</f>
        <v>1</v>
      </c>
      <c r="J2252">
        <v>5</v>
      </c>
      <c r="K2252">
        <f>IF(Fact_Order[[#This Row],[Discount Applied]]="Yes", 1, 0)</f>
        <v>1</v>
      </c>
      <c r="L2252" t="s">
        <v>7</v>
      </c>
      <c r="M2252" t="s">
        <v>14</v>
      </c>
    </row>
    <row r="2253" spans="1:13" x14ac:dyDescent="0.35">
      <c r="A2253">
        <v>1728</v>
      </c>
      <c r="B2253">
        <v>1</v>
      </c>
      <c r="C2253">
        <v>42</v>
      </c>
      <c r="D2253">
        <v>2</v>
      </c>
      <c r="E2253">
        <v>1</v>
      </c>
      <c r="F2253">
        <v>1728</v>
      </c>
      <c r="G2253" t="s">
        <v>1741</v>
      </c>
      <c r="H2253" s="7">
        <v>53</v>
      </c>
      <c r="I2253" s="13">
        <f>IF(Fact_Order[[#This Row],[Review Rating]]&gt;3,1,0)</f>
        <v>1</v>
      </c>
      <c r="J2253">
        <v>4</v>
      </c>
      <c r="K2253">
        <f>IF(Fact_Order[[#This Row],[Discount Applied]]="Yes", 1, 0)</f>
        <v>0</v>
      </c>
      <c r="L2253" t="s">
        <v>1691</v>
      </c>
      <c r="M2253" t="s">
        <v>14</v>
      </c>
    </row>
    <row r="2254" spans="1:13" x14ac:dyDescent="0.35">
      <c r="A2254">
        <v>1822</v>
      </c>
      <c r="B2254">
        <v>1</v>
      </c>
      <c r="C2254">
        <v>2</v>
      </c>
      <c r="D2254">
        <v>2</v>
      </c>
      <c r="E2254">
        <v>7</v>
      </c>
      <c r="F2254">
        <v>1822</v>
      </c>
      <c r="G2254" t="s">
        <v>1835</v>
      </c>
      <c r="H2254" s="7">
        <v>53</v>
      </c>
      <c r="I2254" s="13">
        <f>IF(Fact_Order[[#This Row],[Review Rating]]&gt;3,1,0)</f>
        <v>0</v>
      </c>
      <c r="J2254">
        <v>2.8</v>
      </c>
      <c r="K2254">
        <f>IF(Fact_Order[[#This Row],[Discount Applied]]="Yes", 1, 0)</f>
        <v>0</v>
      </c>
      <c r="L2254" t="s">
        <v>1691</v>
      </c>
      <c r="M2254" t="s">
        <v>14</v>
      </c>
    </row>
    <row r="2255" spans="1:13" x14ac:dyDescent="0.35">
      <c r="A2255">
        <v>1834</v>
      </c>
      <c r="B2255">
        <v>5</v>
      </c>
      <c r="C2255">
        <v>8</v>
      </c>
      <c r="D2255">
        <v>2</v>
      </c>
      <c r="E2255">
        <v>17</v>
      </c>
      <c r="F2255">
        <v>1834</v>
      </c>
      <c r="G2255" t="s">
        <v>1847</v>
      </c>
      <c r="H2255" s="7">
        <v>53</v>
      </c>
      <c r="I2255" s="13">
        <f>IF(Fact_Order[[#This Row],[Review Rating]]&gt;3,1,0)</f>
        <v>1</v>
      </c>
      <c r="J2255">
        <v>4.5</v>
      </c>
      <c r="K2255">
        <f>IF(Fact_Order[[#This Row],[Discount Applied]]="Yes", 1, 0)</f>
        <v>0</v>
      </c>
      <c r="L2255" t="s">
        <v>1691</v>
      </c>
      <c r="M2255" t="s">
        <v>14</v>
      </c>
    </row>
    <row r="2256" spans="1:13" x14ac:dyDescent="0.35">
      <c r="A2256">
        <v>1847</v>
      </c>
      <c r="B2256">
        <v>4</v>
      </c>
      <c r="C2256">
        <v>49</v>
      </c>
      <c r="D2256">
        <v>3</v>
      </c>
      <c r="E2256">
        <v>19</v>
      </c>
      <c r="F2256">
        <v>1847</v>
      </c>
      <c r="G2256" t="s">
        <v>1860</v>
      </c>
      <c r="H2256" s="7">
        <v>53</v>
      </c>
      <c r="I2256" s="13">
        <f>IF(Fact_Order[[#This Row],[Review Rating]]&gt;3,1,0)</f>
        <v>0</v>
      </c>
      <c r="J2256">
        <v>2.9</v>
      </c>
      <c r="K2256">
        <f>IF(Fact_Order[[#This Row],[Discount Applied]]="Yes", 1, 0)</f>
        <v>0</v>
      </c>
      <c r="L2256" t="s">
        <v>1691</v>
      </c>
      <c r="M2256" t="s">
        <v>8</v>
      </c>
    </row>
    <row r="2257" spans="1:13" x14ac:dyDescent="0.35">
      <c r="A2257">
        <v>1886</v>
      </c>
      <c r="B2257">
        <v>4</v>
      </c>
      <c r="C2257">
        <v>23</v>
      </c>
      <c r="D2257">
        <v>1</v>
      </c>
      <c r="E2257">
        <v>17</v>
      </c>
      <c r="F2257">
        <v>1886</v>
      </c>
      <c r="G2257" t="s">
        <v>1899</v>
      </c>
      <c r="H2257" s="7">
        <v>53</v>
      </c>
      <c r="I2257" s="13">
        <f>IF(Fact_Order[[#This Row],[Review Rating]]&gt;3,1,0)</f>
        <v>1</v>
      </c>
      <c r="J2257">
        <v>4.4000000000000004</v>
      </c>
      <c r="K2257">
        <f>IF(Fact_Order[[#This Row],[Discount Applied]]="Yes", 1, 0)</f>
        <v>0</v>
      </c>
      <c r="L2257" t="s">
        <v>1691</v>
      </c>
      <c r="M2257" t="s">
        <v>10</v>
      </c>
    </row>
    <row r="2258" spans="1:13" x14ac:dyDescent="0.35">
      <c r="A2258">
        <v>1938</v>
      </c>
      <c r="B2258">
        <v>5</v>
      </c>
      <c r="C2258">
        <v>13</v>
      </c>
      <c r="D2258">
        <v>3</v>
      </c>
      <c r="E2258">
        <v>21</v>
      </c>
      <c r="F2258">
        <v>1938</v>
      </c>
      <c r="G2258" t="s">
        <v>1951</v>
      </c>
      <c r="H2258" s="7">
        <v>53</v>
      </c>
      <c r="I2258" s="13">
        <f>IF(Fact_Order[[#This Row],[Review Rating]]&gt;3,1,0)</f>
        <v>1</v>
      </c>
      <c r="J2258">
        <v>4.5</v>
      </c>
      <c r="K2258">
        <f>IF(Fact_Order[[#This Row],[Discount Applied]]="Yes", 1, 0)</f>
        <v>0</v>
      </c>
      <c r="L2258" t="s">
        <v>1691</v>
      </c>
      <c r="M2258" t="s">
        <v>22</v>
      </c>
    </row>
    <row r="2259" spans="1:13" x14ac:dyDescent="0.35">
      <c r="A2259">
        <v>1944</v>
      </c>
      <c r="B2259">
        <v>3</v>
      </c>
      <c r="C2259">
        <v>49</v>
      </c>
      <c r="D2259">
        <v>3</v>
      </c>
      <c r="E2259">
        <v>21</v>
      </c>
      <c r="F2259">
        <v>1944</v>
      </c>
      <c r="G2259" t="s">
        <v>1957</v>
      </c>
      <c r="H2259" s="7">
        <v>53</v>
      </c>
      <c r="I2259" s="13">
        <f>IF(Fact_Order[[#This Row],[Review Rating]]&gt;3,1,0)</f>
        <v>1</v>
      </c>
      <c r="J2259">
        <v>3.8</v>
      </c>
      <c r="K2259">
        <f>IF(Fact_Order[[#This Row],[Discount Applied]]="Yes", 1, 0)</f>
        <v>0</v>
      </c>
      <c r="L2259" t="s">
        <v>1691</v>
      </c>
      <c r="M2259" t="s">
        <v>10</v>
      </c>
    </row>
    <row r="2260" spans="1:13" x14ac:dyDescent="0.35">
      <c r="A2260">
        <v>1952</v>
      </c>
      <c r="B2260">
        <v>3</v>
      </c>
      <c r="C2260">
        <v>40</v>
      </c>
      <c r="D2260">
        <v>3</v>
      </c>
      <c r="E2260">
        <v>25</v>
      </c>
      <c r="F2260">
        <v>1952</v>
      </c>
      <c r="G2260" t="s">
        <v>1965</v>
      </c>
      <c r="H2260" s="7">
        <v>53</v>
      </c>
      <c r="I2260" s="13">
        <f>IF(Fact_Order[[#This Row],[Review Rating]]&gt;3,1,0)</f>
        <v>0</v>
      </c>
      <c r="J2260">
        <v>2.7</v>
      </c>
      <c r="K2260">
        <f>IF(Fact_Order[[#This Row],[Discount Applied]]="Yes", 1, 0)</f>
        <v>0</v>
      </c>
      <c r="L2260" t="s">
        <v>1691</v>
      </c>
      <c r="M2260" t="s">
        <v>22</v>
      </c>
    </row>
    <row r="2261" spans="1:13" x14ac:dyDescent="0.35">
      <c r="A2261">
        <v>2013</v>
      </c>
      <c r="B2261">
        <v>6</v>
      </c>
      <c r="C2261">
        <v>23</v>
      </c>
      <c r="D2261">
        <v>4</v>
      </c>
      <c r="E2261">
        <v>3</v>
      </c>
      <c r="F2261">
        <v>2013</v>
      </c>
      <c r="G2261" t="s">
        <v>2026</v>
      </c>
      <c r="H2261" s="7">
        <v>53</v>
      </c>
      <c r="I2261" s="13">
        <f>IF(Fact_Order[[#This Row],[Review Rating]]&gt;3,1,0)</f>
        <v>1</v>
      </c>
      <c r="J2261">
        <v>3.2</v>
      </c>
      <c r="K2261">
        <f>IF(Fact_Order[[#This Row],[Discount Applied]]="Yes", 1, 0)</f>
        <v>0</v>
      </c>
      <c r="L2261" t="s">
        <v>1691</v>
      </c>
      <c r="M2261" t="s">
        <v>10</v>
      </c>
    </row>
    <row r="2262" spans="1:13" x14ac:dyDescent="0.35">
      <c r="A2262">
        <v>2075</v>
      </c>
      <c r="B2262">
        <v>2</v>
      </c>
      <c r="C2262">
        <v>21</v>
      </c>
      <c r="D2262">
        <v>3</v>
      </c>
      <c r="E2262">
        <v>19</v>
      </c>
      <c r="F2262">
        <v>2075</v>
      </c>
      <c r="G2262" t="s">
        <v>2088</v>
      </c>
      <c r="H2262" s="7">
        <v>53</v>
      </c>
      <c r="I2262" s="13">
        <f>IF(Fact_Order[[#This Row],[Review Rating]]&gt;3,1,0)</f>
        <v>1</v>
      </c>
      <c r="J2262">
        <v>3.1</v>
      </c>
      <c r="K2262">
        <f>IF(Fact_Order[[#This Row],[Discount Applied]]="Yes", 1, 0)</f>
        <v>0</v>
      </c>
      <c r="L2262" t="s">
        <v>1691</v>
      </c>
      <c r="M2262" t="s">
        <v>27</v>
      </c>
    </row>
    <row r="2263" spans="1:13" x14ac:dyDescent="0.35">
      <c r="A2263">
        <v>2333</v>
      </c>
      <c r="B2263">
        <v>6</v>
      </c>
      <c r="C2263">
        <v>37</v>
      </c>
      <c r="D2263">
        <v>4</v>
      </c>
      <c r="E2263">
        <v>19</v>
      </c>
      <c r="F2263">
        <v>2333</v>
      </c>
      <c r="G2263" t="s">
        <v>2346</v>
      </c>
      <c r="H2263" s="7">
        <v>53</v>
      </c>
      <c r="I2263" s="13">
        <f>IF(Fact_Order[[#This Row],[Review Rating]]&gt;3,1,0)</f>
        <v>0</v>
      </c>
      <c r="J2263">
        <v>2.6</v>
      </c>
      <c r="K2263">
        <f>IF(Fact_Order[[#This Row],[Discount Applied]]="Yes", 1, 0)</f>
        <v>0</v>
      </c>
      <c r="L2263" t="s">
        <v>1691</v>
      </c>
      <c r="M2263" t="s">
        <v>8</v>
      </c>
    </row>
    <row r="2264" spans="1:13" x14ac:dyDescent="0.35">
      <c r="A2264">
        <v>2514</v>
      </c>
      <c r="B2264">
        <v>5</v>
      </c>
      <c r="C2264">
        <v>48</v>
      </c>
      <c r="D2264">
        <v>1</v>
      </c>
      <c r="E2264">
        <v>9</v>
      </c>
      <c r="F2264">
        <v>2514</v>
      </c>
      <c r="G2264" t="s">
        <v>2527</v>
      </c>
      <c r="H2264" s="7">
        <v>53</v>
      </c>
      <c r="I2264" s="13">
        <f>IF(Fact_Order[[#This Row],[Review Rating]]&gt;3,1,0)</f>
        <v>1</v>
      </c>
      <c r="J2264">
        <v>3.5</v>
      </c>
      <c r="K2264">
        <f>IF(Fact_Order[[#This Row],[Discount Applied]]="Yes", 1, 0)</f>
        <v>0</v>
      </c>
      <c r="L2264" t="s">
        <v>1691</v>
      </c>
      <c r="M2264" t="s">
        <v>10</v>
      </c>
    </row>
    <row r="2265" spans="1:13" x14ac:dyDescent="0.35">
      <c r="A2265">
        <v>2523</v>
      </c>
      <c r="B2265">
        <v>5</v>
      </c>
      <c r="C2265">
        <v>3</v>
      </c>
      <c r="D2265">
        <v>1</v>
      </c>
      <c r="E2265">
        <v>23</v>
      </c>
      <c r="F2265">
        <v>2523</v>
      </c>
      <c r="G2265" t="s">
        <v>2536</v>
      </c>
      <c r="H2265" s="7">
        <v>53</v>
      </c>
      <c r="I2265" s="13">
        <f>IF(Fact_Order[[#This Row],[Review Rating]]&gt;3,1,0)</f>
        <v>0</v>
      </c>
      <c r="J2265">
        <v>2.5</v>
      </c>
      <c r="K2265">
        <f>IF(Fact_Order[[#This Row],[Discount Applied]]="Yes", 1, 0)</f>
        <v>0</v>
      </c>
      <c r="L2265" t="s">
        <v>1691</v>
      </c>
      <c r="M2265" t="s">
        <v>27</v>
      </c>
    </row>
    <row r="2266" spans="1:13" x14ac:dyDescent="0.35">
      <c r="A2266">
        <v>2590</v>
      </c>
      <c r="B2266">
        <v>5</v>
      </c>
      <c r="C2266">
        <v>26</v>
      </c>
      <c r="D2266">
        <v>1</v>
      </c>
      <c r="E2266">
        <v>14</v>
      </c>
      <c r="F2266">
        <v>2590</v>
      </c>
      <c r="G2266" t="s">
        <v>2603</v>
      </c>
      <c r="H2266" s="7">
        <v>53</v>
      </c>
      <c r="I2266" s="13">
        <f>IF(Fact_Order[[#This Row],[Review Rating]]&gt;3,1,0)</f>
        <v>1</v>
      </c>
      <c r="J2266">
        <v>4.9000000000000004</v>
      </c>
      <c r="K2266">
        <f>IF(Fact_Order[[#This Row],[Discount Applied]]="Yes", 1, 0)</f>
        <v>0</v>
      </c>
      <c r="L2266" t="s">
        <v>1691</v>
      </c>
      <c r="M2266" t="s">
        <v>14</v>
      </c>
    </row>
    <row r="2267" spans="1:13" x14ac:dyDescent="0.35">
      <c r="A2267">
        <v>2750</v>
      </c>
      <c r="B2267">
        <v>4</v>
      </c>
      <c r="C2267">
        <v>35</v>
      </c>
      <c r="D2267">
        <v>2</v>
      </c>
      <c r="E2267">
        <v>15</v>
      </c>
      <c r="F2267">
        <v>2750</v>
      </c>
      <c r="G2267" t="s">
        <v>2763</v>
      </c>
      <c r="H2267" s="7">
        <v>53</v>
      </c>
      <c r="I2267" s="13">
        <f>IF(Fact_Order[[#This Row],[Review Rating]]&gt;3,1,0)</f>
        <v>1</v>
      </c>
      <c r="J2267">
        <v>3.4</v>
      </c>
      <c r="K2267">
        <f>IF(Fact_Order[[#This Row],[Discount Applied]]="Yes", 1, 0)</f>
        <v>0</v>
      </c>
      <c r="L2267" t="s">
        <v>1691</v>
      </c>
      <c r="M2267" t="s">
        <v>22</v>
      </c>
    </row>
    <row r="2268" spans="1:13" x14ac:dyDescent="0.35">
      <c r="A2268">
        <v>2832</v>
      </c>
      <c r="B2268">
        <v>1</v>
      </c>
      <c r="C2268">
        <v>42</v>
      </c>
      <c r="D2268">
        <v>1</v>
      </c>
      <c r="E2268">
        <v>16</v>
      </c>
      <c r="F2268">
        <v>2832</v>
      </c>
      <c r="G2268" t="s">
        <v>2845</v>
      </c>
      <c r="H2268" s="7">
        <v>53</v>
      </c>
      <c r="I2268" s="13">
        <f>IF(Fact_Order[[#This Row],[Review Rating]]&gt;3,1,0)</f>
        <v>1</v>
      </c>
      <c r="J2268">
        <v>5</v>
      </c>
      <c r="K2268">
        <f>IF(Fact_Order[[#This Row],[Discount Applied]]="Yes", 1, 0)</f>
        <v>0</v>
      </c>
      <c r="L2268" t="s">
        <v>1691</v>
      </c>
      <c r="M2268" t="s">
        <v>12</v>
      </c>
    </row>
    <row r="2269" spans="1:13" x14ac:dyDescent="0.35">
      <c r="A2269">
        <v>2906</v>
      </c>
      <c r="B2269">
        <v>4</v>
      </c>
      <c r="C2269">
        <v>15</v>
      </c>
      <c r="D2269">
        <v>1</v>
      </c>
      <c r="E2269">
        <v>13</v>
      </c>
      <c r="F2269">
        <v>2906</v>
      </c>
      <c r="G2269" t="s">
        <v>2919</v>
      </c>
      <c r="H2269" s="7">
        <v>53</v>
      </c>
      <c r="I2269" s="13">
        <f>IF(Fact_Order[[#This Row],[Review Rating]]&gt;3,1,0)</f>
        <v>1</v>
      </c>
      <c r="J2269">
        <v>4.8</v>
      </c>
      <c r="K2269">
        <f>IF(Fact_Order[[#This Row],[Discount Applied]]="Yes", 1, 0)</f>
        <v>0</v>
      </c>
      <c r="L2269" t="s">
        <v>1691</v>
      </c>
      <c r="M2269" t="s">
        <v>27</v>
      </c>
    </row>
    <row r="2270" spans="1:13" x14ac:dyDescent="0.35">
      <c r="A2270">
        <v>2930</v>
      </c>
      <c r="B2270">
        <v>3</v>
      </c>
      <c r="C2270">
        <v>2</v>
      </c>
      <c r="D2270">
        <v>1</v>
      </c>
      <c r="E2270">
        <v>21</v>
      </c>
      <c r="F2270">
        <v>2930</v>
      </c>
      <c r="G2270" t="s">
        <v>2943</v>
      </c>
      <c r="H2270" s="7">
        <v>53</v>
      </c>
      <c r="I2270" s="13">
        <f>IF(Fact_Order[[#This Row],[Review Rating]]&gt;3,1,0)</f>
        <v>1</v>
      </c>
      <c r="J2270">
        <v>4.5</v>
      </c>
      <c r="K2270">
        <f>IF(Fact_Order[[#This Row],[Discount Applied]]="Yes", 1, 0)</f>
        <v>0</v>
      </c>
      <c r="L2270" t="s">
        <v>1691</v>
      </c>
      <c r="M2270" t="s">
        <v>8</v>
      </c>
    </row>
    <row r="2271" spans="1:13" x14ac:dyDescent="0.35">
      <c r="A2271">
        <v>2939</v>
      </c>
      <c r="B2271">
        <v>4</v>
      </c>
      <c r="C2271">
        <v>2</v>
      </c>
      <c r="D2271">
        <v>4</v>
      </c>
      <c r="E2271">
        <v>13</v>
      </c>
      <c r="F2271">
        <v>2939</v>
      </c>
      <c r="G2271" t="s">
        <v>2952</v>
      </c>
      <c r="H2271" s="7">
        <v>53</v>
      </c>
      <c r="I2271" s="13">
        <f>IF(Fact_Order[[#This Row],[Review Rating]]&gt;3,1,0)</f>
        <v>0</v>
      </c>
      <c r="J2271">
        <v>3</v>
      </c>
      <c r="K2271">
        <f>IF(Fact_Order[[#This Row],[Discount Applied]]="Yes", 1, 0)</f>
        <v>0</v>
      </c>
      <c r="L2271" t="s">
        <v>1691</v>
      </c>
      <c r="M2271" t="s">
        <v>10</v>
      </c>
    </row>
    <row r="2272" spans="1:13" x14ac:dyDescent="0.35">
      <c r="A2272">
        <v>2999</v>
      </c>
      <c r="B2272">
        <v>1</v>
      </c>
      <c r="C2272">
        <v>30</v>
      </c>
      <c r="D2272">
        <v>3</v>
      </c>
      <c r="E2272">
        <v>16</v>
      </c>
      <c r="F2272">
        <v>2999</v>
      </c>
      <c r="G2272" t="s">
        <v>3012</v>
      </c>
      <c r="H2272" s="7">
        <v>53</v>
      </c>
      <c r="I2272" s="13">
        <f>IF(Fact_Order[[#This Row],[Review Rating]]&gt;3,1,0)</f>
        <v>1</v>
      </c>
      <c r="J2272">
        <v>4.7</v>
      </c>
      <c r="K2272">
        <f>IF(Fact_Order[[#This Row],[Discount Applied]]="Yes", 1, 0)</f>
        <v>0</v>
      </c>
      <c r="L2272" t="s">
        <v>1691</v>
      </c>
      <c r="M2272" t="s">
        <v>27</v>
      </c>
    </row>
    <row r="2273" spans="1:13" x14ac:dyDescent="0.35">
      <c r="A2273">
        <v>3004</v>
      </c>
      <c r="B2273">
        <v>1</v>
      </c>
      <c r="C2273">
        <v>5</v>
      </c>
      <c r="D2273">
        <v>4</v>
      </c>
      <c r="E2273">
        <v>1</v>
      </c>
      <c r="F2273">
        <v>3004</v>
      </c>
      <c r="G2273" t="s">
        <v>3017</v>
      </c>
      <c r="H2273" s="7">
        <v>53</v>
      </c>
      <c r="I2273" s="13">
        <f>IF(Fact_Order[[#This Row],[Review Rating]]&gt;3,1,0)</f>
        <v>0</v>
      </c>
      <c r="J2273">
        <v>2.8</v>
      </c>
      <c r="K2273">
        <f>IF(Fact_Order[[#This Row],[Discount Applied]]="Yes", 1, 0)</f>
        <v>0</v>
      </c>
      <c r="L2273" t="s">
        <v>1691</v>
      </c>
      <c r="M2273" t="s">
        <v>12</v>
      </c>
    </row>
    <row r="2274" spans="1:13" x14ac:dyDescent="0.35">
      <c r="A2274">
        <v>3096</v>
      </c>
      <c r="B2274">
        <v>4</v>
      </c>
      <c r="C2274">
        <v>47</v>
      </c>
      <c r="D2274">
        <v>4</v>
      </c>
      <c r="E2274">
        <v>20</v>
      </c>
      <c r="F2274">
        <v>3096</v>
      </c>
      <c r="G2274" t="s">
        <v>3109</v>
      </c>
      <c r="H2274" s="7">
        <v>53</v>
      </c>
      <c r="I2274" s="13">
        <f>IF(Fact_Order[[#This Row],[Review Rating]]&gt;3,1,0)</f>
        <v>1</v>
      </c>
      <c r="J2274">
        <v>3.4</v>
      </c>
      <c r="K2274">
        <f>IF(Fact_Order[[#This Row],[Discount Applied]]="Yes", 1, 0)</f>
        <v>0</v>
      </c>
      <c r="L2274" t="s">
        <v>1691</v>
      </c>
      <c r="M2274" t="s">
        <v>8</v>
      </c>
    </row>
    <row r="2275" spans="1:13" x14ac:dyDescent="0.35">
      <c r="A2275">
        <v>3116</v>
      </c>
      <c r="B2275">
        <v>2</v>
      </c>
      <c r="C2275">
        <v>46</v>
      </c>
      <c r="D2275">
        <v>4</v>
      </c>
      <c r="E2275">
        <v>19</v>
      </c>
      <c r="F2275">
        <v>3116</v>
      </c>
      <c r="G2275" t="s">
        <v>3129</v>
      </c>
      <c r="H2275" s="7">
        <v>53</v>
      </c>
      <c r="I2275" s="13">
        <f>IF(Fact_Order[[#This Row],[Review Rating]]&gt;3,1,0)</f>
        <v>1</v>
      </c>
      <c r="J2275">
        <v>4.0999999999999996</v>
      </c>
      <c r="K2275">
        <f>IF(Fact_Order[[#This Row],[Discount Applied]]="Yes", 1, 0)</f>
        <v>0</v>
      </c>
      <c r="L2275" t="s">
        <v>1691</v>
      </c>
      <c r="M2275" t="s">
        <v>22</v>
      </c>
    </row>
    <row r="2276" spans="1:13" x14ac:dyDescent="0.35">
      <c r="A2276">
        <v>3185</v>
      </c>
      <c r="B2276">
        <v>5</v>
      </c>
      <c r="C2276">
        <v>12</v>
      </c>
      <c r="D2276">
        <v>2</v>
      </c>
      <c r="E2276">
        <v>2</v>
      </c>
      <c r="F2276">
        <v>3185</v>
      </c>
      <c r="G2276" t="s">
        <v>3198</v>
      </c>
      <c r="H2276" s="7">
        <v>53</v>
      </c>
      <c r="I2276" s="13">
        <f>IF(Fact_Order[[#This Row],[Review Rating]]&gt;3,1,0)</f>
        <v>1</v>
      </c>
      <c r="J2276">
        <v>4.2</v>
      </c>
      <c r="K2276">
        <f>IF(Fact_Order[[#This Row],[Discount Applied]]="Yes", 1, 0)</f>
        <v>0</v>
      </c>
      <c r="L2276" t="s">
        <v>1691</v>
      </c>
      <c r="M2276" t="s">
        <v>8</v>
      </c>
    </row>
    <row r="2277" spans="1:13" x14ac:dyDescent="0.35">
      <c r="A2277">
        <v>3417</v>
      </c>
      <c r="B2277">
        <v>6</v>
      </c>
      <c r="C2277">
        <v>16</v>
      </c>
      <c r="D2277">
        <v>2</v>
      </c>
      <c r="E2277">
        <v>4</v>
      </c>
      <c r="F2277">
        <v>3417</v>
      </c>
      <c r="G2277" t="s">
        <v>3430</v>
      </c>
      <c r="H2277" s="7">
        <v>53</v>
      </c>
      <c r="I2277" s="13">
        <f>IF(Fact_Order[[#This Row],[Review Rating]]&gt;3,1,0)</f>
        <v>1</v>
      </c>
      <c r="J2277">
        <v>3.2</v>
      </c>
      <c r="K2277">
        <f>IF(Fact_Order[[#This Row],[Discount Applied]]="Yes", 1, 0)</f>
        <v>0</v>
      </c>
      <c r="L2277" t="s">
        <v>1691</v>
      </c>
      <c r="M2277" t="s">
        <v>22</v>
      </c>
    </row>
    <row r="2278" spans="1:13" x14ac:dyDescent="0.35">
      <c r="A2278">
        <v>3457</v>
      </c>
      <c r="B2278">
        <v>1</v>
      </c>
      <c r="C2278">
        <v>22</v>
      </c>
      <c r="D2278">
        <v>4</v>
      </c>
      <c r="E2278">
        <v>16</v>
      </c>
      <c r="F2278">
        <v>3457</v>
      </c>
      <c r="G2278" t="s">
        <v>3470</v>
      </c>
      <c r="H2278" s="7">
        <v>53</v>
      </c>
      <c r="I2278" s="13">
        <f>IF(Fact_Order[[#This Row],[Review Rating]]&gt;3,1,0)</f>
        <v>1</v>
      </c>
      <c r="J2278">
        <v>4.5999999999999996</v>
      </c>
      <c r="K2278">
        <f>IF(Fact_Order[[#This Row],[Discount Applied]]="Yes", 1, 0)</f>
        <v>0</v>
      </c>
      <c r="L2278" t="s">
        <v>1691</v>
      </c>
      <c r="M2278" t="s">
        <v>8</v>
      </c>
    </row>
    <row r="2279" spans="1:13" x14ac:dyDescent="0.35">
      <c r="A2279">
        <v>3466</v>
      </c>
      <c r="B2279">
        <v>4</v>
      </c>
      <c r="C2279">
        <v>45</v>
      </c>
      <c r="D2279">
        <v>2</v>
      </c>
      <c r="E2279">
        <v>22</v>
      </c>
      <c r="F2279">
        <v>3466</v>
      </c>
      <c r="G2279" t="s">
        <v>3479</v>
      </c>
      <c r="H2279" s="7">
        <v>53</v>
      </c>
      <c r="I2279" s="13">
        <f>IF(Fact_Order[[#This Row],[Review Rating]]&gt;3,1,0)</f>
        <v>1</v>
      </c>
      <c r="J2279">
        <v>3.4</v>
      </c>
      <c r="K2279">
        <f>IF(Fact_Order[[#This Row],[Discount Applied]]="Yes", 1, 0)</f>
        <v>0</v>
      </c>
      <c r="L2279" t="s">
        <v>1691</v>
      </c>
      <c r="M2279" t="s">
        <v>27</v>
      </c>
    </row>
    <row r="2280" spans="1:13" x14ac:dyDescent="0.35">
      <c r="A2280">
        <v>3717</v>
      </c>
      <c r="B2280">
        <v>3</v>
      </c>
      <c r="C2280">
        <v>35</v>
      </c>
      <c r="D2280">
        <v>4</v>
      </c>
      <c r="E2280">
        <v>6</v>
      </c>
      <c r="F2280">
        <v>3717</v>
      </c>
      <c r="G2280" t="s">
        <v>3730</v>
      </c>
      <c r="H2280" s="7">
        <v>53</v>
      </c>
      <c r="I2280" s="13">
        <f>IF(Fact_Order[[#This Row],[Review Rating]]&gt;3,1,0)</f>
        <v>1</v>
      </c>
      <c r="J2280">
        <v>3.4</v>
      </c>
      <c r="K2280">
        <f>IF(Fact_Order[[#This Row],[Discount Applied]]="Yes", 1, 0)</f>
        <v>0</v>
      </c>
      <c r="L2280" t="s">
        <v>1691</v>
      </c>
      <c r="M2280" t="s">
        <v>27</v>
      </c>
    </row>
    <row r="2281" spans="1:13" x14ac:dyDescent="0.35">
      <c r="A2281">
        <v>3748</v>
      </c>
      <c r="B2281">
        <v>6</v>
      </c>
      <c r="C2281">
        <v>4</v>
      </c>
      <c r="D2281">
        <v>2</v>
      </c>
      <c r="E2281">
        <v>2</v>
      </c>
      <c r="F2281">
        <v>3748</v>
      </c>
      <c r="G2281" t="s">
        <v>3761</v>
      </c>
      <c r="H2281" s="7">
        <v>53</v>
      </c>
      <c r="I2281" s="13">
        <f>IF(Fact_Order[[#This Row],[Review Rating]]&gt;3,1,0)</f>
        <v>1</v>
      </c>
      <c r="J2281">
        <v>4.3</v>
      </c>
      <c r="K2281">
        <f>IF(Fact_Order[[#This Row],[Discount Applied]]="Yes", 1, 0)</f>
        <v>0</v>
      </c>
      <c r="L2281" t="s">
        <v>1691</v>
      </c>
      <c r="M2281" t="s">
        <v>22</v>
      </c>
    </row>
    <row r="2282" spans="1:13" x14ac:dyDescent="0.35">
      <c r="A2282">
        <v>3785</v>
      </c>
      <c r="B2282">
        <v>3</v>
      </c>
      <c r="C2282">
        <v>42</v>
      </c>
      <c r="D2282">
        <v>1</v>
      </c>
      <c r="E2282">
        <v>21</v>
      </c>
      <c r="F2282">
        <v>3785</v>
      </c>
      <c r="G2282" t="s">
        <v>3798</v>
      </c>
      <c r="H2282" s="7">
        <v>53</v>
      </c>
      <c r="I2282" s="13">
        <f>IF(Fact_Order[[#This Row],[Review Rating]]&gt;3,1,0)</f>
        <v>1</v>
      </c>
      <c r="J2282">
        <v>4.5</v>
      </c>
      <c r="K2282">
        <f>IF(Fact_Order[[#This Row],[Discount Applied]]="Yes", 1, 0)</f>
        <v>0</v>
      </c>
      <c r="L2282" t="s">
        <v>1691</v>
      </c>
      <c r="M2282" t="s">
        <v>8</v>
      </c>
    </row>
    <row r="2283" spans="1:13" x14ac:dyDescent="0.35">
      <c r="A2283">
        <v>271</v>
      </c>
      <c r="B2283">
        <v>2</v>
      </c>
      <c r="C2283">
        <v>26</v>
      </c>
      <c r="D2283">
        <v>4</v>
      </c>
      <c r="E2283">
        <v>3</v>
      </c>
      <c r="F2283">
        <v>271</v>
      </c>
      <c r="G2283" t="s">
        <v>283</v>
      </c>
      <c r="H2283" s="7">
        <v>52</v>
      </c>
      <c r="I2283" s="13">
        <f>IF(Fact_Order[[#This Row],[Review Rating]]&gt;3,1,0)</f>
        <v>1</v>
      </c>
      <c r="J2283">
        <v>4.5999999999999996</v>
      </c>
      <c r="K2283">
        <f>IF(Fact_Order[[#This Row],[Discount Applied]]="Yes", 1, 0)</f>
        <v>1</v>
      </c>
      <c r="L2283" t="s">
        <v>7</v>
      </c>
      <c r="M2283" t="s">
        <v>22</v>
      </c>
    </row>
    <row r="2284" spans="1:13" x14ac:dyDescent="0.35">
      <c r="A2284">
        <v>312</v>
      </c>
      <c r="B2284">
        <v>6</v>
      </c>
      <c r="C2284">
        <v>4</v>
      </c>
      <c r="D2284">
        <v>1</v>
      </c>
      <c r="E2284">
        <v>3</v>
      </c>
      <c r="F2284">
        <v>312</v>
      </c>
      <c r="G2284" t="s">
        <v>324</v>
      </c>
      <c r="H2284" s="7">
        <v>52</v>
      </c>
      <c r="I2284" s="13">
        <f>IF(Fact_Order[[#This Row],[Review Rating]]&gt;3,1,0)</f>
        <v>1</v>
      </c>
      <c r="J2284">
        <v>4.0999999999999996</v>
      </c>
      <c r="K2284">
        <f>IF(Fact_Order[[#This Row],[Discount Applied]]="Yes", 1, 0)</f>
        <v>1</v>
      </c>
      <c r="L2284" t="s">
        <v>7</v>
      </c>
      <c r="M2284" t="s">
        <v>22</v>
      </c>
    </row>
    <row r="2285" spans="1:13" x14ac:dyDescent="0.35">
      <c r="A2285">
        <v>435</v>
      </c>
      <c r="B2285">
        <v>6</v>
      </c>
      <c r="C2285">
        <v>20</v>
      </c>
      <c r="D2285">
        <v>2</v>
      </c>
      <c r="E2285">
        <v>10</v>
      </c>
      <c r="F2285">
        <v>435</v>
      </c>
      <c r="G2285" t="s">
        <v>447</v>
      </c>
      <c r="H2285" s="7">
        <v>52</v>
      </c>
      <c r="I2285" s="13">
        <f>IF(Fact_Order[[#This Row],[Review Rating]]&gt;3,1,0)</f>
        <v>1</v>
      </c>
      <c r="J2285">
        <v>4</v>
      </c>
      <c r="K2285">
        <f>IF(Fact_Order[[#This Row],[Discount Applied]]="Yes", 1, 0)</f>
        <v>1</v>
      </c>
      <c r="L2285" t="s">
        <v>7</v>
      </c>
      <c r="M2285" t="s">
        <v>14</v>
      </c>
    </row>
    <row r="2286" spans="1:13" x14ac:dyDescent="0.35">
      <c r="A2286">
        <v>465</v>
      </c>
      <c r="B2286">
        <v>3</v>
      </c>
      <c r="C2286">
        <v>16</v>
      </c>
      <c r="D2286">
        <v>1</v>
      </c>
      <c r="E2286">
        <v>13</v>
      </c>
      <c r="F2286">
        <v>465</v>
      </c>
      <c r="G2286" t="s">
        <v>477</v>
      </c>
      <c r="H2286" s="7">
        <v>52</v>
      </c>
      <c r="I2286" s="13">
        <f>IF(Fact_Order[[#This Row],[Review Rating]]&gt;3,1,0)</f>
        <v>1</v>
      </c>
      <c r="J2286">
        <v>4.7</v>
      </c>
      <c r="K2286">
        <f>IF(Fact_Order[[#This Row],[Discount Applied]]="Yes", 1, 0)</f>
        <v>1</v>
      </c>
      <c r="L2286" t="s">
        <v>7</v>
      </c>
      <c r="M2286" t="s">
        <v>14</v>
      </c>
    </row>
    <row r="2287" spans="1:13" x14ac:dyDescent="0.35">
      <c r="A2287">
        <v>527</v>
      </c>
      <c r="B2287">
        <v>4</v>
      </c>
      <c r="C2287">
        <v>33</v>
      </c>
      <c r="D2287">
        <v>1</v>
      </c>
      <c r="E2287">
        <v>14</v>
      </c>
      <c r="F2287">
        <v>527</v>
      </c>
      <c r="G2287" t="s">
        <v>539</v>
      </c>
      <c r="H2287" s="7">
        <v>52</v>
      </c>
      <c r="I2287" s="13">
        <f>IF(Fact_Order[[#This Row],[Review Rating]]&gt;3,1,0)</f>
        <v>1</v>
      </c>
      <c r="J2287">
        <v>4.9000000000000004</v>
      </c>
      <c r="K2287">
        <f>IF(Fact_Order[[#This Row],[Discount Applied]]="Yes", 1, 0)</f>
        <v>1</v>
      </c>
      <c r="L2287" t="s">
        <v>7</v>
      </c>
      <c r="M2287" t="s">
        <v>10</v>
      </c>
    </row>
    <row r="2288" spans="1:13" x14ac:dyDescent="0.35">
      <c r="A2288">
        <v>578</v>
      </c>
      <c r="B2288">
        <v>6</v>
      </c>
      <c r="C2288">
        <v>16</v>
      </c>
      <c r="D2288">
        <v>4</v>
      </c>
      <c r="E2288">
        <v>12</v>
      </c>
      <c r="F2288">
        <v>578</v>
      </c>
      <c r="G2288" t="s">
        <v>590</v>
      </c>
      <c r="H2288" s="7">
        <v>52</v>
      </c>
      <c r="I2288" s="13">
        <f>IF(Fact_Order[[#This Row],[Review Rating]]&gt;3,1,0)</f>
        <v>1</v>
      </c>
      <c r="J2288">
        <v>3.7</v>
      </c>
      <c r="K2288">
        <f>IF(Fact_Order[[#This Row],[Discount Applied]]="Yes", 1, 0)</f>
        <v>1</v>
      </c>
      <c r="L2288" t="s">
        <v>7</v>
      </c>
      <c r="M2288" t="s">
        <v>8</v>
      </c>
    </row>
    <row r="2289" spans="1:13" x14ac:dyDescent="0.35">
      <c r="A2289">
        <v>660</v>
      </c>
      <c r="B2289">
        <v>5</v>
      </c>
      <c r="C2289">
        <v>42</v>
      </c>
      <c r="D2289">
        <v>2</v>
      </c>
      <c r="E2289">
        <v>7</v>
      </c>
      <c r="F2289">
        <v>660</v>
      </c>
      <c r="G2289" t="s">
        <v>672</v>
      </c>
      <c r="H2289" s="7">
        <v>52</v>
      </c>
      <c r="I2289" s="13">
        <f>IF(Fact_Order[[#This Row],[Review Rating]]&gt;3,1,0)</f>
        <v>1</v>
      </c>
      <c r="J2289">
        <v>3.6</v>
      </c>
      <c r="K2289">
        <f>IF(Fact_Order[[#This Row],[Discount Applied]]="Yes", 1, 0)</f>
        <v>1</v>
      </c>
      <c r="L2289" t="s">
        <v>7</v>
      </c>
      <c r="M2289" t="s">
        <v>10</v>
      </c>
    </row>
    <row r="2290" spans="1:13" x14ac:dyDescent="0.35">
      <c r="A2290">
        <v>694</v>
      </c>
      <c r="B2290">
        <v>2</v>
      </c>
      <c r="C2290">
        <v>35</v>
      </c>
      <c r="D2290">
        <v>2</v>
      </c>
      <c r="E2290">
        <v>7</v>
      </c>
      <c r="F2290">
        <v>694</v>
      </c>
      <c r="G2290" t="s">
        <v>706</v>
      </c>
      <c r="H2290" s="7">
        <v>52</v>
      </c>
      <c r="I2290" s="13">
        <f>IF(Fact_Order[[#This Row],[Review Rating]]&gt;3,1,0)</f>
        <v>1</v>
      </c>
      <c r="J2290">
        <v>3.1</v>
      </c>
      <c r="K2290">
        <f>IF(Fact_Order[[#This Row],[Discount Applied]]="Yes", 1, 0)</f>
        <v>1</v>
      </c>
      <c r="L2290" t="s">
        <v>7</v>
      </c>
      <c r="M2290" t="s">
        <v>10</v>
      </c>
    </row>
    <row r="2291" spans="1:13" x14ac:dyDescent="0.35">
      <c r="A2291">
        <v>1034</v>
      </c>
      <c r="B2291">
        <v>2</v>
      </c>
      <c r="C2291">
        <v>7</v>
      </c>
      <c r="D2291">
        <v>2</v>
      </c>
      <c r="E2291">
        <v>14</v>
      </c>
      <c r="F2291">
        <v>1034</v>
      </c>
      <c r="G2291" t="s">
        <v>1046</v>
      </c>
      <c r="H2291" s="7">
        <v>52</v>
      </c>
      <c r="I2291" s="13">
        <f>IF(Fact_Order[[#This Row],[Review Rating]]&gt;3,1,0)</f>
        <v>1</v>
      </c>
      <c r="J2291">
        <v>4.5999999999999996</v>
      </c>
      <c r="K2291">
        <f>IF(Fact_Order[[#This Row],[Discount Applied]]="Yes", 1, 0)</f>
        <v>1</v>
      </c>
      <c r="L2291" t="s">
        <v>7</v>
      </c>
      <c r="M2291" t="s">
        <v>22</v>
      </c>
    </row>
    <row r="2292" spans="1:13" x14ac:dyDescent="0.35">
      <c r="A2292">
        <v>1162</v>
      </c>
      <c r="B2292">
        <v>5</v>
      </c>
      <c r="C2292">
        <v>20</v>
      </c>
      <c r="D2292">
        <v>4</v>
      </c>
      <c r="E2292">
        <v>7</v>
      </c>
      <c r="F2292">
        <v>1162</v>
      </c>
      <c r="G2292" t="s">
        <v>1174</v>
      </c>
      <c r="H2292" s="7">
        <v>52</v>
      </c>
      <c r="I2292" s="13">
        <f>IF(Fact_Order[[#This Row],[Review Rating]]&gt;3,1,0)</f>
        <v>1</v>
      </c>
      <c r="J2292">
        <v>3.1</v>
      </c>
      <c r="K2292">
        <f>IF(Fact_Order[[#This Row],[Discount Applied]]="Yes", 1, 0)</f>
        <v>1</v>
      </c>
      <c r="L2292" t="s">
        <v>7</v>
      </c>
      <c r="M2292" t="s">
        <v>14</v>
      </c>
    </row>
    <row r="2293" spans="1:13" x14ac:dyDescent="0.35">
      <c r="A2293">
        <v>1214</v>
      </c>
      <c r="B2293">
        <v>1</v>
      </c>
      <c r="C2293">
        <v>1</v>
      </c>
      <c r="D2293">
        <v>2</v>
      </c>
      <c r="E2293">
        <v>9</v>
      </c>
      <c r="F2293">
        <v>1214</v>
      </c>
      <c r="G2293" t="s">
        <v>1226</v>
      </c>
      <c r="H2293" s="7">
        <v>52</v>
      </c>
      <c r="I2293" s="13">
        <f>IF(Fact_Order[[#This Row],[Review Rating]]&gt;3,1,0)</f>
        <v>1</v>
      </c>
      <c r="J2293">
        <v>3.7</v>
      </c>
      <c r="K2293">
        <f>IF(Fact_Order[[#This Row],[Discount Applied]]="Yes", 1, 0)</f>
        <v>1</v>
      </c>
      <c r="L2293" t="s">
        <v>7</v>
      </c>
      <c r="M2293" t="s">
        <v>27</v>
      </c>
    </row>
    <row r="2294" spans="1:13" x14ac:dyDescent="0.35">
      <c r="A2294">
        <v>1230</v>
      </c>
      <c r="B2294">
        <v>1</v>
      </c>
      <c r="C2294">
        <v>24</v>
      </c>
      <c r="D2294">
        <v>1</v>
      </c>
      <c r="E2294">
        <v>17</v>
      </c>
      <c r="F2294">
        <v>1230</v>
      </c>
      <c r="G2294" t="s">
        <v>1242</v>
      </c>
      <c r="H2294" s="7">
        <v>52</v>
      </c>
      <c r="I2294" s="13">
        <f>IF(Fact_Order[[#This Row],[Review Rating]]&gt;3,1,0)</f>
        <v>1</v>
      </c>
      <c r="J2294">
        <v>3.6</v>
      </c>
      <c r="K2294">
        <f>IF(Fact_Order[[#This Row],[Discount Applied]]="Yes", 1, 0)</f>
        <v>1</v>
      </c>
      <c r="L2294" t="s">
        <v>7</v>
      </c>
      <c r="M2294" t="s">
        <v>22</v>
      </c>
    </row>
    <row r="2295" spans="1:13" x14ac:dyDescent="0.35">
      <c r="A2295">
        <v>1335</v>
      </c>
      <c r="B2295">
        <v>6</v>
      </c>
      <c r="C2295">
        <v>9</v>
      </c>
      <c r="D2295">
        <v>2</v>
      </c>
      <c r="E2295">
        <v>8</v>
      </c>
      <c r="F2295">
        <v>1335</v>
      </c>
      <c r="G2295" t="s">
        <v>1347</v>
      </c>
      <c r="H2295" s="7">
        <v>52</v>
      </c>
      <c r="I2295" s="13">
        <f>IF(Fact_Order[[#This Row],[Review Rating]]&gt;3,1,0)</f>
        <v>1</v>
      </c>
      <c r="J2295">
        <v>4.2</v>
      </c>
      <c r="K2295">
        <f>IF(Fact_Order[[#This Row],[Discount Applied]]="Yes", 1, 0)</f>
        <v>1</v>
      </c>
      <c r="L2295" t="s">
        <v>7</v>
      </c>
      <c r="M2295" t="s">
        <v>8</v>
      </c>
    </row>
    <row r="2296" spans="1:13" x14ac:dyDescent="0.35">
      <c r="A2296">
        <v>1491</v>
      </c>
      <c r="B2296">
        <v>1</v>
      </c>
      <c r="C2296">
        <v>8</v>
      </c>
      <c r="D2296">
        <v>2</v>
      </c>
      <c r="E2296">
        <v>5</v>
      </c>
      <c r="F2296">
        <v>1491</v>
      </c>
      <c r="G2296" t="s">
        <v>1503</v>
      </c>
      <c r="H2296" s="7">
        <v>52</v>
      </c>
      <c r="I2296" s="13">
        <f>IF(Fact_Order[[#This Row],[Review Rating]]&gt;3,1,0)</f>
        <v>1</v>
      </c>
      <c r="J2296">
        <v>4.9000000000000004</v>
      </c>
      <c r="K2296">
        <f>IF(Fact_Order[[#This Row],[Discount Applied]]="Yes", 1, 0)</f>
        <v>1</v>
      </c>
      <c r="L2296" t="s">
        <v>7</v>
      </c>
      <c r="M2296" t="s">
        <v>8</v>
      </c>
    </row>
    <row r="2297" spans="1:13" x14ac:dyDescent="0.35">
      <c r="A2297">
        <v>1680</v>
      </c>
      <c r="B2297">
        <v>3</v>
      </c>
      <c r="C2297">
        <v>3</v>
      </c>
      <c r="D2297">
        <v>4</v>
      </c>
      <c r="E2297">
        <v>11</v>
      </c>
      <c r="F2297">
        <v>1680</v>
      </c>
      <c r="G2297" t="s">
        <v>1693</v>
      </c>
      <c r="H2297" s="7">
        <v>52</v>
      </c>
      <c r="I2297" s="13">
        <f>IF(Fact_Order[[#This Row],[Review Rating]]&gt;3,1,0)</f>
        <v>1</v>
      </c>
      <c r="J2297">
        <v>4.5</v>
      </c>
      <c r="K2297">
        <f>IF(Fact_Order[[#This Row],[Discount Applied]]="Yes", 1, 0)</f>
        <v>0</v>
      </c>
      <c r="L2297" t="s">
        <v>1691</v>
      </c>
      <c r="M2297" t="s">
        <v>27</v>
      </c>
    </row>
    <row r="2298" spans="1:13" x14ac:dyDescent="0.35">
      <c r="A2298">
        <v>1837</v>
      </c>
      <c r="B2298">
        <v>5</v>
      </c>
      <c r="C2298">
        <v>37</v>
      </c>
      <c r="D2298">
        <v>4</v>
      </c>
      <c r="E2298">
        <v>14</v>
      </c>
      <c r="F2298">
        <v>1837</v>
      </c>
      <c r="G2298" t="s">
        <v>1850</v>
      </c>
      <c r="H2298" s="7">
        <v>52</v>
      </c>
      <c r="I2298" s="13">
        <f>IF(Fact_Order[[#This Row],[Review Rating]]&gt;3,1,0)</f>
        <v>1</v>
      </c>
      <c r="J2298">
        <v>4.2</v>
      </c>
      <c r="K2298">
        <f>IF(Fact_Order[[#This Row],[Discount Applied]]="Yes", 1, 0)</f>
        <v>0</v>
      </c>
      <c r="L2298" t="s">
        <v>1691</v>
      </c>
      <c r="M2298" t="s">
        <v>12</v>
      </c>
    </row>
    <row r="2299" spans="1:13" x14ac:dyDescent="0.35">
      <c r="A2299">
        <v>1868</v>
      </c>
      <c r="B2299">
        <v>5</v>
      </c>
      <c r="C2299">
        <v>13</v>
      </c>
      <c r="D2299">
        <v>4</v>
      </c>
      <c r="E2299">
        <v>12</v>
      </c>
      <c r="F2299">
        <v>1868</v>
      </c>
      <c r="G2299" t="s">
        <v>1881</v>
      </c>
      <c r="H2299" s="7">
        <v>52</v>
      </c>
      <c r="I2299" s="13">
        <f>IF(Fact_Order[[#This Row],[Review Rating]]&gt;3,1,0)</f>
        <v>1</v>
      </c>
      <c r="J2299">
        <v>3.4</v>
      </c>
      <c r="K2299">
        <f>IF(Fact_Order[[#This Row],[Discount Applied]]="Yes", 1, 0)</f>
        <v>0</v>
      </c>
      <c r="L2299" t="s">
        <v>1691</v>
      </c>
      <c r="M2299" t="s">
        <v>8</v>
      </c>
    </row>
    <row r="2300" spans="1:13" x14ac:dyDescent="0.35">
      <c r="A2300">
        <v>1931</v>
      </c>
      <c r="B2300">
        <v>6</v>
      </c>
      <c r="C2300">
        <v>18</v>
      </c>
      <c r="D2300">
        <v>2</v>
      </c>
      <c r="E2300">
        <v>14</v>
      </c>
      <c r="F2300">
        <v>1931</v>
      </c>
      <c r="G2300" t="s">
        <v>1944</v>
      </c>
      <c r="H2300" s="7">
        <v>52</v>
      </c>
      <c r="I2300" s="13">
        <f>IF(Fact_Order[[#This Row],[Review Rating]]&gt;3,1,0)</f>
        <v>1</v>
      </c>
      <c r="J2300">
        <v>3.5</v>
      </c>
      <c r="K2300">
        <f>IF(Fact_Order[[#This Row],[Discount Applied]]="Yes", 1, 0)</f>
        <v>0</v>
      </c>
      <c r="L2300" t="s">
        <v>1691</v>
      </c>
      <c r="M2300" t="s">
        <v>10</v>
      </c>
    </row>
    <row r="2301" spans="1:13" x14ac:dyDescent="0.35">
      <c r="A2301">
        <v>2043</v>
      </c>
      <c r="B2301">
        <v>5</v>
      </c>
      <c r="C2301">
        <v>16</v>
      </c>
      <c r="D2301">
        <v>2</v>
      </c>
      <c r="E2301">
        <v>10</v>
      </c>
      <c r="F2301">
        <v>2043</v>
      </c>
      <c r="G2301" t="s">
        <v>2056</v>
      </c>
      <c r="H2301" s="7">
        <v>52</v>
      </c>
      <c r="I2301" s="13">
        <f>IF(Fact_Order[[#This Row],[Review Rating]]&gt;3,1,0)</f>
        <v>1</v>
      </c>
      <c r="J2301">
        <v>4</v>
      </c>
      <c r="K2301">
        <f>IF(Fact_Order[[#This Row],[Discount Applied]]="Yes", 1, 0)</f>
        <v>0</v>
      </c>
      <c r="L2301" t="s">
        <v>1691</v>
      </c>
      <c r="M2301" t="s">
        <v>8</v>
      </c>
    </row>
    <row r="2302" spans="1:13" x14ac:dyDescent="0.35">
      <c r="A2302">
        <v>2097</v>
      </c>
      <c r="B2302">
        <v>2</v>
      </c>
      <c r="C2302">
        <v>18</v>
      </c>
      <c r="D2302">
        <v>3</v>
      </c>
      <c r="E2302">
        <v>11</v>
      </c>
      <c r="F2302">
        <v>2097</v>
      </c>
      <c r="G2302" t="s">
        <v>2110</v>
      </c>
      <c r="H2302" s="7">
        <v>52</v>
      </c>
      <c r="I2302" s="13">
        <f>IF(Fact_Order[[#This Row],[Review Rating]]&gt;3,1,0)</f>
        <v>1</v>
      </c>
      <c r="J2302">
        <v>4.7</v>
      </c>
      <c r="K2302">
        <f>IF(Fact_Order[[#This Row],[Discount Applied]]="Yes", 1, 0)</f>
        <v>0</v>
      </c>
      <c r="L2302" t="s">
        <v>1691</v>
      </c>
      <c r="M2302" t="s">
        <v>27</v>
      </c>
    </row>
    <row r="2303" spans="1:13" x14ac:dyDescent="0.35">
      <c r="A2303">
        <v>2132</v>
      </c>
      <c r="B2303">
        <v>1</v>
      </c>
      <c r="C2303">
        <v>7</v>
      </c>
      <c r="D2303">
        <v>4</v>
      </c>
      <c r="E2303">
        <v>7</v>
      </c>
      <c r="F2303">
        <v>2132</v>
      </c>
      <c r="G2303" t="s">
        <v>2145</v>
      </c>
      <c r="H2303" s="7">
        <v>52</v>
      </c>
      <c r="I2303" s="13">
        <f>IF(Fact_Order[[#This Row],[Review Rating]]&gt;3,1,0)</f>
        <v>1</v>
      </c>
      <c r="J2303">
        <v>3.6</v>
      </c>
      <c r="K2303">
        <f>IF(Fact_Order[[#This Row],[Discount Applied]]="Yes", 1, 0)</f>
        <v>0</v>
      </c>
      <c r="L2303" t="s">
        <v>1691</v>
      </c>
      <c r="M2303" t="s">
        <v>22</v>
      </c>
    </row>
    <row r="2304" spans="1:13" x14ac:dyDescent="0.35">
      <c r="A2304">
        <v>2551</v>
      </c>
      <c r="B2304">
        <v>6</v>
      </c>
      <c r="C2304">
        <v>14</v>
      </c>
      <c r="D2304">
        <v>4</v>
      </c>
      <c r="E2304">
        <v>24</v>
      </c>
      <c r="F2304">
        <v>2551</v>
      </c>
      <c r="G2304" t="s">
        <v>2564</v>
      </c>
      <c r="H2304" s="7">
        <v>52</v>
      </c>
      <c r="I2304" s="13">
        <f>IF(Fact_Order[[#This Row],[Review Rating]]&gt;3,1,0)</f>
        <v>0</v>
      </c>
      <c r="J2304">
        <v>3</v>
      </c>
      <c r="K2304">
        <f>IF(Fact_Order[[#This Row],[Discount Applied]]="Yes", 1, 0)</f>
        <v>0</v>
      </c>
      <c r="L2304" t="s">
        <v>1691</v>
      </c>
      <c r="M2304" t="s">
        <v>27</v>
      </c>
    </row>
    <row r="2305" spans="1:13" x14ac:dyDescent="0.35">
      <c r="A2305">
        <v>2664</v>
      </c>
      <c r="B2305">
        <v>2</v>
      </c>
      <c r="C2305">
        <v>49</v>
      </c>
      <c r="D2305">
        <v>4</v>
      </c>
      <c r="E2305">
        <v>5</v>
      </c>
      <c r="F2305">
        <v>2664</v>
      </c>
      <c r="G2305" t="s">
        <v>2677</v>
      </c>
      <c r="H2305" s="7">
        <v>52</v>
      </c>
      <c r="I2305" s="13">
        <f>IF(Fact_Order[[#This Row],[Review Rating]]&gt;3,1,0)</f>
        <v>0</v>
      </c>
      <c r="J2305">
        <v>2.9</v>
      </c>
      <c r="K2305">
        <f>IF(Fact_Order[[#This Row],[Discount Applied]]="Yes", 1, 0)</f>
        <v>0</v>
      </c>
      <c r="L2305" t="s">
        <v>1691</v>
      </c>
      <c r="M2305" t="s">
        <v>22</v>
      </c>
    </row>
    <row r="2306" spans="1:13" x14ac:dyDescent="0.35">
      <c r="A2306">
        <v>2698</v>
      </c>
      <c r="B2306">
        <v>4</v>
      </c>
      <c r="C2306">
        <v>13</v>
      </c>
      <c r="D2306">
        <v>1</v>
      </c>
      <c r="E2306">
        <v>15</v>
      </c>
      <c r="F2306">
        <v>2698</v>
      </c>
      <c r="G2306" t="s">
        <v>2711</v>
      </c>
      <c r="H2306" s="7">
        <v>52</v>
      </c>
      <c r="I2306" s="13">
        <f>IF(Fact_Order[[#This Row],[Review Rating]]&gt;3,1,0)</f>
        <v>1</v>
      </c>
      <c r="J2306">
        <v>3.2</v>
      </c>
      <c r="K2306">
        <f>IF(Fact_Order[[#This Row],[Discount Applied]]="Yes", 1, 0)</f>
        <v>0</v>
      </c>
      <c r="L2306" t="s">
        <v>1691</v>
      </c>
      <c r="M2306" t="s">
        <v>22</v>
      </c>
    </row>
    <row r="2307" spans="1:13" x14ac:dyDescent="0.35">
      <c r="A2307">
        <v>2721</v>
      </c>
      <c r="B2307">
        <v>6</v>
      </c>
      <c r="C2307">
        <v>34</v>
      </c>
      <c r="D2307">
        <v>2</v>
      </c>
      <c r="E2307">
        <v>19</v>
      </c>
      <c r="F2307">
        <v>2721</v>
      </c>
      <c r="G2307" t="s">
        <v>2734</v>
      </c>
      <c r="H2307" s="7">
        <v>52</v>
      </c>
      <c r="I2307" s="13">
        <f>IF(Fact_Order[[#This Row],[Review Rating]]&gt;3,1,0)</f>
        <v>0</v>
      </c>
      <c r="J2307">
        <v>2.8</v>
      </c>
      <c r="K2307">
        <f>IF(Fact_Order[[#This Row],[Discount Applied]]="Yes", 1, 0)</f>
        <v>0</v>
      </c>
      <c r="L2307" t="s">
        <v>1691</v>
      </c>
      <c r="M2307" t="s">
        <v>22</v>
      </c>
    </row>
    <row r="2308" spans="1:13" x14ac:dyDescent="0.35">
      <c r="A2308">
        <v>2752</v>
      </c>
      <c r="B2308">
        <v>2</v>
      </c>
      <c r="C2308">
        <v>47</v>
      </c>
      <c r="D2308">
        <v>4</v>
      </c>
      <c r="E2308">
        <v>11</v>
      </c>
      <c r="F2308">
        <v>2752</v>
      </c>
      <c r="G2308" t="s">
        <v>2765</v>
      </c>
      <c r="H2308" s="7">
        <v>52</v>
      </c>
      <c r="I2308" s="13">
        <f>IF(Fact_Order[[#This Row],[Review Rating]]&gt;3,1,0)</f>
        <v>1</v>
      </c>
      <c r="J2308">
        <v>3.1</v>
      </c>
      <c r="K2308">
        <f>IF(Fact_Order[[#This Row],[Discount Applied]]="Yes", 1, 0)</f>
        <v>0</v>
      </c>
      <c r="L2308" t="s">
        <v>1691</v>
      </c>
      <c r="M2308" t="s">
        <v>8</v>
      </c>
    </row>
    <row r="2309" spans="1:13" x14ac:dyDescent="0.35">
      <c r="A2309">
        <v>2764</v>
      </c>
      <c r="B2309">
        <v>5</v>
      </c>
      <c r="C2309">
        <v>9</v>
      </c>
      <c r="D2309">
        <v>4</v>
      </c>
      <c r="E2309">
        <v>9</v>
      </c>
      <c r="F2309">
        <v>2764</v>
      </c>
      <c r="G2309" t="s">
        <v>2777</v>
      </c>
      <c r="H2309" s="7">
        <v>52</v>
      </c>
      <c r="I2309" s="13">
        <f>IF(Fact_Order[[#This Row],[Review Rating]]&gt;3,1,0)</f>
        <v>0</v>
      </c>
      <c r="J2309">
        <v>2.9</v>
      </c>
      <c r="K2309">
        <f>IF(Fact_Order[[#This Row],[Discount Applied]]="Yes", 1, 0)</f>
        <v>0</v>
      </c>
      <c r="L2309" t="s">
        <v>1691</v>
      </c>
      <c r="M2309" t="s">
        <v>8</v>
      </c>
    </row>
    <row r="2310" spans="1:13" x14ac:dyDescent="0.35">
      <c r="A2310">
        <v>2772</v>
      </c>
      <c r="B2310">
        <v>5</v>
      </c>
      <c r="C2310">
        <v>34</v>
      </c>
      <c r="D2310">
        <v>3</v>
      </c>
      <c r="E2310">
        <v>15</v>
      </c>
      <c r="F2310">
        <v>2772</v>
      </c>
      <c r="G2310" t="s">
        <v>2785</v>
      </c>
      <c r="H2310" s="7">
        <v>52</v>
      </c>
      <c r="I2310" s="13">
        <f>IF(Fact_Order[[#This Row],[Review Rating]]&gt;3,1,0)</f>
        <v>1</v>
      </c>
      <c r="J2310">
        <v>3.1</v>
      </c>
      <c r="K2310">
        <f>IF(Fact_Order[[#This Row],[Discount Applied]]="Yes", 1, 0)</f>
        <v>0</v>
      </c>
      <c r="L2310" t="s">
        <v>1691</v>
      </c>
      <c r="M2310" t="s">
        <v>22</v>
      </c>
    </row>
    <row r="2311" spans="1:13" x14ac:dyDescent="0.35">
      <c r="A2311">
        <v>2934</v>
      </c>
      <c r="B2311">
        <v>4</v>
      </c>
      <c r="C2311">
        <v>27</v>
      </c>
      <c r="D2311">
        <v>3</v>
      </c>
      <c r="E2311">
        <v>20</v>
      </c>
      <c r="F2311">
        <v>2934</v>
      </c>
      <c r="G2311" t="s">
        <v>2947</v>
      </c>
      <c r="H2311" s="7">
        <v>52</v>
      </c>
      <c r="I2311" s="13">
        <f>IF(Fact_Order[[#This Row],[Review Rating]]&gt;3,1,0)</f>
        <v>1</v>
      </c>
      <c r="J2311">
        <v>3.8</v>
      </c>
      <c r="K2311">
        <f>IF(Fact_Order[[#This Row],[Discount Applied]]="Yes", 1, 0)</f>
        <v>0</v>
      </c>
      <c r="L2311" t="s">
        <v>1691</v>
      </c>
      <c r="M2311" t="s">
        <v>8</v>
      </c>
    </row>
    <row r="2312" spans="1:13" x14ac:dyDescent="0.35">
      <c r="A2312">
        <v>3173</v>
      </c>
      <c r="B2312">
        <v>4</v>
      </c>
      <c r="C2312">
        <v>10</v>
      </c>
      <c r="D2312">
        <v>4</v>
      </c>
      <c r="E2312">
        <v>21</v>
      </c>
      <c r="F2312">
        <v>3173</v>
      </c>
      <c r="G2312" t="s">
        <v>3186</v>
      </c>
      <c r="H2312" s="7">
        <v>52</v>
      </c>
      <c r="I2312" s="13">
        <f>IF(Fact_Order[[#This Row],[Review Rating]]&gt;3,1,0)</f>
        <v>1</v>
      </c>
      <c r="J2312">
        <v>3.7</v>
      </c>
      <c r="K2312">
        <f>IF(Fact_Order[[#This Row],[Discount Applied]]="Yes", 1, 0)</f>
        <v>0</v>
      </c>
      <c r="L2312" t="s">
        <v>1691</v>
      </c>
      <c r="M2312" t="s">
        <v>27</v>
      </c>
    </row>
    <row r="2313" spans="1:13" x14ac:dyDescent="0.35">
      <c r="A2313">
        <v>3175</v>
      </c>
      <c r="B2313">
        <v>6</v>
      </c>
      <c r="C2313">
        <v>20</v>
      </c>
      <c r="D2313">
        <v>1</v>
      </c>
      <c r="E2313">
        <v>14</v>
      </c>
      <c r="F2313">
        <v>3175</v>
      </c>
      <c r="G2313" t="s">
        <v>3188</v>
      </c>
      <c r="H2313" s="7">
        <v>52</v>
      </c>
      <c r="I2313" s="13">
        <f>IF(Fact_Order[[#This Row],[Review Rating]]&gt;3,1,0)</f>
        <v>1</v>
      </c>
      <c r="J2313">
        <v>3.8</v>
      </c>
      <c r="K2313">
        <f>IF(Fact_Order[[#This Row],[Discount Applied]]="Yes", 1, 0)</f>
        <v>0</v>
      </c>
      <c r="L2313" t="s">
        <v>1691</v>
      </c>
      <c r="M2313" t="s">
        <v>14</v>
      </c>
    </row>
    <row r="2314" spans="1:13" x14ac:dyDescent="0.35">
      <c r="A2314">
        <v>3178</v>
      </c>
      <c r="B2314">
        <v>4</v>
      </c>
      <c r="C2314">
        <v>10</v>
      </c>
      <c r="D2314">
        <v>4</v>
      </c>
      <c r="E2314">
        <v>23</v>
      </c>
      <c r="F2314">
        <v>3178</v>
      </c>
      <c r="G2314" t="s">
        <v>3191</v>
      </c>
      <c r="H2314" s="7">
        <v>52</v>
      </c>
      <c r="I2314" s="13">
        <f>IF(Fact_Order[[#This Row],[Review Rating]]&gt;3,1,0)</f>
        <v>1</v>
      </c>
      <c r="J2314">
        <v>3.2</v>
      </c>
      <c r="K2314">
        <f>IF(Fact_Order[[#This Row],[Discount Applied]]="Yes", 1, 0)</f>
        <v>0</v>
      </c>
      <c r="L2314" t="s">
        <v>1691</v>
      </c>
      <c r="M2314" t="s">
        <v>12</v>
      </c>
    </row>
    <row r="2315" spans="1:13" x14ac:dyDescent="0.35">
      <c r="A2315">
        <v>3195</v>
      </c>
      <c r="B2315">
        <v>4</v>
      </c>
      <c r="C2315">
        <v>34</v>
      </c>
      <c r="D2315">
        <v>3</v>
      </c>
      <c r="E2315">
        <v>5</v>
      </c>
      <c r="F2315">
        <v>3195</v>
      </c>
      <c r="G2315" t="s">
        <v>3208</v>
      </c>
      <c r="H2315" s="7">
        <v>52</v>
      </c>
      <c r="I2315" s="13">
        <f>IF(Fact_Order[[#This Row],[Review Rating]]&gt;3,1,0)</f>
        <v>1</v>
      </c>
      <c r="J2315">
        <v>4.5999999999999996</v>
      </c>
      <c r="K2315">
        <f>IF(Fact_Order[[#This Row],[Discount Applied]]="Yes", 1, 0)</f>
        <v>0</v>
      </c>
      <c r="L2315" t="s">
        <v>1691</v>
      </c>
      <c r="M2315" t="s">
        <v>12</v>
      </c>
    </row>
    <row r="2316" spans="1:13" x14ac:dyDescent="0.35">
      <c r="A2316">
        <v>3207</v>
      </c>
      <c r="B2316">
        <v>2</v>
      </c>
      <c r="C2316">
        <v>19</v>
      </c>
      <c r="D2316">
        <v>1</v>
      </c>
      <c r="E2316">
        <v>24</v>
      </c>
      <c r="F2316">
        <v>3207</v>
      </c>
      <c r="G2316" t="s">
        <v>3220</v>
      </c>
      <c r="H2316" s="7">
        <v>52</v>
      </c>
      <c r="I2316" s="13">
        <f>IF(Fact_Order[[#This Row],[Review Rating]]&gt;3,1,0)</f>
        <v>0</v>
      </c>
      <c r="J2316">
        <v>3</v>
      </c>
      <c r="K2316">
        <f>IF(Fact_Order[[#This Row],[Discount Applied]]="Yes", 1, 0)</f>
        <v>0</v>
      </c>
      <c r="L2316" t="s">
        <v>1691</v>
      </c>
      <c r="M2316" t="s">
        <v>14</v>
      </c>
    </row>
    <row r="2317" spans="1:13" x14ac:dyDescent="0.35">
      <c r="A2317">
        <v>3262</v>
      </c>
      <c r="B2317">
        <v>6</v>
      </c>
      <c r="C2317">
        <v>4</v>
      </c>
      <c r="D2317">
        <v>1</v>
      </c>
      <c r="E2317">
        <v>23</v>
      </c>
      <c r="F2317">
        <v>3262</v>
      </c>
      <c r="G2317" t="s">
        <v>3275</v>
      </c>
      <c r="H2317" s="7">
        <v>52</v>
      </c>
      <c r="I2317" s="13">
        <f>IF(Fact_Order[[#This Row],[Review Rating]]&gt;3,1,0)</f>
        <v>1</v>
      </c>
      <c r="J2317">
        <v>3.4</v>
      </c>
      <c r="K2317">
        <f>IF(Fact_Order[[#This Row],[Discount Applied]]="Yes", 1, 0)</f>
        <v>0</v>
      </c>
      <c r="L2317" t="s">
        <v>1691</v>
      </c>
      <c r="M2317" t="s">
        <v>27</v>
      </c>
    </row>
    <row r="2318" spans="1:13" x14ac:dyDescent="0.35">
      <c r="A2318">
        <v>3312</v>
      </c>
      <c r="B2318">
        <v>1</v>
      </c>
      <c r="C2318">
        <v>21</v>
      </c>
      <c r="D2318">
        <v>3</v>
      </c>
      <c r="E2318">
        <v>20</v>
      </c>
      <c r="F2318">
        <v>3312</v>
      </c>
      <c r="G2318" t="s">
        <v>3325</v>
      </c>
      <c r="H2318" s="7">
        <v>52</v>
      </c>
      <c r="I2318" s="13">
        <f>IF(Fact_Order[[#This Row],[Review Rating]]&gt;3,1,0)</f>
        <v>1</v>
      </c>
      <c r="J2318">
        <v>4</v>
      </c>
      <c r="K2318">
        <f>IF(Fact_Order[[#This Row],[Discount Applied]]="Yes", 1, 0)</f>
        <v>0</v>
      </c>
      <c r="L2318" t="s">
        <v>1691</v>
      </c>
      <c r="M2318" t="s">
        <v>22</v>
      </c>
    </row>
    <row r="2319" spans="1:13" x14ac:dyDescent="0.35">
      <c r="A2319">
        <v>3374</v>
      </c>
      <c r="B2319">
        <v>6</v>
      </c>
      <c r="C2319">
        <v>47</v>
      </c>
      <c r="D2319">
        <v>2</v>
      </c>
      <c r="E2319">
        <v>4</v>
      </c>
      <c r="F2319">
        <v>3374</v>
      </c>
      <c r="G2319" t="s">
        <v>3387</v>
      </c>
      <c r="H2319" s="7">
        <v>52</v>
      </c>
      <c r="I2319" s="13">
        <f>IF(Fact_Order[[#This Row],[Review Rating]]&gt;3,1,0)</f>
        <v>1</v>
      </c>
      <c r="J2319">
        <v>3.5</v>
      </c>
      <c r="K2319">
        <f>IF(Fact_Order[[#This Row],[Discount Applied]]="Yes", 1, 0)</f>
        <v>0</v>
      </c>
      <c r="L2319" t="s">
        <v>1691</v>
      </c>
      <c r="M2319" t="s">
        <v>27</v>
      </c>
    </row>
    <row r="2320" spans="1:13" x14ac:dyDescent="0.35">
      <c r="A2320">
        <v>3381</v>
      </c>
      <c r="B2320">
        <v>4</v>
      </c>
      <c r="C2320">
        <v>26</v>
      </c>
      <c r="D2320">
        <v>3</v>
      </c>
      <c r="E2320">
        <v>11</v>
      </c>
      <c r="F2320">
        <v>3381</v>
      </c>
      <c r="G2320" t="s">
        <v>3394</v>
      </c>
      <c r="H2320" s="7">
        <v>52</v>
      </c>
      <c r="I2320" s="13">
        <f>IF(Fact_Order[[#This Row],[Review Rating]]&gt;3,1,0)</f>
        <v>1</v>
      </c>
      <c r="J2320">
        <v>3.8</v>
      </c>
      <c r="K2320">
        <f>IF(Fact_Order[[#This Row],[Discount Applied]]="Yes", 1, 0)</f>
        <v>0</v>
      </c>
      <c r="L2320" t="s">
        <v>1691</v>
      </c>
      <c r="M2320" t="s">
        <v>14</v>
      </c>
    </row>
    <row r="2321" spans="1:13" x14ac:dyDescent="0.35">
      <c r="A2321">
        <v>3532</v>
      </c>
      <c r="B2321">
        <v>5</v>
      </c>
      <c r="C2321">
        <v>26</v>
      </c>
      <c r="D2321">
        <v>1</v>
      </c>
      <c r="E2321">
        <v>10</v>
      </c>
      <c r="F2321">
        <v>3532</v>
      </c>
      <c r="G2321" t="s">
        <v>3545</v>
      </c>
      <c r="H2321" s="7">
        <v>52</v>
      </c>
      <c r="I2321" s="13">
        <f>IF(Fact_Order[[#This Row],[Review Rating]]&gt;3,1,0)</f>
        <v>1</v>
      </c>
      <c r="J2321">
        <v>4.5999999999999996</v>
      </c>
      <c r="K2321">
        <f>IF(Fact_Order[[#This Row],[Discount Applied]]="Yes", 1, 0)</f>
        <v>0</v>
      </c>
      <c r="L2321" t="s">
        <v>1691</v>
      </c>
      <c r="M2321" t="s">
        <v>10</v>
      </c>
    </row>
    <row r="2322" spans="1:13" x14ac:dyDescent="0.35">
      <c r="A2322">
        <v>3566</v>
      </c>
      <c r="B2322">
        <v>6</v>
      </c>
      <c r="C2322">
        <v>39</v>
      </c>
      <c r="D2322">
        <v>2</v>
      </c>
      <c r="E2322">
        <v>9</v>
      </c>
      <c r="F2322">
        <v>3566</v>
      </c>
      <c r="G2322" t="s">
        <v>3579</v>
      </c>
      <c r="H2322" s="7">
        <v>52</v>
      </c>
      <c r="I2322" s="13">
        <f>IF(Fact_Order[[#This Row],[Review Rating]]&gt;3,1,0)</f>
        <v>1</v>
      </c>
      <c r="J2322">
        <v>4.2</v>
      </c>
      <c r="K2322">
        <f>IF(Fact_Order[[#This Row],[Discount Applied]]="Yes", 1, 0)</f>
        <v>0</v>
      </c>
      <c r="L2322" t="s">
        <v>1691</v>
      </c>
      <c r="M2322" t="s">
        <v>14</v>
      </c>
    </row>
    <row r="2323" spans="1:13" x14ac:dyDescent="0.35">
      <c r="A2323">
        <v>3585</v>
      </c>
      <c r="B2323">
        <v>1</v>
      </c>
      <c r="C2323">
        <v>21</v>
      </c>
      <c r="D2323">
        <v>4</v>
      </c>
      <c r="E2323">
        <v>5</v>
      </c>
      <c r="F2323">
        <v>3585</v>
      </c>
      <c r="G2323" t="s">
        <v>3598</v>
      </c>
      <c r="H2323" s="7">
        <v>52</v>
      </c>
      <c r="I2323" s="13">
        <f>IF(Fact_Order[[#This Row],[Review Rating]]&gt;3,1,0)</f>
        <v>1</v>
      </c>
      <c r="J2323">
        <v>4.8</v>
      </c>
      <c r="K2323">
        <f>IF(Fact_Order[[#This Row],[Discount Applied]]="Yes", 1, 0)</f>
        <v>0</v>
      </c>
      <c r="L2323" t="s">
        <v>1691</v>
      </c>
      <c r="M2323" t="s">
        <v>27</v>
      </c>
    </row>
    <row r="2324" spans="1:13" x14ac:dyDescent="0.35">
      <c r="A2324">
        <v>3670</v>
      </c>
      <c r="B2324">
        <v>6</v>
      </c>
      <c r="C2324">
        <v>48</v>
      </c>
      <c r="D2324">
        <v>4</v>
      </c>
      <c r="E2324">
        <v>21</v>
      </c>
      <c r="F2324">
        <v>3670</v>
      </c>
      <c r="G2324" t="s">
        <v>3683</v>
      </c>
      <c r="H2324" s="7">
        <v>52</v>
      </c>
      <c r="I2324" s="13">
        <f>IF(Fact_Order[[#This Row],[Review Rating]]&gt;3,1,0)</f>
        <v>1</v>
      </c>
      <c r="J2324">
        <v>4.5999999999999996</v>
      </c>
      <c r="K2324">
        <f>IF(Fact_Order[[#This Row],[Discount Applied]]="Yes", 1, 0)</f>
        <v>0</v>
      </c>
      <c r="L2324" t="s">
        <v>1691</v>
      </c>
      <c r="M2324" t="s">
        <v>14</v>
      </c>
    </row>
    <row r="2325" spans="1:13" x14ac:dyDescent="0.35">
      <c r="A2325">
        <v>3766</v>
      </c>
      <c r="B2325">
        <v>4</v>
      </c>
      <c r="C2325">
        <v>10</v>
      </c>
      <c r="D2325">
        <v>3</v>
      </c>
      <c r="E2325">
        <v>17</v>
      </c>
      <c r="F2325">
        <v>3766</v>
      </c>
      <c r="G2325" t="s">
        <v>3779</v>
      </c>
      <c r="H2325" s="7">
        <v>52</v>
      </c>
      <c r="I2325" s="13">
        <f>IF(Fact_Order[[#This Row],[Review Rating]]&gt;3,1,0)</f>
        <v>1</v>
      </c>
      <c r="J2325">
        <v>4.3</v>
      </c>
      <c r="K2325">
        <f>IF(Fact_Order[[#This Row],[Discount Applied]]="Yes", 1, 0)</f>
        <v>0</v>
      </c>
      <c r="L2325" t="s">
        <v>1691</v>
      </c>
      <c r="M2325" t="s">
        <v>22</v>
      </c>
    </row>
    <row r="2326" spans="1:13" x14ac:dyDescent="0.35">
      <c r="A2326">
        <v>3846</v>
      </c>
      <c r="B2326">
        <v>4</v>
      </c>
      <c r="C2326">
        <v>19</v>
      </c>
      <c r="D2326">
        <v>1</v>
      </c>
      <c r="E2326">
        <v>2</v>
      </c>
      <c r="F2326">
        <v>3846</v>
      </c>
      <c r="G2326" t="s">
        <v>3859</v>
      </c>
      <c r="H2326" s="7">
        <v>52</v>
      </c>
      <c r="I2326" s="13">
        <f>IF(Fact_Order[[#This Row],[Review Rating]]&gt;3,1,0)</f>
        <v>1</v>
      </c>
      <c r="J2326">
        <v>4.9000000000000004</v>
      </c>
      <c r="K2326">
        <f>IF(Fact_Order[[#This Row],[Discount Applied]]="Yes", 1, 0)</f>
        <v>0</v>
      </c>
      <c r="L2326" t="s">
        <v>1691</v>
      </c>
      <c r="M2326" t="s">
        <v>8</v>
      </c>
    </row>
    <row r="2327" spans="1:13" x14ac:dyDescent="0.35">
      <c r="A2327">
        <v>17</v>
      </c>
      <c r="B2327">
        <v>1</v>
      </c>
      <c r="C2327">
        <v>8</v>
      </c>
      <c r="D2327">
        <v>1</v>
      </c>
      <c r="E2327">
        <v>14</v>
      </c>
      <c r="F2327">
        <v>21</v>
      </c>
      <c r="G2327" t="s">
        <v>33</v>
      </c>
      <c r="H2327" s="7">
        <v>51</v>
      </c>
      <c r="I2327" s="13">
        <f>IF(Fact_Order[[#This Row],[Review Rating]]&gt;3,1,0)</f>
        <v>0</v>
      </c>
      <c r="J2327">
        <v>2.8</v>
      </c>
      <c r="K2327">
        <f>IF(Fact_Order[[#This Row],[Discount Applied]]="Yes", 1, 0)</f>
        <v>1</v>
      </c>
      <c r="L2327" t="s">
        <v>7</v>
      </c>
      <c r="M2327" t="s">
        <v>10</v>
      </c>
    </row>
    <row r="2328" spans="1:13" x14ac:dyDescent="0.35">
      <c r="A2328">
        <v>26</v>
      </c>
      <c r="B2328">
        <v>1</v>
      </c>
      <c r="C2328">
        <v>14</v>
      </c>
      <c r="D2328">
        <v>2</v>
      </c>
      <c r="E2328">
        <v>11</v>
      </c>
      <c r="F2328">
        <v>14</v>
      </c>
      <c r="G2328" t="s">
        <v>25</v>
      </c>
      <c r="H2328" s="7">
        <v>51</v>
      </c>
      <c r="I2328" s="13">
        <f>IF(Fact_Order[[#This Row],[Review Rating]]&gt;3,1,0)</f>
        <v>1</v>
      </c>
      <c r="J2328">
        <v>4.7</v>
      </c>
      <c r="K2328">
        <f>IF(Fact_Order[[#This Row],[Discount Applied]]="Yes", 1, 0)</f>
        <v>1</v>
      </c>
      <c r="L2328" t="s">
        <v>7</v>
      </c>
      <c r="M2328" t="s">
        <v>14</v>
      </c>
    </row>
    <row r="2329" spans="1:13" x14ac:dyDescent="0.35">
      <c r="A2329">
        <v>240</v>
      </c>
      <c r="B2329">
        <v>1</v>
      </c>
      <c r="C2329">
        <v>35</v>
      </c>
      <c r="D2329">
        <v>3</v>
      </c>
      <c r="E2329">
        <v>14</v>
      </c>
      <c r="F2329">
        <v>240</v>
      </c>
      <c r="G2329" t="s">
        <v>252</v>
      </c>
      <c r="H2329" s="7">
        <v>51</v>
      </c>
      <c r="I2329" s="13">
        <f>IF(Fact_Order[[#This Row],[Review Rating]]&gt;3,1,0)</f>
        <v>0</v>
      </c>
      <c r="J2329">
        <v>2.9</v>
      </c>
      <c r="K2329">
        <f>IF(Fact_Order[[#This Row],[Discount Applied]]="Yes", 1, 0)</f>
        <v>1</v>
      </c>
      <c r="L2329" t="s">
        <v>7</v>
      </c>
      <c r="M2329" t="s">
        <v>12</v>
      </c>
    </row>
    <row r="2330" spans="1:13" x14ac:dyDescent="0.35">
      <c r="A2330">
        <v>252</v>
      </c>
      <c r="B2330">
        <v>4</v>
      </c>
      <c r="C2330">
        <v>6</v>
      </c>
      <c r="D2330">
        <v>1</v>
      </c>
      <c r="E2330">
        <v>9</v>
      </c>
      <c r="F2330">
        <v>252</v>
      </c>
      <c r="G2330" t="s">
        <v>264</v>
      </c>
      <c r="H2330" s="7">
        <v>51</v>
      </c>
      <c r="I2330" s="13">
        <f>IF(Fact_Order[[#This Row],[Review Rating]]&gt;3,1,0)</f>
        <v>0</v>
      </c>
      <c r="J2330">
        <v>2.5</v>
      </c>
      <c r="K2330">
        <f>IF(Fact_Order[[#This Row],[Discount Applied]]="Yes", 1, 0)</f>
        <v>1</v>
      </c>
      <c r="L2330" t="s">
        <v>7</v>
      </c>
      <c r="M2330" t="s">
        <v>14</v>
      </c>
    </row>
    <row r="2331" spans="1:13" x14ac:dyDescent="0.35">
      <c r="A2331">
        <v>287</v>
      </c>
      <c r="B2331">
        <v>6</v>
      </c>
      <c r="C2331">
        <v>44</v>
      </c>
      <c r="D2331">
        <v>3</v>
      </c>
      <c r="E2331">
        <v>17</v>
      </c>
      <c r="F2331">
        <v>287</v>
      </c>
      <c r="G2331" t="s">
        <v>299</v>
      </c>
      <c r="H2331" s="7">
        <v>51</v>
      </c>
      <c r="I2331" s="13">
        <f>IF(Fact_Order[[#This Row],[Review Rating]]&gt;3,1,0)</f>
        <v>0</v>
      </c>
      <c r="J2331">
        <v>2.6</v>
      </c>
      <c r="K2331">
        <f>IF(Fact_Order[[#This Row],[Discount Applied]]="Yes", 1, 0)</f>
        <v>1</v>
      </c>
      <c r="L2331" t="s">
        <v>7</v>
      </c>
      <c r="M2331" t="s">
        <v>27</v>
      </c>
    </row>
    <row r="2332" spans="1:13" x14ac:dyDescent="0.35">
      <c r="A2332">
        <v>331</v>
      </c>
      <c r="B2332">
        <v>1</v>
      </c>
      <c r="C2332">
        <v>26</v>
      </c>
      <c r="D2332">
        <v>1</v>
      </c>
      <c r="E2332">
        <v>2</v>
      </c>
      <c r="F2332">
        <v>331</v>
      </c>
      <c r="G2332" t="s">
        <v>343</v>
      </c>
      <c r="H2332" s="7">
        <v>51</v>
      </c>
      <c r="I2332" s="13">
        <f>IF(Fact_Order[[#This Row],[Review Rating]]&gt;3,1,0)</f>
        <v>1</v>
      </c>
      <c r="J2332">
        <v>3.7</v>
      </c>
      <c r="K2332">
        <f>IF(Fact_Order[[#This Row],[Discount Applied]]="Yes", 1, 0)</f>
        <v>1</v>
      </c>
      <c r="L2332" t="s">
        <v>7</v>
      </c>
      <c r="M2332" t="s">
        <v>8</v>
      </c>
    </row>
    <row r="2333" spans="1:13" x14ac:dyDescent="0.35">
      <c r="A2333">
        <v>377</v>
      </c>
      <c r="B2333">
        <v>1</v>
      </c>
      <c r="C2333">
        <v>37</v>
      </c>
      <c r="D2333">
        <v>4</v>
      </c>
      <c r="E2333">
        <v>10</v>
      </c>
      <c r="F2333">
        <v>377</v>
      </c>
      <c r="G2333" t="s">
        <v>389</v>
      </c>
      <c r="H2333" s="7">
        <v>51</v>
      </c>
      <c r="I2333" s="13">
        <f>IF(Fact_Order[[#This Row],[Review Rating]]&gt;3,1,0)</f>
        <v>1</v>
      </c>
      <c r="J2333">
        <v>4.9000000000000004</v>
      </c>
      <c r="K2333">
        <f>IF(Fact_Order[[#This Row],[Discount Applied]]="Yes", 1, 0)</f>
        <v>1</v>
      </c>
      <c r="L2333" t="s">
        <v>7</v>
      </c>
      <c r="M2333" t="s">
        <v>8</v>
      </c>
    </row>
    <row r="2334" spans="1:13" x14ac:dyDescent="0.35">
      <c r="A2334">
        <v>410</v>
      </c>
      <c r="B2334">
        <v>5</v>
      </c>
      <c r="C2334">
        <v>47</v>
      </c>
      <c r="D2334">
        <v>1</v>
      </c>
      <c r="E2334">
        <v>7</v>
      </c>
      <c r="F2334">
        <v>410</v>
      </c>
      <c r="G2334" t="s">
        <v>422</v>
      </c>
      <c r="H2334" s="7">
        <v>51</v>
      </c>
      <c r="I2334" s="13">
        <f>IF(Fact_Order[[#This Row],[Review Rating]]&gt;3,1,0)</f>
        <v>1</v>
      </c>
      <c r="J2334">
        <v>3.3</v>
      </c>
      <c r="K2334">
        <f>IF(Fact_Order[[#This Row],[Discount Applied]]="Yes", 1, 0)</f>
        <v>1</v>
      </c>
      <c r="L2334" t="s">
        <v>7</v>
      </c>
      <c r="M2334" t="s">
        <v>22</v>
      </c>
    </row>
    <row r="2335" spans="1:13" x14ac:dyDescent="0.35">
      <c r="A2335">
        <v>468</v>
      </c>
      <c r="B2335">
        <v>5</v>
      </c>
      <c r="C2335">
        <v>44</v>
      </c>
      <c r="D2335">
        <v>2</v>
      </c>
      <c r="E2335">
        <v>22</v>
      </c>
      <c r="F2335">
        <v>468</v>
      </c>
      <c r="G2335" t="s">
        <v>480</v>
      </c>
      <c r="H2335" s="7">
        <v>51</v>
      </c>
      <c r="I2335" s="13">
        <f>IF(Fact_Order[[#This Row],[Review Rating]]&gt;3,1,0)</f>
        <v>1</v>
      </c>
      <c r="J2335">
        <v>4.5</v>
      </c>
      <c r="K2335">
        <f>IF(Fact_Order[[#This Row],[Discount Applied]]="Yes", 1, 0)</f>
        <v>1</v>
      </c>
      <c r="L2335" t="s">
        <v>7</v>
      </c>
      <c r="M2335" t="s">
        <v>27</v>
      </c>
    </row>
    <row r="2336" spans="1:13" x14ac:dyDescent="0.35">
      <c r="A2336">
        <v>532</v>
      </c>
      <c r="B2336">
        <v>3</v>
      </c>
      <c r="C2336">
        <v>35</v>
      </c>
      <c r="D2336">
        <v>4</v>
      </c>
      <c r="E2336">
        <v>4</v>
      </c>
      <c r="F2336">
        <v>532</v>
      </c>
      <c r="G2336" t="s">
        <v>544</v>
      </c>
      <c r="H2336" s="7">
        <v>51</v>
      </c>
      <c r="I2336" s="13">
        <f>IF(Fact_Order[[#This Row],[Review Rating]]&gt;3,1,0)</f>
        <v>1</v>
      </c>
      <c r="J2336">
        <v>3.4</v>
      </c>
      <c r="K2336">
        <f>IF(Fact_Order[[#This Row],[Discount Applied]]="Yes", 1, 0)</f>
        <v>1</v>
      </c>
      <c r="L2336" t="s">
        <v>7</v>
      </c>
      <c r="M2336" t="s">
        <v>10</v>
      </c>
    </row>
    <row r="2337" spans="1:13" x14ac:dyDescent="0.35">
      <c r="A2337">
        <v>614</v>
      </c>
      <c r="B2337">
        <v>4</v>
      </c>
      <c r="C2337">
        <v>39</v>
      </c>
      <c r="D2337">
        <v>4</v>
      </c>
      <c r="E2337">
        <v>8</v>
      </c>
      <c r="F2337">
        <v>614</v>
      </c>
      <c r="G2337" t="s">
        <v>626</v>
      </c>
      <c r="H2337" s="7">
        <v>51</v>
      </c>
      <c r="I2337" s="13">
        <f>IF(Fact_Order[[#This Row],[Review Rating]]&gt;3,1,0)</f>
        <v>0</v>
      </c>
      <c r="J2337">
        <v>2.6</v>
      </c>
      <c r="K2337">
        <f>IF(Fact_Order[[#This Row],[Discount Applied]]="Yes", 1, 0)</f>
        <v>1</v>
      </c>
      <c r="L2337" t="s">
        <v>7</v>
      </c>
      <c r="M2337" t="s">
        <v>10</v>
      </c>
    </row>
    <row r="2338" spans="1:13" x14ac:dyDescent="0.35">
      <c r="A2338">
        <v>633</v>
      </c>
      <c r="B2338">
        <v>3</v>
      </c>
      <c r="C2338">
        <v>6</v>
      </c>
      <c r="D2338">
        <v>1</v>
      </c>
      <c r="E2338">
        <v>22</v>
      </c>
      <c r="F2338">
        <v>633</v>
      </c>
      <c r="G2338" t="s">
        <v>645</v>
      </c>
      <c r="H2338" s="7">
        <v>51</v>
      </c>
      <c r="I2338" s="13">
        <f>IF(Fact_Order[[#This Row],[Review Rating]]&gt;3,1,0)</f>
        <v>1</v>
      </c>
      <c r="J2338">
        <v>3.9</v>
      </c>
      <c r="K2338">
        <f>IF(Fact_Order[[#This Row],[Discount Applied]]="Yes", 1, 0)</f>
        <v>1</v>
      </c>
      <c r="L2338" t="s">
        <v>7</v>
      </c>
      <c r="M2338" t="s">
        <v>8</v>
      </c>
    </row>
    <row r="2339" spans="1:13" x14ac:dyDescent="0.35">
      <c r="A2339">
        <v>789</v>
      </c>
      <c r="B2339">
        <v>6</v>
      </c>
      <c r="C2339">
        <v>4</v>
      </c>
      <c r="D2339">
        <v>3</v>
      </c>
      <c r="E2339">
        <v>14</v>
      </c>
      <c r="F2339">
        <v>789</v>
      </c>
      <c r="G2339" t="s">
        <v>801</v>
      </c>
      <c r="H2339" s="7">
        <v>51</v>
      </c>
      <c r="I2339" s="13">
        <f>IF(Fact_Order[[#This Row],[Review Rating]]&gt;3,1,0)</f>
        <v>1</v>
      </c>
      <c r="J2339">
        <v>3.8</v>
      </c>
      <c r="K2339">
        <f>IF(Fact_Order[[#This Row],[Discount Applied]]="Yes", 1, 0)</f>
        <v>1</v>
      </c>
      <c r="L2339" t="s">
        <v>7</v>
      </c>
      <c r="M2339" t="s">
        <v>22</v>
      </c>
    </row>
    <row r="2340" spans="1:13" x14ac:dyDescent="0.35">
      <c r="A2340">
        <v>828</v>
      </c>
      <c r="B2340">
        <v>2</v>
      </c>
      <c r="C2340">
        <v>25</v>
      </c>
      <c r="D2340">
        <v>4</v>
      </c>
      <c r="E2340">
        <v>10</v>
      </c>
      <c r="F2340">
        <v>828</v>
      </c>
      <c r="G2340" t="s">
        <v>840</v>
      </c>
      <c r="H2340" s="7">
        <v>51</v>
      </c>
      <c r="I2340" s="13">
        <f>IF(Fact_Order[[#This Row],[Review Rating]]&gt;3,1,0)</f>
        <v>1</v>
      </c>
      <c r="J2340">
        <v>4.0999999999999996</v>
      </c>
      <c r="K2340">
        <f>IF(Fact_Order[[#This Row],[Discount Applied]]="Yes", 1, 0)</f>
        <v>1</v>
      </c>
      <c r="L2340" t="s">
        <v>7</v>
      </c>
      <c r="M2340" t="s">
        <v>22</v>
      </c>
    </row>
    <row r="2341" spans="1:13" x14ac:dyDescent="0.35">
      <c r="A2341">
        <v>877</v>
      </c>
      <c r="B2341">
        <v>5</v>
      </c>
      <c r="C2341">
        <v>44</v>
      </c>
      <c r="D2341">
        <v>3</v>
      </c>
      <c r="E2341">
        <v>23</v>
      </c>
      <c r="F2341">
        <v>877</v>
      </c>
      <c r="G2341" t="s">
        <v>889</v>
      </c>
      <c r="H2341" s="7">
        <v>51</v>
      </c>
      <c r="I2341" s="13">
        <f>IF(Fact_Order[[#This Row],[Review Rating]]&gt;3,1,0)</f>
        <v>1</v>
      </c>
      <c r="J2341">
        <v>3.8</v>
      </c>
      <c r="K2341">
        <f>IF(Fact_Order[[#This Row],[Discount Applied]]="Yes", 1, 0)</f>
        <v>1</v>
      </c>
      <c r="L2341" t="s">
        <v>7</v>
      </c>
      <c r="M2341" t="s">
        <v>27</v>
      </c>
    </row>
    <row r="2342" spans="1:13" x14ac:dyDescent="0.35">
      <c r="A2342">
        <v>891</v>
      </c>
      <c r="B2342">
        <v>5</v>
      </c>
      <c r="C2342">
        <v>15</v>
      </c>
      <c r="D2342">
        <v>2</v>
      </c>
      <c r="E2342">
        <v>25</v>
      </c>
      <c r="F2342">
        <v>891</v>
      </c>
      <c r="G2342" t="s">
        <v>903</v>
      </c>
      <c r="H2342" s="7">
        <v>51</v>
      </c>
      <c r="I2342" s="13">
        <f>IF(Fact_Order[[#This Row],[Review Rating]]&gt;3,1,0)</f>
        <v>1</v>
      </c>
      <c r="J2342">
        <v>4.3</v>
      </c>
      <c r="K2342">
        <f>IF(Fact_Order[[#This Row],[Discount Applied]]="Yes", 1, 0)</f>
        <v>1</v>
      </c>
      <c r="L2342" t="s">
        <v>7</v>
      </c>
      <c r="M2342" t="s">
        <v>12</v>
      </c>
    </row>
    <row r="2343" spans="1:13" x14ac:dyDescent="0.35">
      <c r="A2343">
        <v>894</v>
      </c>
      <c r="B2343">
        <v>1</v>
      </c>
      <c r="C2343">
        <v>44</v>
      </c>
      <c r="D2343">
        <v>2</v>
      </c>
      <c r="E2343">
        <v>22</v>
      </c>
      <c r="F2343">
        <v>894</v>
      </c>
      <c r="G2343" t="s">
        <v>906</v>
      </c>
      <c r="H2343" s="7">
        <v>51</v>
      </c>
      <c r="I2343" s="13">
        <f>IF(Fact_Order[[#This Row],[Review Rating]]&gt;3,1,0)</f>
        <v>1</v>
      </c>
      <c r="J2343">
        <v>4.7</v>
      </c>
      <c r="K2343">
        <f>IF(Fact_Order[[#This Row],[Discount Applied]]="Yes", 1, 0)</f>
        <v>1</v>
      </c>
      <c r="L2343" t="s">
        <v>7</v>
      </c>
      <c r="M2343" t="s">
        <v>8</v>
      </c>
    </row>
    <row r="2344" spans="1:13" x14ac:dyDescent="0.35">
      <c r="A2344">
        <v>936</v>
      </c>
      <c r="B2344">
        <v>6</v>
      </c>
      <c r="C2344">
        <v>32</v>
      </c>
      <c r="D2344">
        <v>4</v>
      </c>
      <c r="E2344">
        <v>16</v>
      </c>
      <c r="F2344">
        <v>936</v>
      </c>
      <c r="G2344" t="s">
        <v>948</v>
      </c>
      <c r="H2344" s="7">
        <v>51</v>
      </c>
      <c r="I2344" s="13">
        <f>IF(Fact_Order[[#This Row],[Review Rating]]&gt;3,1,0)</f>
        <v>0</v>
      </c>
      <c r="J2344">
        <v>2.6</v>
      </c>
      <c r="K2344">
        <f>IF(Fact_Order[[#This Row],[Discount Applied]]="Yes", 1, 0)</f>
        <v>1</v>
      </c>
      <c r="L2344" t="s">
        <v>7</v>
      </c>
      <c r="M2344" t="s">
        <v>22</v>
      </c>
    </row>
    <row r="2345" spans="1:13" x14ac:dyDescent="0.35">
      <c r="A2345">
        <v>952</v>
      </c>
      <c r="B2345">
        <v>1</v>
      </c>
      <c r="C2345">
        <v>30</v>
      </c>
      <c r="D2345">
        <v>3</v>
      </c>
      <c r="E2345">
        <v>11</v>
      </c>
      <c r="F2345">
        <v>952</v>
      </c>
      <c r="G2345" t="s">
        <v>964</v>
      </c>
      <c r="H2345" s="7">
        <v>51</v>
      </c>
      <c r="I2345" s="13">
        <f>IF(Fact_Order[[#This Row],[Review Rating]]&gt;3,1,0)</f>
        <v>0</v>
      </c>
      <c r="J2345">
        <v>2.9</v>
      </c>
      <c r="K2345">
        <f>IF(Fact_Order[[#This Row],[Discount Applied]]="Yes", 1, 0)</f>
        <v>1</v>
      </c>
      <c r="L2345" t="s">
        <v>7</v>
      </c>
      <c r="M2345" t="s">
        <v>22</v>
      </c>
    </row>
    <row r="2346" spans="1:13" x14ac:dyDescent="0.35">
      <c r="A2346">
        <v>965</v>
      </c>
      <c r="B2346">
        <v>3</v>
      </c>
      <c r="C2346">
        <v>29</v>
      </c>
      <c r="D2346">
        <v>2</v>
      </c>
      <c r="E2346">
        <v>4</v>
      </c>
      <c r="F2346">
        <v>965</v>
      </c>
      <c r="G2346" t="s">
        <v>977</v>
      </c>
      <c r="H2346" s="7">
        <v>51</v>
      </c>
      <c r="I2346" s="13">
        <f>IF(Fact_Order[[#This Row],[Review Rating]]&gt;3,1,0)</f>
        <v>0</v>
      </c>
      <c r="J2346">
        <v>2.6</v>
      </c>
      <c r="K2346">
        <f>IF(Fact_Order[[#This Row],[Discount Applied]]="Yes", 1, 0)</f>
        <v>1</v>
      </c>
      <c r="L2346" t="s">
        <v>7</v>
      </c>
      <c r="M2346" t="s">
        <v>8</v>
      </c>
    </row>
    <row r="2347" spans="1:13" x14ac:dyDescent="0.35">
      <c r="A2347">
        <v>1022</v>
      </c>
      <c r="B2347">
        <v>5</v>
      </c>
      <c r="C2347">
        <v>3</v>
      </c>
      <c r="D2347">
        <v>1</v>
      </c>
      <c r="E2347">
        <v>8</v>
      </c>
      <c r="F2347">
        <v>1022</v>
      </c>
      <c r="G2347" t="s">
        <v>1034</v>
      </c>
      <c r="H2347" s="7">
        <v>51</v>
      </c>
      <c r="I2347" s="13">
        <f>IF(Fact_Order[[#This Row],[Review Rating]]&gt;3,1,0)</f>
        <v>1</v>
      </c>
      <c r="J2347">
        <v>4.9000000000000004</v>
      </c>
      <c r="K2347">
        <f>IF(Fact_Order[[#This Row],[Discount Applied]]="Yes", 1, 0)</f>
        <v>1</v>
      </c>
      <c r="L2347" t="s">
        <v>7</v>
      </c>
      <c r="M2347" t="s">
        <v>14</v>
      </c>
    </row>
    <row r="2348" spans="1:13" x14ac:dyDescent="0.35">
      <c r="A2348">
        <v>1242</v>
      </c>
      <c r="B2348">
        <v>1</v>
      </c>
      <c r="C2348">
        <v>12</v>
      </c>
      <c r="D2348">
        <v>1</v>
      </c>
      <c r="E2348">
        <v>16</v>
      </c>
      <c r="F2348">
        <v>1242</v>
      </c>
      <c r="G2348" t="s">
        <v>1254</v>
      </c>
      <c r="H2348" s="7">
        <v>51</v>
      </c>
      <c r="I2348" s="13">
        <f>IF(Fact_Order[[#This Row],[Review Rating]]&gt;3,1,0)</f>
        <v>1</v>
      </c>
      <c r="J2348">
        <v>3.1</v>
      </c>
      <c r="K2348">
        <f>IF(Fact_Order[[#This Row],[Discount Applied]]="Yes", 1, 0)</f>
        <v>1</v>
      </c>
      <c r="L2348" t="s">
        <v>7</v>
      </c>
      <c r="M2348" t="s">
        <v>12</v>
      </c>
    </row>
    <row r="2349" spans="1:13" x14ac:dyDescent="0.35">
      <c r="A2349">
        <v>1339</v>
      </c>
      <c r="B2349">
        <v>4</v>
      </c>
      <c r="C2349">
        <v>16</v>
      </c>
      <c r="D2349">
        <v>1</v>
      </c>
      <c r="E2349">
        <v>9</v>
      </c>
      <c r="F2349">
        <v>1339</v>
      </c>
      <c r="G2349" t="s">
        <v>1351</v>
      </c>
      <c r="H2349" s="7">
        <v>51</v>
      </c>
      <c r="I2349" s="13">
        <f>IF(Fact_Order[[#This Row],[Review Rating]]&gt;3,1,0)</f>
        <v>0</v>
      </c>
      <c r="J2349">
        <v>2.6</v>
      </c>
      <c r="K2349">
        <f>IF(Fact_Order[[#This Row],[Discount Applied]]="Yes", 1, 0)</f>
        <v>1</v>
      </c>
      <c r="L2349" t="s">
        <v>7</v>
      </c>
      <c r="M2349" t="s">
        <v>14</v>
      </c>
    </row>
    <row r="2350" spans="1:13" x14ac:dyDescent="0.35">
      <c r="A2350">
        <v>1415</v>
      </c>
      <c r="B2350">
        <v>6</v>
      </c>
      <c r="C2350">
        <v>47</v>
      </c>
      <c r="D2350">
        <v>3</v>
      </c>
      <c r="E2350">
        <v>21</v>
      </c>
      <c r="F2350">
        <v>1415</v>
      </c>
      <c r="G2350" t="s">
        <v>1427</v>
      </c>
      <c r="H2350" s="7">
        <v>51</v>
      </c>
      <c r="I2350" s="13">
        <f>IF(Fact_Order[[#This Row],[Review Rating]]&gt;3,1,0)</f>
        <v>1</v>
      </c>
      <c r="J2350">
        <v>4.5</v>
      </c>
      <c r="K2350">
        <f>IF(Fact_Order[[#This Row],[Discount Applied]]="Yes", 1, 0)</f>
        <v>1</v>
      </c>
      <c r="L2350" t="s">
        <v>7</v>
      </c>
      <c r="M2350" t="s">
        <v>12</v>
      </c>
    </row>
    <row r="2351" spans="1:13" x14ac:dyDescent="0.35">
      <c r="A2351">
        <v>1446</v>
      </c>
      <c r="B2351">
        <v>5</v>
      </c>
      <c r="C2351">
        <v>11</v>
      </c>
      <c r="D2351">
        <v>4</v>
      </c>
      <c r="E2351">
        <v>23</v>
      </c>
      <c r="F2351">
        <v>1446</v>
      </c>
      <c r="G2351" t="s">
        <v>1458</v>
      </c>
      <c r="H2351" s="7">
        <v>51</v>
      </c>
      <c r="I2351" s="13">
        <f>IF(Fact_Order[[#This Row],[Review Rating]]&gt;3,1,0)</f>
        <v>1</v>
      </c>
      <c r="J2351">
        <v>3.1</v>
      </c>
      <c r="K2351">
        <f>IF(Fact_Order[[#This Row],[Discount Applied]]="Yes", 1, 0)</f>
        <v>1</v>
      </c>
      <c r="L2351" t="s">
        <v>7</v>
      </c>
      <c r="M2351" t="s">
        <v>12</v>
      </c>
    </row>
    <row r="2352" spans="1:13" x14ac:dyDescent="0.35">
      <c r="A2352">
        <v>1547</v>
      </c>
      <c r="B2352">
        <v>1</v>
      </c>
      <c r="C2352">
        <v>5</v>
      </c>
      <c r="D2352">
        <v>3</v>
      </c>
      <c r="E2352">
        <v>5</v>
      </c>
      <c r="F2352">
        <v>1547</v>
      </c>
      <c r="G2352" t="s">
        <v>1559</v>
      </c>
      <c r="H2352" s="7">
        <v>51</v>
      </c>
      <c r="I2352" s="13">
        <f>IF(Fact_Order[[#This Row],[Review Rating]]&gt;3,1,0)</f>
        <v>1</v>
      </c>
      <c r="J2352">
        <v>3.8</v>
      </c>
      <c r="K2352">
        <f>IF(Fact_Order[[#This Row],[Discount Applied]]="Yes", 1, 0)</f>
        <v>1</v>
      </c>
      <c r="L2352" t="s">
        <v>7</v>
      </c>
      <c r="M2352" t="s">
        <v>22</v>
      </c>
    </row>
    <row r="2353" spans="1:13" x14ac:dyDescent="0.35">
      <c r="A2353">
        <v>1639</v>
      </c>
      <c r="B2353">
        <v>2</v>
      </c>
      <c r="C2353">
        <v>31</v>
      </c>
      <c r="D2353">
        <v>2</v>
      </c>
      <c r="E2353">
        <v>15</v>
      </c>
      <c r="F2353">
        <v>1639</v>
      </c>
      <c r="G2353" t="s">
        <v>1651</v>
      </c>
      <c r="H2353" s="7">
        <v>51</v>
      </c>
      <c r="I2353" s="13">
        <f>IF(Fact_Order[[#This Row],[Review Rating]]&gt;3,1,0)</f>
        <v>1</v>
      </c>
      <c r="J2353">
        <v>4.5999999999999996</v>
      </c>
      <c r="K2353">
        <f>IF(Fact_Order[[#This Row],[Discount Applied]]="Yes", 1, 0)</f>
        <v>1</v>
      </c>
      <c r="L2353" t="s">
        <v>7</v>
      </c>
      <c r="M2353" t="s">
        <v>8</v>
      </c>
    </row>
    <row r="2354" spans="1:13" x14ac:dyDescent="0.35">
      <c r="A2354">
        <v>1641</v>
      </c>
      <c r="B2354">
        <v>5</v>
      </c>
      <c r="C2354">
        <v>31</v>
      </c>
      <c r="D2354">
        <v>2</v>
      </c>
      <c r="E2354">
        <v>19</v>
      </c>
      <c r="F2354">
        <v>1641</v>
      </c>
      <c r="G2354" t="s">
        <v>1653</v>
      </c>
      <c r="H2354" s="7">
        <v>51</v>
      </c>
      <c r="I2354" s="13">
        <f>IF(Fact_Order[[#This Row],[Review Rating]]&gt;3,1,0)</f>
        <v>1</v>
      </c>
      <c r="J2354">
        <v>4</v>
      </c>
      <c r="K2354">
        <f>IF(Fact_Order[[#This Row],[Discount Applied]]="Yes", 1, 0)</f>
        <v>1</v>
      </c>
      <c r="L2354" t="s">
        <v>7</v>
      </c>
      <c r="M2354" t="s">
        <v>14</v>
      </c>
    </row>
    <row r="2355" spans="1:13" x14ac:dyDescent="0.35">
      <c r="A2355">
        <v>1723</v>
      </c>
      <c r="B2355">
        <v>4</v>
      </c>
      <c r="C2355">
        <v>3</v>
      </c>
      <c r="D2355">
        <v>3</v>
      </c>
      <c r="E2355">
        <v>18</v>
      </c>
      <c r="F2355">
        <v>1723</v>
      </c>
      <c r="G2355" t="s">
        <v>1736</v>
      </c>
      <c r="H2355" s="7">
        <v>51</v>
      </c>
      <c r="I2355" s="13">
        <f>IF(Fact_Order[[#This Row],[Review Rating]]&gt;3,1,0)</f>
        <v>1</v>
      </c>
      <c r="J2355">
        <v>3.3</v>
      </c>
      <c r="K2355">
        <f>IF(Fact_Order[[#This Row],[Discount Applied]]="Yes", 1, 0)</f>
        <v>0</v>
      </c>
      <c r="L2355" t="s">
        <v>1691</v>
      </c>
      <c r="M2355" t="s">
        <v>10</v>
      </c>
    </row>
    <row r="2356" spans="1:13" x14ac:dyDescent="0.35">
      <c r="A2356">
        <v>1742</v>
      </c>
      <c r="B2356">
        <v>3</v>
      </c>
      <c r="C2356">
        <v>13</v>
      </c>
      <c r="D2356">
        <v>1</v>
      </c>
      <c r="E2356">
        <v>14</v>
      </c>
      <c r="F2356">
        <v>1742</v>
      </c>
      <c r="G2356" t="s">
        <v>1755</v>
      </c>
      <c r="H2356" s="7">
        <v>51</v>
      </c>
      <c r="I2356" s="13">
        <f>IF(Fact_Order[[#This Row],[Review Rating]]&gt;3,1,0)</f>
        <v>1</v>
      </c>
      <c r="J2356">
        <v>3.6</v>
      </c>
      <c r="K2356">
        <f>IF(Fact_Order[[#This Row],[Discount Applied]]="Yes", 1, 0)</f>
        <v>0</v>
      </c>
      <c r="L2356" t="s">
        <v>1691</v>
      </c>
      <c r="M2356" t="s">
        <v>22</v>
      </c>
    </row>
    <row r="2357" spans="1:13" x14ac:dyDescent="0.35">
      <c r="A2357">
        <v>1897</v>
      </c>
      <c r="B2357">
        <v>4</v>
      </c>
      <c r="C2357">
        <v>23</v>
      </c>
      <c r="D2357">
        <v>4</v>
      </c>
      <c r="E2357">
        <v>4</v>
      </c>
      <c r="F2357">
        <v>1897</v>
      </c>
      <c r="G2357" t="s">
        <v>1910</v>
      </c>
      <c r="H2357" s="7">
        <v>51</v>
      </c>
      <c r="I2357" s="13">
        <f>IF(Fact_Order[[#This Row],[Review Rating]]&gt;3,1,0)</f>
        <v>0</v>
      </c>
      <c r="J2357">
        <v>2.9</v>
      </c>
      <c r="K2357">
        <f>IF(Fact_Order[[#This Row],[Discount Applied]]="Yes", 1, 0)</f>
        <v>0</v>
      </c>
      <c r="L2357" t="s">
        <v>1691</v>
      </c>
      <c r="M2357" t="s">
        <v>8</v>
      </c>
    </row>
    <row r="2358" spans="1:13" x14ac:dyDescent="0.35">
      <c r="A2358">
        <v>1965</v>
      </c>
      <c r="B2358">
        <v>1</v>
      </c>
      <c r="C2358">
        <v>9</v>
      </c>
      <c r="D2358">
        <v>3</v>
      </c>
      <c r="E2358">
        <v>14</v>
      </c>
      <c r="F2358">
        <v>1965</v>
      </c>
      <c r="G2358" t="s">
        <v>1978</v>
      </c>
      <c r="H2358" s="7">
        <v>51</v>
      </c>
      <c r="I2358" s="13">
        <f>IF(Fact_Order[[#This Row],[Review Rating]]&gt;3,1,0)</f>
        <v>1</v>
      </c>
      <c r="J2358">
        <v>4.5999999999999996</v>
      </c>
      <c r="K2358">
        <f>IF(Fact_Order[[#This Row],[Discount Applied]]="Yes", 1, 0)</f>
        <v>0</v>
      </c>
      <c r="L2358" t="s">
        <v>1691</v>
      </c>
      <c r="M2358" t="s">
        <v>27</v>
      </c>
    </row>
    <row r="2359" spans="1:13" x14ac:dyDescent="0.35">
      <c r="A2359">
        <v>1977</v>
      </c>
      <c r="B2359">
        <v>3</v>
      </c>
      <c r="C2359">
        <v>6</v>
      </c>
      <c r="D2359">
        <v>2</v>
      </c>
      <c r="E2359">
        <v>9</v>
      </c>
      <c r="F2359">
        <v>1977</v>
      </c>
      <c r="G2359" t="s">
        <v>1990</v>
      </c>
      <c r="H2359" s="7">
        <v>51</v>
      </c>
      <c r="I2359" s="13">
        <f>IF(Fact_Order[[#This Row],[Review Rating]]&gt;3,1,0)</f>
        <v>1</v>
      </c>
      <c r="J2359">
        <v>3.2</v>
      </c>
      <c r="K2359">
        <f>IF(Fact_Order[[#This Row],[Discount Applied]]="Yes", 1, 0)</f>
        <v>0</v>
      </c>
      <c r="L2359" t="s">
        <v>1691</v>
      </c>
      <c r="M2359" t="s">
        <v>14</v>
      </c>
    </row>
    <row r="2360" spans="1:13" x14ac:dyDescent="0.35">
      <c r="A2360">
        <v>2032</v>
      </c>
      <c r="B2360">
        <v>4</v>
      </c>
      <c r="C2360">
        <v>18</v>
      </c>
      <c r="D2360">
        <v>2</v>
      </c>
      <c r="E2360">
        <v>21</v>
      </c>
      <c r="F2360">
        <v>2032</v>
      </c>
      <c r="G2360" t="s">
        <v>2045</v>
      </c>
      <c r="H2360" s="7">
        <v>51</v>
      </c>
      <c r="I2360" s="13">
        <f>IF(Fact_Order[[#This Row],[Review Rating]]&gt;3,1,0)</f>
        <v>1</v>
      </c>
      <c r="J2360">
        <v>4</v>
      </c>
      <c r="K2360">
        <f>IF(Fact_Order[[#This Row],[Discount Applied]]="Yes", 1, 0)</f>
        <v>0</v>
      </c>
      <c r="L2360" t="s">
        <v>1691</v>
      </c>
      <c r="M2360" t="s">
        <v>12</v>
      </c>
    </row>
    <row r="2361" spans="1:13" x14ac:dyDescent="0.35">
      <c r="A2361">
        <v>2040</v>
      </c>
      <c r="B2361">
        <v>3</v>
      </c>
      <c r="C2361">
        <v>47</v>
      </c>
      <c r="D2361">
        <v>2</v>
      </c>
      <c r="E2361">
        <v>18</v>
      </c>
      <c r="F2361">
        <v>2040</v>
      </c>
      <c r="G2361" t="s">
        <v>2053</v>
      </c>
      <c r="H2361" s="7">
        <v>51</v>
      </c>
      <c r="I2361" s="13">
        <f>IF(Fact_Order[[#This Row],[Review Rating]]&gt;3,1,0)</f>
        <v>1</v>
      </c>
      <c r="J2361">
        <v>3.1</v>
      </c>
      <c r="K2361">
        <f>IF(Fact_Order[[#This Row],[Discount Applied]]="Yes", 1, 0)</f>
        <v>0</v>
      </c>
      <c r="L2361" t="s">
        <v>1691</v>
      </c>
      <c r="M2361" t="s">
        <v>27</v>
      </c>
    </row>
    <row r="2362" spans="1:13" x14ac:dyDescent="0.35">
      <c r="A2362">
        <v>2115</v>
      </c>
      <c r="B2362">
        <v>4</v>
      </c>
      <c r="C2362">
        <v>35</v>
      </c>
      <c r="D2362">
        <v>1</v>
      </c>
      <c r="E2362">
        <v>6</v>
      </c>
      <c r="F2362">
        <v>2115</v>
      </c>
      <c r="G2362" t="s">
        <v>2128</v>
      </c>
      <c r="H2362" s="7">
        <v>51</v>
      </c>
      <c r="I2362" s="13">
        <f>IF(Fact_Order[[#This Row],[Review Rating]]&gt;3,1,0)</f>
        <v>0</v>
      </c>
      <c r="J2362">
        <v>2.9</v>
      </c>
      <c r="K2362">
        <f>IF(Fact_Order[[#This Row],[Discount Applied]]="Yes", 1, 0)</f>
        <v>0</v>
      </c>
      <c r="L2362" t="s">
        <v>1691</v>
      </c>
      <c r="M2362" t="s">
        <v>27</v>
      </c>
    </row>
    <row r="2363" spans="1:13" x14ac:dyDescent="0.35">
      <c r="A2363">
        <v>2138</v>
      </c>
      <c r="B2363">
        <v>5</v>
      </c>
      <c r="C2363">
        <v>28</v>
      </c>
      <c r="D2363">
        <v>1</v>
      </c>
      <c r="E2363">
        <v>21</v>
      </c>
      <c r="F2363">
        <v>2138</v>
      </c>
      <c r="G2363" t="s">
        <v>2151</v>
      </c>
      <c r="H2363" s="7">
        <v>51</v>
      </c>
      <c r="I2363" s="13">
        <f>IF(Fact_Order[[#This Row],[Review Rating]]&gt;3,1,0)</f>
        <v>1</v>
      </c>
      <c r="J2363">
        <v>4.5999999999999996</v>
      </c>
      <c r="K2363">
        <f>IF(Fact_Order[[#This Row],[Discount Applied]]="Yes", 1, 0)</f>
        <v>0</v>
      </c>
      <c r="L2363" t="s">
        <v>1691</v>
      </c>
      <c r="M2363" t="s">
        <v>12</v>
      </c>
    </row>
    <row r="2364" spans="1:13" x14ac:dyDescent="0.35">
      <c r="A2364">
        <v>2156</v>
      </c>
      <c r="B2364">
        <v>6</v>
      </c>
      <c r="C2364">
        <v>12</v>
      </c>
      <c r="D2364">
        <v>4</v>
      </c>
      <c r="E2364">
        <v>9</v>
      </c>
      <c r="F2364">
        <v>2156</v>
      </c>
      <c r="G2364" t="s">
        <v>2169</v>
      </c>
      <c r="H2364" s="7">
        <v>51</v>
      </c>
      <c r="I2364" s="13">
        <f>IF(Fact_Order[[#This Row],[Review Rating]]&gt;3,1,0)</f>
        <v>1</v>
      </c>
      <c r="J2364">
        <v>3.7</v>
      </c>
      <c r="K2364">
        <f>IF(Fact_Order[[#This Row],[Discount Applied]]="Yes", 1, 0)</f>
        <v>0</v>
      </c>
      <c r="L2364" t="s">
        <v>1691</v>
      </c>
      <c r="M2364" t="s">
        <v>14</v>
      </c>
    </row>
    <row r="2365" spans="1:13" x14ac:dyDescent="0.35">
      <c r="A2365">
        <v>2201</v>
      </c>
      <c r="B2365">
        <v>3</v>
      </c>
      <c r="C2365">
        <v>6</v>
      </c>
      <c r="D2365">
        <v>3</v>
      </c>
      <c r="E2365">
        <v>25</v>
      </c>
      <c r="F2365">
        <v>2201</v>
      </c>
      <c r="G2365" t="s">
        <v>2214</v>
      </c>
      <c r="H2365" s="7">
        <v>51</v>
      </c>
      <c r="I2365" s="13">
        <f>IF(Fact_Order[[#This Row],[Review Rating]]&gt;3,1,0)</f>
        <v>1</v>
      </c>
      <c r="J2365">
        <v>4.7</v>
      </c>
      <c r="K2365">
        <f>IF(Fact_Order[[#This Row],[Discount Applied]]="Yes", 1, 0)</f>
        <v>0</v>
      </c>
      <c r="L2365" t="s">
        <v>1691</v>
      </c>
      <c r="M2365" t="s">
        <v>27</v>
      </c>
    </row>
    <row r="2366" spans="1:13" x14ac:dyDescent="0.35">
      <c r="A2366">
        <v>2207</v>
      </c>
      <c r="B2366">
        <v>6</v>
      </c>
      <c r="C2366">
        <v>27</v>
      </c>
      <c r="D2366">
        <v>2</v>
      </c>
      <c r="E2366">
        <v>4</v>
      </c>
      <c r="F2366">
        <v>2207</v>
      </c>
      <c r="G2366" t="s">
        <v>2220</v>
      </c>
      <c r="H2366" s="7">
        <v>51</v>
      </c>
      <c r="I2366" s="13">
        <f>IF(Fact_Order[[#This Row],[Review Rating]]&gt;3,1,0)</f>
        <v>0</v>
      </c>
      <c r="J2366">
        <v>2.6</v>
      </c>
      <c r="K2366">
        <f>IF(Fact_Order[[#This Row],[Discount Applied]]="Yes", 1, 0)</f>
        <v>0</v>
      </c>
      <c r="L2366" t="s">
        <v>1691</v>
      </c>
      <c r="M2366" t="s">
        <v>22</v>
      </c>
    </row>
    <row r="2367" spans="1:13" x14ac:dyDescent="0.35">
      <c r="A2367">
        <v>2413</v>
      </c>
      <c r="B2367">
        <v>5</v>
      </c>
      <c r="C2367">
        <v>5</v>
      </c>
      <c r="D2367">
        <v>1</v>
      </c>
      <c r="E2367">
        <v>15</v>
      </c>
      <c r="F2367">
        <v>2413</v>
      </c>
      <c r="G2367" t="s">
        <v>2426</v>
      </c>
      <c r="H2367" s="7">
        <v>51</v>
      </c>
      <c r="I2367" s="13">
        <f>IF(Fact_Order[[#This Row],[Review Rating]]&gt;3,1,0)</f>
        <v>1</v>
      </c>
      <c r="J2367">
        <v>4.3</v>
      </c>
      <c r="K2367">
        <f>IF(Fact_Order[[#This Row],[Discount Applied]]="Yes", 1, 0)</f>
        <v>0</v>
      </c>
      <c r="L2367" t="s">
        <v>1691</v>
      </c>
      <c r="M2367" t="s">
        <v>22</v>
      </c>
    </row>
    <row r="2368" spans="1:13" x14ac:dyDescent="0.35">
      <c r="A2368">
        <v>2519</v>
      </c>
      <c r="B2368">
        <v>6</v>
      </c>
      <c r="C2368">
        <v>2</v>
      </c>
      <c r="D2368">
        <v>4</v>
      </c>
      <c r="E2368">
        <v>24</v>
      </c>
      <c r="F2368">
        <v>2519</v>
      </c>
      <c r="G2368" t="s">
        <v>2532</v>
      </c>
      <c r="H2368" s="7">
        <v>51</v>
      </c>
      <c r="I2368" s="13">
        <f>IF(Fact_Order[[#This Row],[Review Rating]]&gt;3,1,0)</f>
        <v>1</v>
      </c>
      <c r="J2368">
        <v>4</v>
      </c>
      <c r="K2368">
        <f>IF(Fact_Order[[#This Row],[Discount Applied]]="Yes", 1, 0)</f>
        <v>0</v>
      </c>
      <c r="L2368" t="s">
        <v>1691</v>
      </c>
      <c r="M2368" t="s">
        <v>8</v>
      </c>
    </row>
    <row r="2369" spans="1:13" x14ac:dyDescent="0.35">
      <c r="A2369">
        <v>2626</v>
      </c>
      <c r="B2369">
        <v>4</v>
      </c>
      <c r="C2369">
        <v>25</v>
      </c>
      <c r="D2369">
        <v>3</v>
      </c>
      <c r="E2369">
        <v>12</v>
      </c>
      <c r="F2369">
        <v>2626</v>
      </c>
      <c r="G2369" t="s">
        <v>2639</v>
      </c>
      <c r="H2369" s="7">
        <v>51</v>
      </c>
      <c r="I2369" s="13">
        <f>IF(Fact_Order[[#This Row],[Review Rating]]&gt;3,1,0)</f>
        <v>0</v>
      </c>
      <c r="J2369">
        <v>2.7</v>
      </c>
      <c r="K2369">
        <f>IF(Fact_Order[[#This Row],[Discount Applied]]="Yes", 1, 0)</f>
        <v>0</v>
      </c>
      <c r="L2369" t="s">
        <v>1691</v>
      </c>
      <c r="M2369" t="s">
        <v>12</v>
      </c>
    </row>
    <row r="2370" spans="1:13" x14ac:dyDescent="0.35">
      <c r="A2370">
        <v>2629</v>
      </c>
      <c r="B2370">
        <v>3</v>
      </c>
      <c r="C2370">
        <v>6</v>
      </c>
      <c r="D2370">
        <v>3</v>
      </c>
      <c r="E2370">
        <v>16</v>
      </c>
      <c r="F2370">
        <v>2629</v>
      </c>
      <c r="G2370" t="s">
        <v>2642</v>
      </c>
      <c r="H2370" s="7">
        <v>51</v>
      </c>
      <c r="I2370" s="13">
        <f>IF(Fact_Order[[#This Row],[Review Rating]]&gt;3,1,0)</f>
        <v>1</v>
      </c>
      <c r="J2370">
        <v>3.8</v>
      </c>
      <c r="K2370">
        <f>IF(Fact_Order[[#This Row],[Discount Applied]]="Yes", 1, 0)</f>
        <v>0</v>
      </c>
      <c r="L2370" t="s">
        <v>1691</v>
      </c>
      <c r="M2370" t="s">
        <v>12</v>
      </c>
    </row>
    <row r="2371" spans="1:13" x14ac:dyDescent="0.35">
      <c r="A2371">
        <v>2711</v>
      </c>
      <c r="B2371">
        <v>4</v>
      </c>
      <c r="C2371">
        <v>49</v>
      </c>
      <c r="D2371">
        <v>3</v>
      </c>
      <c r="E2371">
        <v>15</v>
      </c>
      <c r="F2371">
        <v>2711</v>
      </c>
      <c r="G2371" t="s">
        <v>2724</v>
      </c>
      <c r="H2371" s="7">
        <v>51</v>
      </c>
      <c r="I2371" s="13">
        <f>IF(Fact_Order[[#This Row],[Review Rating]]&gt;3,1,0)</f>
        <v>1</v>
      </c>
      <c r="J2371">
        <v>4.7</v>
      </c>
      <c r="K2371">
        <f>IF(Fact_Order[[#This Row],[Discount Applied]]="Yes", 1, 0)</f>
        <v>0</v>
      </c>
      <c r="L2371" t="s">
        <v>1691</v>
      </c>
      <c r="M2371" t="s">
        <v>22</v>
      </c>
    </row>
    <row r="2372" spans="1:13" x14ac:dyDescent="0.35">
      <c r="A2372">
        <v>2787</v>
      </c>
      <c r="B2372">
        <v>3</v>
      </c>
      <c r="C2372">
        <v>25</v>
      </c>
      <c r="D2372">
        <v>2</v>
      </c>
      <c r="E2372">
        <v>9</v>
      </c>
      <c r="F2372">
        <v>2787</v>
      </c>
      <c r="G2372" t="s">
        <v>2800</v>
      </c>
      <c r="H2372" s="7">
        <v>51</v>
      </c>
      <c r="I2372" s="13">
        <f>IF(Fact_Order[[#This Row],[Review Rating]]&gt;3,1,0)</f>
        <v>1</v>
      </c>
      <c r="J2372">
        <v>3.8</v>
      </c>
      <c r="K2372">
        <f>IF(Fact_Order[[#This Row],[Discount Applied]]="Yes", 1, 0)</f>
        <v>0</v>
      </c>
      <c r="L2372" t="s">
        <v>1691</v>
      </c>
      <c r="M2372" t="s">
        <v>27</v>
      </c>
    </row>
    <row r="2373" spans="1:13" x14ac:dyDescent="0.35">
      <c r="A2373">
        <v>2883</v>
      </c>
      <c r="B2373">
        <v>6</v>
      </c>
      <c r="C2373">
        <v>20</v>
      </c>
      <c r="D2373">
        <v>1</v>
      </c>
      <c r="E2373">
        <v>1</v>
      </c>
      <c r="F2373">
        <v>2883</v>
      </c>
      <c r="G2373" t="s">
        <v>2896</v>
      </c>
      <c r="H2373" s="7">
        <v>51</v>
      </c>
      <c r="I2373" s="13">
        <f>IF(Fact_Order[[#This Row],[Review Rating]]&gt;3,1,0)</f>
        <v>0</v>
      </c>
      <c r="J2373">
        <v>2.6</v>
      </c>
      <c r="K2373">
        <f>IF(Fact_Order[[#This Row],[Discount Applied]]="Yes", 1, 0)</f>
        <v>0</v>
      </c>
      <c r="L2373" t="s">
        <v>1691</v>
      </c>
      <c r="M2373" t="s">
        <v>12</v>
      </c>
    </row>
    <row r="2374" spans="1:13" x14ac:dyDescent="0.35">
      <c r="A2374">
        <v>3125</v>
      </c>
      <c r="B2374">
        <v>4</v>
      </c>
      <c r="C2374">
        <v>19</v>
      </c>
      <c r="D2374">
        <v>3</v>
      </c>
      <c r="E2374">
        <v>17</v>
      </c>
      <c r="F2374">
        <v>3125</v>
      </c>
      <c r="G2374" t="s">
        <v>3138</v>
      </c>
      <c r="H2374" s="7">
        <v>51</v>
      </c>
      <c r="I2374" s="13">
        <f>IF(Fact_Order[[#This Row],[Review Rating]]&gt;3,1,0)</f>
        <v>1</v>
      </c>
      <c r="J2374">
        <v>3.4</v>
      </c>
      <c r="K2374">
        <f>IF(Fact_Order[[#This Row],[Discount Applied]]="Yes", 1, 0)</f>
        <v>0</v>
      </c>
      <c r="L2374" t="s">
        <v>1691</v>
      </c>
      <c r="M2374" t="s">
        <v>10</v>
      </c>
    </row>
    <row r="2375" spans="1:13" x14ac:dyDescent="0.35">
      <c r="A2375">
        <v>3182</v>
      </c>
      <c r="B2375">
        <v>2</v>
      </c>
      <c r="C2375">
        <v>7</v>
      </c>
      <c r="D2375">
        <v>3</v>
      </c>
      <c r="E2375">
        <v>15</v>
      </c>
      <c r="F2375">
        <v>3182</v>
      </c>
      <c r="G2375" t="s">
        <v>3195</v>
      </c>
      <c r="H2375" s="7">
        <v>51</v>
      </c>
      <c r="I2375" s="13">
        <f>IF(Fact_Order[[#This Row],[Review Rating]]&gt;3,1,0)</f>
        <v>1</v>
      </c>
      <c r="J2375">
        <v>4.4000000000000004</v>
      </c>
      <c r="K2375">
        <f>IF(Fact_Order[[#This Row],[Discount Applied]]="Yes", 1, 0)</f>
        <v>0</v>
      </c>
      <c r="L2375" t="s">
        <v>1691</v>
      </c>
      <c r="M2375" t="s">
        <v>14</v>
      </c>
    </row>
    <row r="2376" spans="1:13" x14ac:dyDescent="0.35">
      <c r="A2376">
        <v>3259</v>
      </c>
      <c r="B2376">
        <v>1</v>
      </c>
      <c r="C2376">
        <v>33</v>
      </c>
      <c r="D2376">
        <v>2</v>
      </c>
      <c r="E2376">
        <v>10</v>
      </c>
      <c r="F2376">
        <v>3259</v>
      </c>
      <c r="G2376" t="s">
        <v>3272</v>
      </c>
      <c r="H2376" s="7">
        <v>51</v>
      </c>
      <c r="I2376" s="13">
        <f>IF(Fact_Order[[#This Row],[Review Rating]]&gt;3,1,0)</f>
        <v>1</v>
      </c>
      <c r="J2376">
        <v>4.3</v>
      </c>
      <c r="K2376">
        <f>IF(Fact_Order[[#This Row],[Discount Applied]]="Yes", 1, 0)</f>
        <v>0</v>
      </c>
      <c r="L2376" t="s">
        <v>1691</v>
      </c>
      <c r="M2376" t="s">
        <v>12</v>
      </c>
    </row>
    <row r="2377" spans="1:13" x14ac:dyDescent="0.35">
      <c r="A2377">
        <v>3292</v>
      </c>
      <c r="B2377">
        <v>5</v>
      </c>
      <c r="C2377">
        <v>36</v>
      </c>
      <c r="D2377">
        <v>4</v>
      </c>
      <c r="E2377">
        <v>23</v>
      </c>
      <c r="F2377">
        <v>3292</v>
      </c>
      <c r="G2377" t="s">
        <v>3305</v>
      </c>
      <c r="H2377" s="7">
        <v>51</v>
      </c>
      <c r="I2377" s="13">
        <f>IF(Fact_Order[[#This Row],[Review Rating]]&gt;3,1,0)</f>
        <v>0</v>
      </c>
      <c r="J2377">
        <v>2.6</v>
      </c>
      <c r="K2377">
        <f>IF(Fact_Order[[#This Row],[Discount Applied]]="Yes", 1, 0)</f>
        <v>0</v>
      </c>
      <c r="L2377" t="s">
        <v>1691</v>
      </c>
      <c r="M2377" t="s">
        <v>10</v>
      </c>
    </row>
    <row r="2378" spans="1:13" x14ac:dyDescent="0.35">
      <c r="A2378">
        <v>3370</v>
      </c>
      <c r="B2378">
        <v>5</v>
      </c>
      <c r="C2378">
        <v>2</v>
      </c>
      <c r="D2378">
        <v>1</v>
      </c>
      <c r="E2378">
        <v>2</v>
      </c>
      <c r="F2378">
        <v>3370</v>
      </c>
      <c r="G2378" t="s">
        <v>3383</v>
      </c>
      <c r="H2378" s="7">
        <v>51</v>
      </c>
      <c r="I2378" s="13">
        <f>IF(Fact_Order[[#This Row],[Review Rating]]&gt;3,1,0)</f>
        <v>1</v>
      </c>
      <c r="J2378">
        <v>3.8</v>
      </c>
      <c r="K2378">
        <f>IF(Fact_Order[[#This Row],[Discount Applied]]="Yes", 1, 0)</f>
        <v>0</v>
      </c>
      <c r="L2378" t="s">
        <v>1691</v>
      </c>
      <c r="M2378" t="s">
        <v>10</v>
      </c>
    </row>
    <row r="2379" spans="1:13" x14ac:dyDescent="0.35">
      <c r="A2379">
        <v>3380</v>
      </c>
      <c r="B2379">
        <v>6</v>
      </c>
      <c r="C2379">
        <v>31</v>
      </c>
      <c r="D2379">
        <v>3</v>
      </c>
      <c r="E2379">
        <v>9</v>
      </c>
      <c r="F2379">
        <v>3380</v>
      </c>
      <c r="G2379" t="s">
        <v>3393</v>
      </c>
      <c r="H2379" s="7">
        <v>51</v>
      </c>
      <c r="I2379" s="13">
        <f>IF(Fact_Order[[#This Row],[Review Rating]]&gt;3,1,0)</f>
        <v>1</v>
      </c>
      <c r="J2379">
        <v>5</v>
      </c>
      <c r="K2379">
        <f>IF(Fact_Order[[#This Row],[Discount Applied]]="Yes", 1, 0)</f>
        <v>0</v>
      </c>
      <c r="L2379" t="s">
        <v>1691</v>
      </c>
      <c r="M2379" t="s">
        <v>10</v>
      </c>
    </row>
    <row r="2380" spans="1:13" x14ac:dyDescent="0.35">
      <c r="A2380">
        <v>3401</v>
      </c>
      <c r="B2380">
        <v>2</v>
      </c>
      <c r="C2380">
        <v>23</v>
      </c>
      <c r="D2380">
        <v>4</v>
      </c>
      <c r="E2380">
        <v>13</v>
      </c>
      <c r="F2380">
        <v>3401</v>
      </c>
      <c r="G2380" t="s">
        <v>3414</v>
      </c>
      <c r="H2380" s="7">
        <v>51</v>
      </c>
      <c r="I2380" s="13">
        <f>IF(Fact_Order[[#This Row],[Review Rating]]&gt;3,1,0)</f>
        <v>1</v>
      </c>
      <c r="J2380">
        <v>4.8</v>
      </c>
      <c r="K2380">
        <f>IF(Fact_Order[[#This Row],[Discount Applied]]="Yes", 1, 0)</f>
        <v>0</v>
      </c>
      <c r="L2380" t="s">
        <v>1691</v>
      </c>
      <c r="M2380" t="s">
        <v>8</v>
      </c>
    </row>
    <row r="2381" spans="1:13" x14ac:dyDescent="0.35">
      <c r="A2381">
        <v>3536</v>
      </c>
      <c r="B2381">
        <v>1</v>
      </c>
      <c r="C2381">
        <v>17</v>
      </c>
      <c r="D2381">
        <v>3</v>
      </c>
      <c r="E2381">
        <v>7</v>
      </c>
      <c r="F2381">
        <v>3536</v>
      </c>
      <c r="G2381" t="s">
        <v>3549</v>
      </c>
      <c r="H2381" s="7">
        <v>51</v>
      </c>
      <c r="I2381" s="13">
        <f>IF(Fact_Order[[#This Row],[Review Rating]]&gt;3,1,0)</f>
        <v>1</v>
      </c>
      <c r="J2381">
        <v>5</v>
      </c>
      <c r="K2381">
        <f>IF(Fact_Order[[#This Row],[Discount Applied]]="Yes", 1, 0)</f>
        <v>0</v>
      </c>
      <c r="L2381" t="s">
        <v>1691</v>
      </c>
      <c r="M2381" t="s">
        <v>27</v>
      </c>
    </row>
    <row r="2382" spans="1:13" x14ac:dyDescent="0.35">
      <c r="A2382">
        <v>3604</v>
      </c>
      <c r="B2382">
        <v>2</v>
      </c>
      <c r="C2382">
        <v>8</v>
      </c>
      <c r="D2382">
        <v>2</v>
      </c>
      <c r="E2382">
        <v>3</v>
      </c>
      <c r="F2382">
        <v>3604</v>
      </c>
      <c r="G2382" t="s">
        <v>3617</v>
      </c>
      <c r="H2382" s="7">
        <v>51</v>
      </c>
      <c r="I2382" s="13">
        <f>IF(Fact_Order[[#This Row],[Review Rating]]&gt;3,1,0)</f>
        <v>0</v>
      </c>
      <c r="J2382">
        <v>2.7</v>
      </c>
      <c r="K2382">
        <f>IF(Fact_Order[[#This Row],[Discount Applied]]="Yes", 1, 0)</f>
        <v>0</v>
      </c>
      <c r="L2382" t="s">
        <v>1691</v>
      </c>
      <c r="M2382" t="s">
        <v>10</v>
      </c>
    </row>
    <row r="2383" spans="1:13" x14ac:dyDescent="0.35">
      <c r="A2383">
        <v>3634</v>
      </c>
      <c r="B2383">
        <v>2</v>
      </c>
      <c r="C2383">
        <v>7</v>
      </c>
      <c r="D2383">
        <v>2</v>
      </c>
      <c r="E2383">
        <v>25</v>
      </c>
      <c r="F2383">
        <v>3634</v>
      </c>
      <c r="G2383" t="s">
        <v>3647</v>
      </c>
      <c r="H2383" s="7">
        <v>51</v>
      </c>
      <c r="I2383" s="13">
        <f>IF(Fact_Order[[#This Row],[Review Rating]]&gt;3,1,0)</f>
        <v>0</v>
      </c>
      <c r="J2383">
        <v>2.8</v>
      </c>
      <c r="K2383">
        <f>IF(Fact_Order[[#This Row],[Discount Applied]]="Yes", 1, 0)</f>
        <v>0</v>
      </c>
      <c r="L2383" t="s">
        <v>1691</v>
      </c>
      <c r="M2383" t="s">
        <v>22</v>
      </c>
    </row>
    <row r="2384" spans="1:13" x14ac:dyDescent="0.35">
      <c r="A2384">
        <v>3745</v>
      </c>
      <c r="B2384">
        <v>3</v>
      </c>
      <c r="C2384">
        <v>33</v>
      </c>
      <c r="D2384">
        <v>3</v>
      </c>
      <c r="E2384">
        <v>16</v>
      </c>
      <c r="F2384">
        <v>3745</v>
      </c>
      <c r="G2384" t="s">
        <v>3758</v>
      </c>
      <c r="H2384" s="7">
        <v>51</v>
      </c>
      <c r="I2384" s="13">
        <f>IF(Fact_Order[[#This Row],[Review Rating]]&gt;3,1,0)</f>
        <v>0</v>
      </c>
      <c r="J2384">
        <v>2.7</v>
      </c>
      <c r="K2384">
        <f>IF(Fact_Order[[#This Row],[Discount Applied]]="Yes", 1, 0)</f>
        <v>0</v>
      </c>
      <c r="L2384" t="s">
        <v>1691</v>
      </c>
      <c r="M2384" t="s">
        <v>22</v>
      </c>
    </row>
    <row r="2385" spans="1:13" x14ac:dyDescent="0.35">
      <c r="A2385">
        <v>3768</v>
      </c>
      <c r="B2385">
        <v>2</v>
      </c>
      <c r="C2385">
        <v>15</v>
      </c>
      <c r="D2385">
        <v>3</v>
      </c>
      <c r="E2385">
        <v>7</v>
      </c>
      <c r="F2385">
        <v>3768</v>
      </c>
      <c r="G2385" t="s">
        <v>3781</v>
      </c>
      <c r="H2385" s="7">
        <v>51</v>
      </c>
      <c r="I2385" s="13">
        <f>IF(Fact_Order[[#This Row],[Review Rating]]&gt;3,1,0)</f>
        <v>1</v>
      </c>
      <c r="J2385">
        <v>3.1</v>
      </c>
      <c r="K2385">
        <f>IF(Fact_Order[[#This Row],[Discount Applied]]="Yes", 1, 0)</f>
        <v>0</v>
      </c>
      <c r="L2385" t="s">
        <v>1691</v>
      </c>
      <c r="M2385" t="s">
        <v>22</v>
      </c>
    </row>
    <row r="2386" spans="1:13" x14ac:dyDescent="0.35">
      <c r="A2386">
        <v>3792</v>
      </c>
      <c r="B2386">
        <v>6</v>
      </c>
      <c r="C2386">
        <v>22</v>
      </c>
      <c r="D2386">
        <v>2</v>
      </c>
      <c r="E2386">
        <v>13</v>
      </c>
      <c r="F2386">
        <v>3792</v>
      </c>
      <c r="G2386" t="s">
        <v>3805</v>
      </c>
      <c r="H2386" s="7">
        <v>51</v>
      </c>
      <c r="I2386" s="13">
        <f>IF(Fact_Order[[#This Row],[Review Rating]]&gt;3,1,0)</f>
        <v>1</v>
      </c>
      <c r="J2386">
        <v>3.7</v>
      </c>
      <c r="K2386">
        <f>IF(Fact_Order[[#This Row],[Discount Applied]]="Yes", 1, 0)</f>
        <v>0</v>
      </c>
      <c r="L2386" t="s">
        <v>1691</v>
      </c>
      <c r="M2386" t="s">
        <v>8</v>
      </c>
    </row>
    <row r="2387" spans="1:13" x14ac:dyDescent="0.35">
      <c r="A2387">
        <v>3876</v>
      </c>
      <c r="B2387">
        <v>5</v>
      </c>
      <c r="C2387">
        <v>14</v>
      </c>
      <c r="D2387">
        <v>1</v>
      </c>
      <c r="E2387">
        <v>20</v>
      </c>
      <c r="F2387">
        <v>3876</v>
      </c>
      <c r="G2387" t="s">
        <v>3889</v>
      </c>
      <c r="H2387" s="7">
        <v>51</v>
      </c>
      <c r="I2387" s="13">
        <f>IF(Fact_Order[[#This Row],[Review Rating]]&gt;3,1,0)</f>
        <v>1</v>
      </c>
      <c r="J2387">
        <v>3.3</v>
      </c>
      <c r="K2387">
        <f>IF(Fact_Order[[#This Row],[Discount Applied]]="Yes", 1, 0)</f>
        <v>0</v>
      </c>
      <c r="L2387" t="s">
        <v>1691</v>
      </c>
      <c r="M2387" t="s">
        <v>12</v>
      </c>
    </row>
    <row r="2388" spans="1:13" x14ac:dyDescent="0.35">
      <c r="A2388">
        <v>215</v>
      </c>
      <c r="B2388">
        <v>3</v>
      </c>
      <c r="C2388">
        <v>12</v>
      </c>
      <c r="D2388">
        <v>3</v>
      </c>
      <c r="E2388">
        <v>15</v>
      </c>
      <c r="F2388">
        <v>215</v>
      </c>
      <c r="G2388" t="s">
        <v>227</v>
      </c>
      <c r="H2388" s="7">
        <v>50</v>
      </c>
      <c r="I2388" s="13">
        <f>IF(Fact_Order[[#This Row],[Review Rating]]&gt;3,1,0)</f>
        <v>1</v>
      </c>
      <c r="J2388">
        <v>4.2</v>
      </c>
      <c r="K2388">
        <f>IF(Fact_Order[[#This Row],[Discount Applied]]="Yes", 1, 0)</f>
        <v>1</v>
      </c>
      <c r="L2388" t="s">
        <v>7</v>
      </c>
      <c r="M2388" t="s">
        <v>10</v>
      </c>
    </row>
    <row r="2389" spans="1:13" x14ac:dyDescent="0.35">
      <c r="A2389">
        <v>329</v>
      </c>
      <c r="B2389">
        <v>2</v>
      </c>
      <c r="C2389">
        <v>21</v>
      </c>
      <c r="D2389">
        <v>4</v>
      </c>
      <c r="E2389">
        <v>8</v>
      </c>
      <c r="F2389">
        <v>329</v>
      </c>
      <c r="G2389" t="s">
        <v>341</v>
      </c>
      <c r="H2389" s="7">
        <v>50</v>
      </c>
      <c r="I2389" s="13">
        <f>IF(Fact_Order[[#This Row],[Review Rating]]&gt;3,1,0)</f>
        <v>0</v>
      </c>
      <c r="J2389">
        <v>2.8</v>
      </c>
      <c r="K2389">
        <f>IF(Fact_Order[[#This Row],[Discount Applied]]="Yes", 1, 0)</f>
        <v>1</v>
      </c>
      <c r="L2389" t="s">
        <v>7</v>
      </c>
      <c r="M2389" t="s">
        <v>12</v>
      </c>
    </row>
    <row r="2390" spans="1:13" x14ac:dyDescent="0.35">
      <c r="A2390">
        <v>347</v>
      </c>
      <c r="B2390">
        <v>3</v>
      </c>
      <c r="C2390">
        <v>36</v>
      </c>
      <c r="D2390">
        <v>2</v>
      </c>
      <c r="E2390">
        <v>3</v>
      </c>
      <c r="F2390">
        <v>347</v>
      </c>
      <c r="G2390" t="s">
        <v>359</v>
      </c>
      <c r="H2390" s="7">
        <v>50</v>
      </c>
      <c r="I2390" s="13">
        <f>IF(Fact_Order[[#This Row],[Review Rating]]&gt;3,1,0)</f>
        <v>1</v>
      </c>
      <c r="J2390">
        <v>4.7</v>
      </c>
      <c r="K2390">
        <f>IF(Fact_Order[[#This Row],[Discount Applied]]="Yes", 1, 0)</f>
        <v>1</v>
      </c>
      <c r="L2390" t="s">
        <v>7</v>
      </c>
      <c r="M2390" t="s">
        <v>10</v>
      </c>
    </row>
    <row r="2391" spans="1:13" x14ac:dyDescent="0.35">
      <c r="A2391">
        <v>438</v>
      </c>
      <c r="B2391">
        <v>3</v>
      </c>
      <c r="C2391">
        <v>36</v>
      </c>
      <c r="D2391">
        <v>3</v>
      </c>
      <c r="E2391">
        <v>17</v>
      </c>
      <c r="F2391">
        <v>438</v>
      </c>
      <c r="G2391" t="s">
        <v>450</v>
      </c>
      <c r="H2391" s="7">
        <v>50</v>
      </c>
      <c r="I2391" s="13">
        <f>IF(Fact_Order[[#This Row],[Review Rating]]&gt;3,1,0)</f>
        <v>0</v>
      </c>
      <c r="J2391">
        <v>2.6</v>
      </c>
      <c r="K2391">
        <f>IF(Fact_Order[[#This Row],[Discount Applied]]="Yes", 1, 0)</f>
        <v>1</v>
      </c>
      <c r="L2391" t="s">
        <v>7</v>
      </c>
      <c r="M2391" t="s">
        <v>14</v>
      </c>
    </row>
    <row r="2392" spans="1:13" x14ac:dyDescent="0.35">
      <c r="A2392">
        <v>440</v>
      </c>
      <c r="B2392">
        <v>2</v>
      </c>
      <c r="C2392">
        <v>38</v>
      </c>
      <c r="D2392">
        <v>3</v>
      </c>
      <c r="E2392">
        <v>15</v>
      </c>
      <c r="F2392">
        <v>440</v>
      </c>
      <c r="G2392" t="s">
        <v>452</v>
      </c>
      <c r="H2392" s="7">
        <v>50</v>
      </c>
      <c r="I2392" s="13">
        <f>IF(Fact_Order[[#This Row],[Review Rating]]&gt;3,1,0)</f>
        <v>1</v>
      </c>
      <c r="J2392">
        <v>3.4</v>
      </c>
      <c r="K2392">
        <f>IF(Fact_Order[[#This Row],[Discount Applied]]="Yes", 1, 0)</f>
        <v>1</v>
      </c>
      <c r="L2392" t="s">
        <v>7</v>
      </c>
      <c r="M2392" t="s">
        <v>10</v>
      </c>
    </row>
    <row r="2393" spans="1:13" x14ac:dyDescent="0.35">
      <c r="A2393">
        <v>548</v>
      </c>
      <c r="B2393">
        <v>2</v>
      </c>
      <c r="C2393">
        <v>23</v>
      </c>
      <c r="D2393">
        <v>1</v>
      </c>
      <c r="E2393">
        <v>15</v>
      </c>
      <c r="F2393">
        <v>548</v>
      </c>
      <c r="G2393" t="s">
        <v>560</v>
      </c>
      <c r="H2393" s="7">
        <v>50</v>
      </c>
      <c r="I2393" s="13">
        <f>IF(Fact_Order[[#This Row],[Review Rating]]&gt;3,1,0)</f>
        <v>0</v>
      </c>
      <c r="J2393">
        <v>2.8</v>
      </c>
      <c r="K2393">
        <f>IF(Fact_Order[[#This Row],[Discount Applied]]="Yes", 1, 0)</f>
        <v>1</v>
      </c>
      <c r="L2393" t="s">
        <v>7</v>
      </c>
      <c r="M2393" t="s">
        <v>8</v>
      </c>
    </row>
    <row r="2394" spans="1:13" x14ac:dyDescent="0.35">
      <c r="A2394">
        <v>568</v>
      </c>
      <c r="B2394">
        <v>3</v>
      </c>
      <c r="C2394">
        <v>14</v>
      </c>
      <c r="D2394">
        <v>1</v>
      </c>
      <c r="E2394">
        <v>1</v>
      </c>
      <c r="F2394">
        <v>568</v>
      </c>
      <c r="G2394" t="s">
        <v>580</v>
      </c>
      <c r="H2394" s="7">
        <v>50</v>
      </c>
      <c r="I2394" s="13">
        <f>IF(Fact_Order[[#This Row],[Review Rating]]&gt;3,1,0)</f>
        <v>0</v>
      </c>
      <c r="J2394">
        <v>3</v>
      </c>
      <c r="K2394">
        <f>IF(Fact_Order[[#This Row],[Discount Applied]]="Yes", 1, 0)</f>
        <v>1</v>
      </c>
      <c r="L2394" t="s">
        <v>7</v>
      </c>
      <c r="M2394" t="s">
        <v>8</v>
      </c>
    </row>
    <row r="2395" spans="1:13" x14ac:dyDescent="0.35">
      <c r="A2395">
        <v>709</v>
      </c>
      <c r="B2395">
        <v>6</v>
      </c>
      <c r="C2395">
        <v>1</v>
      </c>
      <c r="D2395">
        <v>3</v>
      </c>
      <c r="E2395">
        <v>22</v>
      </c>
      <c r="F2395">
        <v>709</v>
      </c>
      <c r="G2395" t="s">
        <v>721</v>
      </c>
      <c r="H2395" s="7">
        <v>50</v>
      </c>
      <c r="I2395" s="13">
        <f>IF(Fact_Order[[#This Row],[Review Rating]]&gt;3,1,0)</f>
        <v>1</v>
      </c>
      <c r="J2395">
        <v>3.4</v>
      </c>
      <c r="K2395">
        <f>IF(Fact_Order[[#This Row],[Discount Applied]]="Yes", 1, 0)</f>
        <v>1</v>
      </c>
      <c r="L2395" t="s">
        <v>7</v>
      </c>
      <c r="M2395" t="s">
        <v>10</v>
      </c>
    </row>
    <row r="2396" spans="1:13" x14ac:dyDescent="0.35">
      <c r="A2396">
        <v>761</v>
      </c>
      <c r="B2396">
        <v>2</v>
      </c>
      <c r="C2396">
        <v>47</v>
      </c>
      <c r="D2396">
        <v>4</v>
      </c>
      <c r="E2396">
        <v>25</v>
      </c>
      <c r="F2396">
        <v>761</v>
      </c>
      <c r="G2396" t="s">
        <v>773</v>
      </c>
      <c r="H2396" s="7">
        <v>50</v>
      </c>
      <c r="I2396" s="13">
        <f>IF(Fact_Order[[#This Row],[Review Rating]]&gt;3,1,0)</f>
        <v>1</v>
      </c>
      <c r="J2396">
        <v>3.4</v>
      </c>
      <c r="K2396">
        <f>IF(Fact_Order[[#This Row],[Discount Applied]]="Yes", 1, 0)</f>
        <v>1</v>
      </c>
      <c r="L2396" t="s">
        <v>7</v>
      </c>
      <c r="M2396" t="s">
        <v>10</v>
      </c>
    </row>
    <row r="2397" spans="1:13" x14ac:dyDescent="0.35">
      <c r="A2397">
        <v>764</v>
      </c>
      <c r="B2397">
        <v>5</v>
      </c>
      <c r="C2397">
        <v>18</v>
      </c>
      <c r="D2397">
        <v>2</v>
      </c>
      <c r="E2397">
        <v>2</v>
      </c>
      <c r="F2397">
        <v>764</v>
      </c>
      <c r="G2397" t="s">
        <v>776</v>
      </c>
      <c r="H2397" s="7">
        <v>50</v>
      </c>
      <c r="I2397" s="13">
        <f>IF(Fact_Order[[#This Row],[Review Rating]]&gt;3,1,0)</f>
        <v>0</v>
      </c>
      <c r="J2397">
        <v>2.9</v>
      </c>
      <c r="K2397">
        <f>IF(Fact_Order[[#This Row],[Discount Applied]]="Yes", 1, 0)</f>
        <v>1</v>
      </c>
      <c r="L2397" t="s">
        <v>7</v>
      </c>
      <c r="M2397" t="s">
        <v>12</v>
      </c>
    </row>
    <row r="2398" spans="1:13" x14ac:dyDescent="0.35">
      <c r="A2398">
        <v>779</v>
      </c>
      <c r="B2398">
        <v>6</v>
      </c>
      <c r="C2398">
        <v>3</v>
      </c>
      <c r="D2398">
        <v>3</v>
      </c>
      <c r="E2398">
        <v>21</v>
      </c>
      <c r="F2398">
        <v>779</v>
      </c>
      <c r="G2398" t="s">
        <v>791</v>
      </c>
      <c r="H2398" s="7">
        <v>50</v>
      </c>
      <c r="I2398" s="13">
        <f>IF(Fact_Order[[#This Row],[Review Rating]]&gt;3,1,0)</f>
        <v>0</v>
      </c>
      <c r="J2398">
        <v>2.9</v>
      </c>
      <c r="K2398">
        <f>IF(Fact_Order[[#This Row],[Discount Applied]]="Yes", 1, 0)</f>
        <v>1</v>
      </c>
      <c r="L2398" t="s">
        <v>7</v>
      </c>
      <c r="M2398" t="s">
        <v>27</v>
      </c>
    </row>
    <row r="2399" spans="1:13" x14ac:dyDescent="0.35">
      <c r="A2399">
        <v>795</v>
      </c>
      <c r="B2399">
        <v>6</v>
      </c>
      <c r="C2399">
        <v>1</v>
      </c>
      <c r="D2399">
        <v>1</v>
      </c>
      <c r="E2399">
        <v>22</v>
      </c>
      <c r="F2399">
        <v>795</v>
      </c>
      <c r="G2399" t="s">
        <v>807</v>
      </c>
      <c r="H2399" s="7">
        <v>50</v>
      </c>
      <c r="I2399" s="13">
        <f>IF(Fact_Order[[#This Row],[Review Rating]]&gt;3,1,0)</f>
        <v>1</v>
      </c>
      <c r="J2399">
        <v>4.2</v>
      </c>
      <c r="K2399">
        <f>IF(Fact_Order[[#This Row],[Discount Applied]]="Yes", 1, 0)</f>
        <v>1</v>
      </c>
      <c r="L2399" t="s">
        <v>7</v>
      </c>
      <c r="M2399" t="s">
        <v>27</v>
      </c>
    </row>
    <row r="2400" spans="1:13" x14ac:dyDescent="0.35">
      <c r="A2400">
        <v>954</v>
      </c>
      <c r="B2400">
        <v>5</v>
      </c>
      <c r="C2400">
        <v>41</v>
      </c>
      <c r="D2400">
        <v>2</v>
      </c>
      <c r="E2400">
        <v>13</v>
      </c>
      <c r="F2400">
        <v>954</v>
      </c>
      <c r="G2400" t="s">
        <v>966</v>
      </c>
      <c r="H2400" s="7">
        <v>50</v>
      </c>
      <c r="I2400" s="13">
        <f>IF(Fact_Order[[#This Row],[Review Rating]]&gt;3,1,0)</f>
        <v>1</v>
      </c>
      <c r="J2400">
        <v>3.6</v>
      </c>
      <c r="K2400">
        <f>IF(Fact_Order[[#This Row],[Discount Applied]]="Yes", 1, 0)</f>
        <v>1</v>
      </c>
      <c r="L2400" t="s">
        <v>7</v>
      </c>
      <c r="M2400" t="s">
        <v>8</v>
      </c>
    </row>
    <row r="2401" spans="1:13" x14ac:dyDescent="0.35">
      <c r="A2401">
        <v>1032</v>
      </c>
      <c r="B2401">
        <v>2</v>
      </c>
      <c r="C2401">
        <v>31</v>
      </c>
      <c r="D2401">
        <v>2</v>
      </c>
      <c r="E2401">
        <v>4</v>
      </c>
      <c r="F2401">
        <v>1032</v>
      </c>
      <c r="G2401" t="s">
        <v>1044</v>
      </c>
      <c r="H2401" s="7">
        <v>50</v>
      </c>
      <c r="I2401" s="13">
        <f>IF(Fact_Order[[#This Row],[Review Rating]]&gt;3,1,0)</f>
        <v>1</v>
      </c>
      <c r="J2401">
        <v>3.4</v>
      </c>
      <c r="K2401">
        <f>IF(Fact_Order[[#This Row],[Discount Applied]]="Yes", 1, 0)</f>
        <v>1</v>
      </c>
      <c r="L2401" t="s">
        <v>7</v>
      </c>
      <c r="M2401" t="s">
        <v>10</v>
      </c>
    </row>
    <row r="2402" spans="1:13" x14ac:dyDescent="0.35">
      <c r="A2402">
        <v>1076</v>
      </c>
      <c r="B2402">
        <v>3</v>
      </c>
      <c r="C2402">
        <v>10</v>
      </c>
      <c r="D2402">
        <v>3</v>
      </c>
      <c r="E2402">
        <v>13</v>
      </c>
      <c r="F2402">
        <v>1076</v>
      </c>
      <c r="G2402" t="s">
        <v>1088</v>
      </c>
      <c r="H2402" s="7">
        <v>50</v>
      </c>
      <c r="I2402" s="13">
        <f>IF(Fact_Order[[#This Row],[Review Rating]]&gt;3,1,0)</f>
        <v>1</v>
      </c>
      <c r="J2402">
        <v>4.9000000000000004</v>
      </c>
      <c r="K2402">
        <f>IF(Fact_Order[[#This Row],[Discount Applied]]="Yes", 1, 0)</f>
        <v>1</v>
      </c>
      <c r="L2402" t="s">
        <v>7</v>
      </c>
      <c r="M2402" t="s">
        <v>27</v>
      </c>
    </row>
    <row r="2403" spans="1:13" x14ac:dyDescent="0.35">
      <c r="A2403">
        <v>1093</v>
      </c>
      <c r="B2403">
        <v>5</v>
      </c>
      <c r="C2403">
        <v>46</v>
      </c>
      <c r="D2403">
        <v>2</v>
      </c>
      <c r="E2403">
        <v>17</v>
      </c>
      <c r="F2403">
        <v>1093</v>
      </c>
      <c r="G2403" t="s">
        <v>1105</v>
      </c>
      <c r="H2403" s="7">
        <v>50</v>
      </c>
      <c r="I2403" s="13">
        <f>IF(Fact_Order[[#This Row],[Review Rating]]&gt;3,1,0)</f>
        <v>1</v>
      </c>
      <c r="J2403">
        <v>4.0999999999999996</v>
      </c>
      <c r="K2403">
        <f>IF(Fact_Order[[#This Row],[Discount Applied]]="Yes", 1, 0)</f>
        <v>1</v>
      </c>
      <c r="L2403" t="s">
        <v>7</v>
      </c>
      <c r="M2403" t="s">
        <v>8</v>
      </c>
    </row>
    <row r="2404" spans="1:13" x14ac:dyDescent="0.35">
      <c r="A2404">
        <v>1225</v>
      </c>
      <c r="B2404">
        <v>6</v>
      </c>
      <c r="C2404">
        <v>27</v>
      </c>
      <c r="D2404">
        <v>3</v>
      </c>
      <c r="E2404">
        <v>7</v>
      </c>
      <c r="F2404">
        <v>1225</v>
      </c>
      <c r="G2404" t="s">
        <v>1237</v>
      </c>
      <c r="H2404" s="7">
        <v>50</v>
      </c>
      <c r="I2404" s="13">
        <f>IF(Fact_Order[[#This Row],[Review Rating]]&gt;3,1,0)</f>
        <v>1</v>
      </c>
      <c r="J2404">
        <v>3.7</v>
      </c>
      <c r="K2404">
        <f>IF(Fact_Order[[#This Row],[Discount Applied]]="Yes", 1, 0)</f>
        <v>1</v>
      </c>
      <c r="L2404" t="s">
        <v>7</v>
      </c>
      <c r="M2404" t="s">
        <v>8</v>
      </c>
    </row>
    <row r="2405" spans="1:13" x14ac:dyDescent="0.35">
      <c r="A2405">
        <v>1250</v>
      </c>
      <c r="B2405">
        <v>1</v>
      </c>
      <c r="C2405">
        <v>5</v>
      </c>
      <c r="D2405">
        <v>1</v>
      </c>
      <c r="E2405">
        <v>24</v>
      </c>
      <c r="F2405">
        <v>1250</v>
      </c>
      <c r="G2405" t="s">
        <v>1262</v>
      </c>
      <c r="H2405" s="7">
        <v>50</v>
      </c>
      <c r="I2405" s="13">
        <f>IF(Fact_Order[[#This Row],[Review Rating]]&gt;3,1,0)</f>
        <v>1</v>
      </c>
      <c r="J2405">
        <v>4.5</v>
      </c>
      <c r="K2405">
        <f>IF(Fact_Order[[#This Row],[Discount Applied]]="Yes", 1, 0)</f>
        <v>1</v>
      </c>
      <c r="L2405" t="s">
        <v>7</v>
      </c>
      <c r="M2405" t="s">
        <v>8</v>
      </c>
    </row>
    <row r="2406" spans="1:13" x14ac:dyDescent="0.35">
      <c r="A2406">
        <v>1327</v>
      </c>
      <c r="B2406">
        <v>2</v>
      </c>
      <c r="C2406">
        <v>22</v>
      </c>
      <c r="D2406">
        <v>2</v>
      </c>
      <c r="E2406">
        <v>10</v>
      </c>
      <c r="F2406">
        <v>1327</v>
      </c>
      <c r="G2406" t="s">
        <v>1339</v>
      </c>
      <c r="H2406" s="7">
        <v>50</v>
      </c>
      <c r="I2406" s="13">
        <f>IF(Fact_Order[[#This Row],[Review Rating]]&gt;3,1,0)</f>
        <v>1</v>
      </c>
      <c r="J2406">
        <v>4.5999999999999996</v>
      </c>
      <c r="K2406">
        <f>IF(Fact_Order[[#This Row],[Discount Applied]]="Yes", 1, 0)</f>
        <v>1</v>
      </c>
      <c r="L2406" t="s">
        <v>7</v>
      </c>
      <c r="M2406" t="s">
        <v>10</v>
      </c>
    </row>
    <row r="2407" spans="1:13" x14ac:dyDescent="0.35">
      <c r="A2407">
        <v>1410</v>
      </c>
      <c r="B2407">
        <v>4</v>
      </c>
      <c r="C2407">
        <v>38</v>
      </c>
      <c r="D2407">
        <v>2</v>
      </c>
      <c r="E2407">
        <v>22</v>
      </c>
      <c r="F2407">
        <v>1410</v>
      </c>
      <c r="G2407" t="s">
        <v>1422</v>
      </c>
      <c r="H2407" s="7">
        <v>50</v>
      </c>
      <c r="I2407" s="13">
        <f>IF(Fact_Order[[#This Row],[Review Rating]]&gt;3,1,0)</f>
        <v>1</v>
      </c>
      <c r="J2407">
        <v>4.2</v>
      </c>
      <c r="K2407">
        <f>IF(Fact_Order[[#This Row],[Discount Applied]]="Yes", 1, 0)</f>
        <v>1</v>
      </c>
      <c r="L2407" t="s">
        <v>7</v>
      </c>
      <c r="M2407" t="s">
        <v>10</v>
      </c>
    </row>
    <row r="2408" spans="1:13" x14ac:dyDescent="0.35">
      <c r="A2408">
        <v>1455</v>
      </c>
      <c r="B2408">
        <v>2</v>
      </c>
      <c r="C2408">
        <v>43</v>
      </c>
      <c r="D2408">
        <v>1</v>
      </c>
      <c r="E2408">
        <v>5</v>
      </c>
      <c r="F2408">
        <v>1455</v>
      </c>
      <c r="G2408" t="s">
        <v>1467</v>
      </c>
      <c r="H2408" s="7">
        <v>50</v>
      </c>
      <c r="I2408" s="13">
        <f>IF(Fact_Order[[#This Row],[Review Rating]]&gt;3,1,0)</f>
        <v>0</v>
      </c>
      <c r="J2408">
        <v>2.9</v>
      </c>
      <c r="K2408">
        <f>IF(Fact_Order[[#This Row],[Discount Applied]]="Yes", 1, 0)</f>
        <v>1</v>
      </c>
      <c r="L2408" t="s">
        <v>7</v>
      </c>
      <c r="M2408" t="s">
        <v>12</v>
      </c>
    </row>
    <row r="2409" spans="1:13" x14ac:dyDescent="0.35">
      <c r="A2409">
        <v>1718</v>
      </c>
      <c r="B2409">
        <v>1</v>
      </c>
      <c r="C2409">
        <v>12</v>
      </c>
      <c r="D2409">
        <v>3</v>
      </c>
      <c r="E2409">
        <v>16</v>
      </c>
      <c r="F2409">
        <v>1718</v>
      </c>
      <c r="G2409" t="s">
        <v>1731</v>
      </c>
      <c r="H2409" s="7">
        <v>50</v>
      </c>
      <c r="I2409" s="13">
        <f>IF(Fact_Order[[#This Row],[Review Rating]]&gt;3,1,0)</f>
        <v>0</v>
      </c>
      <c r="J2409">
        <v>2.9</v>
      </c>
      <c r="K2409">
        <f>IF(Fact_Order[[#This Row],[Discount Applied]]="Yes", 1, 0)</f>
        <v>0</v>
      </c>
      <c r="L2409" t="s">
        <v>1691</v>
      </c>
      <c r="M2409" t="s">
        <v>27</v>
      </c>
    </row>
    <row r="2410" spans="1:13" x14ac:dyDescent="0.35">
      <c r="A2410">
        <v>1733</v>
      </c>
      <c r="B2410">
        <v>2</v>
      </c>
      <c r="C2410">
        <v>4</v>
      </c>
      <c r="D2410">
        <v>1</v>
      </c>
      <c r="E2410">
        <v>23</v>
      </c>
      <c r="F2410">
        <v>1733</v>
      </c>
      <c r="G2410" t="s">
        <v>1746</v>
      </c>
      <c r="H2410" s="7">
        <v>50</v>
      </c>
      <c r="I2410" s="13">
        <f>IF(Fact_Order[[#This Row],[Review Rating]]&gt;3,1,0)</f>
        <v>0</v>
      </c>
      <c r="J2410">
        <v>2.6</v>
      </c>
      <c r="K2410">
        <f>IF(Fact_Order[[#This Row],[Discount Applied]]="Yes", 1, 0)</f>
        <v>0</v>
      </c>
      <c r="L2410" t="s">
        <v>1691</v>
      </c>
      <c r="M2410" t="s">
        <v>10</v>
      </c>
    </row>
    <row r="2411" spans="1:13" x14ac:dyDescent="0.35">
      <c r="A2411">
        <v>1824</v>
      </c>
      <c r="B2411">
        <v>2</v>
      </c>
      <c r="C2411">
        <v>8</v>
      </c>
      <c r="D2411">
        <v>4</v>
      </c>
      <c r="E2411">
        <v>21</v>
      </c>
      <c r="F2411">
        <v>1824</v>
      </c>
      <c r="G2411" t="s">
        <v>1837</v>
      </c>
      <c r="H2411" s="7">
        <v>50</v>
      </c>
      <c r="I2411" s="13">
        <f>IF(Fact_Order[[#This Row],[Review Rating]]&gt;3,1,0)</f>
        <v>1</v>
      </c>
      <c r="J2411">
        <v>4.7</v>
      </c>
      <c r="K2411">
        <f>IF(Fact_Order[[#This Row],[Discount Applied]]="Yes", 1, 0)</f>
        <v>0</v>
      </c>
      <c r="L2411" t="s">
        <v>1691</v>
      </c>
      <c r="M2411" t="s">
        <v>22</v>
      </c>
    </row>
    <row r="2412" spans="1:13" x14ac:dyDescent="0.35">
      <c r="A2412">
        <v>1917</v>
      </c>
      <c r="B2412">
        <v>3</v>
      </c>
      <c r="C2412">
        <v>40</v>
      </c>
      <c r="D2412">
        <v>1</v>
      </c>
      <c r="E2412">
        <v>16</v>
      </c>
      <c r="F2412">
        <v>1917</v>
      </c>
      <c r="G2412" t="s">
        <v>1930</v>
      </c>
      <c r="H2412" s="7">
        <v>50</v>
      </c>
      <c r="I2412" s="13">
        <f>IF(Fact_Order[[#This Row],[Review Rating]]&gt;3,1,0)</f>
        <v>0</v>
      </c>
      <c r="J2412">
        <v>3</v>
      </c>
      <c r="K2412">
        <f>IF(Fact_Order[[#This Row],[Discount Applied]]="Yes", 1, 0)</f>
        <v>0</v>
      </c>
      <c r="L2412" t="s">
        <v>1691</v>
      </c>
      <c r="M2412" t="s">
        <v>27</v>
      </c>
    </row>
    <row r="2413" spans="1:13" x14ac:dyDescent="0.35">
      <c r="A2413">
        <v>2060</v>
      </c>
      <c r="B2413">
        <v>1</v>
      </c>
      <c r="C2413">
        <v>19</v>
      </c>
      <c r="D2413">
        <v>2</v>
      </c>
      <c r="E2413">
        <v>7</v>
      </c>
      <c r="F2413">
        <v>2060</v>
      </c>
      <c r="G2413" t="s">
        <v>2073</v>
      </c>
      <c r="H2413" s="7">
        <v>50</v>
      </c>
      <c r="I2413" s="13">
        <f>IF(Fact_Order[[#This Row],[Review Rating]]&gt;3,1,0)</f>
        <v>1</v>
      </c>
      <c r="J2413">
        <v>3.7</v>
      </c>
      <c r="K2413">
        <f>IF(Fact_Order[[#This Row],[Discount Applied]]="Yes", 1, 0)</f>
        <v>0</v>
      </c>
      <c r="L2413" t="s">
        <v>1691</v>
      </c>
      <c r="M2413" t="s">
        <v>14</v>
      </c>
    </row>
    <row r="2414" spans="1:13" x14ac:dyDescent="0.35">
      <c r="A2414">
        <v>2176</v>
      </c>
      <c r="B2414">
        <v>2</v>
      </c>
      <c r="C2414">
        <v>44</v>
      </c>
      <c r="D2414">
        <v>2</v>
      </c>
      <c r="E2414">
        <v>11</v>
      </c>
      <c r="F2414">
        <v>2176</v>
      </c>
      <c r="G2414" t="s">
        <v>2189</v>
      </c>
      <c r="H2414" s="7">
        <v>50</v>
      </c>
      <c r="I2414" s="13">
        <f>IF(Fact_Order[[#This Row],[Review Rating]]&gt;3,1,0)</f>
        <v>1</v>
      </c>
      <c r="J2414">
        <v>3.3</v>
      </c>
      <c r="K2414">
        <f>IF(Fact_Order[[#This Row],[Discount Applied]]="Yes", 1, 0)</f>
        <v>0</v>
      </c>
      <c r="L2414" t="s">
        <v>1691</v>
      </c>
      <c r="M2414" t="s">
        <v>12</v>
      </c>
    </row>
    <row r="2415" spans="1:13" x14ac:dyDescent="0.35">
      <c r="A2415">
        <v>2229</v>
      </c>
      <c r="B2415">
        <v>2</v>
      </c>
      <c r="C2415">
        <v>24</v>
      </c>
      <c r="D2415">
        <v>4</v>
      </c>
      <c r="E2415">
        <v>25</v>
      </c>
      <c r="F2415">
        <v>2229</v>
      </c>
      <c r="G2415" t="s">
        <v>2242</v>
      </c>
      <c r="H2415" s="7">
        <v>50</v>
      </c>
      <c r="I2415" s="13">
        <f>IF(Fact_Order[[#This Row],[Review Rating]]&gt;3,1,0)</f>
        <v>1</v>
      </c>
      <c r="J2415">
        <v>3.7</v>
      </c>
      <c r="K2415">
        <f>IF(Fact_Order[[#This Row],[Discount Applied]]="Yes", 1, 0)</f>
        <v>0</v>
      </c>
      <c r="L2415" t="s">
        <v>1691</v>
      </c>
      <c r="M2415" t="s">
        <v>12</v>
      </c>
    </row>
    <row r="2416" spans="1:13" x14ac:dyDescent="0.35">
      <c r="A2416">
        <v>2352</v>
      </c>
      <c r="B2416">
        <v>6</v>
      </c>
      <c r="C2416">
        <v>14</v>
      </c>
      <c r="D2416">
        <v>4</v>
      </c>
      <c r="E2416">
        <v>2</v>
      </c>
      <c r="F2416">
        <v>2352</v>
      </c>
      <c r="G2416" t="s">
        <v>2365</v>
      </c>
      <c r="H2416" s="7">
        <v>50</v>
      </c>
      <c r="I2416" s="13">
        <f>IF(Fact_Order[[#This Row],[Review Rating]]&gt;3,1,0)</f>
        <v>1</v>
      </c>
      <c r="J2416">
        <v>4.9000000000000004</v>
      </c>
      <c r="K2416">
        <f>IF(Fact_Order[[#This Row],[Discount Applied]]="Yes", 1, 0)</f>
        <v>0</v>
      </c>
      <c r="L2416" t="s">
        <v>1691</v>
      </c>
      <c r="M2416" t="s">
        <v>14</v>
      </c>
    </row>
    <row r="2417" spans="1:13" x14ac:dyDescent="0.35">
      <c r="A2417">
        <v>2546</v>
      </c>
      <c r="B2417">
        <v>2</v>
      </c>
      <c r="C2417">
        <v>22</v>
      </c>
      <c r="D2417">
        <v>2</v>
      </c>
      <c r="E2417">
        <v>10</v>
      </c>
      <c r="F2417">
        <v>2546</v>
      </c>
      <c r="G2417" t="s">
        <v>2559</v>
      </c>
      <c r="H2417" s="7">
        <v>50</v>
      </c>
      <c r="I2417" s="13">
        <f>IF(Fact_Order[[#This Row],[Review Rating]]&gt;3,1,0)</f>
        <v>1</v>
      </c>
      <c r="J2417">
        <v>3.9</v>
      </c>
      <c r="K2417">
        <f>IF(Fact_Order[[#This Row],[Discount Applied]]="Yes", 1, 0)</f>
        <v>0</v>
      </c>
      <c r="L2417" t="s">
        <v>1691</v>
      </c>
      <c r="M2417" t="s">
        <v>27</v>
      </c>
    </row>
    <row r="2418" spans="1:13" x14ac:dyDescent="0.35">
      <c r="A2418">
        <v>2814</v>
      </c>
      <c r="B2418">
        <v>5</v>
      </c>
      <c r="C2418">
        <v>35</v>
      </c>
      <c r="D2418">
        <v>3</v>
      </c>
      <c r="E2418">
        <v>6</v>
      </c>
      <c r="F2418">
        <v>2814</v>
      </c>
      <c r="G2418" t="s">
        <v>2827</v>
      </c>
      <c r="H2418" s="7">
        <v>50</v>
      </c>
      <c r="I2418" s="13">
        <f>IF(Fact_Order[[#This Row],[Review Rating]]&gt;3,1,0)</f>
        <v>1</v>
      </c>
      <c r="J2418">
        <v>3.3</v>
      </c>
      <c r="K2418">
        <f>IF(Fact_Order[[#This Row],[Discount Applied]]="Yes", 1, 0)</f>
        <v>0</v>
      </c>
      <c r="L2418" t="s">
        <v>1691</v>
      </c>
      <c r="M2418" t="s">
        <v>27</v>
      </c>
    </row>
    <row r="2419" spans="1:13" x14ac:dyDescent="0.35">
      <c r="A2419">
        <v>2837</v>
      </c>
      <c r="B2419">
        <v>5</v>
      </c>
      <c r="C2419">
        <v>6</v>
      </c>
      <c r="D2419">
        <v>1</v>
      </c>
      <c r="E2419">
        <v>14</v>
      </c>
      <c r="F2419">
        <v>2837</v>
      </c>
      <c r="G2419" t="s">
        <v>2850</v>
      </c>
      <c r="H2419" s="7">
        <v>50</v>
      </c>
      <c r="I2419" s="13">
        <f>IF(Fact_Order[[#This Row],[Review Rating]]&gt;3,1,0)</f>
        <v>1</v>
      </c>
      <c r="J2419">
        <v>5</v>
      </c>
      <c r="K2419">
        <f>IF(Fact_Order[[#This Row],[Discount Applied]]="Yes", 1, 0)</f>
        <v>0</v>
      </c>
      <c r="L2419" t="s">
        <v>1691</v>
      </c>
      <c r="M2419" t="s">
        <v>10</v>
      </c>
    </row>
    <row r="2420" spans="1:13" x14ac:dyDescent="0.35">
      <c r="A2420">
        <v>2839</v>
      </c>
      <c r="B2420">
        <v>2</v>
      </c>
      <c r="C2420">
        <v>2</v>
      </c>
      <c r="D2420">
        <v>4</v>
      </c>
      <c r="E2420">
        <v>15</v>
      </c>
      <c r="F2420">
        <v>2839</v>
      </c>
      <c r="G2420" t="s">
        <v>2852</v>
      </c>
      <c r="H2420" s="7">
        <v>50</v>
      </c>
      <c r="I2420" s="13">
        <f>IF(Fact_Order[[#This Row],[Review Rating]]&gt;3,1,0)</f>
        <v>1</v>
      </c>
      <c r="J2420">
        <v>3.7</v>
      </c>
      <c r="K2420">
        <f>IF(Fact_Order[[#This Row],[Discount Applied]]="Yes", 1, 0)</f>
        <v>0</v>
      </c>
      <c r="L2420" t="s">
        <v>1691</v>
      </c>
      <c r="M2420" t="s">
        <v>22</v>
      </c>
    </row>
    <row r="2421" spans="1:13" x14ac:dyDescent="0.35">
      <c r="A2421">
        <v>2885</v>
      </c>
      <c r="B2421">
        <v>5</v>
      </c>
      <c r="C2421">
        <v>11</v>
      </c>
      <c r="D2421">
        <v>3</v>
      </c>
      <c r="E2421">
        <v>24</v>
      </c>
      <c r="F2421">
        <v>2885</v>
      </c>
      <c r="G2421" t="s">
        <v>2898</v>
      </c>
      <c r="H2421" s="7">
        <v>50</v>
      </c>
      <c r="I2421" s="13">
        <f>IF(Fact_Order[[#This Row],[Review Rating]]&gt;3,1,0)</f>
        <v>1</v>
      </c>
      <c r="J2421">
        <v>3.4</v>
      </c>
      <c r="K2421">
        <f>IF(Fact_Order[[#This Row],[Discount Applied]]="Yes", 1, 0)</f>
        <v>0</v>
      </c>
      <c r="L2421" t="s">
        <v>1691</v>
      </c>
      <c r="M2421" t="s">
        <v>12</v>
      </c>
    </row>
    <row r="2422" spans="1:13" x14ac:dyDescent="0.35">
      <c r="A2422">
        <v>2931</v>
      </c>
      <c r="B2422">
        <v>2</v>
      </c>
      <c r="C2422">
        <v>17</v>
      </c>
      <c r="D2422">
        <v>2</v>
      </c>
      <c r="E2422">
        <v>18</v>
      </c>
      <c r="F2422">
        <v>2931</v>
      </c>
      <c r="G2422" t="s">
        <v>2944</v>
      </c>
      <c r="H2422" s="7">
        <v>50</v>
      </c>
      <c r="I2422" s="13">
        <f>IF(Fact_Order[[#This Row],[Review Rating]]&gt;3,1,0)</f>
        <v>1</v>
      </c>
      <c r="J2422">
        <v>4</v>
      </c>
      <c r="K2422">
        <f>IF(Fact_Order[[#This Row],[Discount Applied]]="Yes", 1, 0)</f>
        <v>0</v>
      </c>
      <c r="L2422" t="s">
        <v>1691</v>
      </c>
      <c r="M2422" t="s">
        <v>8</v>
      </c>
    </row>
    <row r="2423" spans="1:13" x14ac:dyDescent="0.35">
      <c r="A2423">
        <v>3086</v>
      </c>
      <c r="B2423">
        <v>6</v>
      </c>
      <c r="C2423">
        <v>23</v>
      </c>
      <c r="D2423">
        <v>1</v>
      </c>
      <c r="E2423">
        <v>2</v>
      </c>
      <c r="F2423">
        <v>3086</v>
      </c>
      <c r="G2423" t="s">
        <v>3099</v>
      </c>
      <c r="H2423" s="7">
        <v>50</v>
      </c>
      <c r="I2423" s="13">
        <f>IF(Fact_Order[[#This Row],[Review Rating]]&gt;3,1,0)</f>
        <v>0</v>
      </c>
      <c r="J2423">
        <v>2.8</v>
      </c>
      <c r="K2423">
        <f>IF(Fact_Order[[#This Row],[Discount Applied]]="Yes", 1, 0)</f>
        <v>0</v>
      </c>
      <c r="L2423" t="s">
        <v>1691</v>
      </c>
      <c r="M2423" t="s">
        <v>8</v>
      </c>
    </row>
    <row r="2424" spans="1:13" x14ac:dyDescent="0.35">
      <c r="A2424">
        <v>3118</v>
      </c>
      <c r="B2424">
        <v>2</v>
      </c>
      <c r="C2424">
        <v>21</v>
      </c>
      <c r="D2424">
        <v>4</v>
      </c>
      <c r="E2424">
        <v>16</v>
      </c>
      <c r="F2424">
        <v>3118</v>
      </c>
      <c r="G2424" t="s">
        <v>3131</v>
      </c>
      <c r="H2424" s="7">
        <v>50</v>
      </c>
      <c r="I2424" s="13">
        <f>IF(Fact_Order[[#This Row],[Review Rating]]&gt;3,1,0)</f>
        <v>0</v>
      </c>
      <c r="J2424">
        <v>3</v>
      </c>
      <c r="K2424">
        <f>IF(Fact_Order[[#This Row],[Discount Applied]]="Yes", 1, 0)</f>
        <v>0</v>
      </c>
      <c r="L2424" t="s">
        <v>1691</v>
      </c>
      <c r="M2424" t="s">
        <v>14</v>
      </c>
    </row>
    <row r="2425" spans="1:13" x14ac:dyDescent="0.35">
      <c r="A2425">
        <v>3157</v>
      </c>
      <c r="B2425">
        <v>5</v>
      </c>
      <c r="C2425">
        <v>7</v>
      </c>
      <c r="D2425">
        <v>1</v>
      </c>
      <c r="E2425">
        <v>6</v>
      </c>
      <c r="F2425">
        <v>3157</v>
      </c>
      <c r="G2425" t="s">
        <v>3170</v>
      </c>
      <c r="H2425" s="7">
        <v>50</v>
      </c>
      <c r="I2425" s="13">
        <f>IF(Fact_Order[[#This Row],[Review Rating]]&gt;3,1,0)</f>
        <v>1</v>
      </c>
      <c r="J2425">
        <v>3.1</v>
      </c>
      <c r="K2425">
        <f>IF(Fact_Order[[#This Row],[Discount Applied]]="Yes", 1, 0)</f>
        <v>0</v>
      </c>
      <c r="L2425" t="s">
        <v>1691</v>
      </c>
      <c r="M2425" t="s">
        <v>10</v>
      </c>
    </row>
    <row r="2426" spans="1:13" x14ac:dyDescent="0.35">
      <c r="A2426">
        <v>3265</v>
      </c>
      <c r="B2426">
        <v>1</v>
      </c>
      <c r="C2426">
        <v>2</v>
      </c>
      <c r="D2426">
        <v>1</v>
      </c>
      <c r="E2426">
        <v>14</v>
      </c>
      <c r="F2426">
        <v>3265</v>
      </c>
      <c r="G2426" t="s">
        <v>3278</v>
      </c>
      <c r="H2426" s="7">
        <v>50</v>
      </c>
      <c r="I2426" s="13">
        <f>IF(Fact_Order[[#This Row],[Review Rating]]&gt;3,1,0)</f>
        <v>1</v>
      </c>
      <c r="J2426">
        <v>4</v>
      </c>
      <c r="K2426">
        <f>IF(Fact_Order[[#This Row],[Discount Applied]]="Yes", 1, 0)</f>
        <v>0</v>
      </c>
      <c r="L2426" t="s">
        <v>1691</v>
      </c>
      <c r="M2426" t="s">
        <v>10</v>
      </c>
    </row>
    <row r="2427" spans="1:13" x14ac:dyDescent="0.35">
      <c r="A2427">
        <v>3280</v>
      </c>
      <c r="B2427">
        <v>1</v>
      </c>
      <c r="C2427">
        <v>6</v>
      </c>
      <c r="D2427">
        <v>4</v>
      </c>
      <c r="E2427">
        <v>20</v>
      </c>
      <c r="F2427">
        <v>3280</v>
      </c>
      <c r="G2427" t="s">
        <v>3293</v>
      </c>
      <c r="H2427" s="7">
        <v>50</v>
      </c>
      <c r="I2427" s="13">
        <f>IF(Fact_Order[[#This Row],[Review Rating]]&gt;3,1,0)</f>
        <v>0</v>
      </c>
      <c r="J2427">
        <v>3</v>
      </c>
      <c r="K2427">
        <f>IF(Fact_Order[[#This Row],[Discount Applied]]="Yes", 1, 0)</f>
        <v>0</v>
      </c>
      <c r="L2427" t="s">
        <v>1691</v>
      </c>
      <c r="M2427" t="s">
        <v>27</v>
      </c>
    </row>
    <row r="2428" spans="1:13" x14ac:dyDescent="0.35">
      <c r="A2428">
        <v>3290</v>
      </c>
      <c r="B2428">
        <v>5</v>
      </c>
      <c r="C2428">
        <v>7</v>
      </c>
      <c r="D2428">
        <v>3</v>
      </c>
      <c r="E2428">
        <v>22</v>
      </c>
      <c r="F2428">
        <v>3290</v>
      </c>
      <c r="G2428" t="s">
        <v>3303</v>
      </c>
      <c r="H2428" s="7">
        <v>50</v>
      </c>
      <c r="I2428" s="13">
        <f>IF(Fact_Order[[#This Row],[Review Rating]]&gt;3,1,0)</f>
        <v>1</v>
      </c>
      <c r="J2428">
        <v>4</v>
      </c>
      <c r="K2428">
        <f>IF(Fact_Order[[#This Row],[Discount Applied]]="Yes", 1, 0)</f>
        <v>0</v>
      </c>
      <c r="L2428" t="s">
        <v>1691</v>
      </c>
      <c r="M2428" t="s">
        <v>8</v>
      </c>
    </row>
    <row r="2429" spans="1:13" x14ac:dyDescent="0.35">
      <c r="A2429">
        <v>3342</v>
      </c>
      <c r="B2429">
        <v>4</v>
      </c>
      <c r="C2429">
        <v>40</v>
      </c>
      <c r="D2429">
        <v>3</v>
      </c>
      <c r="E2429">
        <v>15</v>
      </c>
      <c r="F2429">
        <v>3342</v>
      </c>
      <c r="G2429" t="s">
        <v>3355</v>
      </c>
      <c r="H2429" s="7">
        <v>50</v>
      </c>
      <c r="I2429" s="13">
        <f>IF(Fact_Order[[#This Row],[Review Rating]]&gt;3,1,0)</f>
        <v>1</v>
      </c>
      <c r="J2429">
        <v>4.5</v>
      </c>
      <c r="K2429">
        <f>IF(Fact_Order[[#This Row],[Discount Applied]]="Yes", 1, 0)</f>
        <v>0</v>
      </c>
      <c r="L2429" t="s">
        <v>1691</v>
      </c>
      <c r="M2429" t="s">
        <v>12</v>
      </c>
    </row>
    <row r="2430" spans="1:13" x14ac:dyDescent="0.35">
      <c r="A2430">
        <v>3515</v>
      </c>
      <c r="B2430">
        <v>1</v>
      </c>
      <c r="C2430">
        <v>43</v>
      </c>
      <c r="D2430">
        <v>1</v>
      </c>
      <c r="E2430">
        <v>5</v>
      </c>
      <c r="F2430">
        <v>3515</v>
      </c>
      <c r="G2430" t="s">
        <v>3528</v>
      </c>
      <c r="H2430" s="7">
        <v>50</v>
      </c>
      <c r="I2430" s="13">
        <f>IF(Fact_Order[[#This Row],[Review Rating]]&gt;3,1,0)</f>
        <v>1</v>
      </c>
      <c r="J2430">
        <v>4.7</v>
      </c>
      <c r="K2430">
        <f>IF(Fact_Order[[#This Row],[Discount Applied]]="Yes", 1, 0)</f>
        <v>0</v>
      </c>
      <c r="L2430" t="s">
        <v>1691</v>
      </c>
      <c r="M2430" t="s">
        <v>10</v>
      </c>
    </row>
    <row r="2431" spans="1:13" x14ac:dyDescent="0.35">
      <c r="A2431">
        <v>3522</v>
      </c>
      <c r="B2431">
        <v>6</v>
      </c>
      <c r="C2431">
        <v>34</v>
      </c>
      <c r="D2431">
        <v>1</v>
      </c>
      <c r="E2431">
        <v>10</v>
      </c>
      <c r="F2431">
        <v>3522</v>
      </c>
      <c r="G2431" t="s">
        <v>3535</v>
      </c>
      <c r="H2431" s="7">
        <v>50</v>
      </c>
      <c r="I2431" s="13">
        <f>IF(Fact_Order[[#This Row],[Review Rating]]&gt;3,1,0)</f>
        <v>1</v>
      </c>
      <c r="J2431">
        <v>3.7</v>
      </c>
      <c r="K2431">
        <f>IF(Fact_Order[[#This Row],[Discount Applied]]="Yes", 1, 0)</f>
        <v>0</v>
      </c>
      <c r="L2431" t="s">
        <v>1691</v>
      </c>
      <c r="M2431" t="s">
        <v>8</v>
      </c>
    </row>
    <row r="2432" spans="1:13" x14ac:dyDescent="0.35">
      <c r="A2432">
        <v>3632</v>
      </c>
      <c r="B2432">
        <v>6</v>
      </c>
      <c r="C2432">
        <v>33</v>
      </c>
      <c r="D2432">
        <v>4</v>
      </c>
      <c r="E2432">
        <v>20</v>
      </c>
      <c r="F2432">
        <v>3632</v>
      </c>
      <c r="G2432" t="s">
        <v>3645</v>
      </c>
      <c r="H2432" s="7">
        <v>50</v>
      </c>
      <c r="I2432" s="13">
        <f>IF(Fact_Order[[#This Row],[Review Rating]]&gt;3,1,0)</f>
        <v>0</v>
      </c>
      <c r="J2432">
        <v>2.9</v>
      </c>
      <c r="K2432">
        <f>IF(Fact_Order[[#This Row],[Discount Applied]]="Yes", 1, 0)</f>
        <v>0</v>
      </c>
      <c r="L2432" t="s">
        <v>1691</v>
      </c>
      <c r="M2432" t="s">
        <v>12</v>
      </c>
    </row>
    <row r="2433" spans="1:13" x14ac:dyDescent="0.35">
      <c r="A2433">
        <v>3667</v>
      </c>
      <c r="B2433">
        <v>5</v>
      </c>
      <c r="C2433">
        <v>16</v>
      </c>
      <c r="D2433">
        <v>1</v>
      </c>
      <c r="E2433">
        <v>17</v>
      </c>
      <c r="F2433">
        <v>3667</v>
      </c>
      <c r="G2433" t="s">
        <v>3680</v>
      </c>
      <c r="H2433" s="7">
        <v>50</v>
      </c>
      <c r="I2433" s="13">
        <f>IF(Fact_Order[[#This Row],[Review Rating]]&gt;3,1,0)</f>
        <v>0</v>
      </c>
      <c r="J2433">
        <v>3</v>
      </c>
      <c r="K2433">
        <f>IF(Fact_Order[[#This Row],[Discount Applied]]="Yes", 1, 0)</f>
        <v>0</v>
      </c>
      <c r="L2433" t="s">
        <v>1691</v>
      </c>
      <c r="M2433" t="s">
        <v>10</v>
      </c>
    </row>
    <row r="2434" spans="1:13" x14ac:dyDescent="0.35">
      <c r="A2434">
        <v>3671</v>
      </c>
      <c r="B2434">
        <v>2</v>
      </c>
      <c r="C2434">
        <v>35</v>
      </c>
      <c r="D2434">
        <v>1</v>
      </c>
      <c r="E2434">
        <v>10</v>
      </c>
      <c r="F2434">
        <v>3671</v>
      </c>
      <c r="G2434" t="s">
        <v>3684</v>
      </c>
      <c r="H2434" s="7">
        <v>50</v>
      </c>
      <c r="I2434" s="13">
        <f>IF(Fact_Order[[#This Row],[Review Rating]]&gt;3,1,0)</f>
        <v>1</v>
      </c>
      <c r="J2434">
        <v>3.8</v>
      </c>
      <c r="K2434">
        <f>IF(Fact_Order[[#This Row],[Discount Applied]]="Yes", 1, 0)</f>
        <v>0</v>
      </c>
      <c r="L2434" t="s">
        <v>1691</v>
      </c>
      <c r="M2434" t="s">
        <v>14</v>
      </c>
    </row>
    <row r="2435" spans="1:13" x14ac:dyDescent="0.35">
      <c r="A2435">
        <v>3719</v>
      </c>
      <c r="B2435">
        <v>4</v>
      </c>
      <c r="C2435">
        <v>31</v>
      </c>
      <c r="D2435">
        <v>4</v>
      </c>
      <c r="E2435">
        <v>14</v>
      </c>
      <c r="F2435">
        <v>3719</v>
      </c>
      <c r="G2435" t="s">
        <v>3732</v>
      </c>
      <c r="H2435" s="7">
        <v>50</v>
      </c>
      <c r="I2435" s="13">
        <f>IF(Fact_Order[[#This Row],[Review Rating]]&gt;3,1,0)</f>
        <v>0</v>
      </c>
      <c r="J2435">
        <v>2.9</v>
      </c>
      <c r="K2435">
        <f>IF(Fact_Order[[#This Row],[Discount Applied]]="Yes", 1, 0)</f>
        <v>0</v>
      </c>
      <c r="L2435" t="s">
        <v>1691</v>
      </c>
      <c r="M2435" t="s">
        <v>22</v>
      </c>
    </row>
    <row r="2436" spans="1:13" x14ac:dyDescent="0.35">
      <c r="A2436">
        <v>5</v>
      </c>
      <c r="B2436">
        <v>2</v>
      </c>
      <c r="C2436">
        <v>5</v>
      </c>
      <c r="D2436">
        <v>2</v>
      </c>
      <c r="E2436">
        <v>1</v>
      </c>
      <c r="F2436">
        <v>5</v>
      </c>
      <c r="G2436" t="s">
        <v>15</v>
      </c>
      <c r="H2436" s="7">
        <v>49</v>
      </c>
      <c r="I2436" s="13">
        <f>IF(Fact_Order[[#This Row],[Review Rating]]&gt;3,1,0)</f>
        <v>0</v>
      </c>
      <c r="J2436">
        <v>2.7</v>
      </c>
      <c r="K2436">
        <f>IF(Fact_Order[[#This Row],[Discount Applied]]="Yes", 1, 0)</f>
        <v>1</v>
      </c>
      <c r="L2436" t="s">
        <v>7</v>
      </c>
      <c r="M2436" t="s">
        <v>14</v>
      </c>
    </row>
    <row r="2437" spans="1:13" x14ac:dyDescent="0.35">
      <c r="A2437">
        <v>162</v>
      </c>
      <c r="B2437">
        <v>1</v>
      </c>
      <c r="C2437">
        <v>26</v>
      </c>
      <c r="D2437">
        <v>4</v>
      </c>
      <c r="E2437">
        <v>22</v>
      </c>
      <c r="F2437">
        <v>162</v>
      </c>
      <c r="G2437" t="s">
        <v>174</v>
      </c>
      <c r="H2437" s="7">
        <v>49</v>
      </c>
      <c r="I2437" s="13">
        <f>IF(Fact_Order[[#This Row],[Review Rating]]&gt;3,1,0)</f>
        <v>0</v>
      </c>
      <c r="J2437">
        <v>3</v>
      </c>
      <c r="K2437">
        <f>IF(Fact_Order[[#This Row],[Discount Applied]]="Yes", 1, 0)</f>
        <v>1</v>
      </c>
      <c r="L2437" t="s">
        <v>7</v>
      </c>
      <c r="M2437" t="s">
        <v>8</v>
      </c>
    </row>
    <row r="2438" spans="1:13" x14ac:dyDescent="0.35">
      <c r="A2438">
        <v>307</v>
      </c>
      <c r="B2438">
        <v>1</v>
      </c>
      <c r="C2438">
        <v>26</v>
      </c>
      <c r="D2438">
        <v>3</v>
      </c>
      <c r="E2438">
        <v>15</v>
      </c>
      <c r="F2438">
        <v>307</v>
      </c>
      <c r="G2438" t="s">
        <v>319</v>
      </c>
      <c r="H2438" s="7">
        <v>49</v>
      </c>
      <c r="I2438" s="13">
        <f>IF(Fact_Order[[#This Row],[Review Rating]]&gt;3,1,0)</f>
        <v>1</v>
      </c>
      <c r="J2438">
        <v>3.6</v>
      </c>
      <c r="K2438">
        <f>IF(Fact_Order[[#This Row],[Discount Applied]]="Yes", 1, 0)</f>
        <v>1</v>
      </c>
      <c r="L2438" t="s">
        <v>7</v>
      </c>
      <c r="M2438" t="s">
        <v>10</v>
      </c>
    </row>
    <row r="2439" spans="1:13" x14ac:dyDescent="0.35">
      <c r="A2439">
        <v>513</v>
      </c>
      <c r="B2439">
        <v>3</v>
      </c>
      <c r="C2439">
        <v>15</v>
      </c>
      <c r="D2439">
        <v>1</v>
      </c>
      <c r="E2439">
        <v>25</v>
      </c>
      <c r="F2439">
        <v>513</v>
      </c>
      <c r="G2439" t="s">
        <v>525</v>
      </c>
      <c r="H2439" s="7">
        <v>49</v>
      </c>
      <c r="I2439" s="13">
        <f>IF(Fact_Order[[#This Row],[Review Rating]]&gt;3,1,0)</f>
        <v>1</v>
      </c>
      <c r="J2439">
        <v>3.3</v>
      </c>
      <c r="K2439">
        <f>IF(Fact_Order[[#This Row],[Discount Applied]]="Yes", 1, 0)</f>
        <v>1</v>
      </c>
      <c r="L2439" t="s">
        <v>7</v>
      </c>
      <c r="M2439" t="s">
        <v>22</v>
      </c>
    </row>
    <row r="2440" spans="1:13" x14ac:dyDescent="0.35">
      <c r="A2440">
        <v>518</v>
      </c>
      <c r="B2440">
        <v>2</v>
      </c>
      <c r="C2440">
        <v>26</v>
      </c>
      <c r="D2440">
        <v>4</v>
      </c>
      <c r="E2440">
        <v>24</v>
      </c>
      <c r="F2440">
        <v>518</v>
      </c>
      <c r="G2440" t="s">
        <v>530</v>
      </c>
      <c r="H2440" s="7">
        <v>49</v>
      </c>
      <c r="I2440" s="13">
        <f>IF(Fact_Order[[#This Row],[Review Rating]]&gt;3,1,0)</f>
        <v>0</v>
      </c>
      <c r="J2440">
        <v>2.7</v>
      </c>
      <c r="K2440">
        <f>IF(Fact_Order[[#This Row],[Discount Applied]]="Yes", 1, 0)</f>
        <v>1</v>
      </c>
      <c r="L2440" t="s">
        <v>7</v>
      </c>
      <c r="M2440" t="s">
        <v>10</v>
      </c>
    </row>
    <row r="2441" spans="1:13" x14ac:dyDescent="0.35">
      <c r="A2441">
        <v>538</v>
      </c>
      <c r="B2441">
        <v>6</v>
      </c>
      <c r="C2441">
        <v>42</v>
      </c>
      <c r="D2441">
        <v>3</v>
      </c>
      <c r="E2441">
        <v>1</v>
      </c>
      <c r="F2441">
        <v>538</v>
      </c>
      <c r="G2441" t="s">
        <v>550</v>
      </c>
      <c r="H2441" s="7">
        <v>49</v>
      </c>
      <c r="I2441" s="13">
        <f>IF(Fact_Order[[#This Row],[Review Rating]]&gt;3,1,0)</f>
        <v>0</v>
      </c>
      <c r="J2441">
        <v>3</v>
      </c>
      <c r="K2441">
        <f>IF(Fact_Order[[#This Row],[Discount Applied]]="Yes", 1, 0)</f>
        <v>1</v>
      </c>
      <c r="L2441" t="s">
        <v>7</v>
      </c>
      <c r="M2441" t="s">
        <v>27</v>
      </c>
    </row>
    <row r="2442" spans="1:13" x14ac:dyDescent="0.35">
      <c r="A2442">
        <v>760</v>
      </c>
      <c r="B2442">
        <v>3</v>
      </c>
      <c r="C2442">
        <v>4</v>
      </c>
      <c r="D2442">
        <v>1</v>
      </c>
      <c r="E2442">
        <v>11</v>
      </c>
      <c r="F2442">
        <v>760</v>
      </c>
      <c r="G2442" t="s">
        <v>772</v>
      </c>
      <c r="H2442" s="7">
        <v>49</v>
      </c>
      <c r="I2442" s="13">
        <f>IF(Fact_Order[[#This Row],[Review Rating]]&gt;3,1,0)</f>
        <v>0</v>
      </c>
      <c r="J2442">
        <v>2.6</v>
      </c>
      <c r="K2442">
        <f>IF(Fact_Order[[#This Row],[Discount Applied]]="Yes", 1, 0)</f>
        <v>1</v>
      </c>
      <c r="L2442" t="s">
        <v>7</v>
      </c>
      <c r="M2442" t="s">
        <v>12</v>
      </c>
    </row>
    <row r="2443" spans="1:13" x14ac:dyDescent="0.35">
      <c r="A2443">
        <v>1153</v>
      </c>
      <c r="B2443">
        <v>4</v>
      </c>
      <c r="C2443">
        <v>40</v>
      </c>
      <c r="D2443">
        <v>4</v>
      </c>
      <c r="E2443">
        <v>9</v>
      </c>
      <c r="F2443">
        <v>1153</v>
      </c>
      <c r="G2443" t="s">
        <v>1165</v>
      </c>
      <c r="H2443" s="7">
        <v>49</v>
      </c>
      <c r="I2443" s="13">
        <f>IF(Fact_Order[[#This Row],[Review Rating]]&gt;3,1,0)</f>
        <v>1</v>
      </c>
      <c r="J2443">
        <v>4</v>
      </c>
      <c r="K2443">
        <f>IF(Fact_Order[[#This Row],[Discount Applied]]="Yes", 1, 0)</f>
        <v>1</v>
      </c>
      <c r="L2443" t="s">
        <v>7</v>
      </c>
      <c r="M2443" t="s">
        <v>14</v>
      </c>
    </row>
    <row r="2444" spans="1:13" x14ac:dyDescent="0.35">
      <c r="A2444">
        <v>1199</v>
      </c>
      <c r="B2444">
        <v>5</v>
      </c>
      <c r="C2444">
        <v>33</v>
      </c>
      <c r="D2444">
        <v>3</v>
      </c>
      <c r="E2444">
        <v>21</v>
      </c>
      <c r="F2444">
        <v>1199</v>
      </c>
      <c r="G2444" t="s">
        <v>1211</v>
      </c>
      <c r="H2444" s="7">
        <v>49</v>
      </c>
      <c r="I2444" s="13">
        <f>IF(Fact_Order[[#This Row],[Review Rating]]&gt;3,1,0)</f>
        <v>1</v>
      </c>
      <c r="J2444">
        <v>3.9</v>
      </c>
      <c r="K2444">
        <f>IF(Fact_Order[[#This Row],[Discount Applied]]="Yes", 1, 0)</f>
        <v>1</v>
      </c>
      <c r="L2444" t="s">
        <v>7</v>
      </c>
      <c r="M2444" t="s">
        <v>10</v>
      </c>
    </row>
    <row r="2445" spans="1:13" x14ac:dyDescent="0.35">
      <c r="A2445">
        <v>1287</v>
      </c>
      <c r="B2445">
        <v>3</v>
      </c>
      <c r="C2445">
        <v>9</v>
      </c>
      <c r="D2445">
        <v>1</v>
      </c>
      <c r="E2445">
        <v>25</v>
      </c>
      <c r="F2445">
        <v>1287</v>
      </c>
      <c r="G2445" t="s">
        <v>1299</v>
      </c>
      <c r="H2445" s="7">
        <v>49</v>
      </c>
      <c r="I2445" s="13">
        <f>IF(Fact_Order[[#This Row],[Review Rating]]&gt;3,1,0)</f>
        <v>1</v>
      </c>
      <c r="J2445">
        <v>4.9000000000000004</v>
      </c>
      <c r="K2445">
        <f>IF(Fact_Order[[#This Row],[Discount Applied]]="Yes", 1, 0)</f>
        <v>1</v>
      </c>
      <c r="L2445" t="s">
        <v>7</v>
      </c>
      <c r="M2445" t="s">
        <v>27</v>
      </c>
    </row>
    <row r="2446" spans="1:13" x14ac:dyDescent="0.35">
      <c r="A2446">
        <v>1336</v>
      </c>
      <c r="B2446">
        <v>5</v>
      </c>
      <c r="C2446">
        <v>23</v>
      </c>
      <c r="D2446">
        <v>4</v>
      </c>
      <c r="E2446">
        <v>24</v>
      </c>
      <c r="F2446">
        <v>1336</v>
      </c>
      <c r="G2446" t="s">
        <v>1348</v>
      </c>
      <c r="H2446" s="7">
        <v>49</v>
      </c>
      <c r="I2446" s="13">
        <f>IF(Fact_Order[[#This Row],[Review Rating]]&gt;3,1,0)</f>
        <v>1</v>
      </c>
      <c r="J2446">
        <v>4.8</v>
      </c>
      <c r="K2446">
        <f>IF(Fact_Order[[#This Row],[Discount Applied]]="Yes", 1, 0)</f>
        <v>1</v>
      </c>
      <c r="L2446" t="s">
        <v>7</v>
      </c>
      <c r="M2446" t="s">
        <v>12</v>
      </c>
    </row>
    <row r="2447" spans="1:13" x14ac:dyDescent="0.35">
      <c r="A2447">
        <v>1379</v>
      </c>
      <c r="B2447">
        <v>2</v>
      </c>
      <c r="C2447">
        <v>1</v>
      </c>
      <c r="D2447">
        <v>4</v>
      </c>
      <c r="E2447">
        <v>15</v>
      </c>
      <c r="F2447">
        <v>1379</v>
      </c>
      <c r="G2447" t="s">
        <v>1391</v>
      </c>
      <c r="H2447" s="7">
        <v>49</v>
      </c>
      <c r="I2447" s="13">
        <f>IF(Fact_Order[[#This Row],[Review Rating]]&gt;3,1,0)</f>
        <v>1</v>
      </c>
      <c r="J2447">
        <v>3.6</v>
      </c>
      <c r="K2447">
        <f>IF(Fact_Order[[#This Row],[Discount Applied]]="Yes", 1, 0)</f>
        <v>1</v>
      </c>
      <c r="L2447" t="s">
        <v>7</v>
      </c>
      <c r="M2447" t="s">
        <v>8</v>
      </c>
    </row>
    <row r="2448" spans="1:13" x14ac:dyDescent="0.35">
      <c r="A2448">
        <v>1464</v>
      </c>
      <c r="B2448">
        <v>6</v>
      </c>
      <c r="C2448">
        <v>20</v>
      </c>
      <c r="D2448">
        <v>3</v>
      </c>
      <c r="E2448">
        <v>17</v>
      </c>
      <c r="F2448">
        <v>1464</v>
      </c>
      <c r="G2448" t="s">
        <v>1476</v>
      </c>
      <c r="H2448" s="7">
        <v>49</v>
      </c>
      <c r="I2448" s="13">
        <f>IF(Fact_Order[[#This Row],[Review Rating]]&gt;3,1,0)</f>
        <v>1</v>
      </c>
      <c r="J2448">
        <v>4.9000000000000004</v>
      </c>
      <c r="K2448">
        <f>IF(Fact_Order[[#This Row],[Discount Applied]]="Yes", 1, 0)</f>
        <v>1</v>
      </c>
      <c r="L2448" t="s">
        <v>7</v>
      </c>
      <c r="M2448" t="s">
        <v>22</v>
      </c>
    </row>
    <row r="2449" spans="1:13" x14ac:dyDescent="0.35">
      <c r="A2449">
        <v>1553</v>
      </c>
      <c r="B2449">
        <v>1</v>
      </c>
      <c r="C2449">
        <v>36</v>
      </c>
      <c r="D2449">
        <v>2</v>
      </c>
      <c r="E2449">
        <v>1</v>
      </c>
      <c r="F2449">
        <v>1553</v>
      </c>
      <c r="G2449" t="s">
        <v>1565</v>
      </c>
      <c r="H2449" s="7">
        <v>49</v>
      </c>
      <c r="I2449" s="13">
        <f>IF(Fact_Order[[#This Row],[Review Rating]]&gt;3,1,0)</f>
        <v>0</v>
      </c>
      <c r="J2449">
        <v>3</v>
      </c>
      <c r="K2449">
        <f>IF(Fact_Order[[#This Row],[Discount Applied]]="Yes", 1, 0)</f>
        <v>1</v>
      </c>
      <c r="L2449" t="s">
        <v>7</v>
      </c>
      <c r="M2449" t="s">
        <v>12</v>
      </c>
    </row>
    <row r="2450" spans="1:13" x14ac:dyDescent="0.35">
      <c r="A2450">
        <v>1784</v>
      </c>
      <c r="B2450">
        <v>2</v>
      </c>
      <c r="C2450">
        <v>32</v>
      </c>
      <c r="D2450">
        <v>1</v>
      </c>
      <c r="E2450">
        <v>9</v>
      </c>
      <c r="F2450">
        <v>1784</v>
      </c>
      <c r="G2450" t="s">
        <v>1797</v>
      </c>
      <c r="H2450" s="7">
        <v>49</v>
      </c>
      <c r="I2450" s="13">
        <f>IF(Fact_Order[[#This Row],[Review Rating]]&gt;3,1,0)</f>
        <v>1</v>
      </c>
      <c r="J2450">
        <v>3.3</v>
      </c>
      <c r="K2450">
        <f>IF(Fact_Order[[#This Row],[Discount Applied]]="Yes", 1, 0)</f>
        <v>0</v>
      </c>
      <c r="L2450" t="s">
        <v>1691</v>
      </c>
      <c r="M2450" t="s">
        <v>12</v>
      </c>
    </row>
    <row r="2451" spans="1:13" x14ac:dyDescent="0.35">
      <c r="A2451">
        <v>1947</v>
      </c>
      <c r="B2451">
        <v>4</v>
      </c>
      <c r="C2451">
        <v>8</v>
      </c>
      <c r="D2451">
        <v>3</v>
      </c>
      <c r="E2451">
        <v>14</v>
      </c>
      <c r="F2451">
        <v>1947</v>
      </c>
      <c r="G2451" t="s">
        <v>1960</v>
      </c>
      <c r="H2451" s="7">
        <v>49</v>
      </c>
      <c r="I2451" s="13">
        <f>IF(Fact_Order[[#This Row],[Review Rating]]&gt;3,1,0)</f>
        <v>1</v>
      </c>
      <c r="J2451">
        <v>4.5</v>
      </c>
      <c r="K2451">
        <f>IF(Fact_Order[[#This Row],[Discount Applied]]="Yes", 1, 0)</f>
        <v>0</v>
      </c>
      <c r="L2451" t="s">
        <v>1691</v>
      </c>
      <c r="M2451" t="s">
        <v>12</v>
      </c>
    </row>
    <row r="2452" spans="1:13" x14ac:dyDescent="0.35">
      <c r="A2452">
        <v>1978</v>
      </c>
      <c r="B2452">
        <v>2</v>
      </c>
      <c r="C2452">
        <v>21</v>
      </c>
      <c r="D2452">
        <v>3</v>
      </c>
      <c r="E2452">
        <v>4</v>
      </c>
      <c r="F2452">
        <v>1978</v>
      </c>
      <c r="G2452" t="s">
        <v>1991</v>
      </c>
      <c r="H2452" s="7">
        <v>49</v>
      </c>
      <c r="I2452" s="13">
        <f>IF(Fact_Order[[#This Row],[Review Rating]]&gt;3,1,0)</f>
        <v>0</v>
      </c>
      <c r="J2452">
        <v>2.6</v>
      </c>
      <c r="K2452">
        <f>IF(Fact_Order[[#This Row],[Discount Applied]]="Yes", 1, 0)</f>
        <v>0</v>
      </c>
      <c r="L2452" t="s">
        <v>1691</v>
      </c>
      <c r="M2452" t="s">
        <v>22</v>
      </c>
    </row>
    <row r="2453" spans="1:13" x14ac:dyDescent="0.35">
      <c r="A2453">
        <v>2086</v>
      </c>
      <c r="B2453">
        <v>2</v>
      </c>
      <c r="C2453">
        <v>15</v>
      </c>
      <c r="D2453">
        <v>4</v>
      </c>
      <c r="E2453">
        <v>3</v>
      </c>
      <c r="F2453">
        <v>2086</v>
      </c>
      <c r="G2453" t="s">
        <v>2099</v>
      </c>
      <c r="H2453" s="7">
        <v>49</v>
      </c>
      <c r="I2453" s="13">
        <f>IF(Fact_Order[[#This Row],[Review Rating]]&gt;3,1,0)</f>
        <v>1</v>
      </c>
      <c r="J2453">
        <v>4.5999999999999996</v>
      </c>
      <c r="K2453">
        <f>IF(Fact_Order[[#This Row],[Discount Applied]]="Yes", 1, 0)</f>
        <v>0</v>
      </c>
      <c r="L2453" t="s">
        <v>1691</v>
      </c>
      <c r="M2453" t="s">
        <v>27</v>
      </c>
    </row>
    <row r="2454" spans="1:13" x14ac:dyDescent="0.35">
      <c r="A2454">
        <v>2175</v>
      </c>
      <c r="B2454">
        <v>6</v>
      </c>
      <c r="C2454">
        <v>25</v>
      </c>
      <c r="D2454">
        <v>2</v>
      </c>
      <c r="E2454">
        <v>22</v>
      </c>
      <c r="F2454">
        <v>2175</v>
      </c>
      <c r="G2454" t="s">
        <v>2188</v>
      </c>
      <c r="H2454" s="7">
        <v>49</v>
      </c>
      <c r="I2454" s="13">
        <f>IF(Fact_Order[[#This Row],[Review Rating]]&gt;3,1,0)</f>
        <v>0</v>
      </c>
      <c r="J2454">
        <v>2.9</v>
      </c>
      <c r="K2454">
        <f>IF(Fact_Order[[#This Row],[Discount Applied]]="Yes", 1, 0)</f>
        <v>0</v>
      </c>
      <c r="L2454" t="s">
        <v>1691</v>
      </c>
      <c r="M2454" t="s">
        <v>10</v>
      </c>
    </row>
    <row r="2455" spans="1:13" x14ac:dyDescent="0.35">
      <c r="A2455">
        <v>2232</v>
      </c>
      <c r="B2455">
        <v>6</v>
      </c>
      <c r="C2455">
        <v>41</v>
      </c>
      <c r="D2455">
        <v>4</v>
      </c>
      <c r="E2455">
        <v>15</v>
      </c>
      <c r="F2455">
        <v>2232</v>
      </c>
      <c r="G2455" t="s">
        <v>2245</v>
      </c>
      <c r="H2455" s="7">
        <v>49</v>
      </c>
      <c r="I2455" s="13">
        <f>IF(Fact_Order[[#This Row],[Review Rating]]&gt;3,1,0)</f>
        <v>1</v>
      </c>
      <c r="J2455">
        <v>4.0999999999999996</v>
      </c>
      <c r="K2455">
        <f>IF(Fact_Order[[#This Row],[Discount Applied]]="Yes", 1, 0)</f>
        <v>0</v>
      </c>
      <c r="L2455" t="s">
        <v>1691</v>
      </c>
      <c r="M2455" t="s">
        <v>12</v>
      </c>
    </row>
    <row r="2456" spans="1:13" x14ac:dyDescent="0.35">
      <c r="A2456">
        <v>2268</v>
      </c>
      <c r="B2456">
        <v>1</v>
      </c>
      <c r="C2456">
        <v>1</v>
      </c>
      <c r="D2456">
        <v>2</v>
      </c>
      <c r="E2456">
        <v>25</v>
      </c>
      <c r="F2456">
        <v>2268</v>
      </c>
      <c r="G2456" t="s">
        <v>2281</v>
      </c>
      <c r="H2456" s="7">
        <v>49</v>
      </c>
      <c r="I2456" s="13">
        <f>IF(Fact_Order[[#This Row],[Review Rating]]&gt;3,1,0)</f>
        <v>1</v>
      </c>
      <c r="J2456">
        <v>3.8</v>
      </c>
      <c r="K2456">
        <f>IF(Fact_Order[[#This Row],[Discount Applied]]="Yes", 1, 0)</f>
        <v>0</v>
      </c>
      <c r="L2456" t="s">
        <v>1691</v>
      </c>
      <c r="M2456" t="s">
        <v>8</v>
      </c>
    </row>
    <row r="2457" spans="1:13" x14ac:dyDescent="0.35">
      <c r="A2457">
        <v>2344</v>
      </c>
      <c r="B2457">
        <v>5</v>
      </c>
      <c r="C2457">
        <v>34</v>
      </c>
      <c r="D2457">
        <v>3</v>
      </c>
      <c r="E2457">
        <v>21</v>
      </c>
      <c r="F2457">
        <v>2344</v>
      </c>
      <c r="G2457" t="s">
        <v>2357</v>
      </c>
      <c r="H2457" s="7">
        <v>49</v>
      </c>
      <c r="I2457" s="13">
        <f>IF(Fact_Order[[#This Row],[Review Rating]]&gt;3,1,0)</f>
        <v>1</v>
      </c>
      <c r="J2457">
        <v>4.4000000000000004</v>
      </c>
      <c r="K2457">
        <f>IF(Fact_Order[[#This Row],[Discount Applied]]="Yes", 1, 0)</f>
        <v>0</v>
      </c>
      <c r="L2457" t="s">
        <v>1691</v>
      </c>
      <c r="M2457" t="s">
        <v>14</v>
      </c>
    </row>
    <row r="2458" spans="1:13" x14ac:dyDescent="0.35">
      <c r="A2458">
        <v>2426</v>
      </c>
      <c r="B2458">
        <v>5</v>
      </c>
      <c r="C2458">
        <v>26</v>
      </c>
      <c r="D2458">
        <v>3</v>
      </c>
      <c r="E2458">
        <v>10</v>
      </c>
      <c r="F2458">
        <v>2426</v>
      </c>
      <c r="G2458" t="s">
        <v>2439</v>
      </c>
      <c r="H2458" s="7">
        <v>49</v>
      </c>
      <c r="I2458" s="13">
        <f>IF(Fact_Order[[#This Row],[Review Rating]]&gt;3,1,0)</f>
        <v>0</v>
      </c>
      <c r="J2458">
        <v>3</v>
      </c>
      <c r="K2458">
        <f>IF(Fact_Order[[#This Row],[Discount Applied]]="Yes", 1, 0)</f>
        <v>0</v>
      </c>
      <c r="L2458" t="s">
        <v>1691</v>
      </c>
      <c r="M2458" t="s">
        <v>22</v>
      </c>
    </row>
    <row r="2459" spans="1:13" x14ac:dyDescent="0.35">
      <c r="A2459">
        <v>2538</v>
      </c>
      <c r="B2459">
        <v>5</v>
      </c>
      <c r="C2459">
        <v>2</v>
      </c>
      <c r="D2459">
        <v>3</v>
      </c>
      <c r="E2459">
        <v>8</v>
      </c>
      <c r="F2459">
        <v>2538</v>
      </c>
      <c r="G2459" t="s">
        <v>2551</v>
      </c>
      <c r="H2459" s="7">
        <v>49</v>
      </c>
      <c r="I2459" s="13">
        <f>IF(Fact_Order[[#This Row],[Review Rating]]&gt;3,1,0)</f>
        <v>1</v>
      </c>
      <c r="J2459">
        <v>4.0999999999999996</v>
      </c>
      <c r="K2459">
        <f>IF(Fact_Order[[#This Row],[Discount Applied]]="Yes", 1, 0)</f>
        <v>0</v>
      </c>
      <c r="L2459" t="s">
        <v>1691</v>
      </c>
      <c r="M2459" t="s">
        <v>14</v>
      </c>
    </row>
    <row r="2460" spans="1:13" x14ac:dyDescent="0.35">
      <c r="A2460">
        <v>2589</v>
      </c>
      <c r="B2460">
        <v>2</v>
      </c>
      <c r="C2460">
        <v>13</v>
      </c>
      <c r="D2460">
        <v>3</v>
      </c>
      <c r="E2460">
        <v>22</v>
      </c>
      <c r="F2460">
        <v>2589</v>
      </c>
      <c r="G2460" t="s">
        <v>2602</v>
      </c>
      <c r="H2460" s="7">
        <v>49</v>
      </c>
      <c r="I2460" s="13">
        <f>IF(Fact_Order[[#This Row],[Review Rating]]&gt;3,1,0)</f>
        <v>1</v>
      </c>
      <c r="J2460">
        <v>3.2</v>
      </c>
      <c r="K2460">
        <f>IF(Fact_Order[[#This Row],[Discount Applied]]="Yes", 1, 0)</f>
        <v>0</v>
      </c>
      <c r="L2460" t="s">
        <v>1691</v>
      </c>
      <c r="M2460" t="s">
        <v>8</v>
      </c>
    </row>
    <row r="2461" spans="1:13" x14ac:dyDescent="0.35">
      <c r="A2461">
        <v>2724</v>
      </c>
      <c r="B2461">
        <v>6</v>
      </c>
      <c r="C2461">
        <v>22</v>
      </c>
      <c r="D2461">
        <v>3</v>
      </c>
      <c r="E2461">
        <v>10</v>
      </c>
      <c r="F2461">
        <v>2724</v>
      </c>
      <c r="G2461" t="s">
        <v>2737</v>
      </c>
      <c r="H2461" s="7">
        <v>49</v>
      </c>
      <c r="I2461" s="13">
        <f>IF(Fact_Order[[#This Row],[Review Rating]]&gt;3,1,0)</f>
        <v>0</v>
      </c>
      <c r="J2461">
        <v>2.9</v>
      </c>
      <c r="K2461">
        <f>IF(Fact_Order[[#This Row],[Discount Applied]]="Yes", 1, 0)</f>
        <v>0</v>
      </c>
      <c r="L2461" t="s">
        <v>1691</v>
      </c>
      <c r="M2461" t="s">
        <v>14</v>
      </c>
    </row>
    <row r="2462" spans="1:13" x14ac:dyDescent="0.35">
      <c r="A2462">
        <v>2869</v>
      </c>
      <c r="B2462">
        <v>3</v>
      </c>
      <c r="C2462">
        <v>25</v>
      </c>
      <c r="D2462">
        <v>1</v>
      </c>
      <c r="E2462">
        <v>22</v>
      </c>
      <c r="F2462">
        <v>2869</v>
      </c>
      <c r="G2462" t="s">
        <v>2882</v>
      </c>
      <c r="H2462" s="7">
        <v>49</v>
      </c>
      <c r="I2462" s="13">
        <f>IF(Fact_Order[[#This Row],[Review Rating]]&gt;3,1,0)</f>
        <v>0</v>
      </c>
      <c r="J2462">
        <v>2.6</v>
      </c>
      <c r="K2462">
        <f>IF(Fact_Order[[#This Row],[Discount Applied]]="Yes", 1, 0)</f>
        <v>0</v>
      </c>
      <c r="L2462" t="s">
        <v>1691</v>
      </c>
      <c r="M2462" t="s">
        <v>14</v>
      </c>
    </row>
    <row r="2463" spans="1:13" x14ac:dyDescent="0.35">
      <c r="A2463">
        <v>2946</v>
      </c>
      <c r="B2463">
        <v>2</v>
      </c>
      <c r="C2463">
        <v>13</v>
      </c>
      <c r="D2463">
        <v>3</v>
      </c>
      <c r="E2463">
        <v>23</v>
      </c>
      <c r="F2463">
        <v>2946</v>
      </c>
      <c r="G2463" t="s">
        <v>2959</v>
      </c>
      <c r="H2463" s="7">
        <v>49</v>
      </c>
      <c r="I2463" s="13">
        <f>IF(Fact_Order[[#This Row],[Review Rating]]&gt;3,1,0)</f>
        <v>1</v>
      </c>
      <c r="J2463">
        <v>4.8</v>
      </c>
      <c r="K2463">
        <f>IF(Fact_Order[[#This Row],[Discount Applied]]="Yes", 1, 0)</f>
        <v>0</v>
      </c>
      <c r="L2463" t="s">
        <v>1691</v>
      </c>
      <c r="M2463" t="s">
        <v>12</v>
      </c>
    </row>
    <row r="2464" spans="1:13" x14ac:dyDescent="0.35">
      <c r="A2464">
        <v>2967</v>
      </c>
      <c r="B2464">
        <v>6</v>
      </c>
      <c r="C2464">
        <v>20</v>
      </c>
      <c r="D2464">
        <v>4</v>
      </c>
      <c r="E2464">
        <v>24</v>
      </c>
      <c r="F2464">
        <v>2967</v>
      </c>
      <c r="G2464" t="s">
        <v>2980</v>
      </c>
      <c r="H2464" s="7">
        <v>49</v>
      </c>
      <c r="I2464" s="13">
        <f>IF(Fact_Order[[#This Row],[Review Rating]]&gt;3,1,0)</f>
        <v>0</v>
      </c>
      <c r="J2464">
        <v>2.8</v>
      </c>
      <c r="K2464">
        <f>IF(Fact_Order[[#This Row],[Discount Applied]]="Yes", 1, 0)</f>
        <v>0</v>
      </c>
      <c r="L2464" t="s">
        <v>1691</v>
      </c>
      <c r="M2464" t="s">
        <v>27</v>
      </c>
    </row>
    <row r="2465" spans="1:13" x14ac:dyDescent="0.35">
      <c r="A2465">
        <v>3047</v>
      </c>
      <c r="B2465">
        <v>6</v>
      </c>
      <c r="C2465">
        <v>39</v>
      </c>
      <c r="D2465">
        <v>2</v>
      </c>
      <c r="E2465">
        <v>10</v>
      </c>
      <c r="F2465">
        <v>3047</v>
      </c>
      <c r="G2465" t="s">
        <v>3060</v>
      </c>
      <c r="H2465" s="7">
        <v>49</v>
      </c>
      <c r="I2465" s="13">
        <f>IF(Fact_Order[[#This Row],[Review Rating]]&gt;3,1,0)</f>
        <v>1</v>
      </c>
      <c r="J2465">
        <v>3.2</v>
      </c>
      <c r="K2465">
        <f>IF(Fact_Order[[#This Row],[Discount Applied]]="Yes", 1, 0)</f>
        <v>0</v>
      </c>
      <c r="L2465" t="s">
        <v>1691</v>
      </c>
      <c r="M2465" t="s">
        <v>10</v>
      </c>
    </row>
    <row r="2466" spans="1:13" x14ac:dyDescent="0.35">
      <c r="A2466">
        <v>3231</v>
      </c>
      <c r="B2466">
        <v>3</v>
      </c>
      <c r="C2466">
        <v>24</v>
      </c>
      <c r="D2466">
        <v>3</v>
      </c>
      <c r="E2466">
        <v>5</v>
      </c>
      <c r="F2466">
        <v>3231</v>
      </c>
      <c r="G2466" t="s">
        <v>3244</v>
      </c>
      <c r="H2466" s="7">
        <v>49</v>
      </c>
      <c r="I2466" s="13">
        <f>IF(Fact_Order[[#This Row],[Review Rating]]&gt;3,1,0)</f>
        <v>0</v>
      </c>
      <c r="J2466">
        <v>2.5</v>
      </c>
      <c r="K2466">
        <f>IF(Fact_Order[[#This Row],[Discount Applied]]="Yes", 1, 0)</f>
        <v>0</v>
      </c>
      <c r="L2466" t="s">
        <v>1691</v>
      </c>
      <c r="M2466" t="s">
        <v>27</v>
      </c>
    </row>
    <row r="2467" spans="1:13" x14ac:dyDescent="0.35">
      <c r="A2467">
        <v>3352</v>
      </c>
      <c r="B2467">
        <v>5</v>
      </c>
      <c r="C2467">
        <v>14</v>
      </c>
      <c r="D2467">
        <v>2</v>
      </c>
      <c r="E2467">
        <v>6</v>
      </c>
      <c r="F2467">
        <v>3352</v>
      </c>
      <c r="G2467" t="s">
        <v>3365</v>
      </c>
      <c r="H2467" s="7">
        <v>49</v>
      </c>
      <c r="I2467" s="13">
        <f>IF(Fact_Order[[#This Row],[Review Rating]]&gt;3,1,0)</f>
        <v>1</v>
      </c>
      <c r="J2467">
        <v>4.2</v>
      </c>
      <c r="K2467">
        <f>IF(Fact_Order[[#This Row],[Discount Applied]]="Yes", 1, 0)</f>
        <v>0</v>
      </c>
      <c r="L2467" t="s">
        <v>1691</v>
      </c>
      <c r="M2467" t="s">
        <v>22</v>
      </c>
    </row>
    <row r="2468" spans="1:13" x14ac:dyDescent="0.35">
      <c r="A2468">
        <v>3432</v>
      </c>
      <c r="B2468">
        <v>1</v>
      </c>
      <c r="C2468">
        <v>36</v>
      </c>
      <c r="D2468">
        <v>3</v>
      </c>
      <c r="E2468">
        <v>23</v>
      </c>
      <c r="F2468">
        <v>3432</v>
      </c>
      <c r="G2468" t="s">
        <v>3445</v>
      </c>
      <c r="H2468" s="7">
        <v>49</v>
      </c>
      <c r="I2468" s="13">
        <f>IF(Fact_Order[[#This Row],[Review Rating]]&gt;3,1,0)</f>
        <v>1</v>
      </c>
      <c r="J2468">
        <v>4.2</v>
      </c>
      <c r="K2468">
        <f>IF(Fact_Order[[#This Row],[Discount Applied]]="Yes", 1, 0)</f>
        <v>0</v>
      </c>
      <c r="L2468" t="s">
        <v>1691</v>
      </c>
      <c r="M2468" t="s">
        <v>8</v>
      </c>
    </row>
    <row r="2469" spans="1:13" x14ac:dyDescent="0.35">
      <c r="A2469">
        <v>3863</v>
      </c>
      <c r="B2469">
        <v>3</v>
      </c>
      <c r="C2469">
        <v>38</v>
      </c>
      <c r="D2469">
        <v>1</v>
      </c>
      <c r="E2469">
        <v>6</v>
      </c>
      <c r="F2469">
        <v>3863</v>
      </c>
      <c r="G2469" t="s">
        <v>3876</v>
      </c>
      <c r="H2469" s="7">
        <v>49</v>
      </c>
      <c r="I2469" s="13">
        <f>IF(Fact_Order[[#This Row],[Review Rating]]&gt;3,1,0)</f>
        <v>0</v>
      </c>
      <c r="J2469">
        <v>2.8</v>
      </c>
      <c r="K2469">
        <f>IF(Fact_Order[[#This Row],[Discount Applied]]="Yes", 1, 0)</f>
        <v>0</v>
      </c>
      <c r="L2469" t="s">
        <v>1691</v>
      </c>
      <c r="M2469" t="s">
        <v>8</v>
      </c>
    </row>
    <row r="2470" spans="1:13" x14ac:dyDescent="0.35">
      <c r="A2470">
        <v>3897</v>
      </c>
      <c r="B2470">
        <v>6</v>
      </c>
      <c r="C2470">
        <v>45</v>
      </c>
      <c r="D2470">
        <v>2</v>
      </c>
      <c r="E2470">
        <v>22</v>
      </c>
      <c r="F2470">
        <v>3897</v>
      </c>
      <c r="G2470" t="s">
        <v>3910</v>
      </c>
      <c r="H2470" s="7">
        <v>49</v>
      </c>
      <c r="I2470" s="13">
        <f>IF(Fact_Order[[#This Row],[Review Rating]]&gt;3,1,0)</f>
        <v>1</v>
      </c>
      <c r="J2470">
        <v>4.5</v>
      </c>
      <c r="K2470">
        <f>IF(Fact_Order[[#This Row],[Discount Applied]]="Yes", 1, 0)</f>
        <v>0</v>
      </c>
      <c r="L2470" t="s">
        <v>1691</v>
      </c>
      <c r="M2470" t="s">
        <v>22</v>
      </c>
    </row>
    <row r="2471" spans="1:13" x14ac:dyDescent="0.35">
      <c r="A2471">
        <v>11</v>
      </c>
      <c r="B2471">
        <v>2</v>
      </c>
      <c r="C2471">
        <v>7</v>
      </c>
      <c r="D2471">
        <v>3</v>
      </c>
      <c r="E2471">
        <v>2</v>
      </c>
      <c r="F2471">
        <v>19</v>
      </c>
      <c r="G2471" t="s">
        <v>31</v>
      </c>
      <c r="H2471" s="7">
        <v>48</v>
      </c>
      <c r="I2471" s="13">
        <f>IF(Fact_Order[[#This Row],[Review Rating]]&gt;3,1,0)</f>
        <v>1</v>
      </c>
      <c r="J2471">
        <v>4.5999999999999996</v>
      </c>
      <c r="K2471">
        <f>IF(Fact_Order[[#This Row],[Discount Applied]]="Yes", 1, 0)</f>
        <v>1</v>
      </c>
      <c r="L2471" t="s">
        <v>7</v>
      </c>
      <c r="M2471" t="s">
        <v>10</v>
      </c>
    </row>
    <row r="2472" spans="1:13" x14ac:dyDescent="0.35">
      <c r="A2472">
        <v>15</v>
      </c>
      <c r="B2472">
        <v>6</v>
      </c>
      <c r="C2472">
        <v>6</v>
      </c>
      <c r="D2472">
        <v>4</v>
      </c>
      <c r="E2472">
        <v>11</v>
      </c>
      <c r="F2472">
        <v>30</v>
      </c>
      <c r="G2472" t="s">
        <v>42</v>
      </c>
      <c r="H2472" s="7">
        <v>48</v>
      </c>
      <c r="I2472" s="13">
        <f>IF(Fact_Order[[#This Row],[Review Rating]]&gt;3,1,0)</f>
        <v>1</v>
      </c>
      <c r="J2472">
        <v>4.0999999999999996</v>
      </c>
      <c r="K2472">
        <f>IF(Fact_Order[[#This Row],[Discount Applied]]="Yes", 1, 0)</f>
        <v>1</v>
      </c>
      <c r="L2472" t="s">
        <v>7</v>
      </c>
      <c r="M2472" t="s">
        <v>12</v>
      </c>
    </row>
    <row r="2473" spans="1:13" x14ac:dyDescent="0.35">
      <c r="A2473">
        <v>72</v>
      </c>
      <c r="B2473">
        <v>1</v>
      </c>
      <c r="C2473">
        <v>42</v>
      </c>
      <c r="D2473">
        <v>3</v>
      </c>
      <c r="E2473">
        <v>11</v>
      </c>
      <c r="F2473">
        <v>72</v>
      </c>
      <c r="G2473" t="s">
        <v>84</v>
      </c>
      <c r="H2473" s="7">
        <v>48</v>
      </c>
      <c r="I2473" s="13">
        <f>IF(Fact_Order[[#This Row],[Review Rating]]&gt;3,1,0)</f>
        <v>0</v>
      </c>
      <c r="J2473">
        <v>2.9</v>
      </c>
      <c r="K2473">
        <f>IF(Fact_Order[[#This Row],[Discount Applied]]="Yes", 1, 0)</f>
        <v>1</v>
      </c>
      <c r="L2473" t="s">
        <v>7</v>
      </c>
      <c r="M2473" t="s">
        <v>22</v>
      </c>
    </row>
    <row r="2474" spans="1:13" x14ac:dyDescent="0.35">
      <c r="A2474">
        <v>91</v>
      </c>
      <c r="B2474">
        <v>1</v>
      </c>
      <c r="C2474">
        <v>37</v>
      </c>
      <c r="D2474">
        <v>3</v>
      </c>
      <c r="E2474">
        <v>20</v>
      </c>
      <c r="F2474">
        <v>91</v>
      </c>
      <c r="G2474" t="s">
        <v>103</v>
      </c>
      <c r="H2474" s="7">
        <v>48</v>
      </c>
      <c r="I2474" s="13">
        <f>IF(Fact_Order[[#This Row],[Review Rating]]&gt;3,1,0)</f>
        <v>0</v>
      </c>
      <c r="J2474">
        <v>2.9</v>
      </c>
      <c r="K2474">
        <f>IF(Fact_Order[[#This Row],[Discount Applied]]="Yes", 1, 0)</f>
        <v>1</v>
      </c>
      <c r="L2474" t="s">
        <v>7</v>
      </c>
      <c r="M2474" t="s">
        <v>12</v>
      </c>
    </row>
    <row r="2475" spans="1:13" x14ac:dyDescent="0.35">
      <c r="A2475">
        <v>144</v>
      </c>
      <c r="B2475">
        <v>6</v>
      </c>
      <c r="C2475">
        <v>10</v>
      </c>
      <c r="D2475">
        <v>4</v>
      </c>
      <c r="E2475">
        <v>8</v>
      </c>
      <c r="F2475">
        <v>144</v>
      </c>
      <c r="G2475" t="s">
        <v>156</v>
      </c>
      <c r="H2475" s="7">
        <v>48</v>
      </c>
      <c r="I2475" s="13">
        <f>IF(Fact_Order[[#This Row],[Review Rating]]&gt;3,1,0)</f>
        <v>0</v>
      </c>
      <c r="J2475">
        <v>2.7</v>
      </c>
      <c r="K2475">
        <f>IF(Fact_Order[[#This Row],[Discount Applied]]="Yes", 1, 0)</f>
        <v>1</v>
      </c>
      <c r="L2475" t="s">
        <v>7</v>
      </c>
      <c r="M2475" t="s">
        <v>14</v>
      </c>
    </row>
    <row r="2476" spans="1:13" x14ac:dyDescent="0.35">
      <c r="A2476">
        <v>218</v>
      </c>
      <c r="B2476">
        <v>3</v>
      </c>
      <c r="C2476">
        <v>20</v>
      </c>
      <c r="D2476">
        <v>1</v>
      </c>
      <c r="E2476">
        <v>13</v>
      </c>
      <c r="F2476">
        <v>218</v>
      </c>
      <c r="G2476" t="s">
        <v>230</v>
      </c>
      <c r="H2476" s="7">
        <v>48</v>
      </c>
      <c r="I2476" s="13">
        <f>IF(Fact_Order[[#This Row],[Review Rating]]&gt;3,1,0)</f>
        <v>1</v>
      </c>
      <c r="J2476">
        <v>3.5</v>
      </c>
      <c r="K2476">
        <f>IF(Fact_Order[[#This Row],[Discount Applied]]="Yes", 1, 0)</f>
        <v>1</v>
      </c>
      <c r="L2476" t="s">
        <v>7</v>
      </c>
      <c r="M2476" t="s">
        <v>22</v>
      </c>
    </row>
    <row r="2477" spans="1:13" x14ac:dyDescent="0.35">
      <c r="A2477">
        <v>494</v>
      </c>
      <c r="B2477">
        <v>6</v>
      </c>
      <c r="C2477">
        <v>23</v>
      </c>
      <c r="D2477">
        <v>3</v>
      </c>
      <c r="E2477">
        <v>22</v>
      </c>
      <c r="F2477">
        <v>494</v>
      </c>
      <c r="G2477" t="s">
        <v>506</v>
      </c>
      <c r="H2477" s="7">
        <v>48</v>
      </c>
      <c r="I2477" s="13">
        <f>IF(Fact_Order[[#This Row],[Review Rating]]&gt;3,1,0)</f>
        <v>1</v>
      </c>
      <c r="J2477">
        <v>4.7</v>
      </c>
      <c r="K2477">
        <f>IF(Fact_Order[[#This Row],[Discount Applied]]="Yes", 1, 0)</f>
        <v>1</v>
      </c>
      <c r="L2477" t="s">
        <v>7</v>
      </c>
      <c r="M2477" t="s">
        <v>10</v>
      </c>
    </row>
    <row r="2478" spans="1:13" x14ac:dyDescent="0.35">
      <c r="A2478">
        <v>540</v>
      </c>
      <c r="B2478">
        <v>6</v>
      </c>
      <c r="C2478">
        <v>6</v>
      </c>
      <c r="D2478">
        <v>1</v>
      </c>
      <c r="E2478">
        <v>8</v>
      </c>
      <c r="F2478">
        <v>540</v>
      </c>
      <c r="G2478" t="s">
        <v>552</v>
      </c>
      <c r="H2478" s="7">
        <v>48</v>
      </c>
      <c r="I2478" s="13">
        <f>IF(Fact_Order[[#This Row],[Review Rating]]&gt;3,1,0)</f>
        <v>1</v>
      </c>
      <c r="J2478">
        <v>4</v>
      </c>
      <c r="K2478">
        <f>IF(Fact_Order[[#This Row],[Discount Applied]]="Yes", 1, 0)</f>
        <v>1</v>
      </c>
      <c r="L2478" t="s">
        <v>7</v>
      </c>
      <c r="M2478" t="s">
        <v>27</v>
      </c>
    </row>
    <row r="2479" spans="1:13" x14ac:dyDescent="0.35">
      <c r="A2479">
        <v>561</v>
      </c>
      <c r="B2479">
        <v>2</v>
      </c>
      <c r="C2479">
        <v>8</v>
      </c>
      <c r="D2479">
        <v>4</v>
      </c>
      <c r="E2479">
        <v>17</v>
      </c>
      <c r="F2479">
        <v>561</v>
      </c>
      <c r="G2479" t="s">
        <v>573</v>
      </c>
      <c r="H2479" s="7">
        <v>48</v>
      </c>
      <c r="I2479" s="13">
        <f>IF(Fact_Order[[#This Row],[Review Rating]]&gt;3,1,0)</f>
        <v>1</v>
      </c>
      <c r="J2479">
        <v>3.3</v>
      </c>
      <c r="K2479">
        <f>IF(Fact_Order[[#This Row],[Discount Applied]]="Yes", 1, 0)</f>
        <v>1</v>
      </c>
      <c r="L2479" t="s">
        <v>7</v>
      </c>
      <c r="M2479" t="s">
        <v>27</v>
      </c>
    </row>
    <row r="2480" spans="1:13" x14ac:dyDescent="0.35">
      <c r="A2480">
        <v>736</v>
      </c>
      <c r="B2480">
        <v>5</v>
      </c>
      <c r="C2480">
        <v>7</v>
      </c>
      <c r="D2480">
        <v>4</v>
      </c>
      <c r="E2480">
        <v>13</v>
      </c>
      <c r="F2480">
        <v>736</v>
      </c>
      <c r="G2480" t="s">
        <v>748</v>
      </c>
      <c r="H2480" s="7">
        <v>48</v>
      </c>
      <c r="I2480" s="13">
        <f>IF(Fact_Order[[#This Row],[Review Rating]]&gt;3,1,0)</f>
        <v>1</v>
      </c>
      <c r="J2480">
        <v>3.6</v>
      </c>
      <c r="K2480">
        <f>IF(Fact_Order[[#This Row],[Discount Applied]]="Yes", 1, 0)</f>
        <v>1</v>
      </c>
      <c r="L2480" t="s">
        <v>7</v>
      </c>
      <c r="M2480" t="s">
        <v>10</v>
      </c>
    </row>
    <row r="2481" spans="1:13" x14ac:dyDescent="0.35">
      <c r="A2481">
        <v>767</v>
      </c>
      <c r="B2481">
        <v>3</v>
      </c>
      <c r="C2481">
        <v>23</v>
      </c>
      <c r="D2481">
        <v>1</v>
      </c>
      <c r="E2481">
        <v>25</v>
      </c>
      <c r="F2481">
        <v>767</v>
      </c>
      <c r="G2481" t="s">
        <v>779</v>
      </c>
      <c r="H2481" s="7">
        <v>48</v>
      </c>
      <c r="I2481" s="13">
        <f>IF(Fact_Order[[#This Row],[Review Rating]]&gt;3,1,0)</f>
        <v>1</v>
      </c>
      <c r="J2481">
        <v>3.6</v>
      </c>
      <c r="K2481">
        <f>IF(Fact_Order[[#This Row],[Discount Applied]]="Yes", 1, 0)</f>
        <v>1</v>
      </c>
      <c r="L2481" t="s">
        <v>7</v>
      </c>
      <c r="M2481" t="s">
        <v>14</v>
      </c>
    </row>
    <row r="2482" spans="1:13" x14ac:dyDescent="0.35">
      <c r="A2482">
        <v>845</v>
      </c>
      <c r="B2482">
        <v>1</v>
      </c>
      <c r="C2482">
        <v>10</v>
      </c>
      <c r="D2482">
        <v>1</v>
      </c>
      <c r="E2482">
        <v>4</v>
      </c>
      <c r="F2482">
        <v>845</v>
      </c>
      <c r="G2482" t="s">
        <v>857</v>
      </c>
      <c r="H2482" s="7">
        <v>48</v>
      </c>
      <c r="I2482" s="13">
        <f>IF(Fact_Order[[#This Row],[Review Rating]]&gt;3,1,0)</f>
        <v>1</v>
      </c>
      <c r="J2482">
        <v>4.4000000000000004</v>
      </c>
      <c r="K2482">
        <f>IF(Fact_Order[[#This Row],[Discount Applied]]="Yes", 1, 0)</f>
        <v>1</v>
      </c>
      <c r="L2482" t="s">
        <v>7</v>
      </c>
      <c r="M2482" t="s">
        <v>8</v>
      </c>
    </row>
    <row r="2483" spans="1:13" x14ac:dyDescent="0.35">
      <c r="A2483">
        <v>961</v>
      </c>
      <c r="B2483">
        <v>4</v>
      </c>
      <c r="C2483">
        <v>8</v>
      </c>
      <c r="D2483">
        <v>2</v>
      </c>
      <c r="E2483">
        <v>17</v>
      </c>
      <c r="F2483">
        <v>961</v>
      </c>
      <c r="G2483" t="s">
        <v>973</v>
      </c>
      <c r="H2483" s="7">
        <v>48</v>
      </c>
      <c r="I2483" s="13">
        <f>IF(Fact_Order[[#This Row],[Review Rating]]&gt;3,1,0)</f>
        <v>1</v>
      </c>
      <c r="J2483">
        <v>4.4000000000000004</v>
      </c>
      <c r="K2483">
        <f>IF(Fact_Order[[#This Row],[Discount Applied]]="Yes", 1, 0)</f>
        <v>1</v>
      </c>
      <c r="L2483" t="s">
        <v>7</v>
      </c>
      <c r="M2483" t="s">
        <v>8</v>
      </c>
    </row>
    <row r="2484" spans="1:13" x14ac:dyDescent="0.35">
      <c r="A2484">
        <v>1094</v>
      </c>
      <c r="B2484">
        <v>5</v>
      </c>
      <c r="C2484">
        <v>13</v>
      </c>
      <c r="D2484">
        <v>1</v>
      </c>
      <c r="E2484">
        <v>5</v>
      </c>
      <c r="F2484">
        <v>1094</v>
      </c>
      <c r="G2484" t="s">
        <v>1106</v>
      </c>
      <c r="H2484" s="7">
        <v>48</v>
      </c>
      <c r="I2484" s="13">
        <f>IF(Fact_Order[[#This Row],[Review Rating]]&gt;3,1,0)</f>
        <v>1</v>
      </c>
      <c r="J2484">
        <v>4.2</v>
      </c>
      <c r="K2484">
        <f>IF(Fact_Order[[#This Row],[Discount Applied]]="Yes", 1, 0)</f>
        <v>1</v>
      </c>
      <c r="L2484" t="s">
        <v>7</v>
      </c>
      <c r="M2484" t="s">
        <v>8</v>
      </c>
    </row>
    <row r="2485" spans="1:13" x14ac:dyDescent="0.35">
      <c r="A2485">
        <v>1167</v>
      </c>
      <c r="B2485">
        <v>6</v>
      </c>
      <c r="C2485">
        <v>40</v>
      </c>
      <c r="D2485">
        <v>1</v>
      </c>
      <c r="E2485">
        <v>11</v>
      </c>
      <c r="F2485">
        <v>1167</v>
      </c>
      <c r="G2485" t="s">
        <v>1179</v>
      </c>
      <c r="H2485" s="7">
        <v>48</v>
      </c>
      <c r="I2485" s="13">
        <f>IF(Fact_Order[[#This Row],[Review Rating]]&gt;3,1,0)</f>
        <v>1</v>
      </c>
      <c r="J2485">
        <v>3.7</v>
      </c>
      <c r="K2485">
        <f>IF(Fact_Order[[#This Row],[Discount Applied]]="Yes", 1, 0)</f>
        <v>1</v>
      </c>
      <c r="L2485" t="s">
        <v>7</v>
      </c>
      <c r="M2485" t="s">
        <v>8</v>
      </c>
    </row>
    <row r="2486" spans="1:13" x14ac:dyDescent="0.35">
      <c r="A2486">
        <v>1257</v>
      </c>
      <c r="B2486">
        <v>1</v>
      </c>
      <c r="C2486">
        <v>9</v>
      </c>
      <c r="D2486">
        <v>1</v>
      </c>
      <c r="E2486">
        <v>8</v>
      </c>
      <c r="F2486">
        <v>1257</v>
      </c>
      <c r="G2486" t="s">
        <v>1269</v>
      </c>
      <c r="H2486" s="7">
        <v>48</v>
      </c>
      <c r="I2486" s="13">
        <f>IF(Fact_Order[[#This Row],[Review Rating]]&gt;3,1,0)</f>
        <v>1</v>
      </c>
      <c r="J2486">
        <v>3.6</v>
      </c>
      <c r="K2486">
        <f>IF(Fact_Order[[#This Row],[Discount Applied]]="Yes", 1, 0)</f>
        <v>1</v>
      </c>
      <c r="L2486" t="s">
        <v>7</v>
      </c>
      <c r="M2486" t="s">
        <v>10</v>
      </c>
    </row>
    <row r="2487" spans="1:13" x14ac:dyDescent="0.35">
      <c r="A2487">
        <v>1440</v>
      </c>
      <c r="B2487">
        <v>3</v>
      </c>
      <c r="C2487">
        <v>36</v>
      </c>
      <c r="D2487">
        <v>3</v>
      </c>
      <c r="E2487">
        <v>24</v>
      </c>
      <c r="F2487">
        <v>1440</v>
      </c>
      <c r="G2487" t="s">
        <v>1452</v>
      </c>
      <c r="H2487" s="7">
        <v>48</v>
      </c>
      <c r="I2487" s="13">
        <f>IF(Fact_Order[[#This Row],[Review Rating]]&gt;3,1,0)</f>
        <v>1</v>
      </c>
      <c r="J2487">
        <v>4.8</v>
      </c>
      <c r="K2487">
        <f>IF(Fact_Order[[#This Row],[Discount Applied]]="Yes", 1, 0)</f>
        <v>1</v>
      </c>
      <c r="L2487" t="s">
        <v>7</v>
      </c>
      <c r="M2487" t="s">
        <v>10</v>
      </c>
    </row>
    <row r="2488" spans="1:13" x14ac:dyDescent="0.35">
      <c r="A2488">
        <v>1555</v>
      </c>
      <c r="B2488">
        <v>4</v>
      </c>
      <c r="C2488">
        <v>41</v>
      </c>
      <c r="D2488">
        <v>1</v>
      </c>
      <c r="E2488">
        <v>7</v>
      </c>
      <c r="F2488">
        <v>1555</v>
      </c>
      <c r="G2488" t="s">
        <v>1567</v>
      </c>
      <c r="H2488" s="7">
        <v>48</v>
      </c>
      <c r="I2488" s="13">
        <f>IF(Fact_Order[[#This Row],[Review Rating]]&gt;3,1,0)</f>
        <v>0</v>
      </c>
      <c r="J2488">
        <v>2.7</v>
      </c>
      <c r="K2488">
        <f>IF(Fact_Order[[#This Row],[Discount Applied]]="Yes", 1, 0)</f>
        <v>1</v>
      </c>
      <c r="L2488" t="s">
        <v>7</v>
      </c>
      <c r="M2488" t="s">
        <v>10</v>
      </c>
    </row>
    <row r="2489" spans="1:13" x14ac:dyDescent="0.35">
      <c r="A2489">
        <v>1603</v>
      </c>
      <c r="B2489">
        <v>2</v>
      </c>
      <c r="C2489">
        <v>9</v>
      </c>
      <c r="D2489">
        <v>1</v>
      </c>
      <c r="E2489">
        <v>13</v>
      </c>
      <c r="F2489">
        <v>1603</v>
      </c>
      <c r="G2489" t="s">
        <v>1615</v>
      </c>
      <c r="H2489" s="7">
        <v>48</v>
      </c>
      <c r="I2489" s="13">
        <f>IF(Fact_Order[[#This Row],[Review Rating]]&gt;3,1,0)</f>
        <v>0</v>
      </c>
      <c r="J2489">
        <v>2.8</v>
      </c>
      <c r="K2489">
        <f>IF(Fact_Order[[#This Row],[Discount Applied]]="Yes", 1, 0)</f>
        <v>1</v>
      </c>
      <c r="L2489" t="s">
        <v>7</v>
      </c>
      <c r="M2489" t="s">
        <v>8</v>
      </c>
    </row>
    <row r="2490" spans="1:13" x14ac:dyDescent="0.35">
      <c r="A2490">
        <v>1631</v>
      </c>
      <c r="B2490">
        <v>6</v>
      </c>
      <c r="C2490">
        <v>33</v>
      </c>
      <c r="D2490">
        <v>3</v>
      </c>
      <c r="E2490">
        <v>10</v>
      </c>
      <c r="F2490">
        <v>1631</v>
      </c>
      <c r="G2490" t="s">
        <v>1643</v>
      </c>
      <c r="H2490" s="7">
        <v>48</v>
      </c>
      <c r="I2490" s="13">
        <f>IF(Fact_Order[[#This Row],[Review Rating]]&gt;3,1,0)</f>
        <v>0</v>
      </c>
      <c r="J2490">
        <v>2.9</v>
      </c>
      <c r="K2490">
        <f>IF(Fact_Order[[#This Row],[Discount Applied]]="Yes", 1, 0)</f>
        <v>1</v>
      </c>
      <c r="L2490" t="s">
        <v>7</v>
      </c>
      <c r="M2490" t="s">
        <v>8</v>
      </c>
    </row>
    <row r="2491" spans="1:13" x14ac:dyDescent="0.35">
      <c r="A2491">
        <v>1686</v>
      </c>
      <c r="B2491">
        <v>4</v>
      </c>
      <c r="C2491">
        <v>47</v>
      </c>
      <c r="D2491">
        <v>1</v>
      </c>
      <c r="E2491">
        <v>1</v>
      </c>
      <c r="F2491">
        <v>1686</v>
      </c>
      <c r="G2491" t="s">
        <v>1699</v>
      </c>
      <c r="H2491" s="7">
        <v>48</v>
      </c>
      <c r="I2491" s="13">
        <f>IF(Fact_Order[[#This Row],[Review Rating]]&gt;3,1,0)</f>
        <v>1</v>
      </c>
      <c r="J2491">
        <v>4.5999999999999996</v>
      </c>
      <c r="K2491">
        <f>IF(Fact_Order[[#This Row],[Discount Applied]]="Yes", 1, 0)</f>
        <v>0</v>
      </c>
      <c r="L2491" t="s">
        <v>1691</v>
      </c>
      <c r="M2491" t="s">
        <v>14</v>
      </c>
    </row>
    <row r="2492" spans="1:13" x14ac:dyDescent="0.35">
      <c r="A2492">
        <v>1729</v>
      </c>
      <c r="B2492">
        <v>1</v>
      </c>
      <c r="C2492">
        <v>6</v>
      </c>
      <c r="D2492">
        <v>4</v>
      </c>
      <c r="E2492">
        <v>3</v>
      </c>
      <c r="F2492">
        <v>1729</v>
      </c>
      <c r="G2492" t="s">
        <v>1742</v>
      </c>
      <c r="H2492" s="7">
        <v>48</v>
      </c>
      <c r="I2492" s="13">
        <f>IF(Fact_Order[[#This Row],[Review Rating]]&gt;3,1,0)</f>
        <v>1</v>
      </c>
      <c r="J2492">
        <v>4.3</v>
      </c>
      <c r="K2492">
        <f>IF(Fact_Order[[#This Row],[Discount Applied]]="Yes", 1, 0)</f>
        <v>0</v>
      </c>
      <c r="L2492" t="s">
        <v>1691</v>
      </c>
      <c r="M2492" t="s">
        <v>27</v>
      </c>
    </row>
    <row r="2493" spans="1:13" x14ac:dyDescent="0.35">
      <c r="A2493">
        <v>1800</v>
      </c>
      <c r="B2493">
        <v>1</v>
      </c>
      <c r="C2493">
        <v>19</v>
      </c>
      <c r="D2493">
        <v>4</v>
      </c>
      <c r="E2493">
        <v>16</v>
      </c>
      <c r="F2493">
        <v>1800</v>
      </c>
      <c r="G2493" t="s">
        <v>1813</v>
      </c>
      <c r="H2493" s="7">
        <v>48</v>
      </c>
      <c r="I2493" s="13">
        <f>IF(Fact_Order[[#This Row],[Review Rating]]&gt;3,1,0)</f>
        <v>1</v>
      </c>
      <c r="J2493">
        <v>3.9</v>
      </c>
      <c r="K2493">
        <f>IF(Fact_Order[[#This Row],[Discount Applied]]="Yes", 1, 0)</f>
        <v>0</v>
      </c>
      <c r="L2493" t="s">
        <v>1691</v>
      </c>
      <c r="M2493" t="s">
        <v>8</v>
      </c>
    </row>
    <row r="2494" spans="1:13" x14ac:dyDescent="0.35">
      <c r="A2494">
        <v>1914</v>
      </c>
      <c r="B2494">
        <v>1</v>
      </c>
      <c r="C2494">
        <v>1</v>
      </c>
      <c r="D2494">
        <v>1</v>
      </c>
      <c r="E2494">
        <v>12</v>
      </c>
      <c r="F2494">
        <v>1914</v>
      </c>
      <c r="G2494" t="s">
        <v>1927</v>
      </c>
      <c r="H2494" s="7">
        <v>48</v>
      </c>
      <c r="I2494" s="13">
        <f>IF(Fact_Order[[#This Row],[Review Rating]]&gt;3,1,0)</f>
        <v>1</v>
      </c>
      <c r="J2494">
        <v>3.6</v>
      </c>
      <c r="K2494">
        <f>IF(Fact_Order[[#This Row],[Discount Applied]]="Yes", 1, 0)</f>
        <v>0</v>
      </c>
      <c r="L2494" t="s">
        <v>1691</v>
      </c>
      <c r="M2494" t="s">
        <v>10</v>
      </c>
    </row>
    <row r="2495" spans="1:13" x14ac:dyDescent="0.35">
      <c r="A2495">
        <v>1987</v>
      </c>
      <c r="B2495">
        <v>5</v>
      </c>
      <c r="C2495">
        <v>11</v>
      </c>
      <c r="D2495">
        <v>3</v>
      </c>
      <c r="E2495">
        <v>8</v>
      </c>
      <c r="F2495">
        <v>1987</v>
      </c>
      <c r="G2495" t="s">
        <v>2000</v>
      </c>
      <c r="H2495" s="7">
        <v>48</v>
      </c>
      <c r="I2495" s="13">
        <f>IF(Fact_Order[[#This Row],[Review Rating]]&gt;3,1,0)</f>
        <v>1</v>
      </c>
      <c r="J2495">
        <v>3.4</v>
      </c>
      <c r="K2495">
        <f>IF(Fact_Order[[#This Row],[Discount Applied]]="Yes", 1, 0)</f>
        <v>0</v>
      </c>
      <c r="L2495" t="s">
        <v>1691</v>
      </c>
      <c r="M2495" t="s">
        <v>8</v>
      </c>
    </row>
    <row r="2496" spans="1:13" x14ac:dyDescent="0.35">
      <c r="A2496">
        <v>2009</v>
      </c>
      <c r="B2496">
        <v>2</v>
      </c>
      <c r="C2496">
        <v>21</v>
      </c>
      <c r="D2496">
        <v>2</v>
      </c>
      <c r="E2496">
        <v>12</v>
      </c>
      <c r="F2496">
        <v>2009</v>
      </c>
      <c r="G2496" t="s">
        <v>2022</v>
      </c>
      <c r="H2496" s="7">
        <v>48</v>
      </c>
      <c r="I2496" s="13">
        <f>IF(Fact_Order[[#This Row],[Review Rating]]&gt;3,1,0)</f>
        <v>0</v>
      </c>
      <c r="J2496">
        <v>2.5</v>
      </c>
      <c r="K2496">
        <f>IF(Fact_Order[[#This Row],[Discount Applied]]="Yes", 1, 0)</f>
        <v>0</v>
      </c>
      <c r="L2496" t="s">
        <v>1691</v>
      </c>
      <c r="M2496" t="s">
        <v>14</v>
      </c>
    </row>
    <row r="2497" spans="1:13" x14ac:dyDescent="0.35">
      <c r="A2497">
        <v>2053</v>
      </c>
      <c r="B2497">
        <v>5</v>
      </c>
      <c r="C2497">
        <v>14</v>
      </c>
      <c r="D2497">
        <v>1</v>
      </c>
      <c r="E2497">
        <v>22</v>
      </c>
      <c r="F2497">
        <v>2053</v>
      </c>
      <c r="G2497" t="s">
        <v>2066</v>
      </c>
      <c r="H2497" s="7">
        <v>48</v>
      </c>
      <c r="I2497" s="13">
        <f>IF(Fact_Order[[#This Row],[Review Rating]]&gt;3,1,0)</f>
        <v>1</v>
      </c>
      <c r="J2497">
        <v>3.7</v>
      </c>
      <c r="K2497">
        <f>IF(Fact_Order[[#This Row],[Discount Applied]]="Yes", 1, 0)</f>
        <v>0</v>
      </c>
      <c r="L2497" t="s">
        <v>1691</v>
      </c>
      <c r="M2497" t="s">
        <v>22</v>
      </c>
    </row>
    <row r="2498" spans="1:13" x14ac:dyDescent="0.35">
      <c r="A2498">
        <v>2153</v>
      </c>
      <c r="B2498">
        <v>3</v>
      </c>
      <c r="C2498">
        <v>33</v>
      </c>
      <c r="D2498">
        <v>3</v>
      </c>
      <c r="E2498">
        <v>7</v>
      </c>
      <c r="F2498">
        <v>2153</v>
      </c>
      <c r="G2498" t="s">
        <v>2166</v>
      </c>
      <c r="H2498" s="7">
        <v>48</v>
      </c>
      <c r="I2498" s="13">
        <f>IF(Fact_Order[[#This Row],[Review Rating]]&gt;3,1,0)</f>
        <v>1</v>
      </c>
      <c r="J2498">
        <v>4.5</v>
      </c>
      <c r="K2498">
        <f>IF(Fact_Order[[#This Row],[Discount Applied]]="Yes", 1, 0)</f>
        <v>0</v>
      </c>
      <c r="L2498" t="s">
        <v>1691</v>
      </c>
      <c r="M2498" t="s">
        <v>22</v>
      </c>
    </row>
    <row r="2499" spans="1:13" x14ac:dyDescent="0.35">
      <c r="A2499">
        <v>2163</v>
      </c>
      <c r="B2499">
        <v>2</v>
      </c>
      <c r="C2499">
        <v>5</v>
      </c>
      <c r="D2499">
        <v>3</v>
      </c>
      <c r="E2499">
        <v>7</v>
      </c>
      <c r="F2499">
        <v>2163</v>
      </c>
      <c r="G2499" t="s">
        <v>2176</v>
      </c>
      <c r="H2499" s="7">
        <v>48</v>
      </c>
      <c r="I2499" s="13">
        <f>IF(Fact_Order[[#This Row],[Review Rating]]&gt;3,1,0)</f>
        <v>0</v>
      </c>
      <c r="J2499">
        <v>2.7</v>
      </c>
      <c r="K2499">
        <f>IF(Fact_Order[[#This Row],[Discount Applied]]="Yes", 1, 0)</f>
        <v>0</v>
      </c>
      <c r="L2499" t="s">
        <v>1691</v>
      </c>
      <c r="M2499" t="s">
        <v>14</v>
      </c>
    </row>
    <row r="2500" spans="1:13" x14ac:dyDescent="0.35">
      <c r="A2500">
        <v>2168</v>
      </c>
      <c r="B2500">
        <v>4</v>
      </c>
      <c r="C2500">
        <v>32</v>
      </c>
      <c r="D2500">
        <v>1</v>
      </c>
      <c r="E2500">
        <v>12</v>
      </c>
      <c r="F2500">
        <v>2168</v>
      </c>
      <c r="G2500" t="s">
        <v>2181</v>
      </c>
      <c r="H2500" s="7">
        <v>48</v>
      </c>
      <c r="I2500" s="13">
        <f>IF(Fact_Order[[#This Row],[Review Rating]]&gt;3,1,0)</f>
        <v>1</v>
      </c>
      <c r="J2500">
        <v>4.9000000000000004</v>
      </c>
      <c r="K2500">
        <f>IF(Fact_Order[[#This Row],[Discount Applied]]="Yes", 1, 0)</f>
        <v>0</v>
      </c>
      <c r="L2500" t="s">
        <v>1691</v>
      </c>
      <c r="M2500" t="s">
        <v>8</v>
      </c>
    </row>
    <row r="2501" spans="1:13" x14ac:dyDescent="0.35">
      <c r="A2501">
        <v>2291</v>
      </c>
      <c r="B2501">
        <v>4</v>
      </c>
      <c r="C2501">
        <v>24</v>
      </c>
      <c r="D2501">
        <v>1</v>
      </c>
      <c r="E2501">
        <v>24</v>
      </c>
      <c r="F2501">
        <v>2291</v>
      </c>
      <c r="G2501" t="s">
        <v>2304</v>
      </c>
      <c r="H2501" s="7">
        <v>48</v>
      </c>
      <c r="I2501" s="13">
        <f>IF(Fact_Order[[#This Row],[Review Rating]]&gt;3,1,0)</f>
        <v>1</v>
      </c>
      <c r="J2501">
        <v>3.3</v>
      </c>
      <c r="K2501">
        <f>IF(Fact_Order[[#This Row],[Discount Applied]]="Yes", 1, 0)</f>
        <v>0</v>
      </c>
      <c r="L2501" t="s">
        <v>1691</v>
      </c>
      <c r="M2501" t="s">
        <v>14</v>
      </c>
    </row>
    <row r="2502" spans="1:13" x14ac:dyDescent="0.35">
      <c r="A2502">
        <v>2510</v>
      </c>
      <c r="B2502">
        <v>2</v>
      </c>
      <c r="C2502">
        <v>48</v>
      </c>
      <c r="D2502">
        <v>2</v>
      </c>
      <c r="E2502">
        <v>21</v>
      </c>
      <c r="F2502">
        <v>2510</v>
      </c>
      <c r="G2502" t="s">
        <v>2523</v>
      </c>
      <c r="H2502" s="7">
        <v>48</v>
      </c>
      <c r="I2502" s="13">
        <f>IF(Fact_Order[[#This Row],[Review Rating]]&gt;3,1,0)</f>
        <v>1</v>
      </c>
      <c r="J2502">
        <v>4.4000000000000004</v>
      </c>
      <c r="K2502">
        <f>IF(Fact_Order[[#This Row],[Discount Applied]]="Yes", 1, 0)</f>
        <v>0</v>
      </c>
      <c r="L2502" t="s">
        <v>1691</v>
      </c>
      <c r="M2502" t="s">
        <v>22</v>
      </c>
    </row>
    <row r="2503" spans="1:13" x14ac:dyDescent="0.35">
      <c r="A2503">
        <v>2553</v>
      </c>
      <c r="B2503">
        <v>5</v>
      </c>
      <c r="C2503">
        <v>34</v>
      </c>
      <c r="D2503">
        <v>2</v>
      </c>
      <c r="E2503">
        <v>23</v>
      </c>
      <c r="F2503">
        <v>2553</v>
      </c>
      <c r="G2503" t="s">
        <v>2566</v>
      </c>
      <c r="H2503" s="7">
        <v>48</v>
      </c>
      <c r="I2503" s="13">
        <f>IF(Fact_Order[[#This Row],[Review Rating]]&gt;3,1,0)</f>
        <v>1</v>
      </c>
      <c r="J2503">
        <v>3.2</v>
      </c>
      <c r="K2503">
        <f>IF(Fact_Order[[#This Row],[Discount Applied]]="Yes", 1, 0)</f>
        <v>0</v>
      </c>
      <c r="L2503" t="s">
        <v>1691</v>
      </c>
      <c r="M2503" t="s">
        <v>12</v>
      </c>
    </row>
    <row r="2504" spans="1:13" x14ac:dyDescent="0.35">
      <c r="A2504">
        <v>2579</v>
      </c>
      <c r="B2504">
        <v>2</v>
      </c>
      <c r="C2504">
        <v>35</v>
      </c>
      <c r="D2504">
        <v>4</v>
      </c>
      <c r="E2504">
        <v>13</v>
      </c>
      <c r="F2504">
        <v>2579</v>
      </c>
      <c r="G2504" t="s">
        <v>2592</v>
      </c>
      <c r="H2504" s="7">
        <v>48</v>
      </c>
      <c r="I2504" s="13">
        <f>IF(Fact_Order[[#This Row],[Review Rating]]&gt;3,1,0)</f>
        <v>1</v>
      </c>
      <c r="J2504">
        <v>3.9</v>
      </c>
      <c r="K2504">
        <f>IF(Fact_Order[[#This Row],[Discount Applied]]="Yes", 1, 0)</f>
        <v>0</v>
      </c>
      <c r="L2504" t="s">
        <v>1691</v>
      </c>
      <c r="M2504" t="s">
        <v>10</v>
      </c>
    </row>
    <row r="2505" spans="1:13" x14ac:dyDescent="0.35">
      <c r="A2505">
        <v>2854</v>
      </c>
      <c r="B2505">
        <v>3</v>
      </c>
      <c r="C2505">
        <v>39</v>
      </c>
      <c r="D2505">
        <v>1</v>
      </c>
      <c r="E2505">
        <v>20</v>
      </c>
      <c r="F2505">
        <v>2854</v>
      </c>
      <c r="G2505" t="s">
        <v>2867</v>
      </c>
      <c r="H2505" s="7">
        <v>48</v>
      </c>
      <c r="I2505" s="13">
        <f>IF(Fact_Order[[#This Row],[Review Rating]]&gt;3,1,0)</f>
        <v>1</v>
      </c>
      <c r="J2505">
        <v>3.2</v>
      </c>
      <c r="K2505">
        <f>IF(Fact_Order[[#This Row],[Discount Applied]]="Yes", 1, 0)</f>
        <v>0</v>
      </c>
      <c r="L2505" t="s">
        <v>1691</v>
      </c>
      <c r="M2505" t="s">
        <v>14</v>
      </c>
    </row>
    <row r="2506" spans="1:13" x14ac:dyDescent="0.35">
      <c r="A2506">
        <v>2857</v>
      </c>
      <c r="B2506">
        <v>5</v>
      </c>
      <c r="C2506">
        <v>45</v>
      </c>
      <c r="D2506">
        <v>1</v>
      </c>
      <c r="E2506">
        <v>15</v>
      </c>
      <c r="F2506">
        <v>2857</v>
      </c>
      <c r="G2506" t="s">
        <v>2870</v>
      </c>
      <c r="H2506" s="7">
        <v>48</v>
      </c>
      <c r="I2506" s="13">
        <f>IF(Fact_Order[[#This Row],[Review Rating]]&gt;3,1,0)</f>
        <v>1</v>
      </c>
      <c r="J2506">
        <v>3.5</v>
      </c>
      <c r="K2506">
        <f>IF(Fact_Order[[#This Row],[Discount Applied]]="Yes", 1, 0)</f>
        <v>0</v>
      </c>
      <c r="L2506" t="s">
        <v>1691</v>
      </c>
      <c r="M2506" t="s">
        <v>12</v>
      </c>
    </row>
    <row r="2507" spans="1:13" x14ac:dyDescent="0.35">
      <c r="A2507">
        <v>2873</v>
      </c>
      <c r="B2507">
        <v>3</v>
      </c>
      <c r="C2507">
        <v>40</v>
      </c>
      <c r="D2507">
        <v>4</v>
      </c>
      <c r="E2507">
        <v>17</v>
      </c>
      <c r="F2507">
        <v>2873</v>
      </c>
      <c r="G2507" t="s">
        <v>2886</v>
      </c>
      <c r="H2507" s="7">
        <v>48</v>
      </c>
      <c r="I2507" s="13">
        <f>IF(Fact_Order[[#This Row],[Review Rating]]&gt;3,1,0)</f>
        <v>0</v>
      </c>
      <c r="J2507">
        <v>2.6</v>
      </c>
      <c r="K2507">
        <f>IF(Fact_Order[[#This Row],[Discount Applied]]="Yes", 1, 0)</f>
        <v>0</v>
      </c>
      <c r="L2507" t="s">
        <v>1691</v>
      </c>
      <c r="M2507" t="s">
        <v>10</v>
      </c>
    </row>
    <row r="2508" spans="1:13" x14ac:dyDescent="0.35">
      <c r="A2508">
        <v>2884</v>
      </c>
      <c r="B2508">
        <v>4</v>
      </c>
      <c r="C2508">
        <v>4</v>
      </c>
      <c r="D2508">
        <v>2</v>
      </c>
      <c r="E2508">
        <v>21</v>
      </c>
      <c r="F2508">
        <v>2884</v>
      </c>
      <c r="G2508" t="s">
        <v>2897</v>
      </c>
      <c r="H2508" s="7">
        <v>48</v>
      </c>
      <c r="I2508" s="13">
        <f>IF(Fact_Order[[#This Row],[Review Rating]]&gt;3,1,0)</f>
        <v>1</v>
      </c>
      <c r="J2508">
        <v>3.2</v>
      </c>
      <c r="K2508">
        <f>IF(Fact_Order[[#This Row],[Discount Applied]]="Yes", 1, 0)</f>
        <v>0</v>
      </c>
      <c r="L2508" t="s">
        <v>1691</v>
      </c>
      <c r="M2508" t="s">
        <v>14</v>
      </c>
    </row>
    <row r="2509" spans="1:13" x14ac:dyDescent="0.35">
      <c r="A2509">
        <v>2961</v>
      </c>
      <c r="B2509">
        <v>4</v>
      </c>
      <c r="C2509">
        <v>28</v>
      </c>
      <c r="D2509">
        <v>2</v>
      </c>
      <c r="E2509">
        <v>8</v>
      </c>
      <c r="F2509">
        <v>2961</v>
      </c>
      <c r="G2509" t="s">
        <v>2974</v>
      </c>
      <c r="H2509" s="7">
        <v>48</v>
      </c>
      <c r="I2509" s="13">
        <f>IF(Fact_Order[[#This Row],[Review Rating]]&gt;3,1,0)</f>
        <v>1</v>
      </c>
      <c r="J2509">
        <v>3.6</v>
      </c>
      <c r="K2509">
        <f>IF(Fact_Order[[#This Row],[Discount Applied]]="Yes", 1, 0)</f>
        <v>0</v>
      </c>
      <c r="L2509" t="s">
        <v>1691</v>
      </c>
      <c r="M2509" t="s">
        <v>12</v>
      </c>
    </row>
    <row r="2510" spans="1:13" x14ac:dyDescent="0.35">
      <c r="A2510">
        <v>2969</v>
      </c>
      <c r="B2510">
        <v>1</v>
      </c>
      <c r="C2510">
        <v>37</v>
      </c>
      <c r="D2510">
        <v>4</v>
      </c>
      <c r="E2510">
        <v>2</v>
      </c>
      <c r="F2510">
        <v>2969</v>
      </c>
      <c r="G2510" t="s">
        <v>2982</v>
      </c>
      <c r="H2510" s="7">
        <v>48</v>
      </c>
      <c r="I2510" s="13">
        <f>IF(Fact_Order[[#This Row],[Review Rating]]&gt;3,1,0)</f>
        <v>1</v>
      </c>
      <c r="J2510">
        <v>4.9000000000000004</v>
      </c>
      <c r="K2510">
        <f>IF(Fact_Order[[#This Row],[Discount Applied]]="Yes", 1, 0)</f>
        <v>0</v>
      </c>
      <c r="L2510" t="s">
        <v>1691</v>
      </c>
      <c r="M2510" t="s">
        <v>10</v>
      </c>
    </row>
    <row r="2511" spans="1:13" x14ac:dyDescent="0.35">
      <c r="A2511">
        <v>3000</v>
      </c>
      <c r="B2511">
        <v>4</v>
      </c>
      <c r="C2511">
        <v>14</v>
      </c>
      <c r="D2511">
        <v>1</v>
      </c>
      <c r="E2511">
        <v>13</v>
      </c>
      <c r="F2511">
        <v>3000</v>
      </c>
      <c r="G2511" t="s">
        <v>3013</v>
      </c>
      <c r="H2511" s="7">
        <v>48</v>
      </c>
      <c r="I2511" s="13">
        <f>IF(Fact_Order[[#This Row],[Review Rating]]&gt;3,1,0)</f>
        <v>1</v>
      </c>
      <c r="J2511">
        <v>3.8</v>
      </c>
      <c r="K2511">
        <f>IF(Fact_Order[[#This Row],[Discount Applied]]="Yes", 1, 0)</f>
        <v>0</v>
      </c>
      <c r="L2511" t="s">
        <v>1691</v>
      </c>
      <c r="M2511" t="s">
        <v>10</v>
      </c>
    </row>
    <row r="2512" spans="1:13" x14ac:dyDescent="0.35">
      <c r="A2512">
        <v>3040</v>
      </c>
      <c r="B2512">
        <v>3</v>
      </c>
      <c r="C2512">
        <v>16</v>
      </c>
      <c r="D2512">
        <v>2</v>
      </c>
      <c r="E2512">
        <v>1</v>
      </c>
      <c r="F2512">
        <v>3040</v>
      </c>
      <c r="G2512" t="s">
        <v>3053</v>
      </c>
      <c r="H2512" s="7">
        <v>48</v>
      </c>
      <c r="I2512" s="13">
        <f>IF(Fact_Order[[#This Row],[Review Rating]]&gt;3,1,0)</f>
        <v>1</v>
      </c>
      <c r="J2512">
        <v>3.2</v>
      </c>
      <c r="K2512">
        <f>IF(Fact_Order[[#This Row],[Discount Applied]]="Yes", 1, 0)</f>
        <v>0</v>
      </c>
      <c r="L2512" t="s">
        <v>1691</v>
      </c>
      <c r="M2512" t="s">
        <v>14</v>
      </c>
    </row>
    <row r="2513" spans="1:13" x14ac:dyDescent="0.35">
      <c r="A2513">
        <v>3067</v>
      </c>
      <c r="B2513">
        <v>2</v>
      </c>
      <c r="C2513">
        <v>50</v>
      </c>
      <c r="D2513">
        <v>3</v>
      </c>
      <c r="E2513">
        <v>12</v>
      </c>
      <c r="F2513">
        <v>3067</v>
      </c>
      <c r="G2513" t="s">
        <v>3080</v>
      </c>
      <c r="H2513" s="7">
        <v>48</v>
      </c>
      <c r="I2513" s="13">
        <f>IF(Fact_Order[[#This Row],[Review Rating]]&gt;3,1,0)</f>
        <v>1</v>
      </c>
      <c r="J2513">
        <v>4.3</v>
      </c>
      <c r="K2513">
        <f>IF(Fact_Order[[#This Row],[Discount Applied]]="Yes", 1, 0)</f>
        <v>0</v>
      </c>
      <c r="L2513" t="s">
        <v>1691</v>
      </c>
      <c r="M2513" t="s">
        <v>8</v>
      </c>
    </row>
    <row r="2514" spans="1:13" x14ac:dyDescent="0.35">
      <c r="A2514">
        <v>3345</v>
      </c>
      <c r="B2514">
        <v>2</v>
      </c>
      <c r="C2514">
        <v>48</v>
      </c>
      <c r="D2514">
        <v>4</v>
      </c>
      <c r="E2514">
        <v>20</v>
      </c>
      <c r="F2514">
        <v>3345</v>
      </c>
      <c r="G2514" t="s">
        <v>3358</v>
      </c>
      <c r="H2514" s="7">
        <v>48</v>
      </c>
      <c r="I2514" s="13">
        <f>IF(Fact_Order[[#This Row],[Review Rating]]&gt;3,1,0)</f>
        <v>1</v>
      </c>
      <c r="J2514">
        <v>4.3</v>
      </c>
      <c r="K2514">
        <f>IF(Fact_Order[[#This Row],[Discount Applied]]="Yes", 1, 0)</f>
        <v>0</v>
      </c>
      <c r="L2514" t="s">
        <v>1691</v>
      </c>
      <c r="M2514" t="s">
        <v>10</v>
      </c>
    </row>
    <row r="2515" spans="1:13" x14ac:dyDescent="0.35">
      <c r="A2515">
        <v>3357</v>
      </c>
      <c r="B2515">
        <v>6</v>
      </c>
      <c r="C2515">
        <v>31</v>
      </c>
      <c r="D2515">
        <v>3</v>
      </c>
      <c r="E2515">
        <v>3</v>
      </c>
      <c r="F2515">
        <v>3357</v>
      </c>
      <c r="G2515" t="s">
        <v>3370</v>
      </c>
      <c r="H2515" s="7">
        <v>48</v>
      </c>
      <c r="I2515" s="13">
        <f>IF(Fact_Order[[#This Row],[Review Rating]]&gt;3,1,0)</f>
        <v>1</v>
      </c>
      <c r="J2515">
        <v>3.5</v>
      </c>
      <c r="K2515">
        <f>IF(Fact_Order[[#This Row],[Discount Applied]]="Yes", 1, 0)</f>
        <v>0</v>
      </c>
      <c r="L2515" t="s">
        <v>1691</v>
      </c>
      <c r="M2515" t="s">
        <v>14</v>
      </c>
    </row>
    <row r="2516" spans="1:13" x14ac:dyDescent="0.35">
      <c r="A2516">
        <v>3368</v>
      </c>
      <c r="B2516">
        <v>6</v>
      </c>
      <c r="C2516">
        <v>31</v>
      </c>
      <c r="D2516">
        <v>3</v>
      </c>
      <c r="E2516">
        <v>18</v>
      </c>
      <c r="F2516">
        <v>3368</v>
      </c>
      <c r="G2516" t="s">
        <v>3381</v>
      </c>
      <c r="H2516" s="7">
        <v>48</v>
      </c>
      <c r="I2516" s="13">
        <f>IF(Fact_Order[[#This Row],[Review Rating]]&gt;3,1,0)</f>
        <v>1</v>
      </c>
      <c r="J2516">
        <v>3.1</v>
      </c>
      <c r="K2516">
        <f>IF(Fact_Order[[#This Row],[Discount Applied]]="Yes", 1, 0)</f>
        <v>0</v>
      </c>
      <c r="L2516" t="s">
        <v>1691</v>
      </c>
      <c r="M2516" t="s">
        <v>8</v>
      </c>
    </row>
    <row r="2517" spans="1:13" x14ac:dyDescent="0.35">
      <c r="A2517">
        <v>3498</v>
      </c>
      <c r="B2517">
        <v>6</v>
      </c>
      <c r="C2517">
        <v>25</v>
      </c>
      <c r="D2517">
        <v>2</v>
      </c>
      <c r="E2517">
        <v>9</v>
      </c>
      <c r="F2517">
        <v>3498</v>
      </c>
      <c r="G2517" t="s">
        <v>3511</v>
      </c>
      <c r="H2517" s="7">
        <v>48</v>
      </c>
      <c r="I2517" s="13">
        <f>IF(Fact_Order[[#This Row],[Review Rating]]&gt;3,1,0)</f>
        <v>1</v>
      </c>
      <c r="J2517">
        <v>4.3</v>
      </c>
      <c r="K2517">
        <f>IF(Fact_Order[[#This Row],[Discount Applied]]="Yes", 1, 0)</f>
        <v>0</v>
      </c>
      <c r="L2517" t="s">
        <v>1691</v>
      </c>
      <c r="M2517" t="s">
        <v>8</v>
      </c>
    </row>
    <row r="2518" spans="1:13" x14ac:dyDescent="0.35">
      <c r="A2518">
        <v>3501</v>
      </c>
      <c r="B2518">
        <v>3</v>
      </c>
      <c r="C2518">
        <v>5</v>
      </c>
      <c r="D2518">
        <v>4</v>
      </c>
      <c r="E2518">
        <v>6</v>
      </c>
      <c r="F2518">
        <v>3501</v>
      </c>
      <c r="G2518" t="s">
        <v>3514</v>
      </c>
      <c r="H2518" s="7">
        <v>48</v>
      </c>
      <c r="I2518" s="13">
        <f>IF(Fact_Order[[#This Row],[Review Rating]]&gt;3,1,0)</f>
        <v>1</v>
      </c>
      <c r="J2518">
        <v>4.5999999999999996</v>
      </c>
      <c r="K2518">
        <f>IF(Fact_Order[[#This Row],[Discount Applied]]="Yes", 1, 0)</f>
        <v>0</v>
      </c>
      <c r="L2518" t="s">
        <v>1691</v>
      </c>
      <c r="M2518" t="s">
        <v>27</v>
      </c>
    </row>
    <row r="2519" spans="1:13" x14ac:dyDescent="0.35">
      <c r="A2519">
        <v>3697</v>
      </c>
      <c r="B2519">
        <v>3</v>
      </c>
      <c r="C2519">
        <v>40</v>
      </c>
      <c r="D2519">
        <v>4</v>
      </c>
      <c r="E2519">
        <v>1</v>
      </c>
      <c r="F2519">
        <v>3697</v>
      </c>
      <c r="G2519" t="s">
        <v>3710</v>
      </c>
      <c r="H2519" s="7">
        <v>48</v>
      </c>
      <c r="I2519" s="13">
        <f>IF(Fact_Order[[#This Row],[Review Rating]]&gt;3,1,0)</f>
        <v>1</v>
      </c>
      <c r="J2519">
        <v>3.4</v>
      </c>
      <c r="K2519">
        <f>IF(Fact_Order[[#This Row],[Discount Applied]]="Yes", 1, 0)</f>
        <v>0</v>
      </c>
      <c r="L2519" t="s">
        <v>1691</v>
      </c>
      <c r="M2519" t="s">
        <v>22</v>
      </c>
    </row>
    <row r="2520" spans="1:13" x14ac:dyDescent="0.35">
      <c r="A2520">
        <v>3822</v>
      </c>
      <c r="B2520">
        <v>2</v>
      </c>
      <c r="C2520">
        <v>5</v>
      </c>
      <c r="D2520">
        <v>3</v>
      </c>
      <c r="E2520">
        <v>5</v>
      </c>
      <c r="F2520">
        <v>3822</v>
      </c>
      <c r="G2520" t="s">
        <v>3835</v>
      </c>
      <c r="H2520" s="7">
        <v>48</v>
      </c>
      <c r="I2520" s="13">
        <f>IF(Fact_Order[[#This Row],[Review Rating]]&gt;3,1,0)</f>
        <v>1</v>
      </c>
      <c r="J2520">
        <v>4.5999999999999996</v>
      </c>
      <c r="K2520">
        <f>IF(Fact_Order[[#This Row],[Discount Applied]]="Yes", 1, 0)</f>
        <v>0</v>
      </c>
      <c r="L2520" t="s">
        <v>1691</v>
      </c>
      <c r="M2520" t="s">
        <v>12</v>
      </c>
    </row>
    <row r="2521" spans="1:13" x14ac:dyDescent="0.35">
      <c r="A2521">
        <v>89</v>
      </c>
      <c r="B2521">
        <v>2</v>
      </c>
      <c r="C2521">
        <v>6</v>
      </c>
      <c r="D2521">
        <v>4</v>
      </c>
      <c r="E2521">
        <v>18</v>
      </c>
      <c r="F2521">
        <v>89</v>
      </c>
      <c r="G2521" t="s">
        <v>101</v>
      </c>
      <c r="H2521" s="7">
        <v>47</v>
      </c>
      <c r="I2521" s="13">
        <f>IF(Fact_Order[[#This Row],[Review Rating]]&gt;3,1,0)</f>
        <v>1</v>
      </c>
      <c r="J2521">
        <v>3.5</v>
      </c>
      <c r="K2521">
        <f>IF(Fact_Order[[#This Row],[Discount Applied]]="Yes", 1, 0)</f>
        <v>1</v>
      </c>
      <c r="L2521" t="s">
        <v>7</v>
      </c>
      <c r="M2521" t="s">
        <v>12</v>
      </c>
    </row>
    <row r="2522" spans="1:13" x14ac:dyDescent="0.35">
      <c r="A2522">
        <v>152</v>
      </c>
      <c r="B2522">
        <v>3</v>
      </c>
      <c r="C2522">
        <v>26</v>
      </c>
      <c r="D2522">
        <v>4</v>
      </c>
      <c r="E2522">
        <v>13</v>
      </c>
      <c r="F2522">
        <v>152</v>
      </c>
      <c r="G2522" t="s">
        <v>164</v>
      </c>
      <c r="H2522" s="7">
        <v>47</v>
      </c>
      <c r="I2522" s="13">
        <f>IF(Fact_Order[[#This Row],[Review Rating]]&gt;3,1,0)</f>
        <v>1</v>
      </c>
      <c r="J2522">
        <v>4.5</v>
      </c>
      <c r="K2522">
        <f>IF(Fact_Order[[#This Row],[Discount Applied]]="Yes", 1, 0)</f>
        <v>1</v>
      </c>
      <c r="L2522" t="s">
        <v>7</v>
      </c>
      <c r="M2522" t="s">
        <v>8</v>
      </c>
    </row>
    <row r="2523" spans="1:13" x14ac:dyDescent="0.35">
      <c r="A2523">
        <v>250</v>
      </c>
      <c r="B2523">
        <v>4</v>
      </c>
      <c r="C2523">
        <v>30</v>
      </c>
      <c r="D2523">
        <v>4</v>
      </c>
      <c r="E2523">
        <v>9</v>
      </c>
      <c r="F2523">
        <v>250</v>
      </c>
      <c r="G2523" t="s">
        <v>262</v>
      </c>
      <c r="H2523" s="7">
        <v>47</v>
      </c>
      <c r="I2523" s="13">
        <f>IF(Fact_Order[[#This Row],[Review Rating]]&gt;3,1,0)</f>
        <v>1</v>
      </c>
      <c r="J2523">
        <v>4.2</v>
      </c>
      <c r="K2523">
        <f>IF(Fact_Order[[#This Row],[Discount Applied]]="Yes", 1, 0)</f>
        <v>1</v>
      </c>
      <c r="L2523" t="s">
        <v>7</v>
      </c>
      <c r="M2523" t="s">
        <v>12</v>
      </c>
    </row>
    <row r="2524" spans="1:13" x14ac:dyDescent="0.35">
      <c r="A2524">
        <v>341</v>
      </c>
      <c r="B2524">
        <v>1</v>
      </c>
      <c r="C2524">
        <v>33</v>
      </c>
      <c r="D2524">
        <v>3</v>
      </c>
      <c r="E2524">
        <v>7</v>
      </c>
      <c r="F2524">
        <v>341</v>
      </c>
      <c r="G2524" t="s">
        <v>353</v>
      </c>
      <c r="H2524" s="7">
        <v>47</v>
      </c>
      <c r="I2524" s="13">
        <f>IF(Fact_Order[[#This Row],[Review Rating]]&gt;3,1,0)</f>
        <v>1</v>
      </c>
      <c r="J2524">
        <v>3.5</v>
      </c>
      <c r="K2524">
        <f>IF(Fact_Order[[#This Row],[Discount Applied]]="Yes", 1, 0)</f>
        <v>1</v>
      </c>
      <c r="L2524" t="s">
        <v>7</v>
      </c>
      <c r="M2524" t="s">
        <v>8</v>
      </c>
    </row>
    <row r="2525" spans="1:13" x14ac:dyDescent="0.35">
      <c r="A2525">
        <v>555</v>
      </c>
      <c r="B2525">
        <v>1</v>
      </c>
      <c r="C2525">
        <v>47</v>
      </c>
      <c r="D2525">
        <v>3</v>
      </c>
      <c r="E2525">
        <v>5</v>
      </c>
      <c r="F2525">
        <v>555</v>
      </c>
      <c r="G2525" t="s">
        <v>567</v>
      </c>
      <c r="H2525" s="7">
        <v>47</v>
      </c>
      <c r="I2525" s="13">
        <f>IF(Fact_Order[[#This Row],[Review Rating]]&gt;3,1,0)</f>
        <v>0</v>
      </c>
      <c r="J2525">
        <v>3</v>
      </c>
      <c r="K2525">
        <f>IF(Fact_Order[[#This Row],[Discount Applied]]="Yes", 1, 0)</f>
        <v>1</v>
      </c>
      <c r="L2525" t="s">
        <v>7</v>
      </c>
      <c r="M2525" t="s">
        <v>22</v>
      </c>
    </row>
    <row r="2526" spans="1:13" x14ac:dyDescent="0.35">
      <c r="A2526">
        <v>707</v>
      </c>
      <c r="B2526">
        <v>1</v>
      </c>
      <c r="C2526">
        <v>45</v>
      </c>
      <c r="D2526">
        <v>3</v>
      </c>
      <c r="E2526">
        <v>3</v>
      </c>
      <c r="F2526">
        <v>707</v>
      </c>
      <c r="G2526" t="s">
        <v>719</v>
      </c>
      <c r="H2526" s="7">
        <v>47</v>
      </c>
      <c r="I2526" s="13">
        <f>IF(Fact_Order[[#This Row],[Review Rating]]&gt;3,1,0)</f>
        <v>1</v>
      </c>
      <c r="J2526">
        <v>4.8</v>
      </c>
      <c r="K2526">
        <f>IF(Fact_Order[[#This Row],[Discount Applied]]="Yes", 1, 0)</f>
        <v>1</v>
      </c>
      <c r="L2526" t="s">
        <v>7</v>
      </c>
      <c r="M2526" t="s">
        <v>27</v>
      </c>
    </row>
    <row r="2527" spans="1:13" x14ac:dyDescent="0.35">
      <c r="A2527">
        <v>805</v>
      </c>
      <c r="B2527">
        <v>6</v>
      </c>
      <c r="C2527">
        <v>17</v>
      </c>
      <c r="D2527">
        <v>3</v>
      </c>
      <c r="E2527">
        <v>24</v>
      </c>
      <c r="F2527">
        <v>805</v>
      </c>
      <c r="G2527" t="s">
        <v>817</v>
      </c>
      <c r="H2527" s="7">
        <v>47</v>
      </c>
      <c r="I2527" s="13">
        <f>IF(Fact_Order[[#This Row],[Review Rating]]&gt;3,1,0)</f>
        <v>0</v>
      </c>
      <c r="J2527">
        <v>2.6</v>
      </c>
      <c r="K2527">
        <f>IF(Fact_Order[[#This Row],[Discount Applied]]="Yes", 1, 0)</f>
        <v>1</v>
      </c>
      <c r="L2527" t="s">
        <v>7</v>
      </c>
      <c r="M2527" t="s">
        <v>8</v>
      </c>
    </row>
    <row r="2528" spans="1:13" x14ac:dyDescent="0.35">
      <c r="A2528">
        <v>888</v>
      </c>
      <c r="B2528">
        <v>5</v>
      </c>
      <c r="C2528">
        <v>47</v>
      </c>
      <c r="D2528">
        <v>1</v>
      </c>
      <c r="E2528">
        <v>9</v>
      </c>
      <c r="F2528">
        <v>888</v>
      </c>
      <c r="G2528" t="s">
        <v>900</v>
      </c>
      <c r="H2528" s="7">
        <v>47</v>
      </c>
      <c r="I2528" s="13">
        <f>IF(Fact_Order[[#This Row],[Review Rating]]&gt;3,1,0)</f>
        <v>1</v>
      </c>
      <c r="J2528">
        <v>3.3</v>
      </c>
      <c r="K2528">
        <f>IF(Fact_Order[[#This Row],[Discount Applied]]="Yes", 1, 0)</f>
        <v>1</v>
      </c>
      <c r="L2528" t="s">
        <v>7</v>
      </c>
      <c r="M2528" t="s">
        <v>14</v>
      </c>
    </row>
    <row r="2529" spans="1:13" x14ac:dyDescent="0.35">
      <c r="A2529">
        <v>914</v>
      </c>
      <c r="B2529">
        <v>3</v>
      </c>
      <c r="C2529">
        <v>41</v>
      </c>
      <c r="D2529">
        <v>4</v>
      </c>
      <c r="E2529">
        <v>5</v>
      </c>
      <c r="F2529">
        <v>914</v>
      </c>
      <c r="G2529" t="s">
        <v>926</v>
      </c>
      <c r="H2529" s="7">
        <v>47</v>
      </c>
      <c r="I2529" s="13">
        <f>IF(Fact_Order[[#This Row],[Review Rating]]&gt;3,1,0)</f>
        <v>0</v>
      </c>
      <c r="J2529">
        <v>2.6</v>
      </c>
      <c r="K2529">
        <f>IF(Fact_Order[[#This Row],[Discount Applied]]="Yes", 1, 0)</f>
        <v>1</v>
      </c>
      <c r="L2529" t="s">
        <v>7</v>
      </c>
      <c r="M2529" t="s">
        <v>10</v>
      </c>
    </row>
    <row r="2530" spans="1:13" x14ac:dyDescent="0.35">
      <c r="A2530">
        <v>935</v>
      </c>
      <c r="B2530">
        <v>1</v>
      </c>
      <c r="C2530">
        <v>5</v>
      </c>
      <c r="D2530">
        <v>2</v>
      </c>
      <c r="E2530">
        <v>3</v>
      </c>
      <c r="F2530">
        <v>935</v>
      </c>
      <c r="G2530" t="s">
        <v>947</v>
      </c>
      <c r="H2530" s="7">
        <v>47</v>
      </c>
      <c r="I2530" s="13">
        <f>IF(Fact_Order[[#This Row],[Review Rating]]&gt;3,1,0)</f>
        <v>1</v>
      </c>
      <c r="J2530">
        <v>3.7</v>
      </c>
      <c r="K2530">
        <f>IF(Fact_Order[[#This Row],[Discount Applied]]="Yes", 1, 0)</f>
        <v>1</v>
      </c>
      <c r="L2530" t="s">
        <v>7</v>
      </c>
      <c r="M2530" t="s">
        <v>22</v>
      </c>
    </row>
    <row r="2531" spans="1:13" x14ac:dyDescent="0.35">
      <c r="A2531">
        <v>988</v>
      </c>
      <c r="B2531">
        <v>1</v>
      </c>
      <c r="C2531">
        <v>9</v>
      </c>
      <c r="D2531">
        <v>3</v>
      </c>
      <c r="E2531">
        <v>9</v>
      </c>
      <c r="F2531">
        <v>988</v>
      </c>
      <c r="G2531" t="s">
        <v>1000</v>
      </c>
      <c r="H2531" s="7">
        <v>47</v>
      </c>
      <c r="I2531" s="13">
        <f>IF(Fact_Order[[#This Row],[Review Rating]]&gt;3,1,0)</f>
        <v>0</v>
      </c>
      <c r="J2531">
        <v>2.8</v>
      </c>
      <c r="K2531">
        <f>IF(Fact_Order[[#This Row],[Discount Applied]]="Yes", 1, 0)</f>
        <v>1</v>
      </c>
      <c r="L2531" t="s">
        <v>7</v>
      </c>
      <c r="M2531" t="s">
        <v>14</v>
      </c>
    </row>
    <row r="2532" spans="1:13" x14ac:dyDescent="0.35">
      <c r="A2532">
        <v>1037</v>
      </c>
      <c r="B2532">
        <v>5</v>
      </c>
      <c r="C2532">
        <v>12</v>
      </c>
      <c r="D2532">
        <v>4</v>
      </c>
      <c r="E2532">
        <v>9</v>
      </c>
      <c r="F2532">
        <v>1037</v>
      </c>
      <c r="G2532" t="s">
        <v>1049</v>
      </c>
      <c r="H2532" s="7">
        <v>47</v>
      </c>
      <c r="I2532" s="13">
        <f>IF(Fact_Order[[#This Row],[Review Rating]]&gt;3,1,0)</f>
        <v>1</v>
      </c>
      <c r="J2532">
        <v>3.7</v>
      </c>
      <c r="K2532">
        <f>IF(Fact_Order[[#This Row],[Discount Applied]]="Yes", 1, 0)</f>
        <v>1</v>
      </c>
      <c r="L2532" t="s">
        <v>7</v>
      </c>
      <c r="M2532" t="s">
        <v>22</v>
      </c>
    </row>
    <row r="2533" spans="1:13" x14ac:dyDescent="0.35">
      <c r="A2533">
        <v>1444</v>
      </c>
      <c r="B2533">
        <v>3</v>
      </c>
      <c r="C2533">
        <v>38</v>
      </c>
      <c r="D2533">
        <v>4</v>
      </c>
      <c r="E2533">
        <v>4</v>
      </c>
      <c r="F2533">
        <v>1444</v>
      </c>
      <c r="G2533" t="s">
        <v>1456</v>
      </c>
      <c r="H2533" s="7">
        <v>47</v>
      </c>
      <c r="I2533" s="13">
        <f>IF(Fact_Order[[#This Row],[Review Rating]]&gt;3,1,0)</f>
        <v>1</v>
      </c>
      <c r="J2533">
        <v>4.2</v>
      </c>
      <c r="K2533">
        <f>IF(Fact_Order[[#This Row],[Discount Applied]]="Yes", 1, 0)</f>
        <v>1</v>
      </c>
      <c r="L2533" t="s">
        <v>7</v>
      </c>
      <c r="M2533" t="s">
        <v>10</v>
      </c>
    </row>
    <row r="2534" spans="1:13" x14ac:dyDescent="0.35">
      <c r="A2534">
        <v>1556</v>
      </c>
      <c r="B2534">
        <v>2</v>
      </c>
      <c r="C2534">
        <v>32</v>
      </c>
      <c r="D2534">
        <v>1</v>
      </c>
      <c r="E2534">
        <v>7</v>
      </c>
      <c r="F2534">
        <v>1556</v>
      </c>
      <c r="G2534" t="s">
        <v>1568</v>
      </c>
      <c r="H2534" s="7">
        <v>47</v>
      </c>
      <c r="I2534" s="13">
        <f>IF(Fact_Order[[#This Row],[Review Rating]]&gt;3,1,0)</f>
        <v>1</v>
      </c>
      <c r="J2534">
        <v>4.5</v>
      </c>
      <c r="K2534">
        <f>IF(Fact_Order[[#This Row],[Discount Applied]]="Yes", 1, 0)</f>
        <v>1</v>
      </c>
      <c r="L2534" t="s">
        <v>7</v>
      </c>
      <c r="M2534" t="s">
        <v>10</v>
      </c>
    </row>
    <row r="2535" spans="1:13" x14ac:dyDescent="0.35">
      <c r="A2535">
        <v>1621</v>
      </c>
      <c r="B2535">
        <v>5</v>
      </c>
      <c r="C2535">
        <v>42</v>
      </c>
      <c r="D2535">
        <v>1</v>
      </c>
      <c r="E2535">
        <v>20</v>
      </c>
      <c r="F2535">
        <v>1621</v>
      </c>
      <c r="G2535" t="s">
        <v>1633</v>
      </c>
      <c r="H2535" s="7">
        <v>47</v>
      </c>
      <c r="I2535" s="13">
        <f>IF(Fact_Order[[#This Row],[Review Rating]]&gt;3,1,0)</f>
        <v>1</v>
      </c>
      <c r="J2535">
        <v>3.1</v>
      </c>
      <c r="K2535">
        <f>IF(Fact_Order[[#This Row],[Discount Applied]]="Yes", 1, 0)</f>
        <v>1</v>
      </c>
      <c r="L2535" t="s">
        <v>7</v>
      </c>
      <c r="M2535" t="s">
        <v>14</v>
      </c>
    </row>
    <row r="2536" spans="1:13" x14ac:dyDescent="0.35">
      <c r="A2536">
        <v>1717</v>
      </c>
      <c r="B2536">
        <v>4</v>
      </c>
      <c r="C2536">
        <v>40</v>
      </c>
      <c r="D2536">
        <v>1</v>
      </c>
      <c r="E2536">
        <v>1</v>
      </c>
      <c r="F2536">
        <v>1717</v>
      </c>
      <c r="G2536" t="s">
        <v>1730</v>
      </c>
      <c r="H2536" s="7">
        <v>47</v>
      </c>
      <c r="I2536" s="13">
        <f>IF(Fact_Order[[#This Row],[Review Rating]]&gt;3,1,0)</f>
        <v>1</v>
      </c>
      <c r="J2536">
        <v>4.7</v>
      </c>
      <c r="K2536">
        <f>IF(Fact_Order[[#This Row],[Discount Applied]]="Yes", 1, 0)</f>
        <v>0</v>
      </c>
      <c r="L2536" t="s">
        <v>1691</v>
      </c>
      <c r="M2536" t="s">
        <v>10</v>
      </c>
    </row>
    <row r="2537" spans="1:13" x14ac:dyDescent="0.35">
      <c r="A2537">
        <v>1776</v>
      </c>
      <c r="B2537">
        <v>5</v>
      </c>
      <c r="C2537">
        <v>45</v>
      </c>
      <c r="D2537">
        <v>2</v>
      </c>
      <c r="E2537">
        <v>15</v>
      </c>
      <c r="F2537">
        <v>1776</v>
      </c>
      <c r="G2537" t="s">
        <v>1789</v>
      </c>
      <c r="H2537" s="7">
        <v>47</v>
      </c>
      <c r="I2537" s="13">
        <f>IF(Fact_Order[[#This Row],[Review Rating]]&gt;3,1,0)</f>
        <v>1</v>
      </c>
      <c r="J2537">
        <v>3.3</v>
      </c>
      <c r="K2537">
        <f>IF(Fact_Order[[#This Row],[Discount Applied]]="Yes", 1, 0)</f>
        <v>0</v>
      </c>
      <c r="L2537" t="s">
        <v>1691</v>
      </c>
      <c r="M2537" t="s">
        <v>10</v>
      </c>
    </row>
    <row r="2538" spans="1:13" x14ac:dyDescent="0.35">
      <c r="A2538">
        <v>1825</v>
      </c>
      <c r="B2538">
        <v>1</v>
      </c>
      <c r="C2538">
        <v>27</v>
      </c>
      <c r="D2538">
        <v>1</v>
      </c>
      <c r="E2538">
        <v>14</v>
      </c>
      <c r="F2538">
        <v>1825</v>
      </c>
      <c r="G2538" t="s">
        <v>1838</v>
      </c>
      <c r="H2538" s="7">
        <v>47</v>
      </c>
      <c r="I2538" s="13">
        <f>IF(Fact_Order[[#This Row],[Review Rating]]&gt;3,1,0)</f>
        <v>1</v>
      </c>
      <c r="J2538">
        <v>3.8</v>
      </c>
      <c r="K2538">
        <f>IF(Fact_Order[[#This Row],[Discount Applied]]="Yes", 1, 0)</f>
        <v>0</v>
      </c>
      <c r="L2538" t="s">
        <v>1691</v>
      </c>
      <c r="M2538" t="s">
        <v>10</v>
      </c>
    </row>
    <row r="2539" spans="1:13" x14ac:dyDescent="0.35">
      <c r="A2539">
        <v>2017</v>
      </c>
      <c r="B2539">
        <v>4</v>
      </c>
      <c r="C2539">
        <v>2</v>
      </c>
      <c r="D2539">
        <v>1</v>
      </c>
      <c r="E2539">
        <v>10</v>
      </c>
      <c r="F2539">
        <v>2017</v>
      </c>
      <c r="G2539" t="s">
        <v>2030</v>
      </c>
      <c r="H2539" s="7">
        <v>47</v>
      </c>
      <c r="I2539" s="13">
        <f>IF(Fact_Order[[#This Row],[Review Rating]]&gt;3,1,0)</f>
        <v>1</v>
      </c>
      <c r="J2539">
        <v>3.4</v>
      </c>
      <c r="K2539">
        <f>IF(Fact_Order[[#This Row],[Discount Applied]]="Yes", 1, 0)</f>
        <v>0</v>
      </c>
      <c r="L2539" t="s">
        <v>1691</v>
      </c>
      <c r="M2539" t="s">
        <v>27</v>
      </c>
    </row>
    <row r="2540" spans="1:13" x14ac:dyDescent="0.35">
      <c r="A2540">
        <v>2081</v>
      </c>
      <c r="B2540">
        <v>2</v>
      </c>
      <c r="C2540">
        <v>46</v>
      </c>
      <c r="D2540">
        <v>4</v>
      </c>
      <c r="E2540">
        <v>13</v>
      </c>
      <c r="F2540">
        <v>2081</v>
      </c>
      <c r="G2540" t="s">
        <v>2094</v>
      </c>
      <c r="H2540" s="7">
        <v>47</v>
      </c>
      <c r="I2540" s="13">
        <f>IF(Fact_Order[[#This Row],[Review Rating]]&gt;3,1,0)</f>
        <v>1</v>
      </c>
      <c r="J2540">
        <v>3.5</v>
      </c>
      <c r="K2540">
        <f>IF(Fact_Order[[#This Row],[Discount Applied]]="Yes", 1, 0)</f>
        <v>0</v>
      </c>
      <c r="L2540" t="s">
        <v>1691</v>
      </c>
      <c r="M2540" t="s">
        <v>27</v>
      </c>
    </row>
    <row r="2541" spans="1:13" x14ac:dyDescent="0.35">
      <c r="A2541">
        <v>2129</v>
      </c>
      <c r="B2541">
        <v>5</v>
      </c>
      <c r="C2541">
        <v>36</v>
      </c>
      <c r="D2541">
        <v>4</v>
      </c>
      <c r="E2541">
        <v>8</v>
      </c>
      <c r="F2541">
        <v>2129</v>
      </c>
      <c r="G2541" t="s">
        <v>2142</v>
      </c>
      <c r="H2541" s="7">
        <v>47</v>
      </c>
      <c r="I2541" s="13">
        <f>IF(Fact_Order[[#This Row],[Review Rating]]&gt;3,1,0)</f>
        <v>0</v>
      </c>
      <c r="J2541">
        <v>2.7</v>
      </c>
      <c r="K2541">
        <f>IF(Fact_Order[[#This Row],[Discount Applied]]="Yes", 1, 0)</f>
        <v>0</v>
      </c>
      <c r="L2541" t="s">
        <v>1691</v>
      </c>
      <c r="M2541" t="s">
        <v>14</v>
      </c>
    </row>
    <row r="2542" spans="1:13" x14ac:dyDescent="0.35">
      <c r="A2542">
        <v>2200</v>
      </c>
      <c r="B2542">
        <v>6</v>
      </c>
      <c r="C2542">
        <v>18</v>
      </c>
      <c r="D2542">
        <v>3</v>
      </c>
      <c r="E2542">
        <v>19</v>
      </c>
      <c r="F2542">
        <v>2200</v>
      </c>
      <c r="G2542" t="s">
        <v>2213</v>
      </c>
      <c r="H2542" s="7">
        <v>47</v>
      </c>
      <c r="I2542" s="13">
        <f>IF(Fact_Order[[#This Row],[Review Rating]]&gt;3,1,0)</f>
        <v>1</v>
      </c>
      <c r="J2542">
        <v>4.9000000000000004</v>
      </c>
      <c r="K2542">
        <f>IF(Fact_Order[[#This Row],[Discount Applied]]="Yes", 1, 0)</f>
        <v>0</v>
      </c>
      <c r="L2542" t="s">
        <v>1691</v>
      </c>
      <c r="M2542" t="s">
        <v>27</v>
      </c>
    </row>
    <row r="2543" spans="1:13" x14ac:dyDescent="0.35">
      <c r="A2543">
        <v>2395</v>
      </c>
      <c r="B2543">
        <v>5</v>
      </c>
      <c r="C2543">
        <v>40</v>
      </c>
      <c r="D2543">
        <v>4</v>
      </c>
      <c r="E2543">
        <v>4</v>
      </c>
      <c r="F2543">
        <v>2395</v>
      </c>
      <c r="G2543" t="s">
        <v>2408</v>
      </c>
      <c r="H2543" s="7">
        <v>47</v>
      </c>
      <c r="I2543" s="13">
        <f>IF(Fact_Order[[#This Row],[Review Rating]]&gt;3,1,0)</f>
        <v>0</v>
      </c>
      <c r="J2543">
        <v>2.9</v>
      </c>
      <c r="K2543">
        <f>IF(Fact_Order[[#This Row],[Discount Applied]]="Yes", 1, 0)</f>
        <v>0</v>
      </c>
      <c r="L2543" t="s">
        <v>1691</v>
      </c>
      <c r="M2543" t="s">
        <v>27</v>
      </c>
    </row>
    <row r="2544" spans="1:13" x14ac:dyDescent="0.35">
      <c r="A2544">
        <v>2448</v>
      </c>
      <c r="B2544">
        <v>6</v>
      </c>
      <c r="C2544">
        <v>46</v>
      </c>
      <c r="D2544">
        <v>4</v>
      </c>
      <c r="E2544">
        <v>14</v>
      </c>
      <c r="F2544">
        <v>2448</v>
      </c>
      <c r="G2544" t="s">
        <v>2461</v>
      </c>
      <c r="H2544" s="7">
        <v>47</v>
      </c>
      <c r="I2544" s="13">
        <f>IF(Fact_Order[[#This Row],[Review Rating]]&gt;3,1,0)</f>
        <v>1</v>
      </c>
      <c r="J2544">
        <v>3.2</v>
      </c>
      <c r="K2544">
        <f>IF(Fact_Order[[#This Row],[Discount Applied]]="Yes", 1, 0)</f>
        <v>0</v>
      </c>
      <c r="L2544" t="s">
        <v>1691</v>
      </c>
      <c r="M2544" t="s">
        <v>8</v>
      </c>
    </row>
    <row r="2545" spans="1:13" x14ac:dyDescent="0.35">
      <c r="A2545">
        <v>2492</v>
      </c>
      <c r="B2545">
        <v>1</v>
      </c>
      <c r="C2545">
        <v>18</v>
      </c>
      <c r="D2545">
        <v>2</v>
      </c>
      <c r="E2545">
        <v>9</v>
      </c>
      <c r="F2545">
        <v>2492</v>
      </c>
      <c r="G2545" t="s">
        <v>2505</v>
      </c>
      <c r="H2545" s="7">
        <v>47</v>
      </c>
      <c r="I2545" s="13">
        <f>IF(Fact_Order[[#This Row],[Review Rating]]&gt;3,1,0)</f>
        <v>0</v>
      </c>
      <c r="J2545">
        <v>2.5</v>
      </c>
      <c r="K2545">
        <f>IF(Fact_Order[[#This Row],[Discount Applied]]="Yes", 1, 0)</f>
        <v>0</v>
      </c>
      <c r="L2545" t="s">
        <v>1691</v>
      </c>
      <c r="M2545" t="s">
        <v>22</v>
      </c>
    </row>
    <row r="2546" spans="1:13" x14ac:dyDescent="0.35">
      <c r="A2546">
        <v>2503</v>
      </c>
      <c r="B2546">
        <v>4</v>
      </c>
      <c r="C2546">
        <v>38</v>
      </c>
      <c r="D2546">
        <v>2</v>
      </c>
      <c r="E2546">
        <v>12</v>
      </c>
      <c r="F2546">
        <v>2503</v>
      </c>
      <c r="G2546" t="s">
        <v>2516</v>
      </c>
      <c r="H2546" s="7">
        <v>47</v>
      </c>
      <c r="I2546" s="13">
        <f>IF(Fact_Order[[#This Row],[Review Rating]]&gt;3,1,0)</f>
        <v>1</v>
      </c>
      <c r="J2546">
        <v>4.0999999999999996</v>
      </c>
      <c r="K2546">
        <f>IF(Fact_Order[[#This Row],[Discount Applied]]="Yes", 1, 0)</f>
        <v>0</v>
      </c>
      <c r="L2546" t="s">
        <v>1691</v>
      </c>
      <c r="M2546" t="s">
        <v>14</v>
      </c>
    </row>
    <row r="2547" spans="1:13" x14ac:dyDescent="0.35">
      <c r="A2547">
        <v>2529</v>
      </c>
      <c r="B2547">
        <v>5</v>
      </c>
      <c r="C2547">
        <v>16</v>
      </c>
      <c r="D2547">
        <v>4</v>
      </c>
      <c r="E2547">
        <v>17</v>
      </c>
      <c r="F2547">
        <v>2529</v>
      </c>
      <c r="G2547" t="s">
        <v>2542</v>
      </c>
      <c r="H2547" s="7">
        <v>47</v>
      </c>
      <c r="I2547" s="13">
        <f>IF(Fact_Order[[#This Row],[Review Rating]]&gt;3,1,0)</f>
        <v>1</v>
      </c>
      <c r="J2547">
        <v>4.7</v>
      </c>
      <c r="K2547">
        <f>IF(Fact_Order[[#This Row],[Discount Applied]]="Yes", 1, 0)</f>
        <v>0</v>
      </c>
      <c r="L2547" t="s">
        <v>1691</v>
      </c>
      <c r="M2547" t="s">
        <v>27</v>
      </c>
    </row>
    <row r="2548" spans="1:13" x14ac:dyDescent="0.35">
      <c r="A2548">
        <v>2659</v>
      </c>
      <c r="B2548">
        <v>3</v>
      </c>
      <c r="C2548">
        <v>32</v>
      </c>
      <c r="D2548">
        <v>3</v>
      </c>
      <c r="E2548">
        <v>9</v>
      </c>
      <c r="F2548">
        <v>2659</v>
      </c>
      <c r="G2548" t="s">
        <v>2672</v>
      </c>
      <c r="H2548" s="7">
        <v>47</v>
      </c>
      <c r="I2548" s="13">
        <f>IF(Fact_Order[[#This Row],[Review Rating]]&gt;3,1,0)</f>
        <v>1</v>
      </c>
      <c r="J2548">
        <v>3.2</v>
      </c>
      <c r="K2548">
        <f>IF(Fact_Order[[#This Row],[Discount Applied]]="Yes", 1, 0)</f>
        <v>0</v>
      </c>
      <c r="L2548" t="s">
        <v>1691</v>
      </c>
      <c r="M2548" t="s">
        <v>14</v>
      </c>
    </row>
    <row r="2549" spans="1:13" x14ac:dyDescent="0.35">
      <c r="A2549">
        <v>2668</v>
      </c>
      <c r="B2549">
        <v>2</v>
      </c>
      <c r="C2549">
        <v>34</v>
      </c>
      <c r="D2549">
        <v>3</v>
      </c>
      <c r="E2549">
        <v>24</v>
      </c>
      <c r="F2549">
        <v>2668</v>
      </c>
      <c r="G2549" t="s">
        <v>2681</v>
      </c>
      <c r="H2549" s="7">
        <v>47</v>
      </c>
      <c r="I2549" s="13">
        <f>IF(Fact_Order[[#This Row],[Review Rating]]&gt;3,1,0)</f>
        <v>1</v>
      </c>
      <c r="J2549">
        <v>4.0999999999999996</v>
      </c>
      <c r="K2549">
        <f>IF(Fact_Order[[#This Row],[Discount Applied]]="Yes", 1, 0)</f>
        <v>0</v>
      </c>
      <c r="L2549" t="s">
        <v>1691</v>
      </c>
      <c r="M2549" t="s">
        <v>10</v>
      </c>
    </row>
    <row r="2550" spans="1:13" x14ac:dyDescent="0.35">
      <c r="A2550">
        <v>2841</v>
      </c>
      <c r="B2550">
        <v>6</v>
      </c>
      <c r="C2550">
        <v>9</v>
      </c>
      <c r="D2550">
        <v>2</v>
      </c>
      <c r="E2550">
        <v>18</v>
      </c>
      <c r="F2550">
        <v>2841</v>
      </c>
      <c r="G2550" t="s">
        <v>2854</v>
      </c>
      <c r="H2550" s="7">
        <v>47</v>
      </c>
      <c r="I2550" s="13">
        <f>IF(Fact_Order[[#This Row],[Review Rating]]&gt;3,1,0)</f>
        <v>1</v>
      </c>
      <c r="J2550">
        <v>3.5</v>
      </c>
      <c r="K2550">
        <f>IF(Fact_Order[[#This Row],[Discount Applied]]="Yes", 1, 0)</f>
        <v>0</v>
      </c>
      <c r="L2550" t="s">
        <v>1691</v>
      </c>
      <c r="M2550" t="s">
        <v>10</v>
      </c>
    </row>
    <row r="2551" spans="1:13" x14ac:dyDescent="0.35">
      <c r="A2551">
        <v>2978</v>
      </c>
      <c r="B2551">
        <v>4</v>
      </c>
      <c r="C2551">
        <v>48</v>
      </c>
      <c r="D2551">
        <v>1</v>
      </c>
      <c r="E2551">
        <v>7</v>
      </c>
      <c r="F2551">
        <v>2978</v>
      </c>
      <c r="G2551" t="s">
        <v>2991</v>
      </c>
      <c r="H2551" s="7">
        <v>47</v>
      </c>
      <c r="I2551" s="13">
        <f>IF(Fact_Order[[#This Row],[Review Rating]]&gt;3,1,0)</f>
        <v>1</v>
      </c>
      <c r="J2551">
        <v>3.4</v>
      </c>
      <c r="K2551">
        <f>IF(Fact_Order[[#This Row],[Discount Applied]]="Yes", 1, 0)</f>
        <v>0</v>
      </c>
      <c r="L2551" t="s">
        <v>1691</v>
      </c>
      <c r="M2551" t="s">
        <v>8</v>
      </c>
    </row>
    <row r="2552" spans="1:13" x14ac:dyDescent="0.35">
      <c r="A2552">
        <v>3310</v>
      </c>
      <c r="B2552">
        <v>6</v>
      </c>
      <c r="C2552">
        <v>3</v>
      </c>
      <c r="D2552">
        <v>3</v>
      </c>
      <c r="E2552">
        <v>9</v>
      </c>
      <c r="F2552">
        <v>3310</v>
      </c>
      <c r="G2552" t="s">
        <v>3323</v>
      </c>
      <c r="H2552" s="7">
        <v>47</v>
      </c>
      <c r="I2552" s="13">
        <f>IF(Fact_Order[[#This Row],[Review Rating]]&gt;3,1,0)</f>
        <v>1</v>
      </c>
      <c r="J2552">
        <v>3.1</v>
      </c>
      <c r="K2552">
        <f>IF(Fact_Order[[#This Row],[Discount Applied]]="Yes", 1, 0)</f>
        <v>0</v>
      </c>
      <c r="L2552" t="s">
        <v>1691</v>
      </c>
      <c r="M2552" t="s">
        <v>14</v>
      </c>
    </row>
    <row r="2553" spans="1:13" x14ac:dyDescent="0.35">
      <c r="A2553">
        <v>3375</v>
      </c>
      <c r="B2553">
        <v>5</v>
      </c>
      <c r="C2553">
        <v>23</v>
      </c>
      <c r="D2553">
        <v>2</v>
      </c>
      <c r="E2553">
        <v>1</v>
      </c>
      <c r="F2553">
        <v>3375</v>
      </c>
      <c r="G2553" t="s">
        <v>3388</v>
      </c>
      <c r="H2553" s="7">
        <v>47</v>
      </c>
      <c r="I2553" s="13">
        <f>IF(Fact_Order[[#This Row],[Review Rating]]&gt;3,1,0)</f>
        <v>1</v>
      </c>
      <c r="J2553">
        <v>3.7</v>
      </c>
      <c r="K2553">
        <f>IF(Fact_Order[[#This Row],[Discount Applied]]="Yes", 1, 0)</f>
        <v>0</v>
      </c>
      <c r="L2553" t="s">
        <v>1691</v>
      </c>
      <c r="M2553" t="s">
        <v>27</v>
      </c>
    </row>
    <row r="2554" spans="1:13" x14ac:dyDescent="0.35">
      <c r="A2554">
        <v>3602</v>
      </c>
      <c r="B2554">
        <v>3</v>
      </c>
      <c r="C2554">
        <v>18</v>
      </c>
      <c r="D2554">
        <v>3</v>
      </c>
      <c r="E2554">
        <v>18</v>
      </c>
      <c r="F2554">
        <v>3602</v>
      </c>
      <c r="G2554" t="s">
        <v>3615</v>
      </c>
      <c r="H2554" s="7">
        <v>47</v>
      </c>
      <c r="I2554" s="13">
        <f>IF(Fact_Order[[#This Row],[Review Rating]]&gt;3,1,0)</f>
        <v>0</v>
      </c>
      <c r="J2554">
        <v>3</v>
      </c>
      <c r="K2554">
        <f>IF(Fact_Order[[#This Row],[Discount Applied]]="Yes", 1, 0)</f>
        <v>0</v>
      </c>
      <c r="L2554" t="s">
        <v>1691</v>
      </c>
      <c r="M2554" t="s">
        <v>14</v>
      </c>
    </row>
    <row r="2555" spans="1:13" x14ac:dyDescent="0.35">
      <c r="A2555">
        <v>3618</v>
      </c>
      <c r="B2555">
        <v>1</v>
      </c>
      <c r="C2555">
        <v>1</v>
      </c>
      <c r="D2555">
        <v>4</v>
      </c>
      <c r="E2555">
        <v>23</v>
      </c>
      <c r="F2555">
        <v>3618</v>
      </c>
      <c r="G2555" t="s">
        <v>3631</v>
      </c>
      <c r="H2555" s="7">
        <v>47</v>
      </c>
      <c r="I2555" s="13">
        <f>IF(Fact_Order[[#This Row],[Review Rating]]&gt;3,1,0)</f>
        <v>1</v>
      </c>
      <c r="J2555">
        <v>4.3</v>
      </c>
      <c r="K2555">
        <f>IF(Fact_Order[[#This Row],[Discount Applied]]="Yes", 1, 0)</f>
        <v>0</v>
      </c>
      <c r="L2555" t="s">
        <v>1691</v>
      </c>
      <c r="M2555" t="s">
        <v>27</v>
      </c>
    </row>
    <row r="2556" spans="1:13" x14ac:dyDescent="0.35">
      <c r="A2556">
        <v>3787</v>
      </c>
      <c r="B2556">
        <v>5</v>
      </c>
      <c r="C2556">
        <v>31</v>
      </c>
      <c r="D2556">
        <v>4</v>
      </c>
      <c r="E2556">
        <v>24</v>
      </c>
      <c r="F2556">
        <v>3787</v>
      </c>
      <c r="G2556" t="s">
        <v>3800</v>
      </c>
      <c r="H2556" s="7">
        <v>47</v>
      </c>
      <c r="I2556" s="13">
        <f>IF(Fact_Order[[#This Row],[Review Rating]]&gt;3,1,0)</f>
        <v>1</v>
      </c>
      <c r="J2556">
        <v>3.6</v>
      </c>
      <c r="K2556">
        <f>IF(Fact_Order[[#This Row],[Discount Applied]]="Yes", 1, 0)</f>
        <v>0</v>
      </c>
      <c r="L2556" t="s">
        <v>1691</v>
      </c>
      <c r="M2556" t="s">
        <v>8</v>
      </c>
    </row>
    <row r="2557" spans="1:13" x14ac:dyDescent="0.35">
      <c r="A2557">
        <v>69</v>
      </c>
      <c r="B2557">
        <v>3</v>
      </c>
      <c r="C2557">
        <v>41</v>
      </c>
      <c r="D2557">
        <v>3</v>
      </c>
      <c r="E2557">
        <v>9</v>
      </c>
      <c r="F2557">
        <v>69</v>
      </c>
      <c r="G2557" t="s">
        <v>81</v>
      </c>
      <c r="H2557" s="7">
        <v>46</v>
      </c>
      <c r="I2557" s="13">
        <f>IF(Fact_Order[[#This Row],[Review Rating]]&gt;3,1,0)</f>
        <v>1</v>
      </c>
      <c r="J2557">
        <v>3.9</v>
      </c>
      <c r="K2557">
        <f>IF(Fact_Order[[#This Row],[Discount Applied]]="Yes", 1, 0)</f>
        <v>1</v>
      </c>
      <c r="L2557" t="s">
        <v>7</v>
      </c>
      <c r="M2557" t="s">
        <v>10</v>
      </c>
    </row>
    <row r="2558" spans="1:13" x14ac:dyDescent="0.35">
      <c r="A2558">
        <v>142</v>
      </c>
      <c r="B2558">
        <v>2</v>
      </c>
      <c r="C2558">
        <v>42</v>
      </c>
      <c r="D2558">
        <v>4</v>
      </c>
      <c r="E2558">
        <v>25</v>
      </c>
      <c r="F2558">
        <v>142</v>
      </c>
      <c r="G2558" t="s">
        <v>154</v>
      </c>
      <c r="H2558" s="7">
        <v>46</v>
      </c>
      <c r="I2558" s="13">
        <f>IF(Fact_Order[[#This Row],[Review Rating]]&gt;3,1,0)</f>
        <v>1</v>
      </c>
      <c r="J2558">
        <v>4.9000000000000004</v>
      </c>
      <c r="K2558">
        <f>IF(Fact_Order[[#This Row],[Discount Applied]]="Yes", 1, 0)</f>
        <v>1</v>
      </c>
      <c r="L2558" t="s">
        <v>7</v>
      </c>
      <c r="M2558" t="s">
        <v>14</v>
      </c>
    </row>
    <row r="2559" spans="1:13" x14ac:dyDescent="0.35">
      <c r="A2559">
        <v>174</v>
      </c>
      <c r="B2559">
        <v>4</v>
      </c>
      <c r="C2559">
        <v>12</v>
      </c>
      <c r="D2559">
        <v>4</v>
      </c>
      <c r="E2559">
        <v>20</v>
      </c>
      <c r="F2559">
        <v>174</v>
      </c>
      <c r="G2559" t="s">
        <v>186</v>
      </c>
      <c r="H2559" s="7">
        <v>46</v>
      </c>
      <c r="I2559" s="13">
        <f>IF(Fact_Order[[#This Row],[Review Rating]]&gt;3,1,0)</f>
        <v>1</v>
      </c>
      <c r="J2559">
        <v>3.4</v>
      </c>
      <c r="K2559">
        <f>IF(Fact_Order[[#This Row],[Discount Applied]]="Yes", 1, 0)</f>
        <v>1</v>
      </c>
      <c r="L2559" t="s">
        <v>7</v>
      </c>
      <c r="M2559" t="s">
        <v>10</v>
      </c>
    </row>
    <row r="2560" spans="1:13" x14ac:dyDescent="0.35">
      <c r="A2560">
        <v>264</v>
      </c>
      <c r="B2560">
        <v>6</v>
      </c>
      <c r="C2560">
        <v>45</v>
      </c>
      <c r="D2560">
        <v>3</v>
      </c>
      <c r="E2560">
        <v>7</v>
      </c>
      <c r="F2560">
        <v>264</v>
      </c>
      <c r="G2560" t="s">
        <v>276</v>
      </c>
      <c r="H2560" s="7">
        <v>46</v>
      </c>
      <c r="I2560" s="13">
        <f>IF(Fact_Order[[#This Row],[Review Rating]]&gt;3,1,0)</f>
        <v>1</v>
      </c>
      <c r="J2560">
        <v>4.3</v>
      </c>
      <c r="K2560">
        <f>IF(Fact_Order[[#This Row],[Discount Applied]]="Yes", 1, 0)</f>
        <v>1</v>
      </c>
      <c r="L2560" t="s">
        <v>7</v>
      </c>
      <c r="M2560" t="s">
        <v>8</v>
      </c>
    </row>
    <row r="2561" spans="1:13" x14ac:dyDescent="0.35">
      <c r="A2561">
        <v>335</v>
      </c>
      <c r="B2561">
        <v>3</v>
      </c>
      <c r="C2561">
        <v>24</v>
      </c>
      <c r="D2561">
        <v>4</v>
      </c>
      <c r="E2561">
        <v>1</v>
      </c>
      <c r="F2561">
        <v>335</v>
      </c>
      <c r="G2561" t="s">
        <v>347</v>
      </c>
      <c r="H2561" s="7">
        <v>46</v>
      </c>
      <c r="I2561" s="13">
        <f>IF(Fact_Order[[#This Row],[Review Rating]]&gt;3,1,0)</f>
        <v>0</v>
      </c>
      <c r="J2561">
        <v>2.6</v>
      </c>
      <c r="K2561">
        <f>IF(Fact_Order[[#This Row],[Discount Applied]]="Yes", 1, 0)</f>
        <v>1</v>
      </c>
      <c r="L2561" t="s">
        <v>7</v>
      </c>
      <c r="M2561" t="s">
        <v>12</v>
      </c>
    </row>
    <row r="2562" spans="1:13" x14ac:dyDescent="0.35">
      <c r="A2562">
        <v>398</v>
      </c>
      <c r="B2562">
        <v>2</v>
      </c>
      <c r="C2562">
        <v>17</v>
      </c>
      <c r="D2562">
        <v>4</v>
      </c>
      <c r="E2562">
        <v>23</v>
      </c>
      <c r="F2562">
        <v>398</v>
      </c>
      <c r="G2562" t="s">
        <v>410</v>
      </c>
      <c r="H2562" s="7">
        <v>46</v>
      </c>
      <c r="I2562" s="13">
        <f>IF(Fact_Order[[#This Row],[Review Rating]]&gt;3,1,0)</f>
        <v>0</v>
      </c>
      <c r="J2562">
        <v>3</v>
      </c>
      <c r="K2562">
        <f>IF(Fact_Order[[#This Row],[Discount Applied]]="Yes", 1, 0)</f>
        <v>1</v>
      </c>
      <c r="L2562" t="s">
        <v>7</v>
      </c>
      <c r="M2562" t="s">
        <v>10</v>
      </c>
    </row>
    <row r="2563" spans="1:13" x14ac:dyDescent="0.35">
      <c r="A2563">
        <v>437</v>
      </c>
      <c r="B2563">
        <v>2</v>
      </c>
      <c r="C2563">
        <v>31</v>
      </c>
      <c r="D2563">
        <v>3</v>
      </c>
      <c r="E2563">
        <v>14</v>
      </c>
      <c r="F2563">
        <v>437</v>
      </c>
      <c r="G2563" t="s">
        <v>449</v>
      </c>
      <c r="H2563" s="7">
        <v>46</v>
      </c>
      <c r="I2563" s="13">
        <f>IF(Fact_Order[[#This Row],[Review Rating]]&gt;3,1,0)</f>
        <v>1</v>
      </c>
      <c r="J2563">
        <v>4.5999999999999996</v>
      </c>
      <c r="K2563">
        <f>IF(Fact_Order[[#This Row],[Discount Applied]]="Yes", 1, 0)</f>
        <v>1</v>
      </c>
      <c r="L2563" t="s">
        <v>7</v>
      </c>
      <c r="M2563" t="s">
        <v>22</v>
      </c>
    </row>
    <row r="2564" spans="1:13" x14ac:dyDescent="0.35">
      <c r="A2564">
        <v>470</v>
      </c>
      <c r="B2564">
        <v>5</v>
      </c>
      <c r="C2564">
        <v>16</v>
      </c>
      <c r="D2564">
        <v>4</v>
      </c>
      <c r="E2564">
        <v>7</v>
      </c>
      <c r="F2564">
        <v>470</v>
      </c>
      <c r="G2564" t="s">
        <v>482</v>
      </c>
      <c r="H2564" s="7">
        <v>46</v>
      </c>
      <c r="I2564" s="13">
        <f>IF(Fact_Order[[#This Row],[Review Rating]]&gt;3,1,0)</f>
        <v>1</v>
      </c>
      <c r="J2564">
        <v>4.0999999999999996</v>
      </c>
      <c r="K2564">
        <f>IF(Fact_Order[[#This Row],[Discount Applied]]="Yes", 1, 0)</f>
        <v>1</v>
      </c>
      <c r="L2564" t="s">
        <v>7</v>
      </c>
      <c r="M2564" t="s">
        <v>27</v>
      </c>
    </row>
    <row r="2565" spans="1:13" x14ac:dyDescent="0.35">
      <c r="A2565">
        <v>512</v>
      </c>
      <c r="B2565">
        <v>2</v>
      </c>
      <c r="C2565">
        <v>12</v>
      </c>
      <c r="D2565">
        <v>4</v>
      </c>
      <c r="E2565">
        <v>6</v>
      </c>
      <c r="F2565">
        <v>512</v>
      </c>
      <c r="G2565" t="s">
        <v>524</v>
      </c>
      <c r="H2565" s="7">
        <v>46</v>
      </c>
      <c r="I2565" s="13">
        <f>IF(Fact_Order[[#This Row],[Review Rating]]&gt;3,1,0)</f>
        <v>1</v>
      </c>
      <c r="J2565">
        <v>3.1</v>
      </c>
      <c r="K2565">
        <f>IF(Fact_Order[[#This Row],[Discount Applied]]="Yes", 1, 0)</f>
        <v>1</v>
      </c>
      <c r="L2565" t="s">
        <v>7</v>
      </c>
      <c r="M2565" t="s">
        <v>14</v>
      </c>
    </row>
    <row r="2566" spans="1:13" x14ac:dyDescent="0.35">
      <c r="A2566">
        <v>604</v>
      </c>
      <c r="B2566">
        <v>5</v>
      </c>
      <c r="C2566">
        <v>3</v>
      </c>
      <c r="D2566">
        <v>1</v>
      </c>
      <c r="E2566">
        <v>9</v>
      </c>
      <c r="F2566">
        <v>604</v>
      </c>
      <c r="G2566" t="s">
        <v>616</v>
      </c>
      <c r="H2566" s="7">
        <v>46</v>
      </c>
      <c r="I2566" s="13">
        <f>IF(Fact_Order[[#This Row],[Review Rating]]&gt;3,1,0)</f>
        <v>1</v>
      </c>
      <c r="J2566">
        <v>3.4</v>
      </c>
      <c r="K2566">
        <f>IF(Fact_Order[[#This Row],[Discount Applied]]="Yes", 1, 0)</f>
        <v>1</v>
      </c>
      <c r="L2566" t="s">
        <v>7</v>
      </c>
      <c r="M2566" t="s">
        <v>14</v>
      </c>
    </row>
    <row r="2567" spans="1:13" x14ac:dyDescent="0.35">
      <c r="A2567">
        <v>700</v>
      </c>
      <c r="B2567">
        <v>5</v>
      </c>
      <c r="C2567">
        <v>40</v>
      </c>
      <c r="D2567">
        <v>4</v>
      </c>
      <c r="E2567">
        <v>9</v>
      </c>
      <c r="F2567">
        <v>700</v>
      </c>
      <c r="G2567" t="s">
        <v>712</v>
      </c>
      <c r="H2567" s="7">
        <v>46</v>
      </c>
      <c r="I2567" s="13">
        <f>IF(Fact_Order[[#This Row],[Review Rating]]&gt;3,1,0)</f>
        <v>0</v>
      </c>
      <c r="J2567">
        <v>2.6</v>
      </c>
      <c r="K2567">
        <f>IF(Fact_Order[[#This Row],[Discount Applied]]="Yes", 1, 0)</f>
        <v>1</v>
      </c>
      <c r="L2567" t="s">
        <v>7</v>
      </c>
      <c r="M2567" t="s">
        <v>14</v>
      </c>
    </row>
    <row r="2568" spans="1:13" x14ac:dyDescent="0.35">
      <c r="A2568">
        <v>763</v>
      </c>
      <c r="B2568">
        <v>4</v>
      </c>
      <c r="C2568">
        <v>36</v>
      </c>
      <c r="D2568">
        <v>4</v>
      </c>
      <c r="E2568">
        <v>23</v>
      </c>
      <c r="F2568">
        <v>763</v>
      </c>
      <c r="G2568" t="s">
        <v>775</v>
      </c>
      <c r="H2568" s="7">
        <v>46</v>
      </c>
      <c r="I2568" s="13">
        <f>IF(Fact_Order[[#This Row],[Review Rating]]&gt;3,1,0)</f>
        <v>1</v>
      </c>
      <c r="J2568">
        <v>3.9</v>
      </c>
      <c r="K2568">
        <f>IF(Fact_Order[[#This Row],[Discount Applied]]="Yes", 1, 0)</f>
        <v>1</v>
      </c>
      <c r="L2568" t="s">
        <v>7</v>
      </c>
      <c r="M2568" t="s">
        <v>27</v>
      </c>
    </row>
    <row r="2569" spans="1:13" x14ac:dyDescent="0.35">
      <c r="A2569">
        <v>775</v>
      </c>
      <c r="B2569">
        <v>4</v>
      </c>
      <c r="C2569">
        <v>23</v>
      </c>
      <c r="D2569">
        <v>3</v>
      </c>
      <c r="E2569">
        <v>20</v>
      </c>
      <c r="F2569">
        <v>775</v>
      </c>
      <c r="G2569" t="s">
        <v>787</v>
      </c>
      <c r="H2569" s="7">
        <v>46</v>
      </c>
      <c r="I2569" s="13">
        <f>IF(Fact_Order[[#This Row],[Review Rating]]&gt;3,1,0)</f>
        <v>1</v>
      </c>
      <c r="J2569">
        <v>3.5</v>
      </c>
      <c r="K2569">
        <f>IF(Fact_Order[[#This Row],[Discount Applied]]="Yes", 1, 0)</f>
        <v>1</v>
      </c>
      <c r="L2569" t="s">
        <v>7</v>
      </c>
      <c r="M2569" t="s">
        <v>12</v>
      </c>
    </row>
    <row r="2570" spans="1:13" x14ac:dyDescent="0.35">
      <c r="A2570">
        <v>1001</v>
      </c>
      <c r="B2570">
        <v>1</v>
      </c>
      <c r="C2570">
        <v>43</v>
      </c>
      <c r="D2570">
        <v>1</v>
      </c>
      <c r="E2570">
        <v>21</v>
      </c>
      <c r="F2570">
        <v>1001</v>
      </c>
      <c r="G2570" t="s">
        <v>1013</v>
      </c>
      <c r="H2570" s="7">
        <v>46</v>
      </c>
      <c r="I2570" s="13">
        <f>IF(Fact_Order[[#This Row],[Review Rating]]&gt;3,1,0)</f>
        <v>1</v>
      </c>
      <c r="J2570">
        <v>3.9</v>
      </c>
      <c r="K2570">
        <f>IF(Fact_Order[[#This Row],[Discount Applied]]="Yes", 1, 0)</f>
        <v>1</v>
      </c>
      <c r="L2570" t="s">
        <v>7</v>
      </c>
      <c r="M2570" t="s">
        <v>22</v>
      </c>
    </row>
    <row r="2571" spans="1:13" x14ac:dyDescent="0.35">
      <c r="A2571">
        <v>1040</v>
      </c>
      <c r="B2571">
        <v>4</v>
      </c>
      <c r="C2571">
        <v>50</v>
      </c>
      <c r="D2571">
        <v>4</v>
      </c>
      <c r="E2571">
        <v>23</v>
      </c>
      <c r="F2571">
        <v>1040</v>
      </c>
      <c r="G2571" t="s">
        <v>1052</v>
      </c>
      <c r="H2571" s="7">
        <v>46</v>
      </c>
      <c r="I2571" s="13">
        <f>IF(Fact_Order[[#This Row],[Review Rating]]&gt;3,1,0)</f>
        <v>1</v>
      </c>
      <c r="J2571">
        <v>4.8</v>
      </c>
      <c r="K2571">
        <f>IF(Fact_Order[[#This Row],[Discount Applied]]="Yes", 1, 0)</f>
        <v>1</v>
      </c>
      <c r="L2571" t="s">
        <v>7</v>
      </c>
      <c r="M2571" t="s">
        <v>8</v>
      </c>
    </row>
    <row r="2572" spans="1:13" x14ac:dyDescent="0.35">
      <c r="A2572">
        <v>1097</v>
      </c>
      <c r="B2572">
        <v>4</v>
      </c>
      <c r="C2572">
        <v>14</v>
      </c>
      <c r="D2572">
        <v>4</v>
      </c>
      <c r="E2572">
        <v>8</v>
      </c>
      <c r="F2572">
        <v>1097</v>
      </c>
      <c r="G2572" t="s">
        <v>1109</v>
      </c>
      <c r="H2572" s="7">
        <v>46</v>
      </c>
      <c r="I2572" s="13">
        <f>IF(Fact_Order[[#This Row],[Review Rating]]&gt;3,1,0)</f>
        <v>0</v>
      </c>
      <c r="J2572">
        <v>2.6</v>
      </c>
      <c r="K2572">
        <f>IF(Fact_Order[[#This Row],[Discount Applied]]="Yes", 1, 0)</f>
        <v>1</v>
      </c>
      <c r="L2572" t="s">
        <v>7</v>
      </c>
      <c r="M2572" t="s">
        <v>12</v>
      </c>
    </row>
    <row r="2573" spans="1:13" x14ac:dyDescent="0.35">
      <c r="A2573">
        <v>1195</v>
      </c>
      <c r="B2573">
        <v>5</v>
      </c>
      <c r="C2573">
        <v>15</v>
      </c>
      <c r="D2573">
        <v>1</v>
      </c>
      <c r="E2573">
        <v>16</v>
      </c>
      <c r="F2573">
        <v>1195</v>
      </c>
      <c r="G2573" t="s">
        <v>1207</v>
      </c>
      <c r="H2573" s="7">
        <v>46</v>
      </c>
      <c r="I2573" s="13">
        <f>IF(Fact_Order[[#This Row],[Review Rating]]&gt;3,1,0)</f>
        <v>1</v>
      </c>
      <c r="J2573">
        <v>3.1</v>
      </c>
      <c r="K2573">
        <f>IF(Fact_Order[[#This Row],[Discount Applied]]="Yes", 1, 0)</f>
        <v>1</v>
      </c>
      <c r="L2573" t="s">
        <v>7</v>
      </c>
      <c r="M2573" t="s">
        <v>12</v>
      </c>
    </row>
    <row r="2574" spans="1:13" x14ac:dyDescent="0.35">
      <c r="A2574">
        <v>1363</v>
      </c>
      <c r="B2574">
        <v>1</v>
      </c>
      <c r="C2574">
        <v>25</v>
      </c>
      <c r="D2574">
        <v>4</v>
      </c>
      <c r="E2574">
        <v>8</v>
      </c>
      <c r="F2574">
        <v>1363</v>
      </c>
      <c r="G2574" t="s">
        <v>1375</v>
      </c>
      <c r="H2574" s="7">
        <v>46</v>
      </c>
      <c r="I2574" s="13">
        <f>IF(Fact_Order[[#This Row],[Review Rating]]&gt;3,1,0)</f>
        <v>1</v>
      </c>
      <c r="J2574">
        <v>4.3</v>
      </c>
      <c r="K2574">
        <f>IF(Fact_Order[[#This Row],[Discount Applied]]="Yes", 1, 0)</f>
        <v>1</v>
      </c>
      <c r="L2574" t="s">
        <v>7</v>
      </c>
      <c r="M2574" t="s">
        <v>10</v>
      </c>
    </row>
    <row r="2575" spans="1:13" x14ac:dyDescent="0.35">
      <c r="A2575">
        <v>1393</v>
      </c>
      <c r="B2575">
        <v>1</v>
      </c>
      <c r="C2575">
        <v>11</v>
      </c>
      <c r="D2575">
        <v>2</v>
      </c>
      <c r="E2575">
        <v>25</v>
      </c>
      <c r="F2575">
        <v>1393</v>
      </c>
      <c r="G2575" t="s">
        <v>1405</v>
      </c>
      <c r="H2575" s="7">
        <v>46</v>
      </c>
      <c r="I2575" s="13">
        <f>IF(Fact_Order[[#This Row],[Review Rating]]&gt;3,1,0)</f>
        <v>1</v>
      </c>
      <c r="J2575">
        <v>4.2</v>
      </c>
      <c r="K2575">
        <f>IF(Fact_Order[[#This Row],[Discount Applied]]="Yes", 1, 0)</f>
        <v>1</v>
      </c>
      <c r="L2575" t="s">
        <v>7</v>
      </c>
      <c r="M2575" t="s">
        <v>8</v>
      </c>
    </row>
    <row r="2576" spans="1:13" x14ac:dyDescent="0.35">
      <c r="A2576">
        <v>1407</v>
      </c>
      <c r="B2576">
        <v>1</v>
      </c>
      <c r="C2576">
        <v>48</v>
      </c>
      <c r="D2576">
        <v>2</v>
      </c>
      <c r="E2576">
        <v>6</v>
      </c>
      <c r="F2576">
        <v>1407</v>
      </c>
      <c r="G2576" t="s">
        <v>1419</v>
      </c>
      <c r="H2576" s="7">
        <v>46</v>
      </c>
      <c r="I2576" s="13">
        <f>IF(Fact_Order[[#This Row],[Review Rating]]&gt;3,1,0)</f>
        <v>1</v>
      </c>
      <c r="J2576">
        <v>3.6</v>
      </c>
      <c r="K2576">
        <f>IF(Fact_Order[[#This Row],[Discount Applied]]="Yes", 1, 0)</f>
        <v>1</v>
      </c>
      <c r="L2576" t="s">
        <v>7</v>
      </c>
      <c r="M2576" t="s">
        <v>27</v>
      </c>
    </row>
    <row r="2577" spans="1:13" x14ac:dyDescent="0.35">
      <c r="A2577">
        <v>1485</v>
      </c>
      <c r="B2577">
        <v>6</v>
      </c>
      <c r="C2577">
        <v>44</v>
      </c>
      <c r="D2577">
        <v>3</v>
      </c>
      <c r="E2577">
        <v>7</v>
      </c>
      <c r="F2577">
        <v>1485</v>
      </c>
      <c r="G2577" t="s">
        <v>1497</v>
      </c>
      <c r="H2577" s="7">
        <v>46</v>
      </c>
      <c r="I2577" s="13">
        <f>IF(Fact_Order[[#This Row],[Review Rating]]&gt;3,1,0)</f>
        <v>1</v>
      </c>
      <c r="J2577">
        <v>4.4000000000000004</v>
      </c>
      <c r="K2577">
        <f>IF(Fact_Order[[#This Row],[Discount Applied]]="Yes", 1, 0)</f>
        <v>1</v>
      </c>
      <c r="L2577" t="s">
        <v>7</v>
      </c>
      <c r="M2577" t="s">
        <v>8</v>
      </c>
    </row>
    <row r="2578" spans="1:13" x14ac:dyDescent="0.35">
      <c r="A2578">
        <v>1533</v>
      </c>
      <c r="B2578">
        <v>3</v>
      </c>
      <c r="C2578">
        <v>49</v>
      </c>
      <c r="D2578">
        <v>1</v>
      </c>
      <c r="E2578">
        <v>15</v>
      </c>
      <c r="F2578">
        <v>1533</v>
      </c>
      <c r="G2578" t="s">
        <v>1545</v>
      </c>
      <c r="H2578" s="7">
        <v>46</v>
      </c>
      <c r="I2578" s="13">
        <f>IF(Fact_Order[[#This Row],[Review Rating]]&gt;3,1,0)</f>
        <v>1</v>
      </c>
      <c r="J2578">
        <v>4.4000000000000004</v>
      </c>
      <c r="K2578">
        <f>IF(Fact_Order[[#This Row],[Discount Applied]]="Yes", 1, 0)</f>
        <v>1</v>
      </c>
      <c r="L2578" t="s">
        <v>7</v>
      </c>
      <c r="M2578" t="s">
        <v>14</v>
      </c>
    </row>
    <row r="2579" spans="1:13" x14ac:dyDescent="0.35">
      <c r="A2579">
        <v>1548</v>
      </c>
      <c r="B2579">
        <v>4</v>
      </c>
      <c r="C2579">
        <v>37</v>
      </c>
      <c r="D2579">
        <v>3</v>
      </c>
      <c r="E2579">
        <v>20</v>
      </c>
      <c r="F2579">
        <v>1548</v>
      </c>
      <c r="G2579" t="s">
        <v>1560</v>
      </c>
      <c r="H2579" s="7">
        <v>46</v>
      </c>
      <c r="I2579" s="13">
        <f>IF(Fact_Order[[#This Row],[Review Rating]]&gt;3,1,0)</f>
        <v>1</v>
      </c>
      <c r="J2579">
        <v>3.5</v>
      </c>
      <c r="K2579">
        <f>IF(Fact_Order[[#This Row],[Discount Applied]]="Yes", 1, 0)</f>
        <v>1</v>
      </c>
      <c r="L2579" t="s">
        <v>7</v>
      </c>
      <c r="M2579" t="s">
        <v>10</v>
      </c>
    </row>
    <row r="2580" spans="1:13" x14ac:dyDescent="0.35">
      <c r="A2580">
        <v>1606</v>
      </c>
      <c r="B2580">
        <v>3</v>
      </c>
      <c r="C2580">
        <v>40</v>
      </c>
      <c r="D2580">
        <v>1</v>
      </c>
      <c r="E2580">
        <v>23</v>
      </c>
      <c r="F2580">
        <v>1606</v>
      </c>
      <c r="G2580" t="s">
        <v>1618</v>
      </c>
      <c r="H2580" s="7">
        <v>46</v>
      </c>
      <c r="I2580" s="13">
        <f>IF(Fact_Order[[#This Row],[Review Rating]]&gt;3,1,0)</f>
        <v>1</v>
      </c>
      <c r="J2580">
        <v>3.4</v>
      </c>
      <c r="K2580">
        <f>IF(Fact_Order[[#This Row],[Discount Applied]]="Yes", 1, 0)</f>
        <v>1</v>
      </c>
      <c r="L2580" t="s">
        <v>7</v>
      </c>
      <c r="M2580" t="s">
        <v>12</v>
      </c>
    </row>
    <row r="2581" spans="1:13" x14ac:dyDescent="0.35">
      <c r="A2581">
        <v>1622</v>
      </c>
      <c r="B2581">
        <v>5</v>
      </c>
      <c r="C2581">
        <v>32</v>
      </c>
      <c r="D2581">
        <v>3</v>
      </c>
      <c r="E2581">
        <v>19</v>
      </c>
      <c r="F2581">
        <v>1622</v>
      </c>
      <c r="G2581" t="s">
        <v>1634</v>
      </c>
      <c r="H2581" s="7">
        <v>46</v>
      </c>
      <c r="I2581" s="13">
        <f>IF(Fact_Order[[#This Row],[Review Rating]]&gt;3,1,0)</f>
        <v>1</v>
      </c>
      <c r="J2581">
        <v>3.9</v>
      </c>
      <c r="K2581">
        <f>IF(Fact_Order[[#This Row],[Discount Applied]]="Yes", 1, 0)</f>
        <v>1</v>
      </c>
      <c r="L2581" t="s">
        <v>7</v>
      </c>
      <c r="M2581" t="s">
        <v>27</v>
      </c>
    </row>
    <row r="2582" spans="1:13" x14ac:dyDescent="0.35">
      <c r="A2582">
        <v>1808</v>
      </c>
      <c r="B2582">
        <v>4</v>
      </c>
      <c r="C2582">
        <v>35</v>
      </c>
      <c r="D2582">
        <v>3</v>
      </c>
      <c r="E2582">
        <v>5</v>
      </c>
      <c r="F2582">
        <v>1808</v>
      </c>
      <c r="G2582" t="s">
        <v>1821</v>
      </c>
      <c r="H2582" s="7">
        <v>46</v>
      </c>
      <c r="I2582" s="13">
        <f>IF(Fact_Order[[#This Row],[Review Rating]]&gt;3,1,0)</f>
        <v>1</v>
      </c>
      <c r="J2582">
        <v>3.5</v>
      </c>
      <c r="K2582">
        <f>IF(Fact_Order[[#This Row],[Discount Applied]]="Yes", 1, 0)</f>
        <v>0</v>
      </c>
      <c r="L2582" t="s">
        <v>1691</v>
      </c>
      <c r="M2582" t="s">
        <v>8</v>
      </c>
    </row>
    <row r="2583" spans="1:13" x14ac:dyDescent="0.35">
      <c r="A2583">
        <v>2057</v>
      </c>
      <c r="B2583">
        <v>5</v>
      </c>
      <c r="C2583">
        <v>47</v>
      </c>
      <c r="D2583">
        <v>2</v>
      </c>
      <c r="E2583">
        <v>22</v>
      </c>
      <c r="F2583">
        <v>2057</v>
      </c>
      <c r="G2583" t="s">
        <v>2070</v>
      </c>
      <c r="H2583" s="7">
        <v>46</v>
      </c>
      <c r="I2583" s="13">
        <f>IF(Fact_Order[[#This Row],[Review Rating]]&gt;3,1,0)</f>
        <v>1</v>
      </c>
      <c r="J2583">
        <v>4.4000000000000004</v>
      </c>
      <c r="K2583">
        <f>IF(Fact_Order[[#This Row],[Discount Applied]]="Yes", 1, 0)</f>
        <v>0</v>
      </c>
      <c r="L2583" t="s">
        <v>1691</v>
      </c>
      <c r="M2583" t="s">
        <v>14</v>
      </c>
    </row>
    <row r="2584" spans="1:13" x14ac:dyDescent="0.35">
      <c r="A2584">
        <v>2109</v>
      </c>
      <c r="B2584">
        <v>1</v>
      </c>
      <c r="C2584">
        <v>26</v>
      </c>
      <c r="D2584">
        <v>1</v>
      </c>
      <c r="E2584">
        <v>16</v>
      </c>
      <c r="F2584">
        <v>2109</v>
      </c>
      <c r="G2584" t="s">
        <v>2122</v>
      </c>
      <c r="H2584" s="7">
        <v>46</v>
      </c>
      <c r="I2584" s="13">
        <f>IF(Fact_Order[[#This Row],[Review Rating]]&gt;3,1,0)</f>
        <v>1</v>
      </c>
      <c r="J2584">
        <v>4.2</v>
      </c>
      <c r="K2584">
        <f>IF(Fact_Order[[#This Row],[Discount Applied]]="Yes", 1, 0)</f>
        <v>0</v>
      </c>
      <c r="L2584" t="s">
        <v>1691</v>
      </c>
      <c r="M2584" t="s">
        <v>12</v>
      </c>
    </row>
    <row r="2585" spans="1:13" x14ac:dyDescent="0.35">
      <c r="A2585">
        <v>2209</v>
      </c>
      <c r="B2585">
        <v>5</v>
      </c>
      <c r="C2585">
        <v>25</v>
      </c>
      <c r="D2585">
        <v>3</v>
      </c>
      <c r="E2585">
        <v>19</v>
      </c>
      <c r="F2585">
        <v>2209</v>
      </c>
      <c r="G2585" t="s">
        <v>2222</v>
      </c>
      <c r="H2585" s="7">
        <v>46</v>
      </c>
      <c r="I2585" s="13">
        <f>IF(Fact_Order[[#This Row],[Review Rating]]&gt;3,1,0)</f>
        <v>0</v>
      </c>
      <c r="J2585">
        <v>2.7</v>
      </c>
      <c r="K2585">
        <f>IF(Fact_Order[[#This Row],[Discount Applied]]="Yes", 1, 0)</f>
        <v>0</v>
      </c>
      <c r="L2585" t="s">
        <v>1691</v>
      </c>
      <c r="M2585" t="s">
        <v>14</v>
      </c>
    </row>
    <row r="2586" spans="1:13" x14ac:dyDescent="0.35">
      <c r="A2586">
        <v>2353</v>
      </c>
      <c r="B2586">
        <v>6</v>
      </c>
      <c r="C2586">
        <v>44</v>
      </c>
      <c r="D2586">
        <v>4</v>
      </c>
      <c r="E2586">
        <v>24</v>
      </c>
      <c r="F2586">
        <v>2353</v>
      </c>
      <c r="G2586" t="s">
        <v>2366</v>
      </c>
      <c r="H2586" s="7">
        <v>46</v>
      </c>
      <c r="I2586" s="13">
        <f>IF(Fact_Order[[#This Row],[Review Rating]]&gt;3,1,0)</f>
        <v>0</v>
      </c>
      <c r="J2586">
        <v>2.8</v>
      </c>
      <c r="K2586">
        <f>IF(Fact_Order[[#This Row],[Discount Applied]]="Yes", 1, 0)</f>
        <v>0</v>
      </c>
      <c r="L2586" t="s">
        <v>1691</v>
      </c>
      <c r="M2586" t="s">
        <v>22</v>
      </c>
    </row>
    <row r="2587" spans="1:13" x14ac:dyDescent="0.35">
      <c r="A2587">
        <v>2422</v>
      </c>
      <c r="B2587">
        <v>4</v>
      </c>
      <c r="C2587">
        <v>47</v>
      </c>
      <c r="D2587">
        <v>2</v>
      </c>
      <c r="E2587">
        <v>5</v>
      </c>
      <c r="F2587">
        <v>2422</v>
      </c>
      <c r="G2587" t="s">
        <v>2435</v>
      </c>
      <c r="H2587" s="7">
        <v>46</v>
      </c>
      <c r="I2587" s="13">
        <f>IF(Fact_Order[[#This Row],[Review Rating]]&gt;3,1,0)</f>
        <v>1</v>
      </c>
      <c r="J2587">
        <v>4.5999999999999996</v>
      </c>
      <c r="K2587">
        <f>IF(Fact_Order[[#This Row],[Discount Applied]]="Yes", 1, 0)</f>
        <v>0</v>
      </c>
      <c r="L2587" t="s">
        <v>1691</v>
      </c>
      <c r="M2587" t="s">
        <v>27</v>
      </c>
    </row>
    <row r="2588" spans="1:13" x14ac:dyDescent="0.35">
      <c r="A2588">
        <v>2534</v>
      </c>
      <c r="B2588">
        <v>4</v>
      </c>
      <c r="C2588">
        <v>39</v>
      </c>
      <c r="D2588">
        <v>3</v>
      </c>
      <c r="E2588">
        <v>17</v>
      </c>
      <c r="F2588">
        <v>2534</v>
      </c>
      <c r="G2588" t="s">
        <v>2547</v>
      </c>
      <c r="H2588" s="7">
        <v>46</v>
      </c>
      <c r="I2588" s="13">
        <f>IF(Fact_Order[[#This Row],[Review Rating]]&gt;3,1,0)</f>
        <v>1</v>
      </c>
      <c r="J2588">
        <v>3.1</v>
      </c>
      <c r="K2588">
        <f>IF(Fact_Order[[#This Row],[Discount Applied]]="Yes", 1, 0)</f>
        <v>0</v>
      </c>
      <c r="L2588" t="s">
        <v>1691</v>
      </c>
      <c r="M2588" t="s">
        <v>10</v>
      </c>
    </row>
    <row r="2589" spans="1:13" x14ac:dyDescent="0.35">
      <c r="A2589">
        <v>2622</v>
      </c>
      <c r="B2589">
        <v>1</v>
      </c>
      <c r="C2589">
        <v>2</v>
      </c>
      <c r="D2589">
        <v>1</v>
      </c>
      <c r="E2589">
        <v>10</v>
      </c>
      <c r="F2589">
        <v>2622</v>
      </c>
      <c r="G2589" t="s">
        <v>2635</v>
      </c>
      <c r="H2589" s="7">
        <v>46</v>
      </c>
      <c r="I2589" s="13">
        <f>IF(Fact_Order[[#This Row],[Review Rating]]&gt;3,1,0)</f>
        <v>0</v>
      </c>
      <c r="J2589">
        <v>3</v>
      </c>
      <c r="K2589">
        <f>IF(Fact_Order[[#This Row],[Discount Applied]]="Yes", 1, 0)</f>
        <v>0</v>
      </c>
      <c r="L2589" t="s">
        <v>1691</v>
      </c>
      <c r="M2589" t="s">
        <v>22</v>
      </c>
    </row>
    <row r="2590" spans="1:13" x14ac:dyDescent="0.35">
      <c r="A2590">
        <v>2627</v>
      </c>
      <c r="B2590">
        <v>1</v>
      </c>
      <c r="C2590">
        <v>4</v>
      </c>
      <c r="D2590">
        <v>4</v>
      </c>
      <c r="E2590">
        <v>15</v>
      </c>
      <c r="F2590">
        <v>2627</v>
      </c>
      <c r="G2590" t="s">
        <v>2640</v>
      </c>
      <c r="H2590" s="7">
        <v>46</v>
      </c>
      <c r="I2590" s="13">
        <f>IF(Fact_Order[[#This Row],[Review Rating]]&gt;3,1,0)</f>
        <v>1</v>
      </c>
      <c r="J2590">
        <v>4.2</v>
      </c>
      <c r="K2590">
        <f>IF(Fact_Order[[#This Row],[Discount Applied]]="Yes", 1, 0)</f>
        <v>0</v>
      </c>
      <c r="L2590" t="s">
        <v>1691</v>
      </c>
      <c r="M2590" t="s">
        <v>12</v>
      </c>
    </row>
    <row r="2591" spans="1:13" x14ac:dyDescent="0.35">
      <c r="A2591">
        <v>2878</v>
      </c>
      <c r="B2591">
        <v>4</v>
      </c>
      <c r="C2591">
        <v>33</v>
      </c>
      <c r="D2591">
        <v>3</v>
      </c>
      <c r="E2591">
        <v>21</v>
      </c>
      <c r="F2591">
        <v>2878</v>
      </c>
      <c r="G2591" t="s">
        <v>2891</v>
      </c>
      <c r="H2591" s="7">
        <v>46</v>
      </c>
      <c r="I2591" s="13">
        <f>IF(Fact_Order[[#This Row],[Review Rating]]&gt;3,1,0)</f>
        <v>1</v>
      </c>
      <c r="J2591">
        <v>3.6</v>
      </c>
      <c r="K2591">
        <f>IF(Fact_Order[[#This Row],[Discount Applied]]="Yes", 1, 0)</f>
        <v>0</v>
      </c>
      <c r="L2591" t="s">
        <v>1691</v>
      </c>
      <c r="M2591" t="s">
        <v>8</v>
      </c>
    </row>
    <row r="2592" spans="1:13" x14ac:dyDescent="0.35">
      <c r="A2592">
        <v>2940</v>
      </c>
      <c r="B2592">
        <v>1</v>
      </c>
      <c r="C2592">
        <v>1</v>
      </c>
      <c r="D2592">
        <v>1</v>
      </c>
      <c r="E2592">
        <v>2</v>
      </c>
      <c r="F2592">
        <v>2940</v>
      </c>
      <c r="G2592" t="s">
        <v>2953</v>
      </c>
      <c r="H2592" s="7">
        <v>46</v>
      </c>
      <c r="I2592" s="13">
        <f>IF(Fact_Order[[#This Row],[Review Rating]]&gt;3,1,0)</f>
        <v>1</v>
      </c>
      <c r="J2592">
        <v>4.3</v>
      </c>
      <c r="K2592">
        <f>IF(Fact_Order[[#This Row],[Discount Applied]]="Yes", 1, 0)</f>
        <v>0</v>
      </c>
      <c r="L2592" t="s">
        <v>1691</v>
      </c>
      <c r="M2592" t="s">
        <v>8</v>
      </c>
    </row>
    <row r="2593" spans="1:13" x14ac:dyDescent="0.35">
      <c r="A2593">
        <v>3077</v>
      </c>
      <c r="B2593">
        <v>1</v>
      </c>
      <c r="C2593">
        <v>14</v>
      </c>
      <c r="D2593">
        <v>3</v>
      </c>
      <c r="E2593">
        <v>9</v>
      </c>
      <c r="F2593">
        <v>3077</v>
      </c>
      <c r="G2593" t="s">
        <v>3090</v>
      </c>
      <c r="H2593" s="7">
        <v>46</v>
      </c>
      <c r="I2593" s="13">
        <f>IF(Fact_Order[[#This Row],[Review Rating]]&gt;3,1,0)</f>
        <v>1</v>
      </c>
      <c r="J2593">
        <v>3.6</v>
      </c>
      <c r="K2593">
        <f>IF(Fact_Order[[#This Row],[Discount Applied]]="Yes", 1, 0)</f>
        <v>0</v>
      </c>
      <c r="L2593" t="s">
        <v>1691</v>
      </c>
      <c r="M2593" t="s">
        <v>8</v>
      </c>
    </row>
    <row r="2594" spans="1:13" x14ac:dyDescent="0.35">
      <c r="A2594">
        <v>3111</v>
      </c>
      <c r="B2594">
        <v>3</v>
      </c>
      <c r="C2594">
        <v>22</v>
      </c>
      <c r="D2594">
        <v>4</v>
      </c>
      <c r="E2594">
        <v>9</v>
      </c>
      <c r="F2594">
        <v>3111</v>
      </c>
      <c r="G2594" t="s">
        <v>3124</v>
      </c>
      <c r="H2594" s="7">
        <v>46</v>
      </c>
      <c r="I2594" s="13">
        <f>IF(Fact_Order[[#This Row],[Review Rating]]&gt;3,1,0)</f>
        <v>1</v>
      </c>
      <c r="J2594">
        <v>4.5999999999999996</v>
      </c>
      <c r="K2594">
        <f>IF(Fact_Order[[#This Row],[Discount Applied]]="Yes", 1, 0)</f>
        <v>0</v>
      </c>
      <c r="L2594" t="s">
        <v>1691</v>
      </c>
      <c r="M2594" t="s">
        <v>22</v>
      </c>
    </row>
    <row r="2595" spans="1:13" x14ac:dyDescent="0.35">
      <c r="A2595">
        <v>3174</v>
      </c>
      <c r="B2595">
        <v>3</v>
      </c>
      <c r="C2595">
        <v>48</v>
      </c>
      <c r="D2595">
        <v>3</v>
      </c>
      <c r="E2595">
        <v>12</v>
      </c>
      <c r="F2595">
        <v>3174</v>
      </c>
      <c r="G2595" t="s">
        <v>3187</v>
      </c>
      <c r="H2595" s="7">
        <v>46</v>
      </c>
      <c r="I2595" s="13">
        <f>IF(Fact_Order[[#This Row],[Review Rating]]&gt;3,1,0)</f>
        <v>1</v>
      </c>
      <c r="J2595">
        <v>4.9000000000000004</v>
      </c>
      <c r="K2595">
        <f>IF(Fact_Order[[#This Row],[Discount Applied]]="Yes", 1, 0)</f>
        <v>0</v>
      </c>
      <c r="L2595" t="s">
        <v>1691</v>
      </c>
      <c r="M2595" t="s">
        <v>14</v>
      </c>
    </row>
    <row r="2596" spans="1:13" x14ac:dyDescent="0.35">
      <c r="A2596">
        <v>3319</v>
      </c>
      <c r="B2596">
        <v>2</v>
      </c>
      <c r="C2596">
        <v>26</v>
      </c>
      <c r="D2596">
        <v>3</v>
      </c>
      <c r="E2596">
        <v>15</v>
      </c>
      <c r="F2596">
        <v>3319</v>
      </c>
      <c r="G2596" t="s">
        <v>3332</v>
      </c>
      <c r="H2596" s="7">
        <v>46</v>
      </c>
      <c r="I2596" s="13">
        <f>IF(Fact_Order[[#This Row],[Review Rating]]&gt;3,1,0)</f>
        <v>1</v>
      </c>
      <c r="J2596">
        <v>3.9</v>
      </c>
      <c r="K2596">
        <f>IF(Fact_Order[[#This Row],[Discount Applied]]="Yes", 1, 0)</f>
        <v>0</v>
      </c>
      <c r="L2596" t="s">
        <v>1691</v>
      </c>
      <c r="M2596" t="s">
        <v>14</v>
      </c>
    </row>
    <row r="2597" spans="1:13" x14ac:dyDescent="0.35">
      <c r="A2597">
        <v>3377</v>
      </c>
      <c r="B2597">
        <v>6</v>
      </c>
      <c r="C2597">
        <v>32</v>
      </c>
      <c r="D2597">
        <v>1</v>
      </c>
      <c r="E2597">
        <v>20</v>
      </c>
      <c r="F2597">
        <v>3377</v>
      </c>
      <c r="G2597" t="s">
        <v>3390</v>
      </c>
      <c r="H2597" s="7">
        <v>46</v>
      </c>
      <c r="I2597" s="13">
        <f>IF(Fact_Order[[#This Row],[Review Rating]]&gt;3,1,0)</f>
        <v>1</v>
      </c>
      <c r="J2597">
        <v>4.0999999999999996</v>
      </c>
      <c r="K2597">
        <f>IF(Fact_Order[[#This Row],[Discount Applied]]="Yes", 1, 0)</f>
        <v>0</v>
      </c>
      <c r="L2597" t="s">
        <v>1691</v>
      </c>
      <c r="M2597" t="s">
        <v>10</v>
      </c>
    </row>
    <row r="2598" spans="1:13" x14ac:dyDescent="0.35">
      <c r="A2598">
        <v>3408</v>
      </c>
      <c r="B2598">
        <v>6</v>
      </c>
      <c r="C2598">
        <v>16</v>
      </c>
      <c r="D2598">
        <v>2</v>
      </c>
      <c r="E2598">
        <v>11</v>
      </c>
      <c r="F2598">
        <v>3408</v>
      </c>
      <c r="G2598" t="s">
        <v>3421</v>
      </c>
      <c r="H2598" s="7">
        <v>46</v>
      </c>
      <c r="I2598" s="13">
        <f>IF(Fact_Order[[#This Row],[Review Rating]]&gt;3,1,0)</f>
        <v>0</v>
      </c>
      <c r="J2598">
        <v>2.6</v>
      </c>
      <c r="K2598">
        <f>IF(Fact_Order[[#This Row],[Discount Applied]]="Yes", 1, 0)</f>
        <v>0</v>
      </c>
      <c r="L2598" t="s">
        <v>1691</v>
      </c>
      <c r="M2598" t="s">
        <v>10</v>
      </c>
    </row>
    <row r="2599" spans="1:13" x14ac:dyDescent="0.35">
      <c r="A2599">
        <v>3513</v>
      </c>
      <c r="B2599">
        <v>2</v>
      </c>
      <c r="C2599">
        <v>1</v>
      </c>
      <c r="D2599">
        <v>4</v>
      </c>
      <c r="E2599">
        <v>6</v>
      </c>
      <c r="F2599">
        <v>3513</v>
      </c>
      <c r="G2599" t="s">
        <v>3526</v>
      </c>
      <c r="H2599" s="7">
        <v>46</v>
      </c>
      <c r="I2599" s="13">
        <f>IF(Fact_Order[[#This Row],[Review Rating]]&gt;3,1,0)</f>
        <v>1</v>
      </c>
      <c r="J2599">
        <v>3.4</v>
      </c>
      <c r="K2599">
        <f>IF(Fact_Order[[#This Row],[Discount Applied]]="Yes", 1, 0)</f>
        <v>0</v>
      </c>
      <c r="L2599" t="s">
        <v>1691</v>
      </c>
      <c r="M2599" t="s">
        <v>27</v>
      </c>
    </row>
    <row r="2600" spans="1:13" x14ac:dyDescent="0.35">
      <c r="A2600">
        <v>3694</v>
      </c>
      <c r="B2600">
        <v>5</v>
      </c>
      <c r="C2600">
        <v>46</v>
      </c>
      <c r="D2600">
        <v>3</v>
      </c>
      <c r="E2600">
        <v>1</v>
      </c>
      <c r="F2600">
        <v>3694</v>
      </c>
      <c r="G2600" t="s">
        <v>3707</v>
      </c>
      <c r="H2600" s="7">
        <v>46</v>
      </c>
      <c r="I2600" s="13">
        <f>IF(Fact_Order[[#This Row],[Review Rating]]&gt;3,1,0)</f>
        <v>1</v>
      </c>
      <c r="J2600">
        <v>4.7</v>
      </c>
      <c r="K2600">
        <f>IF(Fact_Order[[#This Row],[Discount Applied]]="Yes", 1, 0)</f>
        <v>0</v>
      </c>
      <c r="L2600" t="s">
        <v>1691</v>
      </c>
      <c r="M2600" t="s">
        <v>8</v>
      </c>
    </row>
    <row r="2601" spans="1:13" x14ac:dyDescent="0.35">
      <c r="A2601">
        <v>3871</v>
      </c>
      <c r="B2601">
        <v>3</v>
      </c>
      <c r="C2601">
        <v>32</v>
      </c>
      <c r="D2601">
        <v>4</v>
      </c>
      <c r="E2601">
        <v>4</v>
      </c>
      <c r="F2601">
        <v>3871</v>
      </c>
      <c r="G2601" t="s">
        <v>3884</v>
      </c>
      <c r="H2601" s="7">
        <v>46</v>
      </c>
      <c r="I2601" s="13">
        <f>IF(Fact_Order[[#This Row],[Review Rating]]&gt;3,1,0)</f>
        <v>1</v>
      </c>
      <c r="J2601">
        <v>3.2</v>
      </c>
      <c r="K2601">
        <f>IF(Fact_Order[[#This Row],[Discount Applied]]="Yes", 1, 0)</f>
        <v>0</v>
      </c>
      <c r="L2601" t="s">
        <v>1691</v>
      </c>
      <c r="M2601" t="s">
        <v>10</v>
      </c>
    </row>
    <row r="2602" spans="1:13" x14ac:dyDescent="0.35">
      <c r="A2602">
        <v>44</v>
      </c>
      <c r="B2602">
        <v>6</v>
      </c>
      <c r="C2602">
        <v>28</v>
      </c>
      <c r="D2602">
        <v>3</v>
      </c>
      <c r="E2602">
        <v>3</v>
      </c>
      <c r="F2602">
        <v>38</v>
      </c>
      <c r="G2602" t="s">
        <v>50</v>
      </c>
      <c r="H2602" s="7">
        <v>45</v>
      </c>
      <c r="I2602" s="13">
        <f>IF(Fact_Order[[#This Row],[Review Rating]]&gt;3,1,0)</f>
        <v>0</v>
      </c>
      <c r="J2602">
        <v>2.8</v>
      </c>
      <c r="K2602">
        <f>IF(Fact_Order[[#This Row],[Discount Applied]]="Yes", 1, 0)</f>
        <v>1</v>
      </c>
      <c r="L2602" t="s">
        <v>7</v>
      </c>
      <c r="M2602" t="s">
        <v>14</v>
      </c>
    </row>
    <row r="2603" spans="1:13" x14ac:dyDescent="0.35">
      <c r="A2603">
        <v>119</v>
      </c>
      <c r="B2603">
        <v>5</v>
      </c>
      <c r="C2603">
        <v>1</v>
      </c>
      <c r="D2603">
        <v>4</v>
      </c>
      <c r="E2603">
        <v>2</v>
      </c>
      <c r="F2603">
        <v>119</v>
      </c>
      <c r="G2603" t="s">
        <v>131</v>
      </c>
      <c r="H2603" s="7">
        <v>45</v>
      </c>
      <c r="I2603" s="13">
        <f>IF(Fact_Order[[#This Row],[Review Rating]]&gt;3,1,0)</f>
        <v>1</v>
      </c>
      <c r="J2603">
        <v>4.8</v>
      </c>
      <c r="K2603">
        <f>IF(Fact_Order[[#This Row],[Discount Applied]]="Yes", 1, 0)</f>
        <v>1</v>
      </c>
      <c r="L2603" t="s">
        <v>7</v>
      </c>
      <c r="M2603" t="s">
        <v>10</v>
      </c>
    </row>
    <row r="2604" spans="1:13" x14ac:dyDescent="0.35">
      <c r="A2604">
        <v>199</v>
      </c>
      <c r="B2604">
        <v>4</v>
      </c>
      <c r="C2604">
        <v>41</v>
      </c>
      <c r="D2604">
        <v>1</v>
      </c>
      <c r="E2604">
        <v>17</v>
      </c>
      <c r="F2604">
        <v>199</v>
      </c>
      <c r="G2604" t="s">
        <v>211</v>
      </c>
      <c r="H2604" s="7">
        <v>45</v>
      </c>
      <c r="I2604" s="13">
        <f>IF(Fact_Order[[#This Row],[Review Rating]]&gt;3,1,0)</f>
        <v>1</v>
      </c>
      <c r="J2604">
        <v>4.8</v>
      </c>
      <c r="K2604">
        <f>IF(Fact_Order[[#This Row],[Discount Applied]]="Yes", 1, 0)</f>
        <v>1</v>
      </c>
      <c r="L2604" t="s">
        <v>7</v>
      </c>
      <c r="M2604" t="s">
        <v>12</v>
      </c>
    </row>
    <row r="2605" spans="1:13" x14ac:dyDescent="0.35">
      <c r="A2605">
        <v>219</v>
      </c>
      <c r="B2605">
        <v>6</v>
      </c>
      <c r="C2605">
        <v>19</v>
      </c>
      <c r="D2605">
        <v>2</v>
      </c>
      <c r="E2605">
        <v>18</v>
      </c>
      <c r="F2605">
        <v>219</v>
      </c>
      <c r="G2605" t="s">
        <v>231</v>
      </c>
      <c r="H2605" s="7">
        <v>45</v>
      </c>
      <c r="I2605" s="13">
        <f>IF(Fact_Order[[#This Row],[Review Rating]]&gt;3,1,0)</f>
        <v>0</v>
      </c>
      <c r="J2605">
        <v>2.9</v>
      </c>
      <c r="K2605">
        <f>IF(Fact_Order[[#This Row],[Discount Applied]]="Yes", 1, 0)</f>
        <v>1</v>
      </c>
      <c r="L2605" t="s">
        <v>7</v>
      </c>
      <c r="M2605" t="s">
        <v>12</v>
      </c>
    </row>
    <row r="2606" spans="1:13" x14ac:dyDescent="0.35">
      <c r="A2606">
        <v>241</v>
      </c>
      <c r="B2606">
        <v>2</v>
      </c>
      <c r="C2606">
        <v>7</v>
      </c>
      <c r="D2606">
        <v>1</v>
      </c>
      <c r="E2606">
        <v>2</v>
      </c>
      <c r="F2606">
        <v>241</v>
      </c>
      <c r="G2606" t="s">
        <v>253</v>
      </c>
      <c r="H2606" s="7">
        <v>45</v>
      </c>
      <c r="I2606" s="13">
        <f>IF(Fact_Order[[#This Row],[Review Rating]]&gt;3,1,0)</f>
        <v>1</v>
      </c>
      <c r="J2606">
        <v>3.5</v>
      </c>
      <c r="K2606">
        <f>IF(Fact_Order[[#This Row],[Discount Applied]]="Yes", 1, 0)</f>
        <v>1</v>
      </c>
      <c r="L2606" t="s">
        <v>7</v>
      </c>
      <c r="M2606" t="s">
        <v>22</v>
      </c>
    </row>
    <row r="2607" spans="1:13" x14ac:dyDescent="0.35">
      <c r="A2607">
        <v>285</v>
      </c>
      <c r="B2607">
        <v>4</v>
      </c>
      <c r="C2607">
        <v>32</v>
      </c>
      <c r="D2607">
        <v>3</v>
      </c>
      <c r="E2607">
        <v>12</v>
      </c>
      <c r="F2607">
        <v>285</v>
      </c>
      <c r="G2607" t="s">
        <v>297</v>
      </c>
      <c r="H2607" s="7">
        <v>45</v>
      </c>
      <c r="I2607" s="13">
        <f>IF(Fact_Order[[#This Row],[Review Rating]]&gt;3,1,0)</f>
        <v>1</v>
      </c>
      <c r="J2607">
        <v>3.5</v>
      </c>
      <c r="K2607">
        <f>IF(Fact_Order[[#This Row],[Discount Applied]]="Yes", 1, 0)</f>
        <v>1</v>
      </c>
      <c r="L2607" t="s">
        <v>7</v>
      </c>
      <c r="M2607" t="s">
        <v>14</v>
      </c>
    </row>
    <row r="2608" spans="1:13" x14ac:dyDescent="0.35">
      <c r="A2608">
        <v>404</v>
      </c>
      <c r="B2608">
        <v>3</v>
      </c>
      <c r="C2608">
        <v>23</v>
      </c>
      <c r="D2608">
        <v>1</v>
      </c>
      <c r="E2608">
        <v>5</v>
      </c>
      <c r="F2608">
        <v>404</v>
      </c>
      <c r="G2608" t="s">
        <v>416</v>
      </c>
      <c r="H2608" s="7">
        <v>45</v>
      </c>
      <c r="I2608" s="13">
        <f>IF(Fact_Order[[#This Row],[Review Rating]]&gt;3,1,0)</f>
        <v>1</v>
      </c>
      <c r="J2608">
        <v>4.5</v>
      </c>
      <c r="K2608">
        <f>IF(Fact_Order[[#This Row],[Discount Applied]]="Yes", 1, 0)</f>
        <v>1</v>
      </c>
      <c r="L2608" t="s">
        <v>7</v>
      </c>
      <c r="M2608" t="s">
        <v>22</v>
      </c>
    </row>
    <row r="2609" spans="1:13" x14ac:dyDescent="0.35">
      <c r="A2609">
        <v>450</v>
      </c>
      <c r="B2609">
        <v>5</v>
      </c>
      <c r="C2609">
        <v>15</v>
      </c>
      <c r="D2609">
        <v>3</v>
      </c>
      <c r="E2609">
        <v>17</v>
      </c>
      <c r="F2609">
        <v>450</v>
      </c>
      <c r="G2609" t="s">
        <v>462</v>
      </c>
      <c r="H2609" s="7">
        <v>45</v>
      </c>
      <c r="I2609" s="13">
        <f>IF(Fact_Order[[#This Row],[Review Rating]]&gt;3,1,0)</f>
        <v>0</v>
      </c>
      <c r="J2609">
        <v>2.9</v>
      </c>
      <c r="K2609">
        <f>IF(Fact_Order[[#This Row],[Discount Applied]]="Yes", 1, 0)</f>
        <v>1</v>
      </c>
      <c r="L2609" t="s">
        <v>7</v>
      </c>
      <c r="M2609" t="s">
        <v>22</v>
      </c>
    </row>
    <row r="2610" spans="1:13" x14ac:dyDescent="0.35">
      <c r="A2610">
        <v>453</v>
      </c>
      <c r="B2610">
        <v>1</v>
      </c>
      <c r="C2610">
        <v>10</v>
      </c>
      <c r="D2610">
        <v>3</v>
      </c>
      <c r="E2610">
        <v>14</v>
      </c>
      <c r="F2610">
        <v>453</v>
      </c>
      <c r="G2610" t="s">
        <v>465</v>
      </c>
      <c r="H2610" s="7">
        <v>45</v>
      </c>
      <c r="I2610" s="13">
        <f>IF(Fact_Order[[#This Row],[Review Rating]]&gt;3,1,0)</f>
        <v>1</v>
      </c>
      <c r="J2610">
        <v>3.3</v>
      </c>
      <c r="K2610">
        <f>IF(Fact_Order[[#This Row],[Discount Applied]]="Yes", 1, 0)</f>
        <v>1</v>
      </c>
      <c r="L2610" t="s">
        <v>7</v>
      </c>
      <c r="M2610" t="s">
        <v>14</v>
      </c>
    </row>
    <row r="2611" spans="1:13" x14ac:dyDescent="0.35">
      <c r="A2611">
        <v>502</v>
      </c>
      <c r="B2611">
        <v>3</v>
      </c>
      <c r="C2611">
        <v>21</v>
      </c>
      <c r="D2611">
        <v>2</v>
      </c>
      <c r="E2611">
        <v>24</v>
      </c>
      <c r="F2611">
        <v>502</v>
      </c>
      <c r="G2611" t="s">
        <v>514</v>
      </c>
      <c r="H2611" s="7">
        <v>45</v>
      </c>
      <c r="I2611" s="13">
        <f>IF(Fact_Order[[#This Row],[Review Rating]]&gt;3,1,0)</f>
        <v>0</v>
      </c>
      <c r="J2611">
        <v>2.9</v>
      </c>
      <c r="K2611">
        <f>IF(Fact_Order[[#This Row],[Discount Applied]]="Yes", 1, 0)</f>
        <v>1</v>
      </c>
      <c r="L2611" t="s">
        <v>7</v>
      </c>
      <c r="M2611" t="s">
        <v>8</v>
      </c>
    </row>
    <row r="2612" spans="1:13" x14ac:dyDescent="0.35">
      <c r="A2612">
        <v>536</v>
      </c>
      <c r="B2612">
        <v>2</v>
      </c>
      <c r="C2612">
        <v>9</v>
      </c>
      <c r="D2612">
        <v>2</v>
      </c>
      <c r="E2612">
        <v>18</v>
      </c>
      <c r="F2612">
        <v>536</v>
      </c>
      <c r="G2612" t="s">
        <v>548</v>
      </c>
      <c r="H2612" s="7">
        <v>45</v>
      </c>
      <c r="I2612" s="13">
        <f>IF(Fact_Order[[#This Row],[Review Rating]]&gt;3,1,0)</f>
        <v>1</v>
      </c>
      <c r="J2612">
        <v>3.2</v>
      </c>
      <c r="K2612">
        <f>IF(Fact_Order[[#This Row],[Discount Applied]]="Yes", 1, 0)</f>
        <v>1</v>
      </c>
      <c r="L2612" t="s">
        <v>7</v>
      </c>
      <c r="M2612" t="s">
        <v>22</v>
      </c>
    </row>
    <row r="2613" spans="1:13" x14ac:dyDescent="0.35">
      <c r="A2613">
        <v>747</v>
      </c>
      <c r="B2613">
        <v>2</v>
      </c>
      <c r="C2613">
        <v>50</v>
      </c>
      <c r="D2613">
        <v>1</v>
      </c>
      <c r="E2613">
        <v>4</v>
      </c>
      <c r="F2613">
        <v>747</v>
      </c>
      <c r="G2613" t="s">
        <v>759</v>
      </c>
      <c r="H2613" s="7">
        <v>45</v>
      </c>
      <c r="I2613" s="13">
        <f>IF(Fact_Order[[#This Row],[Review Rating]]&gt;3,1,0)</f>
        <v>0</v>
      </c>
      <c r="J2613">
        <v>2.5</v>
      </c>
      <c r="K2613">
        <f>IF(Fact_Order[[#This Row],[Discount Applied]]="Yes", 1, 0)</f>
        <v>1</v>
      </c>
      <c r="L2613" t="s">
        <v>7</v>
      </c>
      <c r="M2613" t="s">
        <v>12</v>
      </c>
    </row>
    <row r="2614" spans="1:13" x14ac:dyDescent="0.35">
      <c r="A2614">
        <v>793</v>
      </c>
      <c r="B2614">
        <v>3</v>
      </c>
      <c r="C2614">
        <v>33</v>
      </c>
      <c r="D2614">
        <v>2</v>
      </c>
      <c r="E2614">
        <v>5</v>
      </c>
      <c r="F2614">
        <v>793</v>
      </c>
      <c r="G2614" t="s">
        <v>805</v>
      </c>
      <c r="H2614" s="7">
        <v>45</v>
      </c>
      <c r="I2614" s="13">
        <f>IF(Fact_Order[[#This Row],[Review Rating]]&gt;3,1,0)</f>
        <v>1</v>
      </c>
      <c r="J2614">
        <v>4.2</v>
      </c>
      <c r="K2614">
        <f>IF(Fact_Order[[#This Row],[Discount Applied]]="Yes", 1, 0)</f>
        <v>1</v>
      </c>
      <c r="L2614" t="s">
        <v>7</v>
      </c>
      <c r="M2614" t="s">
        <v>8</v>
      </c>
    </row>
    <row r="2615" spans="1:13" x14ac:dyDescent="0.35">
      <c r="A2615">
        <v>814</v>
      </c>
      <c r="B2615">
        <v>6</v>
      </c>
      <c r="C2615">
        <v>7</v>
      </c>
      <c r="D2615">
        <v>3</v>
      </c>
      <c r="E2615">
        <v>9</v>
      </c>
      <c r="F2615">
        <v>814</v>
      </c>
      <c r="G2615" t="s">
        <v>826</v>
      </c>
      <c r="H2615" s="7">
        <v>45</v>
      </c>
      <c r="I2615" s="13">
        <f>IF(Fact_Order[[#This Row],[Review Rating]]&gt;3,1,0)</f>
        <v>0</v>
      </c>
      <c r="J2615">
        <v>2.9</v>
      </c>
      <c r="K2615">
        <f>IF(Fact_Order[[#This Row],[Discount Applied]]="Yes", 1, 0)</f>
        <v>1</v>
      </c>
      <c r="L2615" t="s">
        <v>7</v>
      </c>
      <c r="M2615" t="s">
        <v>27</v>
      </c>
    </row>
    <row r="2616" spans="1:13" x14ac:dyDescent="0.35">
      <c r="A2616">
        <v>904</v>
      </c>
      <c r="B2616">
        <v>1</v>
      </c>
      <c r="C2616">
        <v>48</v>
      </c>
      <c r="D2616">
        <v>1</v>
      </c>
      <c r="E2616">
        <v>15</v>
      </c>
      <c r="F2616">
        <v>904</v>
      </c>
      <c r="G2616" t="s">
        <v>916</v>
      </c>
      <c r="H2616" s="7">
        <v>45</v>
      </c>
      <c r="I2616" s="13">
        <f>IF(Fact_Order[[#This Row],[Review Rating]]&gt;3,1,0)</f>
        <v>1</v>
      </c>
      <c r="J2616">
        <v>3.3</v>
      </c>
      <c r="K2616">
        <f>IF(Fact_Order[[#This Row],[Discount Applied]]="Yes", 1, 0)</f>
        <v>1</v>
      </c>
      <c r="L2616" t="s">
        <v>7</v>
      </c>
      <c r="M2616" t="s">
        <v>14</v>
      </c>
    </row>
    <row r="2617" spans="1:13" x14ac:dyDescent="0.35">
      <c r="A2617">
        <v>984</v>
      </c>
      <c r="B2617">
        <v>2</v>
      </c>
      <c r="C2617">
        <v>36</v>
      </c>
      <c r="D2617">
        <v>1</v>
      </c>
      <c r="E2617">
        <v>20</v>
      </c>
      <c r="F2617">
        <v>984</v>
      </c>
      <c r="G2617" t="s">
        <v>996</v>
      </c>
      <c r="H2617" s="7">
        <v>45</v>
      </c>
      <c r="I2617" s="13">
        <f>IF(Fact_Order[[#This Row],[Review Rating]]&gt;3,1,0)</f>
        <v>1</v>
      </c>
      <c r="J2617">
        <v>3.5</v>
      </c>
      <c r="K2617">
        <f>IF(Fact_Order[[#This Row],[Discount Applied]]="Yes", 1, 0)</f>
        <v>1</v>
      </c>
      <c r="L2617" t="s">
        <v>7</v>
      </c>
      <c r="M2617" t="s">
        <v>8</v>
      </c>
    </row>
    <row r="2618" spans="1:13" x14ac:dyDescent="0.35">
      <c r="A2618">
        <v>1191</v>
      </c>
      <c r="B2618">
        <v>3</v>
      </c>
      <c r="C2618">
        <v>37</v>
      </c>
      <c r="D2618">
        <v>1</v>
      </c>
      <c r="E2618">
        <v>6</v>
      </c>
      <c r="F2618">
        <v>1191</v>
      </c>
      <c r="G2618" t="s">
        <v>1203</v>
      </c>
      <c r="H2618" s="7">
        <v>45</v>
      </c>
      <c r="I2618" s="13">
        <f>IF(Fact_Order[[#This Row],[Review Rating]]&gt;3,1,0)</f>
        <v>1</v>
      </c>
      <c r="J2618">
        <v>4.3</v>
      </c>
      <c r="K2618">
        <f>IF(Fact_Order[[#This Row],[Discount Applied]]="Yes", 1, 0)</f>
        <v>1</v>
      </c>
      <c r="L2618" t="s">
        <v>7</v>
      </c>
      <c r="M2618" t="s">
        <v>12</v>
      </c>
    </row>
    <row r="2619" spans="1:13" x14ac:dyDescent="0.35">
      <c r="A2619">
        <v>1399</v>
      </c>
      <c r="B2619">
        <v>2</v>
      </c>
      <c r="C2619">
        <v>22</v>
      </c>
      <c r="D2619">
        <v>3</v>
      </c>
      <c r="E2619">
        <v>11</v>
      </c>
      <c r="F2619">
        <v>1399</v>
      </c>
      <c r="G2619" t="s">
        <v>1411</v>
      </c>
      <c r="H2619" s="7">
        <v>45</v>
      </c>
      <c r="I2619" s="13">
        <f>IF(Fact_Order[[#This Row],[Review Rating]]&gt;3,1,0)</f>
        <v>0</v>
      </c>
      <c r="J2619">
        <v>2.5</v>
      </c>
      <c r="K2619">
        <f>IF(Fact_Order[[#This Row],[Discount Applied]]="Yes", 1, 0)</f>
        <v>1</v>
      </c>
      <c r="L2619" t="s">
        <v>7</v>
      </c>
      <c r="M2619" t="s">
        <v>12</v>
      </c>
    </row>
    <row r="2620" spans="1:13" x14ac:dyDescent="0.35">
      <c r="A2620">
        <v>1554</v>
      </c>
      <c r="B2620">
        <v>2</v>
      </c>
      <c r="C2620">
        <v>13</v>
      </c>
      <c r="D2620">
        <v>2</v>
      </c>
      <c r="E2620">
        <v>1</v>
      </c>
      <c r="F2620">
        <v>1554</v>
      </c>
      <c r="G2620" t="s">
        <v>1566</v>
      </c>
      <c r="H2620" s="7">
        <v>45</v>
      </c>
      <c r="I2620" s="13">
        <f>IF(Fact_Order[[#This Row],[Review Rating]]&gt;3,1,0)</f>
        <v>1</v>
      </c>
      <c r="J2620">
        <v>4.8</v>
      </c>
      <c r="K2620">
        <f>IF(Fact_Order[[#This Row],[Discount Applied]]="Yes", 1, 0)</f>
        <v>1</v>
      </c>
      <c r="L2620" t="s">
        <v>7</v>
      </c>
      <c r="M2620" t="s">
        <v>27</v>
      </c>
    </row>
    <row r="2621" spans="1:13" x14ac:dyDescent="0.35">
      <c r="A2621">
        <v>1626</v>
      </c>
      <c r="B2621">
        <v>3</v>
      </c>
      <c r="C2621">
        <v>47</v>
      </c>
      <c r="D2621">
        <v>1</v>
      </c>
      <c r="E2621">
        <v>12</v>
      </c>
      <c r="F2621">
        <v>1626</v>
      </c>
      <c r="G2621" t="s">
        <v>1638</v>
      </c>
      <c r="H2621" s="7">
        <v>45</v>
      </c>
      <c r="I2621" s="13">
        <f>IF(Fact_Order[[#This Row],[Review Rating]]&gt;3,1,0)</f>
        <v>0</v>
      </c>
      <c r="J2621">
        <v>3</v>
      </c>
      <c r="K2621">
        <f>IF(Fact_Order[[#This Row],[Discount Applied]]="Yes", 1, 0)</f>
        <v>1</v>
      </c>
      <c r="L2621" t="s">
        <v>7</v>
      </c>
      <c r="M2621" t="s">
        <v>14</v>
      </c>
    </row>
    <row r="2622" spans="1:13" x14ac:dyDescent="0.35">
      <c r="A2622">
        <v>1661</v>
      </c>
      <c r="B2622">
        <v>4</v>
      </c>
      <c r="C2622">
        <v>8</v>
      </c>
      <c r="D2622">
        <v>1</v>
      </c>
      <c r="E2622">
        <v>18</v>
      </c>
      <c r="F2622">
        <v>1661</v>
      </c>
      <c r="G2622" t="s">
        <v>1673</v>
      </c>
      <c r="H2622" s="7">
        <v>45</v>
      </c>
      <c r="I2622" s="13">
        <f>IF(Fact_Order[[#This Row],[Review Rating]]&gt;3,1,0)</f>
        <v>1</v>
      </c>
      <c r="J2622">
        <v>4.0999999999999996</v>
      </c>
      <c r="K2622">
        <f>IF(Fact_Order[[#This Row],[Discount Applied]]="Yes", 1, 0)</f>
        <v>1</v>
      </c>
      <c r="L2622" t="s">
        <v>7</v>
      </c>
      <c r="M2622" t="s">
        <v>8</v>
      </c>
    </row>
    <row r="2623" spans="1:13" x14ac:dyDescent="0.35">
      <c r="A2623">
        <v>1769</v>
      </c>
      <c r="B2623">
        <v>5</v>
      </c>
      <c r="C2623">
        <v>44</v>
      </c>
      <c r="D2623">
        <v>3</v>
      </c>
      <c r="E2623">
        <v>4</v>
      </c>
      <c r="F2623">
        <v>1769</v>
      </c>
      <c r="G2623" t="s">
        <v>1782</v>
      </c>
      <c r="H2623" s="7">
        <v>45</v>
      </c>
      <c r="I2623" s="13">
        <f>IF(Fact_Order[[#This Row],[Review Rating]]&gt;3,1,0)</f>
        <v>1</v>
      </c>
      <c r="J2623">
        <v>3.9</v>
      </c>
      <c r="K2623">
        <f>IF(Fact_Order[[#This Row],[Discount Applied]]="Yes", 1, 0)</f>
        <v>0</v>
      </c>
      <c r="L2623" t="s">
        <v>1691</v>
      </c>
      <c r="M2623" t="s">
        <v>14</v>
      </c>
    </row>
    <row r="2624" spans="1:13" x14ac:dyDescent="0.35">
      <c r="A2624">
        <v>1945</v>
      </c>
      <c r="B2624">
        <v>2</v>
      </c>
      <c r="C2624">
        <v>11</v>
      </c>
      <c r="D2624">
        <v>1</v>
      </c>
      <c r="E2624">
        <v>16</v>
      </c>
      <c r="F2624">
        <v>1945</v>
      </c>
      <c r="G2624" t="s">
        <v>1958</v>
      </c>
      <c r="H2624" s="7">
        <v>45</v>
      </c>
      <c r="I2624" s="13">
        <f>IF(Fact_Order[[#This Row],[Review Rating]]&gt;3,1,0)</f>
        <v>0</v>
      </c>
      <c r="J2624">
        <v>2.7</v>
      </c>
      <c r="K2624">
        <f>IF(Fact_Order[[#This Row],[Discount Applied]]="Yes", 1, 0)</f>
        <v>0</v>
      </c>
      <c r="L2624" t="s">
        <v>1691</v>
      </c>
      <c r="M2624" t="s">
        <v>10</v>
      </c>
    </row>
    <row r="2625" spans="1:13" x14ac:dyDescent="0.35">
      <c r="A2625">
        <v>1963</v>
      </c>
      <c r="B2625">
        <v>4</v>
      </c>
      <c r="C2625">
        <v>45</v>
      </c>
      <c r="D2625">
        <v>4</v>
      </c>
      <c r="E2625">
        <v>20</v>
      </c>
      <c r="F2625">
        <v>1963</v>
      </c>
      <c r="G2625" t="s">
        <v>1976</v>
      </c>
      <c r="H2625" s="7">
        <v>45</v>
      </c>
      <c r="I2625" s="13">
        <f>IF(Fact_Order[[#This Row],[Review Rating]]&gt;3,1,0)</f>
        <v>1</v>
      </c>
      <c r="J2625">
        <v>4.4000000000000004</v>
      </c>
      <c r="K2625">
        <f>IF(Fact_Order[[#This Row],[Discount Applied]]="Yes", 1, 0)</f>
        <v>0</v>
      </c>
      <c r="L2625" t="s">
        <v>1691</v>
      </c>
      <c r="M2625" t="s">
        <v>14</v>
      </c>
    </row>
    <row r="2626" spans="1:13" x14ac:dyDescent="0.35">
      <c r="A2626">
        <v>1999</v>
      </c>
      <c r="B2626">
        <v>5</v>
      </c>
      <c r="C2626">
        <v>35</v>
      </c>
      <c r="D2626">
        <v>4</v>
      </c>
      <c r="E2626">
        <v>14</v>
      </c>
      <c r="F2626">
        <v>1999</v>
      </c>
      <c r="G2626" t="s">
        <v>2012</v>
      </c>
      <c r="H2626" s="7">
        <v>45</v>
      </c>
      <c r="I2626" s="13">
        <f>IF(Fact_Order[[#This Row],[Review Rating]]&gt;3,1,0)</f>
        <v>1</v>
      </c>
      <c r="J2626">
        <v>3.4</v>
      </c>
      <c r="K2626">
        <f>IF(Fact_Order[[#This Row],[Discount Applied]]="Yes", 1, 0)</f>
        <v>0</v>
      </c>
      <c r="L2626" t="s">
        <v>1691</v>
      </c>
      <c r="M2626" t="s">
        <v>10</v>
      </c>
    </row>
    <row r="2627" spans="1:13" x14ac:dyDescent="0.35">
      <c r="A2627">
        <v>2093</v>
      </c>
      <c r="B2627">
        <v>3</v>
      </c>
      <c r="C2627">
        <v>47</v>
      </c>
      <c r="D2627">
        <v>4</v>
      </c>
      <c r="E2627">
        <v>4</v>
      </c>
      <c r="F2627">
        <v>2093</v>
      </c>
      <c r="G2627" t="s">
        <v>2106</v>
      </c>
      <c r="H2627" s="7">
        <v>45</v>
      </c>
      <c r="I2627" s="13">
        <f>IF(Fact_Order[[#This Row],[Review Rating]]&gt;3,1,0)</f>
        <v>0</v>
      </c>
      <c r="J2627">
        <v>2.6</v>
      </c>
      <c r="K2627">
        <f>IF(Fact_Order[[#This Row],[Discount Applied]]="Yes", 1, 0)</f>
        <v>0</v>
      </c>
      <c r="L2627" t="s">
        <v>1691</v>
      </c>
      <c r="M2627" t="s">
        <v>22</v>
      </c>
    </row>
    <row r="2628" spans="1:13" x14ac:dyDescent="0.35">
      <c r="A2628">
        <v>2128</v>
      </c>
      <c r="B2628">
        <v>5</v>
      </c>
      <c r="C2628">
        <v>18</v>
      </c>
      <c r="D2628">
        <v>2</v>
      </c>
      <c r="E2628">
        <v>24</v>
      </c>
      <c r="F2628">
        <v>2128</v>
      </c>
      <c r="G2628" t="s">
        <v>2141</v>
      </c>
      <c r="H2628" s="7">
        <v>45</v>
      </c>
      <c r="I2628" s="13">
        <f>IF(Fact_Order[[#This Row],[Review Rating]]&gt;3,1,0)</f>
        <v>1</v>
      </c>
      <c r="J2628">
        <v>4.5</v>
      </c>
      <c r="K2628">
        <f>IF(Fact_Order[[#This Row],[Discount Applied]]="Yes", 1, 0)</f>
        <v>0</v>
      </c>
      <c r="L2628" t="s">
        <v>1691</v>
      </c>
      <c r="M2628" t="s">
        <v>27</v>
      </c>
    </row>
    <row r="2629" spans="1:13" x14ac:dyDescent="0.35">
      <c r="A2629">
        <v>2149</v>
      </c>
      <c r="B2629">
        <v>5</v>
      </c>
      <c r="C2629">
        <v>44</v>
      </c>
      <c r="D2629">
        <v>1</v>
      </c>
      <c r="E2629">
        <v>18</v>
      </c>
      <c r="F2629">
        <v>2149</v>
      </c>
      <c r="G2629" t="s">
        <v>2162</v>
      </c>
      <c r="H2629" s="7">
        <v>45</v>
      </c>
      <c r="I2629" s="13">
        <f>IF(Fact_Order[[#This Row],[Review Rating]]&gt;3,1,0)</f>
        <v>1</v>
      </c>
      <c r="J2629">
        <v>4.5999999999999996</v>
      </c>
      <c r="K2629">
        <f>IF(Fact_Order[[#This Row],[Discount Applied]]="Yes", 1, 0)</f>
        <v>0</v>
      </c>
      <c r="L2629" t="s">
        <v>1691</v>
      </c>
      <c r="M2629" t="s">
        <v>14</v>
      </c>
    </row>
    <row r="2630" spans="1:13" x14ac:dyDescent="0.35">
      <c r="A2630">
        <v>2250</v>
      </c>
      <c r="B2630">
        <v>3</v>
      </c>
      <c r="C2630">
        <v>6</v>
      </c>
      <c r="D2630">
        <v>2</v>
      </c>
      <c r="E2630">
        <v>25</v>
      </c>
      <c r="F2630">
        <v>2250</v>
      </c>
      <c r="G2630" t="s">
        <v>2263</v>
      </c>
      <c r="H2630" s="7">
        <v>45</v>
      </c>
      <c r="I2630" s="13">
        <f>IF(Fact_Order[[#This Row],[Review Rating]]&gt;3,1,0)</f>
        <v>1</v>
      </c>
      <c r="J2630">
        <v>4.3</v>
      </c>
      <c r="K2630">
        <f>IF(Fact_Order[[#This Row],[Discount Applied]]="Yes", 1, 0)</f>
        <v>0</v>
      </c>
      <c r="L2630" t="s">
        <v>1691</v>
      </c>
      <c r="M2630" t="s">
        <v>27</v>
      </c>
    </row>
    <row r="2631" spans="1:13" x14ac:dyDescent="0.35">
      <c r="A2631">
        <v>2284</v>
      </c>
      <c r="B2631">
        <v>2</v>
      </c>
      <c r="C2631">
        <v>32</v>
      </c>
      <c r="D2631">
        <v>1</v>
      </c>
      <c r="E2631">
        <v>9</v>
      </c>
      <c r="F2631">
        <v>2284</v>
      </c>
      <c r="G2631" t="s">
        <v>2297</v>
      </c>
      <c r="H2631" s="7">
        <v>45</v>
      </c>
      <c r="I2631" s="13">
        <f>IF(Fact_Order[[#This Row],[Review Rating]]&gt;3,1,0)</f>
        <v>1</v>
      </c>
      <c r="J2631">
        <v>4.0999999999999996</v>
      </c>
      <c r="K2631">
        <f>IF(Fact_Order[[#This Row],[Discount Applied]]="Yes", 1, 0)</f>
        <v>0</v>
      </c>
      <c r="L2631" t="s">
        <v>1691</v>
      </c>
      <c r="M2631" t="s">
        <v>12</v>
      </c>
    </row>
    <row r="2632" spans="1:13" x14ac:dyDescent="0.35">
      <c r="A2632">
        <v>2288</v>
      </c>
      <c r="B2632">
        <v>6</v>
      </c>
      <c r="C2632">
        <v>44</v>
      </c>
      <c r="D2632">
        <v>3</v>
      </c>
      <c r="E2632">
        <v>1</v>
      </c>
      <c r="F2632">
        <v>2288</v>
      </c>
      <c r="G2632" t="s">
        <v>2301</v>
      </c>
      <c r="H2632" s="7">
        <v>45</v>
      </c>
      <c r="I2632" s="13">
        <f>IF(Fact_Order[[#This Row],[Review Rating]]&gt;3,1,0)</f>
        <v>0</v>
      </c>
      <c r="J2632">
        <v>3</v>
      </c>
      <c r="K2632">
        <f>IF(Fact_Order[[#This Row],[Discount Applied]]="Yes", 1, 0)</f>
        <v>0</v>
      </c>
      <c r="L2632" t="s">
        <v>1691</v>
      </c>
      <c r="M2632" t="s">
        <v>27</v>
      </c>
    </row>
    <row r="2633" spans="1:13" x14ac:dyDescent="0.35">
      <c r="A2633">
        <v>2435</v>
      </c>
      <c r="B2633">
        <v>6</v>
      </c>
      <c r="C2633">
        <v>41</v>
      </c>
      <c r="D2633">
        <v>2</v>
      </c>
      <c r="E2633">
        <v>25</v>
      </c>
      <c r="F2633">
        <v>2435</v>
      </c>
      <c r="G2633" t="s">
        <v>2448</v>
      </c>
      <c r="H2633" s="7">
        <v>45</v>
      </c>
      <c r="I2633" s="13">
        <f>IF(Fact_Order[[#This Row],[Review Rating]]&gt;3,1,0)</f>
        <v>1</v>
      </c>
      <c r="J2633">
        <v>5</v>
      </c>
      <c r="K2633">
        <f>IF(Fact_Order[[#This Row],[Discount Applied]]="Yes", 1, 0)</f>
        <v>0</v>
      </c>
      <c r="L2633" t="s">
        <v>1691</v>
      </c>
      <c r="M2633" t="s">
        <v>12</v>
      </c>
    </row>
    <row r="2634" spans="1:13" x14ac:dyDescent="0.35">
      <c r="A2634">
        <v>2685</v>
      </c>
      <c r="B2634">
        <v>2</v>
      </c>
      <c r="C2634">
        <v>48</v>
      </c>
      <c r="D2634">
        <v>3</v>
      </c>
      <c r="E2634">
        <v>11</v>
      </c>
      <c r="F2634">
        <v>2685</v>
      </c>
      <c r="G2634" t="s">
        <v>2698</v>
      </c>
      <c r="H2634" s="7">
        <v>45</v>
      </c>
      <c r="I2634" s="13">
        <f>IF(Fact_Order[[#This Row],[Review Rating]]&gt;3,1,0)</f>
        <v>1</v>
      </c>
      <c r="J2634">
        <v>4.7</v>
      </c>
      <c r="K2634">
        <f>IF(Fact_Order[[#This Row],[Discount Applied]]="Yes", 1, 0)</f>
        <v>0</v>
      </c>
      <c r="L2634" t="s">
        <v>1691</v>
      </c>
      <c r="M2634" t="s">
        <v>12</v>
      </c>
    </row>
    <row r="2635" spans="1:13" x14ac:dyDescent="0.35">
      <c r="A2635">
        <v>2715</v>
      </c>
      <c r="B2635">
        <v>6</v>
      </c>
      <c r="C2635">
        <v>45</v>
      </c>
      <c r="D2635">
        <v>1</v>
      </c>
      <c r="E2635">
        <v>2</v>
      </c>
      <c r="F2635">
        <v>2715</v>
      </c>
      <c r="G2635" t="s">
        <v>2728</v>
      </c>
      <c r="H2635" s="7">
        <v>45</v>
      </c>
      <c r="I2635" s="13">
        <f>IF(Fact_Order[[#This Row],[Review Rating]]&gt;3,1,0)</f>
        <v>1</v>
      </c>
      <c r="J2635">
        <v>3.6</v>
      </c>
      <c r="K2635">
        <f>IF(Fact_Order[[#This Row],[Discount Applied]]="Yes", 1, 0)</f>
        <v>0</v>
      </c>
      <c r="L2635" t="s">
        <v>1691</v>
      </c>
      <c r="M2635" t="s">
        <v>12</v>
      </c>
    </row>
    <row r="2636" spans="1:13" x14ac:dyDescent="0.35">
      <c r="A2636">
        <v>2918</v>
      </c>
      <c r="B2636">
        <v>6</v>
      </c>
      <c r="C2636">
        <v>25</v>
      </c>
      <c r="D2636">
        <v>1</v>
      </c>
      <c r="E2636">
        <v>6</v>
      </c>
      <c r="F2636">
        <v>2918</v>
      </c>
      <c r="G2636" t="s">
        <v>2931</v>
      </c>
      <c r="H2636" s="7">
        <v>45</v>
      </c>
      <c r="I2636" s="13">
        <f>IF(Fact_Order[[#This Row],[Review Rating]]&gt;3,1,0)</f>
        <v>0</v>
      </c>
      <c r="J2636">
        <v>2.9</v>
      </c>
      <c r="K2636">
        <f>IF(Fact_Order[[#This Row],[Discount Applied]]="Yes", 1, 0)</f>
        <v>0</v>
      </c>
      <c r="L2636" t="s">
        <v>1691</v>
      </c>
      <c r="M2636" t="s">
        <v>8</v>
      </c>
    </row>
    <row r="2637" spans="1:13" x14ac:dyDescent="0.35">
      <c r="A2637">
        <v>2966</v>
      </c>
      <c r="B2637">
        <v>4</v>
      </c>
      <c r="C2637">
        <v>13</v>
      </c>
      <c r="D2637">
        <v>3</v>
      </c>
      <c r="E2637">
        <v>19</v>
      </c>
      <c r="F2637">
        <v>2966</v>
      </c>
      <c r="G2637" t="s">
        <v>2979</v>
      </c>
      <c r="H2637" s="7">
        <v>45</v>
      </c>
      <c r="I2637" s="13">
        <f>IF(Fact_Order[[#This Row],[Review Rating]]&gt;3,1,0)</f>
        <v>1</v>
      </c>
      <c r="J2637">
        <v>4.4000000000000004</v>
      </c>
      <c r="K2637">
        <f>IF(Fact_Order[[#This Row],[Discount Applied]]="Yes", 1, 0)</f>
        <v>0</v>
      </c>
      <c r="L2637" t="s">
        <v>1691</v>
      </c>
      <c r="M2637" t="s">
        <v>14</v>
      </c>
    </row>
    <row r="2638" spans="1:13" x14ac:dyDescent="0.35">
      <c r="A2638">
        <v>2983</v>
      </c>
      <c r="B2638">
        <v>6</v>
      </c>
      <c r="C2638">
        <v>49</v>
      </c>
      <c r="D2638">
        <v>3</v>
      </c>
      <c r="E2638">
        <v>11</v>
      </c>
      <c r="F2638">
        <v>2983</v>
      </c>
      <c r="G2638" t="s">
        <v>2996</v>
      </c>
      <c r="H2638" s="7">
        <v>45</v>
      </c>
      <c r="I2638" s="13">
        <f>IF(Fact_Order[[#This Row],[Review Rating]]&gt;3,1,0)</f>
        <v>1</v>
      </c>
      <c r="J2638">
        <v>3.6</v>
      </c>
      <c r="K2638">
        <f>IF(Fact_Order[[#This Row],[Discount Applied]]="Yes", 1, 0)</f>
        <v>0</v>
      </c>
      <c r="L2638" t="s">
        <v>1691</v>
      </c>
      <c r="M2638" t="s">
        <v>12</v>
      </c>
    </row>
    <row r="2639" spans="1:13" x14ac:dyDescent="0.35">
      <c r="A2639">
        <v>3011</v>
      </c>
      <c r="B2639">
        <v>2</v>
      </c>
      <c r="C2639">
        <v>32</v>
      </c>
      <c r="D2639">
        <v>1</v>
      </c>
      <c r="E2639">
        <v>23</v>
      </c>
      <c r="F2639">
        <v>3011</v>
      </c>
      <c r="G2639" t="s">
        <v>3024</v>
      </c>
      <c r="H2639" s="7">
        <v>45</v>
      </c>
      <c r="I2639" s="13">
        <f>IF(Fact_Order[[#This Row],[Review Rating]]&gt;3,1,0)</f>
        <v>1</v>
      </c>
      <c r="J2639">
        <v>3.3</v>
      </c>
      <c r="K2639">
        <f>IF(Fact_Order[[#This Row],[Discount Applied]]="Yes", 1, 0)</f>
        <v>0</v>
      </c>
      <c r="L2639" t="s">
        <v>1691</v>
      </c>
      <c r="M2639" t="s">
        <v>12</v>
      </c>
    </row>
    <row r="2640" spans="1:13" x14ac:dyDescent="0.35">
      <c r="A2640">
        <v>3123</v>
      </c>
      <c r="B2640">
        <v>1</v>
      </c>
      <c r="C2640">
        <v>43</v>
      </c>
      <c r="D2640">
        <v>4</v>
      </c>
      <c r="E2640">
        <v>21</v>
      </c>
      <c r="F2640">
        <v>3123</v>
      </c>
      <c r="G2640" t="s">
        <v>3136</v>
      </c>
      <c r="H2640" s="7">
        <v>45</v>
      </c>
      <c r="I2640" s="13">
        <f>IF(Fact_Order[[#This Row],[Review Rating]]&gt;3,1,0)</f>
        <v>0</v>
      </c>
      <c r="J2640">
        <v>3</v>
      </c>
      <c r="K2640">
        <f>IF(Fact_Order[[#This Row],[Discount Applied]]="Yes", 1, 0)</f>
        <v>0</v>
      </c>
      <c r="L2640" t="s">
        <v>1691</v>
      </c>
      <c r="M2640" t="s">
        <v>12</v>
      </c>
    </row>
    <row r="2641" spans="1:13" x14ac:dyDescent="0.35">
      <c r="A2641">
        <v>3268</v>
      </c>
      <c r="B2641">
        <v>6</v>
      </c>
      <c r="C2641">
        <v>38</v>
      </c>
      <c r="D2641">
        <v>1</v>
      </c>
      <c r="E2641">
        <v>16</v>
      </c>
      <c r="F2641">
        <v>3268</v>
      </c>
      <c r="G2641" t="s">
        <v>3281</v>
      </c>
      <c r="H2641" s="7">
        <v>45</v>
      </c>
      <c r="I2641" s="13">
        <f>IF(Fact_Order[[#This Row],[Review Rating]]&gt;3,1,0)</f>
        <v>0</v>
      </c>
      <c r="J2641">
        <v>3</v>
      </c>
      <c r="K2641">
        <f>IF(Fact_Order[[#This Row],[Discount Applied]]="Yes", 1, 0)</f>
        <v>0</v>
      </c>
      <c r="L2641" t="s">
        <v>1691</v>
      </c>
      <c r="M2641" t="s">
        <v>12</v>
      </c>
    </row>
    <row r="2642" spans="1:13" x14ac:dyDescent="0.35">
      <c r="A2642">
        <v>3274</v>
      </c>
      <c r="B2642">
        <v>2</v>
      </c>
      <c r="C2642">
        <v>23</v>
      </c>
      <c r="D2642">
        <v>3</v>
      </c>
      <c r="E2642">
        <v>23</v>
      </c>
      <c r="F2642">
        <v>3274</v>
      </c>
      <c r="G2642" t="s">
        <v>3287</v>
      </c>
      <c r="H2642" s="7">
        <v>45</v>
      </c>
      <c r="I2642" s="13">
        <f>IF(Fact_Order[[#This Row],[Review Rating]]&gt;3,1,0)</f>
        <v>0</v>
      </c>
      <c r="J2642">
        <v>2.6</v>
      </c>
      <c r="K2642">
        <f>IF(Fact_Order[[#This Row],[Discount Applied]]="Yes", 1, 0)</f>
        <v>0</v>
      </c>
      <c r="L2642" t="s">
        <v>1691</v>
      </c>
      <c r="M2642" t="s">
        <v>14</v>
      </c>
    </row>
    <row r="2643" spans="1:13" x14ac:dyDescent="0.35">
      <c r="A2643">
        <v>3317</v>
      </c>
      <c r="B2643">
        <v>2</v>
      </c>
      <c r="C2643">
        <v>36</v>
      </c>
      <c r="D2643">
        <v>3</v>
      </c>
      <c r="E2643">
        <v>21</v>
      </c>
      <c r="F2643">
        <v>3317</v>
      </c>
      <c r="G2643" t="s">
        <v>3330</v>
      </c>
      <c r="H2643" s="7">
        <v>45</v>
      </c>
      <c r="I2643" s="13">
        <f>IF(Fact_Order[[#This Row],[Review Rating]]&gt;3,1,0)</f>
        <v>1</v>
      </c>
      <c r="J2643">
        <v>3.1</v>
      </c>
      <c r="K2643">
        <f>IF(Fact_Order[[#This Row],[Discount Applied]]="Yes", 1, 0)</f>
        <v>0</v>
      </c>
      <c r="L2643" t="s">
        <v>1691</v>
      </c>
      <c r="M2643" t="s">
        <v>27</v>
      </c>
    </row>
    <row r="2644" spans="1:13" x14ac:dyDescent="0.35">
      <c r="A2644">
        <v>3337</v>
      </c>
      <c r="B2644">
        <v>2</v>
      </c>
      <c r="C2644">
        <v>7</v>
      </c>
      <c r="D2644">
        <v>4</v>
      </c>
      <c r="E2644">
        <v>1</v>
      </c>
      <c r="F2644">
        <v>3337</v>
      </c>
      <c r="G2644" t="s">
        <v>3350</v>
      </c>
      <c r="H2644" s="7">
        <v>45</v>
      </c>
      <c r="I2644" s="13">
        <f>IF(Fact_Order[[#This Row],[Review Rating]]&gt;3,1,0)</f>
        <v>1</v>
      </c>
      <c r="J2644">
        <v>4</v>
      </c>
      <c r="K2644">
        <f>IF(Fact_Order[[#This Row],[Discount Applied]]="Yes", 1, 0)</f>
        <v>0</v>
      </c>
      <c r="L2644" t="s">
        <v>1691</v>
      </c>
      <c r="M2644" t="s">
        <v>27</v>
      </c>
    </row>
    <row r="2645" spans="1:13" x14ac:dyDescent="0.35">
      <c r="A2645">
        <v>3355</v>
      </c>
      <c r="B2645">
        <v>3</v>
      </c>
      <c r="C2645">
        <v>34</v>
      </c>
      <c r="D2645">
        <v>4</v>
      </c>
      <c r="E2645">
        <v>12</v>
      </c>
      <c r="F2645">
        <v>3355</v>
      </c>
      <c r="G2645" t="s">
        <v>3368</v>
      </c>
      <c r="H2645" s="7">
        <v>45</v>
      </c>
      <c r="I2645" s="13">
        <f>IF(Fact_Order[[#This Row],[Review Rating]]&gt;3,1,0)</f>
        <v>0</v>
      </c>
      <c r="J2645">
        <v>2.8</v>
      </c>
      <c r="K2645">
        <f>IF(Fact_Order[[#This Row],[Discount Applied]]="Yes", 1, 0)</f>
        <v>0</v>
      </c>
      <c r="L2645" t="s">
        <v>1691</v>
      </c>
      <c r="M2645" t="s">
        <v>14</v>
      </c>
    </row>
    <row r="2646" spans="1:13" x14ac:dyDescent="0.35">
      <c r="A2646">
        <v>3468</v>
      </c>
      <c r="B2646">
        <v>3</v>
      </c>
      <c r="C2646">
        <v>22</v>
      </c>
      <c r="D2646">
        <v>4</v>
      </c>
      <c r="E2646">
        <v>19</v>
      </c>
      <c r="F2646">
        <v>3468</v>
      </c>
      <c r="G2646" t="s">
        <v>3481</v>
      </c>
      <c r="H2646" s="7">
        <v>45</v>
      </c>
      <c r="I2646" s="13">
        <f>IF(Fact_Order[[#This Row],[Review Rating]]&gt;3,1,0)</f>
        <v>1</v>
      </c>
      <c r="J2646">
        <v>5</v>
      </c>
      <c r="K2646">
        <f>IF(Fact_Order[[#This Row],[Discount Applied]]="Yes", 1, 0)</f>
        <v>0</v>
      </c>
      <c r="L2646" t="s">
        <v>1691</v>
      </c>
      <c r="M2646" t="s">
        <v>12</v>
      </c>
    </row>
    <row r="2647" spans="1:13" x14ac:dyDescent="0.35">
      <c r="A2647">
        <v>3531</v>
      </c>
      <c r="B2647">
        <v>1</v>
      </c>
      <c r="C2647">
        <v>20</v>
      </c>
      <c r="D2647">
        <v>2</v>
      </c>
      <c r="E2647">
        <v>13</v>
      </c>
      <c r="F2647">
        <v>3531</v>
      </c>
      <c r="G2647" t="s">
        <v>3544</v>
      </c>
      <c r="H2647" s="7">
        <v>45</v>
      </c>
      <c r="I2647" s="13">
        <f>IF(Fact_Order[[#This Row],[Review Rating]]&gt;3,1,0)</f>
        <v>1</v>
      </c>
      <c r="J2647">
        <v>3.4</v>
      </c>
      <c r="K2647">
        <f>IF(Fact_Order[[#This Row],[Discount Applied]]="Yes", 1, 0)</f>
        <v>0</v>
      </c>
      <c r="L2647" t="s">
        <v>1691</v>
      </c>
      <c r="M2647" t="s">
        <v>14</v>
      </c>
    </row>
    <row r="2648" spans="1:13" x14ac:dyDescent="0.35">
      <c r="A2648">
        <v>3642</v>
      </c>
      <c r="B2648">
        <v>2</v>
      </c>
      <c r="C2648">
        <v>15</v>
      </c>
      <c r="D2648">
        <v>4</v>
      </c>
      <c r="E2648">
        <v>15</v>
      </c>
      <c r="F2648">
        <v>3642</v>
      </c>
      <c r="G2648" t="s">
        <v>3655</v>
      </c>
      <c r="H2648" s="7">
        <v>45</v>
      </c>
      <c r="I2648" s="13">
        <f>IF(Fact_Order[[#This Row],[Review Rating]]&gt;3,1,0)</f>
        <v>0</v>
      </c>
      <c r="J2648">
        <v>2.7</v>
      </c>
      <c r="K2648">
        <f>IF(Fact_Order[[#This Row],[Discount Applied]]="Yes", 1, 0)</f>
        <v>0</v>
      </c>
      <c r="L2648" t="s">
        <v>1691</v>
      </c>
      <c r="M2648" t="s">
        <v>22</v>
      </c>
    </row>
    <row r="2649" spans="1:13" x14ac:dyDescent="0.35">
      <c r="A2649">
        <v>3648</v>
      </c>
      <c r="B2649">
        <v>6</v>
      </c>
      <c r="C2649">
        <v>24</v>
      </c>
      <c r="D2649">
        <v>1</v>
      </c>
      <c r="E2649">
        <v>7</v>
      </c>
      <c r="F2649">
        <v>3648</v>
      </c>
      <c r="G2649" t="s">
        <v>3661</v>
      </c>
      <c r="H2649" s="7">
        <v>45</v>
      </c>
      <c r="I2649" s="13">
        <f>IF(Fact_Order[[#This Row],[Review Rating]]&gt;3,1,0)</f>
        <v>0</v>
      </c>
      <c r="J2649">
        <v>2.9</v>
      </c>
      <c r="K2649">
        <f>IF(Fact_Order[[#This Row],[Discount Applied]]="Yes", 1, 0)</f>
        <v>0</v>
      </c>
      <c r="L2649" t="s">
        <v>1691</v>
      </c>
      <c r="M2649" t="s">
        <v>22</v>
      </c>
    </row>
    <row r="2650" spans="1:13" x14ac:dyDescent="0.35">
      <c r="A2650">
        <v>3668</v>
      </c>
      <c r="B2650">
        <v>3</v>
      </c>
      <c r="C2650">
        <v>48</v>
      </c>
      <c r="D2650">
        <v>4</v>
      </c>
      <c r="E2650">
        <v>14</v>
      </c>
      <c r="F2650">
        <v>3668</v>
      </c>
      <c r="G2650" t="s">
        <v>3681</v>
      </c>
      <c r="H2650" s="7">
        <v>45</v>
      </c>
      <c r="I2650" s="13">
        <f>IF(Fact_Order[[#This Row],[Review Rating]]&gt;3,1,0)</f>
        <v>0</v>
      </c>
      <c r="J2650">
        <v>2.6</v>
      </c>
      <c r="K2650">
        <f>IF(Fact_Order[[#This Row],[Discount Applied]]="Yes", 1, 0)</f>
        <v>0</v>
      </c>
      <c r="L2650" t="s">
        <v>1691</v>
      </c>
      <c r="M2650" t="s">
        <v>8</v>
      </c>
    </row>
    <row r="2651" spans="1:13" x14ac:dyDescent="0.35">
      <c r="A2651">
        <v>3679</v>
      </c>
      <c r="B2651">
        <v>4</v>
      </c>
      <c r="C2651">
        <v>22</v>
      </c>
      <c r="D2651">
        <v>4</v>
      </c>
      <c r="E2651">
        <v>6</v>
      </c>
      <c r="F2651">
        <v>3679</v>
      </c>
      <c r="G2651" t="s">
        <v>3692</v>
      </c>
      <c r="H2651" s="7">
        <v>45</v>
      </c>
      <c r="I2651" s="13">
        <f>IF(Fact_Order[[#This Row],[Review Rating]]&gt;3,1,0)</f>
        <v>1</v>
      </c>
      <c r="J2651">
        <v>3.5</v>
      </c>
      <c r="K2651">
        <f>IF(Fact_Order[[#This Row],[Discount Applied]]="Yes", 1, 0)</f>
        <v>0</v>
      </c>
      <c r="L2651" t="s">
        <v>1691</v>
      </c>
      <c r="M2651" t="s">
        <v>22</v>
      </c>
    </row>
    <row r="2652" spans="1:13" x14ac:dyDescent="0.35">
      <c r="A2652">
        <v>3739</v>
      </c>
      <c r="B2652">
        <v>2</v>
      </c>
      <c r="C2652">
        <v>13</v>
      </c>
      <c r="D2652">
        <v>2</v>
      </c>
      <c r="E2652">
        <v>7</v>
      </c>
      <c r="F2652">
        <v>3739</v>
      </c>
      <c r="G2652" t="s">
        <v>3752</v>
      </c>
      <c r="H2652" s="7">
        <v>45</v>
      </c>
      <c r="I2652" s="13">
        <f>IF(Fact_Order[[#This Row],[Review Rating]]&gt;3,1,0)</f>
        <v>0</v>
      </c>
      <c r="J2652">
        <v>2.7</v>
      </c>
      <c r="K2652">
        <f>IF(Fact_Order[[#This Row],[Discount Applied]]="Yes", 1, 0)</f>
        <v>0</v>
      </c>
      <c r="L2652" t="s">
        <v>1691</v>
      </c>
      <c r="M2652" t="s">
        <v>10</v>
      </c>
    </row>
    <row r="2653" spans="1:13" x14ac:dyDescent="0.35">
      <c r="A2653">
        <v>3783</v>
      </c>
      <c r="B2653">
        <v>2</v>
      </c>
      <c r="C2653">
        <v>16</v>
      </c>
      <c r="D2653">
        <v>2</v>
      </c>
      <c r="E2653">
        <v>15</v>
      </c>
      <c r="F2653">
        <v>3783</v>
      </c>
      <c r="G2653" t="s">
        <v>3796</v>
      </c>
      <c r="H2653" s="7">
        <v>45</v>
      </c>
      <c r="I2653" s="13">
        <f>IF(Fact_Order[[#This Row],[Review Rating]]&gt;3,1,0)</f>
        <v>0</v>
      </c>
      <c r="J2653">
        <v>2.8</v>
      </c>
      <c r="K2653">
        <f>IF(Fact_Order[[#This Row],[Discount Applied]]="Yes", 1, 0)</f>
        <v>0</v>
      </c>
      <c r="L2653" t="s">
        <v>1691</v>
      </c>
      <c r="M2653" t="s">
        <v>14</v>
      </c>
    </row>
    <row r="2654" spans="1:13" x14ac:dyDescent="0.35">
      <c r="A2654">
        <v>3791</v>
      </c>
      <c r="B2654">
        <v>4</v>
      </c>
      <c r="C2654">
        <v>30</v>
      </c>
      <c r="D2654">
        <v>3</v>
      </c>
      <c r="E2654">
        <v>9</v>
      </c>
      <c r="F2654">
        <v>3791</v>
      </c>
      <c r="G2654" t="s">
        <v>3804</v>
      </c>
      <c r="H2654" s="7">
        <v>45</v>
      </c>
      <c r="I2654" s="13">
        <f>IF(Fact_Order[[#This Row],[Review Rating]]&gt;3,1,0)</f>
        <v>1</v>
      </c>
      <c r="J2654">
        <v>4.4000000000000004</v>
      </c>
      <c r="K2654">
        <f>IF(Fact_Order[[#This Row],[Discount Applied]]="Yes", 1, 0)</f>
        <v>0</v>
      </c>
      <c r="L2654" t="s">
        <v>1691</v>
      </c>
      <c r="M2654" t="s">
        <v>12</v>
      </c>
    </row>
    <row r="2655" spans="1:13" x14ac:dyDescent="0.35">
      <c r="A2655">
        <v>270</v>
      </c>
      <c r="B2655">
        <v>3</v>
      </c>
      <c r="C2655">
        <v>43</v>
      </c>
      <c r="D2655">
        <v>1</v>
      </c>
      <c r="E2655">
        <v>1</v>
      </c>
      <c r="F2655">
        <v>270</v>
      </c>
      <c r="G2655" t="s">
        <v>282</v>
      </c>
      <c r="H2655" s="7">
        <v>44</v>
      </c>
      <c r="I2655" s="13">
        <f>IF(Fact_Order[[#This Row],[Review Rating]]&gt;3,1,0)</f>
        <v>1</v>
      </c>
      <c r="J2655">
        <v>3.3</v>
      </c>
      <c r="K2655">
        <f>IF(Fact_Order[[#This Row],[Discount Applied]]="Yes", 1, 0)</f>
        <v>1</v>
      </c>
      <c r="L2655" t="s">
        <v>7</v>
      </c>
      <c r="M2655" t="s">
        <v>10</v>
      </c>
    </row>
    <row r="2656" spans="1:13" x14ac:dyDescent="0.35">
      <c r="A2656">
        <v>303</v>
      </c>
      <c r="B2656">
        <v>1</v>
      </c>
      <c r="C2656">
        <v>13</v>
      </c>
      <c r="D2656">
        <v>3</v>
      </c>
      <c r="E2656">
        <v>2</v>
      </c>
      <c r="F2656">
        <v>303</v>
      </c>
      <c r="G2656" t="s">
        <v>315</v>
      </c>
      <c r="H2656" s="7">
        <v>44</v>
      </c>
      <c r="I2656" s="13">
        <f>IF(Fact_Order[[#This Row],[Review Rating]]&gt;3,1,0)</f>
        <v>1</v>
      </c>
      <c r="J2656">
        <v>3.6</v>
      </c>
      <c r="K2656">
        <f>IF(Fact_Order[[#This Row],[Discount Applied]]="Yes", 1, 0)</f>
        <v>1</v>
      </c>
      <c r="L2656" t="s">
        <v>7</v>
      </c>
      <c r="M2656" t="s">
        <v>22</v>
      </c>
    </row>
    <row r="2657" spans="1:13" x14ac:dyDescent="0.35">
      <c r="A2657">
        <v>486</v>
      </c>
      <c r="B2657">
        <v>3</v>
      </c>
      <c r="C2657">
        <v>31</v>
      </c>
      <c r="D2657">
        <v>2</v>
      </c>
      <c r="E2657">
        <v>10</v>
      </c>
      <c r="F2657">
        <v>486</v>
      </c>
      <c r="G2657" t="s">
        <v>498</v>
      </c>
      <c r="H2657" s="7">
        <v>44</v>
      </c>
      <c r="I2657" s="13">
        <f>IF(Fact_Order[[#This Row],[Review Rating]]&gt;3,1,0)</f>
        <v>0</v>
      </c>
      <c r="J2657">
        <v>2.6</v>
      </c>
      <c r="K2657">
        <f>IF(Fact_Order[[#This Row],[Discount Applied]]="Yes", 1, 0)</f>
        <v>1</v>
      </c>
      <c r="L2657" t="s">
        <v>7</v>
      </c>
      <c r="M2657" t="s">
        <v>27</v>
      </c>
    </row>
    <row r="2658" spans="1:13" x14ac:dyDescent="0.35">
      <c r="A2658">
        <v>628</v>
      </c>
      <c r="B2658">
        <v>1</v>
      </c>
      <c r="C2658">
        <v>5</v>
      </c>
      <c r="D2658">
        <v>1</v>
      </c>
      <c r="E2658">
        <v>4</v>
      </c>
      <c r="F2658">
        <v>628</v>
      </c>
      <c r="G2658" t="s">
        <v>640</v>
      </c>
      <c r="H2658" s="7">
        <v>44</v>
      </c>
      <c r="I2658" s="13">
        <f>IF(Fact_Order[[#This Row],[Review Rating]]&gt;3,1,0)</f>
        <v>1</v>
      </c>
      <c r="J2658">
        <v>4.0999999999999996</v>
      </c>
      <c r="K2658">
        <f>IF(Fact_Order[[#This Row],[Discount Applied]]="Yes", 1, 0)</f>
        <v>1</v>
      </c>
      <c r="L2658" t="s">
        <v>7</v>
      </c>
      <c r="M2658" t="s">
        <v>14</v>
      </c>
    </row>
    <row r="2659" spans="1:13" x14ac:dyDescent="0.35">
      <c r="A2659">
        <v>782</v>
      </c>
      <c r="B2659">
        <v>6</v>
      </c>
      <c r="C2659">
        <v>35</v>
      </c>
      <c r="D2659">
        <v>1</v>
      </c>
      <c r="E2659">
        <v>19</v>
      </c>
      <c r="F2659">
        <v>782</v>
      </c>
      <c r="G2659" t="s">
        <v>794</v>
      </c>
      <c r="H2659" s="7">
        <v>44</v>
      </c>
      <c r="I2659" s="13">
        <f>IF(Fact_Order[[#This Row],[Review Rating]]&gt;3,1,0)</f>
        <v>0</v>
      </c>
      <c r="J2659">
        <v>3</v>
      </c>
      <c r="K2659">
        <f>IF(Fact_Order[[#This Row],[Discount Applied]]="Yes", 1, 0)</f>
        <v>1</v>
      </c>
      <c r="L2659" t="s">
        <v>7</v>
      </c>
      <c r="M2659" t="s">
        <v>12</v>
      </c>
    </row>
    <row r="2660" spans="1:13" x14ac:dyDescent="0.35">
      <c r="A2660">
        <v>792</v>
      </c>
      <c r="B2660">
        <v>5</v>
      </c>
      <c r="C2660">
        <v>18</v>
      </c>
      <c r="D2660">
        <v>3</v>
      </c>
      <c r="E2660">
        <v>19</v>
      </c>
      <c r="F2660">
        <v>792</v>
      </c>
      <c r="G2660" t="s">
        <v>804</v>
      </c>
      <c r="H2660" s="7">
        <v>44</v>
      </c>
      <c r="I2660" s="13">
        <f>IF(Fact_Order[[#This Row],[Review Rating]]&gt;3,1,0)</f>
        <v>1</v>
      </c>
      <c r="J2660">
        <v>3.1</v>
      </c>
      <c r="K2660">
        <f>IF(Fact_Order[[#This Row],[Discount Applied]]="Yes", 1, 0)</f>
        <v>1</v>
      </c>
      <c r="L2660" t="s">
        <v>7</v>
      </c>
      <c r="M2660" t="s">
        <v>14</v>
      </c>
    </row>
    <row r="2661" spans="1:13" x14ac:dyDescent="0.35">
      <c r="A2661">
        <v>848</v>
      </c>
      <c r="B2661">
        <v>4</v>
      </c>
      <c r="C2661">
        <v>33</v>
      </c>
      <c r="D2661">
        <v>4</v>
      </c>
      <c r="E2661">
        <v>16</v>
      </c>
      <c r="F2661">
        <v>848</v>
      </c>
      <c r="G2661" t="s">
        <v>860</v>
      </c>
      <c r="H2661" s="7">
        <v>44</v>
      </c>
      <c r="I2661" s="13">
        <f>IF(Fact_Order[[#This Row],[Review Rating]]&gt;3,1,0)</f>
        <v>1</v>
      </c>
      <c r="J2661">
        <v>4.0999999999999996</v>
      </c>
      <c r="K2661">
        <f>IF(Fact_Order[[#This Row],[Discount Applied]]="Yes", 1, 0)</f>
        <v>1</v>
      </c>
      <c r="L2661" t="s">
        <v>7</v>
      </c>
      <c r="M2661" t="s">
        <v>14</v>
      </c>
    </row>
    <row r="2662" spans="1:13" x14ac:dyDescent="0.35">
      <c r="A2662">
        <v>855</v>
      </c>
      <c r="B2662">
        <v>2</v>
      </c>
      <c r="C2662">
        <v>19</v>
      </c>
      <c r="D2662">
        <v>2</v>
      </c>
      <c r="E2662">
        <v>14</v>
      </c>
      <c r="F2662">
        <v>855</v>
      </c>
      <c r="G2662" t="s">
        <v>867</v>
      </c>
      <c r="H2662" s="7">
        <v>44</v>
      </c>
      <c r="I2662" s="13">
        <f>IF(Fact_Order[[#This Row],[Review Rating]]&gt;3,1,0)</f>
        <v>1</v>
      </c>
      <c r="J2662">
        <v>4.3</v>
      </c>
      <c r="K2662">
        <f>IF(Fact_Order[[#This Row],[Discount Applied]]="Yes", 1, 0)</f>
        <v>1</v>
      </c>
      <c r="L2662" t="s">
        <v>7</v>
      </c>
      <c r="M2662" t="s">
        <v>8</v>
      </c>
    </row>
    <row r="2663" spans="1:13" x14ac:dyDescent="0.35">
      <c r="A2663">
        <v>903</v>
      </c>
      <c r="B2663">
        <v>3</v>
      </c>
      <c r="C2663">
        <v>1</v>
      </c>
      <c r="D2663">
        <v>3</v>
      </c>
      <c r="E2663">
        <v>20</v>
      </c>
      <c r="F2663">
        <v>903</v>
      </c>
      <c r="G2663" t="s">
        <v>915</v>
      </c>
      <c r="H2663" s="7">
        <v>44</v>
      </c>
      <c r="I2663" s="13">
        <f>IF(Fact_Order[[#This Row],[Review Rating]]&gt;3,1,0)</f>
        <v>0</v>
      </c>
      <c r="J2663">
        <v>2.8</v>
      </c>
      <c r="K2663">
        <f>IF(Fact_Order[[#This Row],[Discount Applied]]="Yes", 1, 0)</f>
        <v>1</v>
      </c>
      <c r="L2663" t="s">
        <v>7</v>
      </c>
      <c r="M2663" t="s">
        <v>10</v>
      </c>
    </row>
    <row r="2664" spans="1:13" x14ac:dyDescent="0.35">
      <c r="A2664">
        <v>941</v>
      </c>
      <c r="B2664">
        <v>6</v>
      </c>
      <c r="C2664">
        <v>25</v>
      </c>
      <c r="D2664">
        <v>2</v>
      </c>
      <c r="E2664">
        <v>23</v>
      </c>
      <c r="F2664">
        <v>941</v>
      </c>
      <c r="G2664" t="s">
        <v>953</v>
      </c>
      <c r="H2664" s="7">
        <v>44</v>
      </c>
      <c r="I2664" s="13">
        <f>IF(Fact_Order[[#This Row],[Review Rating]]&gt;3,1,0)</f>
        <v>0</v>
      </c>
      <c r="J2664">
        <v>2.6</v>
      </c>
      <c r="K2664">
        <f>IF(Fact_Order[[#This Row],[Discount Applied]]="Yes", 1, 0)</f>
        <v>1</v>
      </c>
      <c r="L2664" t="s">
        <v>7</v>
      </c>
      <c r="M2664" t="s">
        <v>14</v>
      </c>
    </row>
    <row r="2665" spans="1:13" x14ac:dyDescent="0.35">
      <c r="A2665">
        <v>1451</v>
      </c>
      <c r="B2665">
        <v>2</v>
      </c>
      <c r="C2665">
        <v>27</v>
      </c>
      <c r="D2665">
        <v>1</v>
      </c>
      <c r="E2665">
        <v>11</v>
      </c>
      <c r="F2665">
        <v>1451</v>
      </c>
      <c r="G2665" t="s">
        <v>1463</v>
      </c>
      <c r="H2665" s="7">
        <v>44</v>
      </c>
      <c r="I2665" s="13">
        <f>IF(Fact_Order[[#This Row],[Review Rating]]&gt;3,1,0)</f>
        <v>1</v>
      </c>
      <c r="J2665">
        <v>3.4</v>
      </c>
      <c r="K2665">
        <f>IF(Fact_Order[[#This Row],[Discount Applied]]="Yes", 1, 0)</f>
        <v>1</v>
      </c>
      <c r="L2665" t="s">
        <v>7</v>
      </c>
      <c r="M2665" t="s">
        <v>10</v>
      </c>
    </row>
    <row r="2666" spans="1:13" x14ac:dyDescent="0.35">
      <c r="A2666">
        <v>1488</v>
      </c>
      <c r="B2666">
        <v>6</v>
      </c>
      <c r="C2666">
        <v>29</v>
      </c>
      <c r="D2666">
        <v>3</v>
      </c>
      <c r="E2666">
        <v>12</v>
      </c>
      <c r="F2666">
        <v>1488</v>
      </c>
      <c r="G2666" t="s">
        <v>1500</v>
      </c>
      <c r="H2666" s="7">
        <v>44</v>
      </c>
      <c r="I2666" s="13">
        <f>IF(Fact_Order[[#This Row],[Review Rating]]&gt;3,1,0)</f>
        <v>1</v>
      </c>
      <c r="J2666">
        <v>4.5999999999999996</v>
      </c>
      <c r="K2666">
        <f>IF(Fact_Order[[#This Row],[Discount Applied]]="Yes", 1, 0)</f>
        <v>1</v>
      </c>
      <c r="L2666" t="s">
        <v>7</v>
      </c>
      <c r="M2666" t="s">
        <v>14</v>
      </c>
    </row>
    <row r="2667" spans="1:13" x14ac:dyDescent="0.35">
      <c r="A2667">
        <v>1489</v>
      </c>
      <c r="B2667">
        <v>4</v>
      </c>
      <c r="C2667">
        <v>12</v>
      </c>
      <c r="D2667">
        <v>1</v>
      </c>
      <c r="E2667">
        <v>20</v>
      </c>
      <c r="F2667">
        <v>1489</v>
      </c>
      <c r="G2667" t="s">
        <v>1501</v>
      </c>
      <c r="H2667" s="7">
        <v>44</v>
      </c>
      <c r="I2667" s="13">
        <f>IF(Fact_Order[[#This Row],[Review Rating]]&gt;3,1,0)</f>
        <v>1</v>
      </c>
      <c r="J2667">
        <v>4</v>
      </c>
      <c r="K2667">
        <f>IF(Fact_Order[[#This Row],[Discount Applied]]="Yes", 1, 0)</f>
        <v>1</v>
      </c>
      <c r="L2667" t="s">
        <v>7</v>
      </c>
      <c r="M2667" t="s">
        <v>12</v>
      </c>
    </row>
    <row r="2668" spans="1:13" x14ac:dyDescent="0.35">
      <c r="A2668">
        <v>1494</v>
      </c>
      <c r="B2668">
        <v>4</v>
      </c>
      <c r="C2668">
        <v>26</v>
      </c>
      <c r="D2668">
        <v>4</v>
      </c>
      <c r="E2668">
        <v>23</v>
      </c>
      <c r="F2668">
        <v>1494</v>
      </c>
      <c r="G2668" t="s">
        <v>1506</v>
      </c>
      <c r="H2668" s="7">
        <v>44</v>
      </c>
      <c r="I2668" s="13">
        <f>IF(Fact_Order[[#This Row],[Review Rating]]&gt;3,1,0)</f>
        <v>0</v>
      </c>
      <c r="J2668">
        <v>2.7</v>
      </c>
      <c r="K2668">
        <f>IF(Fact_Order[[#This Row],[Discount Applied]]="Yes", 1, 0)</f>
        <v>1</v>
      </c>
      <c r="L2668" t="s">
        <v>7</v>
      </c>
      <c r="M2668" t="s">
        <v>12</v>
      </c>
    </row>
    <row r="2669" spans="1:13" x14ac:dyDescent="0.35">
      <c r="A2669">
        <v>1543</v>
      </c>
      <c r="B2669">
        <v>3</v>
      </c>
      <c r="C2669">
        <v>12</v>
      </c>
      <c r="D2669">
        <v>1</v>
      </c>
      <c r="E2669">
        <v>1</v>
      </c>
      <c r="F2669">
        <v>1543</v>
      </c>
      <c r="G2669" t="s">
        <v>1555</v>
      </c>
      <c r="H2669" s="7">
        <v>44</v>
      </c>
      <c r="I2669" s="13">
        <f>IF(Fact_Order[[#This Row],[Review Rating]]&gt;3,1,0)</f>
        <v>1</v>
      </c>
      <c r="J2669">
        <v>3.5</v>
      </c>
      <c r="K2669">
        <f>IF(Fact_Order[[#This Row],[Discount Applied]]="Yes", 1, 0)</f>
        <v>1</v>
      </c>
      <c r="L2669" t="s">
        <v>7</v>
      </c>
      <c r="M2669" t="s">
        <v>14</v>
      </c>
    </row>
    <row r="2670" spans="1:13" x14ac:dyDescent="0.35">
      <c r="A2670">
        <v>1564</v>
      </c>
      <c r="B2670">
        <v>3</v>
      </c>
      <c r="C2670">
        <v>24</v>
      </c>
      <c r="D2670">
        <v>4</v>
      </c>
      <c r="E2670">
        <v>14</v>
      </c>
      <c r="F2670">
        <v>1564</v>
      </c>
      <c r="G2670" t="s">
        <v>1576</v>
      </c>
      <c r="H2670" s="7">
        <v>44</v>
      </c>
      <c r="I2670" s="13">
        <f>IF(Fact_Order[[#This Row],[Review Rating]]&gt;3,1,0)</f>
        <v>1</v>
      </c>
      <c r="J2670">
        <v>4.3</v>
      </c>
      <c r="K2670">
        <f>IF(Fact_Order[[#This Row],[Discount Applied]]="Yes", 1, 0)</f>
        <v>1</v>
      </c>
      <c r="L2670" t="s">
        <v>7</v>
      </c>
      <c r="M2670" t="s">
        <v>10</v>
      </c>
    </row>
    <row r="2671" spans="1:13" x14ac:dyDescent="0.35">
      <c r="A2671">
        <v>1677</v>
      </c>
      <c r="B2671">
        <v>3</v>
      </c>
      <c r="C2671">
        <v>9</v>
      </c>
      <c r="D2671">
        <v>1</v>
      </c>
      <c r="E2671">
        <v>13</v>
      </c>
      <c r="F2671">
        <v>1677</v>
      </c>
      <c r="G2671" t="s">
        <v>1689</v>
      </c>
      <c r="H2671" s="7">
        <v>44</v>
      </c>
      <c r="I2671" s="13">
        <f>IF(Fact_Order[[#This Row],[Review Rating]]&gt;3,1,0)</f>
        <v>1</v>
      </c>
      <c r="J2671">
        <v>3.1</v>
      </c>
      <c r="K2671">
        <f>IF(Fact_Order[[#This Row],[Discount Applied]]="Yes", 1, 0)</f>
        <v>1</v>
      </c>
      <c r="L2671" t="s">
        <v>7</v>
      </c>
      <c r="M2671" t="s">
        <v>22</v>
      </c>
    </row>
    <row r="2672" spans="1:13" x14ac:dyDescent="0.35">
      <c r="A2672">
        <v>1747</v>
      </c>
      <c r="B2672">
        <v>6</v>
      </c>
      <c r="C2672">
        <v>16</v>
      </c>
      <c r="D2672">
        <v>3</v>
      </c>
      <c r="E2672">
        <v>9</v>
      </c>
      <c r="F2672">
        <v>1747</v>
      </c>
      <c r="G2672" t="s">
        <v>1760</v>
      </c>
      <c r="H2672" s="7">
        <v>44</v>
      </c>
      <c r="I2672" s="13">
        <f>IF(Fact_Order[[#This Row],[Review Rating]]&gt;3,1,0)</f>
        <v>1</v>
      </c>
      <c r="J2672">
        <v>3.1</v>
      </c>
      <c r="K2672">
        <f>IF(Fact_Order[[#This Row],[Discount Applied]]="Yes", 1, 0)</f>
        <v>0</v>
      </c>
      <c r="L2672" t="s">
        <v>1691</v>
      </c>
      <c r="M2672" t="s">
        <v>22</v>
      </c>
    </row>
    <row r="2673" spans="1:13" x14ac:dyDescent="0.35">
      <c r="A2673">
        <v>1761</v>
      </c>
      <c r="B2673">
        <v>4</v>
      </c>
      <c r="C2673">
        <v>47</v>
      </c>
      <c r="D2673">
        <v>2</v>
      </c>
      <c r="E2673">
        <v>12</v>
      </c>
      <c r="F2673">
        <v>1761</v>
      </c>
      <c r="G2673" t="s">
        <v>1774</v>
      </c>
      <c r="H2673" s="7">
        <v>44</v>
      </c>
      <c r="I2673" s="13">
        <f>IF(Fact_Order[[#This Row],[Review Rating]]&gt;3,1,0)</f>
        <v>1</v>
      </c>
      <c r="J2673">
        <v>3.5</v>
      </c>
      <c r="K2673">
        <f>IF(Fact_Order[[#This Row],[Discount Applied]]="Yes", 1, 0)</f>
        <v>0</v>
      </c>
      <c r="L2673" t="s">
        <v>1691</v>
      </c>
      <c r="M2673" t="s">
        <v>14</v>
      </c>
    </row>
    <row r="2674" spans="1:13" x14ac:dyDescent="0.35">
      <c r="A2674">
        <v>1778</v>
      </c>
      <c r="B2674">
        <v>2</v>
      </c>
      <c r="C2674">
        <v>47</v>
      </c>
      <c r="D2674">
        <v>1</v>
      </c>
      <c r="E2674">
        <v>5</v>
      </c>
      <c r="F2674">
        <v>1778</v>
      </c>
      <c r="G2674" t="s">
        <v>1791</v>
      </c>
      <c r="H2674" s="7">
        <v>44</v>
      </c>
      <c r="I2674" s="13">
        <f>IF(Fact_Order[[#This Row],[Review Rating]]&gt;3,1,0)</f>
        <v>1</v>
      </c>
      <c r="J2674">
        <v>4.7</v>
      </c>
      <c r="K2674">
        <f>IF(Fact_Order[[#This Row],[Discount Applied]]="Yes", 1, 0)</f>
        <v>0</v>
      </c>
      <c r="L2674" t="s">
        <v>1691</v>
      </c>
      <c r="M2674" t="s">
        <v>10</v>
      </c>
    </row>
    <row r="2675" spans="1:13" x14ac:dyDescent="0.35">
      <c r="A2675">
        <v>1867</v>
      </c>
      <c r="B2675">
        <v>4</v>
      </c>
      <c r="C2675">
        <v>30</v>
      </c>
      <c r="D2675">
        <v>1</v>
      </c>
      <c r="E2675">
        <v>18</v>
      </c>
      <c r="F2675">
        <v>1867</v>
      </c>
      <c r="G2675" t="s">
        <v>1880</v>
      </c>
      <c r="H2675" s="7">
        <v>44</v>
      </c>
      <c r="I2675" s="13">
        <f>IF(Fact_Order[[#This Row],[Review Rating]]&gt;3,1,0)</f>
        <v>1</v>
      </c>
      <c r="J2675">
        <v>4.2</v>
      </c>
      <c r="K2675">
        <f>IF(Fact_Order[[#This Row],[Discount Applied]]="Yes", 1, 0)</f>
        <v>0</v>
      </c>
      <c r="L2675" t="s">
        <v>1691</v>
      </c>
      <c r="M2675" t="s">
        <v>12</v>
      </c>
    </row>
    <row r="2676" spans="1:13" x14ac:dyDescent="0.35">
      <c r="A2676">
        <v>1874</v>
      </c>
      <c r="B2676">
        <v>1</v>
      </c>
      <c r="C2676">
        <v>49</v>
      </c>
      <c r="D2676">
        <v>4</v>
      </c>
      <c r="E2676">
        <v>2</v>
      </c>
      <c r="F2676">
        <v>1874</v>
      </c>
      <c r="G2676" t="s">
        <v>1887</v>
      </c>
      <c r="H2676" s="7">
        <v>44</v>
      </c>
      <c r="I2676" s="13">
        <f>IF(Fact_Order[[#This Row],[Review Rating]]&gt;3,1,0)</f>
        <v>0</v>
      </c>
      <c r="J2676">
        <v>2.9</v>
      </c>
      <c r="K2676">
        <f>IF(Fact_Order[[#This Row],[Discount Applied]]="Yes", 1, 0)</f>
        <v>0</v>
      </c>
      <c r="L2676" t="s">
        <v>1691</v>
      </c>
      <c r="M2676" t="s">
        <v>22</v>
      </c>
    </row>
    <row r="2677" spans="1:13" x14ac:dyDescent="0.35">
      <c r="A2677">
        <v>1888</v>
      </c>
      <c r="B2677">
        <v>1</v>
      </c>
      <c r="C2677">
        <v>26</v>
      </c>
      <c r="D2677">
        <v>4</v>
      </c>
      <c r="E2677">
        <v>16</v>
      </c>
      <c r="F2677">
        <v>1888</v>
      </c>
      <c r="G2677" t="s">
        <v>1901</v>
      </c>
      <c r="H2677" s="7">
        <v>44</v>
      </c>
      <c r="I2677" s="13">
        <f>IF(Fact_Order[[#This Row],[Review Rating]]&gt;3,1,0)</f>
        <v>1</v>
      </c>
      <c r="J2677">
        <v>3.5</v>
      </c>
      <c r="K2677">
        <f>IF(Fact_Order[[#This Row],[Discount Applied]]="Yes", 1, 0)</f>
        <v>0</v>
      </c>
      <c r="L2677" t="s">
        <v>1691</v>
      </c>
      <c r="M2677" t="s">
        <v>14</v>
      </c>
    </row>
    <row r="2678" spans="1:13" x14ac:dyDescent="0.35">
      <c r="A2678">
        <v>1975</v>
      </c>
      <c r="B2678">
        <v>5</v>
      </c>
      <c r="C2678">
        <v>31</v>
      </c>
      <c r="D2678">
        <v>1</v>
      </c>
      <c r="E2678">
        <v>25</v>
      </c>
      <c r="F2678">
        <v>1975</v>
      </c>
      <c r="G2678" t="s">
        <v>1988</v>
      </c>
      <c r="H2678" s="7">
        <v>44</v>
      </c>
      <c r="I2678" s="13">
        <f>IF(Fact_Order[[#This Row],[Review Rating]]&gt;3,1,0)</f>
        <v>1</v>
      </c>
      <c r="J2678">
        <v>4.5999999999999996</v>
      </c>
      <c r="K2678">
        <f>IF(Fact_Order[[#This Row],[Discount Applied]]="Yes", 1, 0)</f>
        <v>0</v>
      </c>
      <c r="L2678" t="s">
        <v>1691</v>
      </c>
      <c r="M2678" t="s">
        <v>14</v>
      </c>
    </row>
    <row r="2679" spans="1:13" x14ac:dyDescent="0.35">
      <c r="A2679">
        <v>2119</v>
      </c>
      <c r="B2679">
        <v>5</v>
      </c>
      <c r="C2679">
        <v>43</v>
      </c>
      <c r="D2679">
        <v>4</v>
      </c>
      <c r="E2679">
        <v>21</v>
      </c>
      <c r="F2679">
        <v>2119</v>
      </c>
      <c r="G2679" t="s">
        <v>2132</v>
      </c>
      <c r="H2679" s="7">
        <v>44</v>
      </c>
      <c r="I2679" s="13">
        <f>IF(Fact_Order[[#This Row],[Review Rating]]&gt;3,1,0)</f>
        <v>1</v>
      </c>
      <c r="J2679">
        <v>4.2</v>
      </c>
      <c r="K2679">
        <f>IF(Fact_Order[[#This Row],[Discount Applied]]="Yes", 1, 0)</f>
        <v>0</v>
      </c>
      <c r="L2679" t="s">
        <v>1691</v>
      </c>
      <c r="M2679" t="s">
        <v>27</v>
      </c>
    </row>
    <row r="2680" spans="1:13" x14ac:dyDescent="0.35">
      <c r="A2680">
        <v>2267</v>
      </c>
      <c r="B2680">
        <v>6</v>
      </c>
      <c r="C2680">
        <v>10</v>
      </c>
      <c r="D2680">
        <v>4</v>
      </c>
      <c r="E2680">
        <v>11</v>
      </c>
      <c r="F2680">
        <v>2267</v>
      </c>
      <c r="G2680" t="s">
        <v>2280</v>
      </c>
      <c r="H2680" s="7">
        <v>44</v>
      </c>
      <c r="I2680" s="13">
        <f>IF(Fact_Order[[#This Row],[Review Rating]]&gt;3,1,0)</f>
        <v>1</v>
      </c>
      <c r="J2680">
        <v>4.3</v>
      </c>
      <c r="K2680">
        <f>IF(Fact_Order[[#This Row],[Discount Applied]]="Yes", 1, 0)</f>
        <v>0</v>
      </c>
      <c r="L2680" t="s">
        <v>1691</v>
      </c>
      <c r="M2680" t="s">
        <v>27</v>
      </c>
    </row>
    <row r="2681" spans="1:13" x14ac:dyDescent="0.35">
      <c r="A2681">
        <v>2400</v>
      </c>
      <c r="B2681">
        <v>6</v>
      </c>
      <c r="C2681">
        <v>14</v>
      </c>
      <c r="D2681">
        <v>2</v>
      </c>
      <c r="E2681">
        <v>11</v>
      </c>
      <c r="F2681">
        <v>2400</v>
      </c>
      <c r="G2681" t="s">
        <v>2413</v>
      </c>
      <c r="H2681" s="7">
        <v>44</v>
      </c>
      <c r="I2681" s="13">
        <f>IF(Fact_Order[[#This Row],[Review Rating]]&gt;3,1,0)</f>
        <v>1</v>
      </c>
      <c r="J2681">
        <v>3.2</v>
      </c>
      <c r="K2681">
        <f>IF(Fact_Order[[#This Row],[Discount Applied]]="Yes", 1, 0)</f>
        <v>0</v>
      </c>
      <c r="L2681" t="s">
        <v>1691</v>
      </c>
      <c r="M2681" t="s">
        <v>10</v>
      </c>
    </row>
    <row r="2682" spans="1:13" x14ac:dyDescent="0.35">
      <c r="A2682">
        <v>2440</v>
      </c>
      <c r="B2682">
        <v>4</v>
      </c>
      <c r="C2682">
        <v>11</v>
      </c>
      <c r="D2682">
        <v>3</v>
      </c>
      <c r="E2682">
        <v>9</v>
      </c>
      <c r="F2682">
        <v>2440</v>
      </c>
      <c r="G2682" t="s">
        <v>2453</v>
      </c>
      <c r="H2682" s="7">
        <v>44</v>
      </c>
      <c r="I2682" s="13">
        <f>IF(Fact_Order[[#This Row],[Review Rating]]&gt;3,1,0)</f>
        <v>0</v>
      </c>
      <c r="J2682">
        <v>2.8</v>
      </c>
      <c r="K2682">
        <f>IF(Fact_Order[[#This Row],[Discount Applied]]="Yes", 1, 0)</f>
        <v>0</v>
      </c>
      <c r="L2682" t="s">
        <v>1691</v>
      </c>
      <c r="M2682" t="s">
        <v>22</v>
      </c>
    </row>
    <row r="2683" spans="1:13" x14ac:dyDescent="0.35">
      <c r="A2683">
        <v>2603</v>
      </c>
      <c r="B2683">
        <v>2</v>
      </c>
      <c r="C2683">
        <v>37</v>
      </c>
      <c r="D2683">
        <v>4</v>
      </c>
      <c r="E2683">
        <v>8</v>
      </c>
      <c r="F2683">
        <v>2603</v>
      </c>
      <c r="G2683" t="s">
        <v>2616</v>
      </c>
      <c r="H2683" s="7">
        <v>44</v>
      </c>
      <c r="I2683" s="13">
        <f>IF(Fact_Order[[#This Row],[Review Rating]]&gt;3,1,0)</f>
        <v>0</v>
      </c>
      <c r="J2683">
        <v>2.9</v>
      </c>
      <c r="K2683">
        <f>IF(Fact_Order[[#This Row],[Discount Applied]]="Yes", 1, 0)</f>
        <v>0</v>
      </c>
      <c r="L2683" t="s">
        <v>1691</v>
      </c>
      <c r="M2683" t="s">
        <v>8</v>
      </c>
    </row>
    <row r="2684" spans="1:13" x14ac:dyDescent="0.35">
      <c r="A2684">
        <v>2630</v>
      </c>
      <c r="B2684">
        <v>2</v>
      </c>
      <c r="C2684">
        <v>14</v>
      </c>
      <c r="D2684">
        <v>1</v>
      </c>
      <c r="E2684">
        <v>19</v>
      </c>
      <c r="F2684">
        <v>2630</v>
      </c>
      <c r="G2684" t="s">
        <v>2643</v>
      </c>
      <c r="H2684" s="7">
        <v>44</v>
      </c>
      <c r="I2684" s="13">
        <f>IF(Fact_Order[[#This Row],[Review Rating]]&gt;3,1,0)</f>
        <v>1</v>
      </c>
      <c r="J2684">
        <v>3.8</v>
      </c>
      <c r="K2684">
        <f>IF(Fact_Order[[#This Row],[Discount Applied]]="Yes", 1, 0)</f>
        <v>0</v>
      </c>
      <c r="L2684" t="s">
        <v>1691</v>
      </c>
      <c r="M2684" t="s">
        <v>8</v>
      </c>
    </row>
    <row r="2685" spans="1:13" x14ac:dyDescent="0.35">
      <c r="A2685">
        <v>2632</v>
      </c>
      <c r="B2685">
        <v>1</v>
      </c>
      <c r="C2685">
        <v>40</v>
      </c>
      <c r="D2685">
        <v>3</v>
      </c>
      <c r="E2685">
        <v>12</v>
      </c>
      <c r="F2685">
        <v>2632</v>
      </c>
      <c r="G2685" t="s">
        <v>2645</v>
      </c>
      <c r="H2685" s="7">
        <v>44</v>
      </c>
      <c r="I2685" s="13">
        <f>IF(Fact_Order[[#This Row],[Review Rating]]&gt;3,1,0)</f>
        <v>0</v>
      </c>
      <c r="J2685">
        <v>2.7</v>
      </c>
      <c r="K2685">
        <f>IF(Fact_Order[[#This Row],[Discount Applied]]="Yes", 1, 0)</f>
        <v>0</v>
      </c>
      <c r="L2685" t="s">
        <v>1691</v>
      </c>
      <c r="M2685" t="s">
        <v>10</v>
      </c>
    </row>
    <row r="2686" spans="1:13" x14ac:dyDescent="0.35">
      <c r="A2686">
        <v>2671</v>
      </c>
      <c r="B2686">
        <v>1</v>
      </c>
      <c r="C2686">
        <v>39</v>
      </c>
      <c r="D2686">
        <v>4</v>
      </c>
      <c r="E2686">
        <v>13</v>
      </c>
      <c r="F2686">
        <v>2671</v>
      </c>
      <c r="G2686" t="s">
        <v>2684</v>
      </c>
      <c r="H2686" s="7">
        <v>44</v>
      </c>
      <c r="I2686" s="13">
        <f>IF(Fact_Order[[#This Row],[Review Rating]]&gt;3,1,0)</f>
        <v>1</v>
      </c>
      <c r="J2686">
        <v>4.7</v>
      </c>
      <c r="K2686">
        <f>IF(Fact_Order[[#This Row],[Discount Applied]]="Yes", 1, 0)</f>
        <v>0</v>
      </c>
      <c r="L2686" t="s">
        <v>1691</v>
      </c>
      <c r="M2686" t="s">
        <v>22</v>
      </c>
    </row>
    <row r="2687" spans="1:13" x14ac:dyDescent="0.35">
      <c r="A2687">
        <v>2771</v>
      </c>
      <c r="B2687">
        <v>1</v>
      </c>
      <c r="C2687">
        <v>44</v>
      </c>
      <c r="D2687">
        <v>4</v>
      </c>
      <c r="E2687">
        <v>24</v>
      </c>
      <c r="F2687">
        <v>2771</v>
      </c>
      <c r="G2687" t="s">
        <v>2784</v>
      </c>
      <c r="H2687" s="7">
        <v>44</v>
      </c>
      <c r="I2687" s="13">
        <f>IF(Fact_Order[[#This Row],[Review Rating]]&gt;3,1,0)</f>
        <v>1</v>
      </c>
      <c r="J2687">
        <v>3.3</v>
      </c>
      <c r="K2687">
        <f>IF(Fact_Order[[#This Row],[Discount Applied]]="Yes", 1, 0)</f>
        <v>0</v>
      </c>
      <c r="L2687" t="s">
        <v>1691</v>
      </c>
      <c r="M2687" t="s">
        <v>22</v>
      </c>
    </row>
    <row r="2688" spans="1:13" x14ac:dyDescent="0.35">
      <c r="A2688">
        <v>2793</v>
      </c>
      <c r="B2688">
        <v>1</v>
      </c>
      <c r="C2688">
        <v>1</v>
      </c>
      <c r="D2688">
        <v>1</v>
      </c>
      <c r="E2688">
        <v>7</v>
      </c>
      <c r="F2688">
        <v>2793</v>
      </c>
      <c r="G2688" t="s">
        <v>2806</v>
      </c>
      <c r="H2688" s="7">
        <v>44</v>
      </c>
      <c r="I2688" s="13">
        <f>IF(Fact_Order[[#This Row],[Review Rating]]&gt;3,1,0)</f>
        <v>1</v>
      </c>
      <c r="J2688">
        <v>3.2</v>
      </c>
      <c r="K2688">
        <f>IF(Fact_Order[[#This Row],[Discount Applied]]="Yes", 1, 0)</f>
        <v>0</v>
      </c>
      <c r="L2688" t="s">
        <v>1691</v>
      </c>
      <c r="M2688" t="s">
        <v>12</v>
      </c>
    </row>
    <row r="2689" spans="1:13" x14ac:dyDescent="0.35">
      <c r="A2689">
        <v>2804</v>
      </c>
      <c r="B2689">
        <v>2</v>
      </c>
      <c r="C2689">
        <v>38</v>
      </c>
      <c r="D2689">
        <v>1</v>
      </c>
      <c r="E2689">
        <v>18</v>
      </c>
      <c r="F2689">
        <v>2804</v>
      </c>
      <c r="G2689" t="s">
        <v>2817</v>
      </c>
      <c r="H2689" s="7">
        <v>44</v>
      </c>
      <c r="I2689" s="13">
        <f>IF(Fact_Order[[#This Row],[Review Rating]]&gt;3,1,0)</f>
        <v>1</v>
      </c>
      <c r="J2689">
        <v>3.3</v>
      </c>
      <c r="K2689">
        <f>IF(Fact_Order[[#This Row],[Discount Applied]]="Yes", 1, 0)</f>
        <v>0</v>
      </c>
      <c r="L2689" t="s">
        <v>1691</v>
      </c>
      <c r="M2689" t="s">
        <v>22</v>
      </c>
    </row>
    <row r="2690" spans="1:13" x14ac:dyDescent="0.35">
      <c r="A2690">
        <v>2944</v>
      </c>
      <c r="B2690">
        <v>4</v>
      </c>
      <c r="C2690">
        <v>42</v>
      </c>
      <c r="D2690">
        <v>2</v>
      </c>
      <c r="E2690">
        <v>6</v>
      </c>
      <c r="F2690">
        <v>2944</v>
      </c>
      <c r="G2690" t="s">
        <v>2957</v>
      </c>
      <c r="H2690" s="7">
        <v>44</v>
      </c>
      <c r="I2690" s="13">
        <f>IF(Fact_Order[[#This Row],[Review Rating]]&gt;3,1,0)</f>
        <v>1</v>
      </c>
      <c r="J2690">
        <v>3.4</v>
      </c>
      <c r="K2690">
        <f>IF(Fact_Order[[#This Row],[Discount Applied]]="Yes", 1, 0)</f>
        <v>0</v>
      </c>
      <c r="L2690" t="s">
        <v>1691</v>
      </c>
      <c r="M2690" t="s">
        <v>12</v>
      </c>
    </row>
    <row r="2691" spans="1:13" x14ac:dyDescent="0.35">
      <c r="A2691">
        <v>2984</v>
      </c>
      <c r="B2691">
        <v>5</v>
      </c>
      <c r="C2691">
        <v>9</v>
      </c>
      <c r="D2691">
        <v>1</v>
      </c>
      <c r="E2691">
        <v>14</v>
      </c>
      <c r="F2691">
        <v>2984</v>
      </c>
      <c r="G2691" t="s">
        <v>2997</v>
      </c>
      <c r="H2691" s="7">
        <v>44</v>
      </c>
      <c r="I2691" s="13">
        <f>IF(Fact_Order[[#This Row],[Review Rating]]&gt;3,1,0)</f>
        <v>0</v>
      </c>
      <c r="J2691">
        <v>2.8</v>
      </c>
      <c r="K2691">
        <f>IF(Fact_Order[[#This Row],[Discount Applied]]="Yes", 1, 0)</f>
        <v>0</v>
      </c>
      <c r="L2691" t="s">
        <v>1691</v>
      </c>
      <c r="M2691" t="s">
        <v>12</v>
      </c>
    </row>
    <row r="2692" spans="1:13" x14ac:dyDescent="0.35">
      <c r="A2692">
        <v>3020</v>
      </c>
      <c r="B2692">
        <v>5</v>
      </c>
      <c r="C2692">
        <v>41</v>
      </c>
      <c r="D2692">
        <v>1</v>
      </c>
      <c r="E2692">
        <v>15</v>
      </c>
      <c r="F2692">
        <v>3020</v>
      </c>
      <c r="G2692" t="s">
        <v>3033</v>
      </c>
      <c r="H2692" s="7">
        <v>44</v>
      </c>
      <c r="I2692" s="13">
        <f>IF(Fact_Order[[#This Row],[Review Rating]]&gt;3,1,0)</f>
        <v>1</v>
      </c>
      <c r="J2692">
        <v>3.9</v>
      </c>
      <c r="K2692">
        <f>IF(Fact_Order[[#This Row],[Discount Applied]]="Yes", 1, 0)</f>
        <v>0</v>
      </c>
      <c r="L2692" t="s">
        <v>1691</v>
      </c>
      <c r="M2692" t="s">
        <v>14</v>
      </c>
    </row>
    <row r="2693" spans="1:13" x14ac:dyDescent="0.35">
      <c r="A2693">
        <v>3038</v>
      </c>
      <c r="B2693">
        <v>3</v>
      </c>
      <c r="C2693">
        <v>45</v>
      </c>
      <c r="D2693">
        <v>3</v>
      </c>
      <c r="E2693">
        <v>23</v>
      </c>
      <c r="F2693">
        <v>3038</v>
      </c>
      <c r="G2693" t="s">
        <v>3051</v>
      </c>
      <c r="H2693" s="7">
        <v>44</v>
      </c>
      <c r="I2693" s="13">
        <f>IF(Fact_Order[[#This Row],[Review Rating]]&gt;3,1,0)</f>
        <v>1</v>
      </c>
      <c r="J2693">
        <v>4.8</v>
      </c>
      <c r="K2693">
        <f>IF(Fact_Order[[#This Row],[Discount Applied]]="Yes", 1, 0)</f>
        <v>0</v>
      </c>
      <c r="L2693" t="s">
        <v>1691</v>
      </c>
      <c r="M2693" t="s">
        <v>10</v>
      </c>
    </row>
    <row r="2694" spans="1:13" x14ac:dyDescent="0.35">
      <c r="A2694">
        <v>3082</v>
      </c>
      <c r="B2694">
        <v>3</v>
      </c>
      <c r="C2694">
        <v>35</v>
      </c>
      <c r="D2694">
        <v>1</v>
      </c>
      <c r="E2694">
        <v>5</v>
      </c>
      <c r="F2694">
        <v>3082</v>
      </c>
      <c r="G2694" t="s">
        <v>3095</v>
      </c>
      <c r="H2694" s="7">
        <v>44</v>
      </c>
      <c r="I2694" s="13">
        <f>IF(Fact_Order[[#This Row],[Review Rating]]&gt;3,1,0)</f>
        <v>1</v>
      </c>
      <c r="J2694">
        <v>4.9000000000000004</v>
      </c>
      <c r="K2694">
        <f>IF(Fact_Order[[#This Row],[Discount Applied]]="Yes", 1, 0)</f>
        <v>0</v>
      </c>
      <c r="L2694" t="s">
        <v>1691</v>
      </c>
      <c r="M2694" t="s">
        <v>12</v>
      </c>
    </row>
    <row r="2695" spans="1:13" x14ac:dyDescent="0.35">
      <c r="A2695">
        <v>3138</v>
      </c>
      <c r="B2695">
        <v>5</v>
      </c>
      <c r="C2695">
        <v>8</v>
      </c>
      <c r="D2695">
        <v>2</v>
      </c>
      <c r="E2695">
        <v>8</v>
      </c>
      <c r="F2695">
        <v>3138</v>
      </c>
      <c r="G2695" t="s">
        <v>3151</v>
      </c>
      <c r="H2695" s="7">
        <v>44</v>
      </c>
      <c r="I2695" s="13">
        <f>IF(Fact_Order[[#This Row],[Review Rating]]&gt;3,1,0)</f>
        <v>0</v>
      </c>
      <c r="J2695">
        <v>2.7</v>
      </c>
      <c r="K2695">
        <f>IF(Fact_Order[[#This Row],[Discount Applied]]="Yes", 1, 0)</f>
        <v>0</v>
      </c>
      <c r="L2695" t="s">
        <v>1691</v>
      </c>
      <c r="M2695" t="s">
        <v>22</v>
      </c>
    </row>
    <row r="2696" spans="1:13" x14ac:dyDescent="0.35">
      <c r="A2696">
        <v>3141</v>
      </c>
      <c r="B2696">
        <v>2</v>
      </c>
      <c r="C2696">
        <v>30</v>
      </c>
      <c r="D2696">
        <v>3</v>
      </c>
      <c r="E2696">
        <v>25</v>
      </c>
      <c r="F2696">
        <v>3141</v>
      </c>
      <c r="G2696" t="s">
        <v>3154</v>
      </c>
      <c r="H2696" s="7">
        <v>44</v>
      </c>
      <c r="I2696" s="13">
        <f>IF(Fact_Order[[#This Row],[Review Rating]]&gt;3,1,0)</f>
        <v>1</v>
      </c>
      <c r="J2696">
        <v>4.5999999999999996</v>
      </c>
      <c r="K2696">
        <f>IF(Fact_Order[[#This Row],[Discount Applied]]="Yes", 1, 0)</f>
        <v>0</v>
      </c>
      <c r="L2696" t="s">
        <v>1691</v>
      </c>
      <c r="M2696" t="s">
        <v>22</v>
      </c>
    </row>
    <row r="2697" spans="1:13" x14ac:dyDescent="0.35">
      <c r="A2697">
        <v>3321</v>
      </c>
      <c r="B2697">
        <v>5</v>
      </c>
      <c r="C2697">
        <v>27</v>
      </c>
      <c r="D2697">
        <v>4</v>
      </c>
      <c r="E2697">
        <v>1</v>
      </c>
      <c r="F2697">
        <v>3321</v>
      </c>
      <c r="G2697" t="s">
        <v>3334</v>
      </c>
      <c r="H2697" s="7">
        <v>44</v>
      </c>
      <c r="I2697" s="13">
        <f>IF(Fact_Order[[#This Row],[Review Rating]]&gt;3,1,0)</f>
        <v>1</v>
      </c>
      <c r="J2697">
        <v>4.2</v>
      </c>
      <c r="K2697">
        <f>IF(Fact_Order[[#This Row],[Discount Applied]]="Yes", 1, 0)</f>
        <v>0</v>
      </c>
      <c r="L2697" t="s">
        <v>1691</v>
      </c>
      <c r="M2697" t="s">
        <v>10</v>
      </c>
    </row>
    <row r="2698" spans="1:13" x14ac:dyDescent="0.35">
      <c r="A2698">
        <v>3433</v>
      </c>
      <c r="B2698">
        <v>5</v>
      </c>
      <c r="C2698">
        <v>40</v>
      </c>
      <c r="D2698">
        <v>3</v>
      </c>
      <c r="E2698">
        <v>24</v>
      </c>
      <c r="F2698">
        <v>3433</v>
      </c>
      <c r="G2698" t="s">
        <v>3446</v>
      </c>
      <c r="H2698" s="7">
        <v>44</v>
      </c>
      <c r="I2698" s="13">
        <f>IF(Fact_Order[[#This Row],[Review Rating]]&gt;3,1,0)</f>
        <v>1</v>
      </c>
      <c r="J2698">
        <v>4.8</v>
      </c>
      <c r="K2698">
        <f>IF(Fact_Order[[#This Row],[Discount Applied]]="Yes", 1, 0)</f>
        <v>0</v>
      </c>
      <c r="L2698" t="s">
        <v>1691</v>
      </c>
      <c r="M2698" t="s">
        <v>14</v>
      </c>
    </row>
    <row r="2699" spans="1:13" x14ac:dyDescent="0.35">
      <c r="A2699">
        <v>3640</v>
      </c>
      <c r="B2699">
        <v>5</v>
      </c>
      <c r="C2699">
        <v>27</v>
      </c>
      <c r="D2699">
        <v>3</v>
      </c>
      <c r="E2699">
        <v>8</v>
      </c>
      <c r="F2699">
        <v>3640</v>
      </c>
      <c r="G2699" t="s">
        <v>3653</v>
      </c>
      <c r="H2699" s="7">
        <v>44</v>
      </c>
      <c r="I2699" s="13">
        <f>IF(Fact_Order[[#This Row],[Review Rating]]&gt;3,1,0)</f>
        <v>1</v>
      </c>
      <c r="J2699">
        <v>3.6</v>
      </c>
      <c r="K2699">
        <f>IF(Fact_Order[[#This Row],[Discount Applied]]="Yes", 1, 0)</f>
        <v>0</v>
      </c>
      <c r="L2699" t="s">
        <v>1691</v>
      </c>
      <c r="M2699" t="s">
        <v>8</v>
      </c>
    </row>
    <row r="2700" spans="1:13" x14ac:dyDescent="0.35">
      <c r="A2700">
        <v>3688</v>
      </c>
      <c r="B2700">
        <v>3</v>
      </c>
      <c r="C2700">
        <v>11</v>
      </c>
      <c r="D2700">
        <v>3</v>
      </c>
      <c r="E2700">
        <v>6</v>
      </c>
      <c r="F2700">
        <v>3688</v>
      </c>
      <c r="G2700" t="s">
        <v>3701</v>
      </c>
      <c r="H2700" s="7">
        <v>44</v>
      </c>
      <c r="I2700" s="13">
        <f>IF(Fact_Order[[#This Row],[Review Rating]]&gt;3,1,0)</f>
        <v>0</v>
      </c>
      <c r="J2700">
        <v>2.9</v>
      </c>
      <c r="K2700">
        <f>IF(Fact_Order[[#This Row],[Discount Applied]]="Yes", 1, 0)</f>
        <v>0</v>
      </c>
      <c r="L2700" t="s">
        <v>1691</v>
      </c>
      <c r="M2700" t="s">
        <v>22</v>
      </c>
    </row>
    <row r="2701" spans="1:13" x14ac:dyDescent="0.35">
      <c r="A2701">
        <v>3736</v>
      </c>
      <c r="B2701">
        <v>5</v>
      </c>
      <c r="C2701">
        <v>3</v>
      </c>
      <c r="D2701">
        <v>2</v>
      </c>
      <c r="E2701">
        <v>4</v>
      </c>
      <c r="F2701">
        <v>3736</v>
      </c>
      <c r="G2701" t="s">
        <v>3749</v>
      </c>
      <c r="H2701" s="7">
        <v>44</v>
      </c>
      <c r="I2701" s="13">
        <f>IF(Fact_Order[[#This Row],[Review Rating]]&gt;3,1,0)</f>
        <v>1</v>
      </c>
      <c r="J2701">
        <v>3.1</v>
      </c>
      <c r="K2701">
        <f>IF(Fact_Order[[#This Row],[Discount Applied]]="Yes", 1, 0)</f>
        <v>0</v>
      </c>
      <c r="L2701" t="s">
        <v>1691</v>
      </c>
      <c r="M2701" t="s">
        <v>14</v>
      </c>
    </row>
    <row r="2702" spans="1:13" x14ac:dyDescent="0.35">
      <c r="A2702">
        <v>3758</v>
      </c>
      <c r="B2702">
        <v>5</v>
      </c>
      <c r="C2702">
        <v>19</v>
      </c>
      <c r="D2702">
        <v>4</v>
      </c>
      <c r="E2702">
        <v>12</v>
      </c>
      <c r="F2702">
        <v>3758</v>
      </c>
      <c r="G2702" t="s">
        <v>3771</v>
      </c>
      <c r="H2702" s="7">
        <v>44</v>
      </c>
      <c r="I2702" s="13">
        <f>IF(Fact_Order[[#This Row],[Review Rating]]&gt;3,1,0)</f>
        <v>1</v>
      </c>
      <c r="J2702">
        <v>4.5</v>
      </c>
      <c r="K2702">
        <f>IF(Fact_Order[[#This Row],[Discount Applied]]="Yes", 1, 0)</f>
        <v>0</v>
      </c>
      <c r="L2702" t="s">
        <v>1691</v>
      </c>
      <c r="M2702" t="s">
        <v>10</v>
      </c>
    </row>
    <row r="2703" spans="1:13" x14ac:dyDescent="0.35">
      <c r="A2703">
        <v>3798</v>
      </c>
      <c r="B2703">
        <v>3</v>
      </c>
      <c r="C2703">
        <v>19</v>
      </c>
      <c r="D2703">
        <v>3</v>
      </c>
      <c r="E2703">
        <v>13</v>
      </c>
      <c r="F2703">
        <v>3798</v>
      </c>
      <c r="G2703" t="s">
        <v>3811</v>
      </c>
      <c r="H2703" s="7">
        <v>44</v>
      </c>
      <c r="I2703" s="13">
        <f>IF(Fact_Order[[#This Row],[Review Rating]]&gt;3,1,0)</f>
        <v>0</v>
      </c>
      <c r="J2703">
        <v>2.5</v>
      </c>
      <c r="K2703">
        <f>IF(Fact_Order[[#This Row],[Discount Applied]]="Yes", 1, 0)</f>
        <v>0</v>
      </c>
      <c r="L2703" t="s">
        <v>1691</v>
      </c>
      <c r="M2703" t="s">
        <v>10</v>
      </c>
    </row>
    <row r="2704" spans="1:13" x14ac:dyDescent="0.35">
      <c r="A2704">
        <v>3816</v>
      </c>
      <c r="B2704">
        <v>1</v>
      </c>
      <c r="C2704">
        <v>2</v>
      </c>
      <c r="D2704">
        <v>4</v>
      </c>
      <c r="E2704">
        <v>20</v>
      </c>
      <c r="F2704">
        <v>3816</v>
      </c>
      <c r="G2704" t="s">
        <v>3829</v>
      </c>
      <c r="H2704" s="7">
        <v>44</v>
      </c>
      <c r="I2704" s="13">
        <f>IF(Fact_Order[[#This Row],[Review Rating]]&gt;3,1,0)</f>
        <v>1</v>
      </c>
      <c r="J2704">
        <v>4.3</v>
      </c>
      <c r="K2704">
        <f>IF(Fact_Order[[#This Row],[Discount Applied]]="Yes", 1, 0)</f>
        <v>0</v>
      </c>
      <c r="L2704" t="s">
        <v>1691</v>
      </c>
      <c r="M2704" t="s">
        <v>8</v>
      </c>
    </row>
    <row r="2705" spans="1:13" x14ac:dyDescent="0.35">
      <c r="A2705">
        <v>33</v>
      </c>
      <c r="B2705">
        <v>6</v>
      </c>
      <c r="C2705">
        <v>19</v>
      </c>
      <c r="D2705">
        <v>3</v>
      </c>
      <c r="E2705">
        <v>6</v>
      </c>
      <c r="F2705">
        <v>47</v>
      </c>
      <c r="G2705" t="s">
        <v>59</v>
      </c>
      <c r="H2705" s="7">
        <v>43</v>
      </c>
      <c r="I2705" s="13">
        <f>IF(Fact_Order[[#This Row],[Review Rating]]&gt;3,1,0)</f>
        <v>0</v>
      </c>
      <c r="J2705">
        <v>2.9</v>
      </c>
      <c r="K2705">
        <f>IF(Fact_Order[[#This Row],[Discount Applied]]="Yes", 1, 0)</f>
        <v>1</v>
      </c>
      <c r="L2705" t="s">
        <v>7</v>
      </c>
      <c r="M2705" t="s">
        <v>10</v>
      </c>
    </row>
    <row r="2706" spans="1:13" x14ac:dyDescent="0.35">
      <c r="A2706">
        <v>77</v>
      </c>
      <c r="B2706">
        <v>2</v>
      </c>
      <c r="C2706">
        <v>13</v>
      </c>
      <c r="D2706">
        <v>3</v>
      </c>
      <c r="E2706">
        <v>20</v>
      </c>
      <c r="F2706">
        <v>77</v>
      </c>
      <c r="G2706" t="s">
        <v>89</v>
      </c>
      <c r="H2706" s="7">
        <v>43</v>
      </c>
      <c r="I2706" s="13">
        <f>IF(Fact_Order[[#This Row],[Review Rating]]&gt;3,1,0)</f>
        <v>1</v>
      </c>
      <c r="J2706">
        <v>4.2</v>
      </c>
      <c r="K2706">
        <f>IF(Fact_Order[[#This Row],[Discount Applied]]="Yes", 1, 0)</f>
        <v>1</v>
      </c>
      <c r="L2706" t="s">
        <v>7</v>
      </c>
      <c r="M2706" t="s">
        <v>8</v>
      </c>
    </row>
    <row r="2707" spans="1:13" x14ac:dyDescent="0.35">
      <c r="A2707">
        <v>138</v>
      </c>
      <c r="B2707">
        <v>2</v>
      </c>
      <c r="C2707">
        <v>25</v>
      </c>
      <c r="D2707">
        <v>2</v>
      </c>
      <c r="E2707">
        <v>5</v>
      </c>
      <c r="F2707">
        <v>138</v>
      </c>
      <c r="G2707" t="s">
        <v>150</v>
      </c>
      <c r="H2707" s="7">
        <v>43</v>
      </c>
      <c r="I2707" s="13">
        <f>IF(Fact_Order[[#This Row],[Review Rating]]&gt;3,1,0)</f>
        <v>1</v>
      </c>
      <c r="J2707">
        <v>4.7</v>
      </c>
      <c r="K2707">
        <f>IF(Fact_Order[[#This Row],[Discount Applied]]="Yes", 1, 0)</f>
        <v>1</v>
      </c>
      <c r="L2707" t="s">
        <v>7</v>
      </c>
      <c r="M2707" t="s">
        <v>14</v>
      </c>
    </row>
    <row r="2708" spans="1:13" x14ac:dyDescent="0.35">
      <c r="A2708">
        <v>145</v>
      </c>
      <c r="B2708">
        <v>1</v>
      </c>
      <c r="C2708">
        <v>33</v>
      </c>
      <c r="D2708">
        <v>4</v>
      </c>
      <c r="E2708">
        <v>10</v>
      </c>
      <c r="F2708">
        <v>145</v>
      </c>
      <c r="G2708" t="s">
        <v>157</v>
      </c>
      <c r="H2708" s="7">
        <v>43</v>
      </c>
      <c r="I2708" s="13">
        <f>IF(Fact_Order[[#This Row],[Review Rating]]&gt;3,1,0)</f>
        <v>1</v>
      </c>
      <c r="J2708">
        <v>3.2</v>
      </c>
      <c r="K2708">
        <f>IF(Fact_Order[[#This Row],[Discount Applied]]="Yes", 1, 0)</f>
        <v>1</v>
      </c>
      <c r="L2708" t="s">
        <v>7</v>
      </c>
      <c r="M2708" t="s">
        <v>10</v>
      </c>
    </row>
    <row r="2709" spans="1:13" x14ac:dyDescent="0.35">
      <c r="A2709">
        <v>179</v>
      </c>
      <c r="B2709">
        <v>5</v>
      </c>
      <c r="C2709">
        <v>38</v>
      </c>
      <c r="D2709">
        <v>4</v>
      </c>
      <c r="E2709">
        <v>12</v>
      </c>
      <c r="F2709">
        <v>179</v>
      </c>
      <c r="G2709" t="s">
        <v>191</v>
      </c>
      <c r="H2709" s="7">
        <v>43</v>
      </c>
      <c r="I2709" s="13">
        <f>IF(Fact_Order[[#This Row],[Review Rating]]&gt;3,1,0)</f>
        <v>1</v>
      </c>
      <c r="J2709">
        <v>4.3</v>
      </c>
      <c r="K2709">
        <f>IF(Fact_Order[[#This Row],[Discount Applied]]="Yes", 1, 0)</f>
        <v>1</v>
      </c>
      <c r="L2709" t="s">
        <v>7</v>
      </c>
      <c r="M2709" t="s">
        <v>14</v>
      </c>
    </row>
    <row r="2710" spans="1:13" x14ac:dyDescent="0.35">
      <c r="A2710">
        <v>479</v>
      </c>
      <c r="B2710">
        <v>2</v>
      </c>
      <c r="C2710">
        <v>24</v>
      </c>
      <c r="D2710">
        <v>1</v>
      </c>
      <c r="E2710">
        <v>17</v>
      </c>
      <c r="F2710">
        <v>479</v>
      </c>
      <c r="G2710" t="s">
        <v>491</v>
      </c>
      <c r="H2710" s="7">
        <v>43</v>
      </c>
      <c r="I2710" s="13">
        <f>IF(Fact_Order[[#This Row],[Review Rating]]&gt;3,1,0)</f>
        <v>1</v>
      </c>
      <c r="J2710">
        <v>3.2</v>
      </c>
      <c r="K2710">
        <f>IF(Fact_Order[[#This Row],[Discount Applied]]="Yes", 1, 0)</f>
        <v>1</v>
      </c>
      <c r="L2710" t="s">
        <v>7</v>
      </c>
      <c r="M2710" t="s">
        <v>8</v>
      </c>
    </row>
    <row r="2711" spans="1:13" x14ac:dyDescent="0.35">
      <c r="A2711">
        <v>566</v>
      </c>
      <c r="B2711">
        <v>6</v>
      </c>
      <c r="C2711">
        <v>38</v>
      </c>
      <c r="D2711">
        <v>4</v>
      </c>
      <c r="E2711">
        <v>22</v>
      </c>
      <c r="F2711">
        <v>566</v>
      </c>
      <c r="G2711" t="s">
        <v>578</v>
      </c>
      <c r="H2711" s="7">
        <v>43</v>
      </c>
      <c r="I2711" s="13">
        <f>IF(Fact_Order[[#This Row],[Review Rating]]&gt;3,1,0)</f>
        <v>1</v>
      </c>
      <c r="J2711">
        <v>4.2</v>
      </c>
      <c r="K2711">
        <f>IF(Fact_Order[[#This Row],[Discount Applied]]="Yes", 1, 0)</f>
        <v>1</v>
      </c>
      <c r="L2711" t="s">
        <v>7</v>
      </c>
      <c r="M2711" t="s">
        <v>8</v>
      </c>
    </row>
    <row r="2712" spans="1:13" x14ac:dyDescent="0.35">
      <c r="A2712">
        <v>613</v>
      </c>
      <c r="B2712">
        <v>1</v>
      </c>
      <c r="C2712">
        <v>14</v>
      </c>
      <c r="D2712">
        <v>4</v>
      </c>
      <c r="E2712">
        <v>20</v>
      </c>
      <c r="F2712">
        <v>613</v>
      </c>
      <c r="G2712" t="s">
        <v>625</v>
      </c>
      <c r="H2712" s="7">
        <v>43</v>
      </c>
      <c r="I2712" s="13">
        <f>IF(Fact_Order[[#This Row],[Review Rating]]&gt;3,1,0)</f>
        <v>1</v>
      </c>
      <c r="J2712">
        <v>4.5999999999999996</v>
      </c>
      <c r="K2712">
        <f>IF(Fact_Order[[#This Row],[Discount Applied]]="Yes", 1, 0)</f>
        <v>1</v>
      </c>
      <c r="L2712" t="s">
        <v>7</v>
      </c>
      <c r="M2712" t="s">
        <v>12</v>
      </c>
    </row>
    <row r="2713" spans="1:13" x14ac:dyDescent="0.35">
      <c r="A2713">
        <v>854</v>
      </c>
      <c r="B2713">
        <v>2</v>
      </c>
      <c r="C2713">
        <v>13</v>
      </c>
      <c r="D2713">
        <v>1</v>
      </c>
      <c r="E2713">
        <v>20</v>
      </c>
      <c r="F2713">
        <v>854</v>
      </c>
      <c r="G2713" t="s">
        <v>866</v>
      </c>
      <c r="H2713" s="7">
        <v>43</v>
      </c>
      <c r="I2713" s="13">
        <f>IF(Fact_Order[[#This Row],[Review Rating]]&gt;3,1,0)</f>
        <v>1</v>
      </c>
      <c r="J2713">
        <v>4</v>
      </c>
      <c r="K2713">
        <f>IF(Fact_Order[[#This Row],[Discount Applied]]="Yes", 1, 0)</f>
        <v>1</v>
      </c>
      <c r="L2713" t="s">
        <v>7</v>
      </c>
      <c r="M2713" t="s">
        <v>10</v>
      </c>
    </row>
    <row r="2714" spans="1:13" x14ac:dyDescent="0.35">
      <c r="A2714">
        <v>908</v>
      </c>
      <c r="B2714">
        <v>1</v>
      </c>
      <c r="C2714">
        <v>10</v>
      </c>
      <c r="D2714">
        <v>1</v>
      </c>
      <c r="E2714">
        <v>2</v>
      </c>
      <c r="F2714">
        <v>908</v>
      </c>
      <c r="G2714" t="s">
        <v>920</v>
      </c>
      <c r="H2714" s="7">
        <v>43</v>
      </c>
      <c r="I2714" s="13">
        <f>IF(Fact_Order[[#This Row],[Review Rating]]&gt;3,1,0)</f>
        <v>1</v>
      </c>
      <c r="J2714">
        <v>4.4000000000000004</v>
      </c>
      <c r="K2714">
        <f>IF(Fact_Order[[#This Row],[Discount Applied]]="Yes", 1, 0)</f>
        <v>1</v>
      </c>
      <c r="L2714" t="s">
        <v>7</v>
      </c>
      <c r="M2714" t="s">
        <v>12</v>
      </c>
    </row>
    <row r="2715" spans="1:13" x14ac:dyDescent="0.35">
      <c r="A2715">
        <v>1068</v>
      </c>
      <c r="B2715">
        <v>5</v>
      </c>
      <c r="C2715">
        <v>39</v>
      </c>
      <c r="D2715">
        <v>3</v>
      </c>
      <c r="E2715">
        <v>11</v>
      </c>
      <c r="F2715">
        <v>1068</v>
      </c>
      <c r="G2715" t="s">
        <v>1080</v>
      </c>
      <c r="H2715" s="7">
        <v>43</v>
      </c>
      <c r="I2715" s="13">
        <f>IF(Fact_Order[[#This Row],[Review Rating]]&gt;3,1,0)</f>
        <v>0</v>
      </c>
      <c r="J2715">
        <v>2.7</v>
      </c>
      <c r="K2715">
        <f>IF(Fact_Order[[#This Row],[Discount Applied]]="Yes", 1, 0)</f>
        <v>1</v>
      </c>
      <c r="L2715" t="s">
        <v>7</v>
      </c>
      <c r="M2715" t="s">
        <v>14</v>
      </c>
    </row>
    <row r="2716" spans="1:13" x14ac:dyDescent="0.35">
      <c r="A2716">
        <v>1318</v>
      </c>
      <c r="B2716">
        <v>2</v>
      </c>
      <c r="C2716">
        <v>1</v>
      </c>
      <c r="D2716">
        <v>2</v>
      </c>
      <c r="E2716">
        <v>14</v>
      </c>
      <c r="F2716">
        <v>1318</v>
      </c>
      <c r="G2716" t="s">
        <v>1330</v>
      </c>
      <c r="H2716" s="7">
        <v>43</v>
      </c>
      <c r="I2716" s="13">
        <f>IF(Fact_Order[[#This Row],[Review Rating]]&gt;3,1,0)</f>
        <v>0</v>
      </c>
      <c r="J2716">
        <v>2.8</v>
      </c>
      <c r="K2716">
        <f>IF(Fact_Order[[#This Row],[Discount Applied]]="Yes", 1, 0)</f>
        <v>1</v>
      </c>
      <c r="L2716" t="s">
        <v>7</v>
      </c>
      <c r="M2716" t="s">
        <v>10</v>
      </c>
    </row>
    <row r="2717" spans="1:13" x14ac:dyDescent="0.35">
      <c r="A2717">
        <v>1343</v>
      </c>
      <c r="B2717">
        <v>5</v>
      </c>
      <c r="C2717">
        <v>29</v>
      </c>
      <c r="D2717">
        <v>3</v>
      </c>
      <c r="E2717">
        <v>13</v>
      </c>
      <c r="F2717">
        <v>1343</v>
      </c>
      <c r="G2717" t="s">
        <v>1355</v>
      </c>
      <c r="H2717" s="7">
        <v>43</v>
      </c>
      <c r="I2717" s="13">
        <f>IF(Fact_Order[[#This Row],[Review Rating]]&gt;3,1,0)</f>
        <v>1</v>
      </c>
      <c r="J2717">
        <v>3.4</v>
      </c>
      <c r="K2717">
        <f>IF(Fact_Order[[#This Row],[Discount Applied]]="Yes", 1, 0)</f>
        <v>1</v>
      </c>
      <c r="L2717" t="s">
        <v>7</v>
      </c>
      <c r="M2717" t="s">
        <v>22</v>
      </c>
    </row>
    <row r="2718" spans="1:13" x14ac:dyDescent="0.35">
      <c r="A2718">
        <v>1361</v>
      </c>
      <c r="B2718">
        <v>1</v>
      </c>
      <c r="C2718">
        <v>16</v>
      </c>
      <c r="D2718">
        <v>4</v>
      </c>
      <c r="E2718">
        <v>12</v>
      </c>
      <c r="F2718">
        <v>1361</v>
      </c>
      <c r="G2718" t="s">
        <v>1373</v>
      </c>
      <c r="H2718" s="7">
        <v>43</v>
      </c>
      <c r="I2718" s="13">
        <f>IF(Fact_Order[[#This Row],[Review Rating]]&gt;3,1,0)</f>
        <v>0</v>
      </c>
      <c r="J2718">
        <v>2.8</v>
      </c>
      <c r="K2718">
        <f>IF(Fact_Order[[#This Row],[Discount Applied]]="Yes", 1, 0)</f>
        <v>1</v>
      </c>
      <c r="L2718" t="s">
        <v>7</v>
      </c>
      <c r="M2718" t="s">
        <v>22</v>
      </c>
    </row>
    <row r="2719" spans="1:13" x14ac:dyDescent="0.35">
      <c r="A2719">
        <v>1395</v>
      </c>
      <c r="B2719">
        <v>3</v>
      </c>
      <c r="C2719">
        <v>45</v>
      </c>
      <c r="D2719">
        <v>4</v>
      </c>
      <c r="E2719">
        <v>8</v>
      </c>
      <c r="F2719">
        <v>1395</v>
      </c>
      <c r="G2719" t="s">
        <v>1407</v>
      </c>
      <c r="H2719" s="7">
        <v>43</v>
      </c>
      <c r="I2719" s="13">
        <f>IF(Fact_Order[[#This Row],[Review Rating]]&gt;3,1,0)</f>
        <v>1</v>
      </c>
      <c r="J2719">
        <v>4.7</v>
      </c>
      <c r="K2719">
        <f>IF(Fact_Order[[#This Row],[Discount Applied]]="Yes", 1, 0)</f>
        <v>1</v>
      </c>
      <c r="L2719" t="s">
        <v>7</v>
      </c>
      <c r="M2719" t="s">
        <v>10</v>
      </c>
    </row>
    <row r="2720" spans="1:13" x14ac:dyDescent="0.35">
      <c r="A2720">
        <v>1546</v>
      </c>
      <c r="B2720">
        <v>6</v>
      </c>
      <c r="C2720">
        <v>13</v>
      </c>
      <c r="D2720">
        <v>1</v>
      </c>
      <c r="E2720">
        <v>23</v>
      </c>
      <c r="F2720">
        <v>1546</v>
      </c>
      <c r="G2720" t="s">
        <v>1558</v>
      </c>
      <c r="H2720" s="7">
        <v>43</v>
      </c>
      <c r="I2720" s="13">
        <f>IF(Fact_Order[[#This Row],[Review Rating]]&gt;3,1,0)</f>
        <v>1</v>
      </c>
      <c r="J2720">
        <v>4.9000000000000004</v>
      </c>
      <c r="K2720">
        <f>IF(Fact_Order[[#This Row],[Discount Applied]]="Yes", 1, 0)</f>
        <v>1</v>
      </c>
      <c r="L2720" t="s">
        <v>7</v>
      </c>
      <c r="M2720" t="s">
        <v>22</v>
      </c>
    </row>
    <row r="2721" spans="1:13" x14ac:dyDescent="0.35">
      <c r="A2721">
        <v>1623</v>
      </c>
      <c r="B2721">
        <v>6</v>
      </c>
      <c r="C2721">
        <v>10</v>
      </c>
      <c r="D2721">
        <v>1</v>
      </c>
      <c r="E2721">
        <v>7</v>
      </c>
      <c r="F2721">
        <v>1623</v>
      </c>
      <c r="G2721" t="s">
        <v>1635</v>
      </c>
      <c r="H2721" s="7">
        <v>43</v>
      </c>
      <c r="I2721" s="13">
        <f>IF(Fact_Order[[#This Row],[Review Rating]]&gt;3,1,0)</f>
        <v>1</v>
      </c>
      <c r="J2721">
        <v>4</v>
      </c>
      <c r="K2721">
        <f>IF(Fact_Order[[#This Row],[Discount Applied]]="Yes", 1, 0)</f>
        <v>1</v>
      </c>
      <c r="L2721" t="s">
        <v>7</v>
      </c>
      <c r="M2721" t="s">
        <v>22</v>
      </c>
    </row>
    <row r="2722" spans="1:13" x14ac:dyDescent="0.35">
      <c r="A2722">
        <v>1935</v>
      </c>
      <c r="B2722">
        <v>2</v>
      </c>
      <c r="C2722">
        <v>50</v>
      </c>
      <c r="D2722">
        <v>1</v>
      </c>
      <c r="E2722">
        <v>15</v>
      </c>
      <c r="F2722">
        <v>1935</v>
      </c>
      <c r="G2722" t="s">
        <v>1948</v>
      </c>
      <c r="H2722" s="7">
        <v>43</v>
      </c>
      <c r="I2722" s="13">
        <f>IF(Fact_Order[[#This Row],[Review Rating]]&gt;3,1,0)</f>
        <v>0</v>
      </c>
      <c r="J2722">
        <v>2.7</v>
      </c>
      <c r="K2722">
        <f>IF(Fact_Order[[#This Row],[Discount Applied]]="Yes", 1, 0)</f>
        <v>0</v>
      </c>
      <c r="L2722" t="s">
        <v>1691</v>
      </c>
      <c r="M2722" t="s">
        <v>22</v>
      </c>
    </row>
    <row r="2723" spans="1:13" x14ac:dyDescent="0.35">
      <c r="A2723">
        <v>2098</v>
      </c>
      <c r="B2723">
        <v>3</v>
      </c>
      <c r="C2723">
        <v>45</v>
      </c>
      <c r="D2723">
        <v>1</v>
      </c>
      <c r="E2723">
        <v>5</v>
      </c>
      <c r="F2723">
        <v>2098</v>
      </c>
      <c r="G2723" t="s">
        <v>2111</v>
      </c>
      <c r="H2723" s="7">
        <v>43</v>
      </c>
      <c r="I2723" s="13">
        <f>IF(Fact_Order[[#This Row],[Review Rating]]&gt;3,1,0)</f>
        <v>1</v>
      </c>
      <c r="J2723">
        <v>3.9</v>
      </c>
      <c r="K2723">
        <f>IF(Fact_Order[[#This Row],[Discount Applied]]="Yes", 1, 0)</f>
        <v>0</v>
      </c>
      <c r="L2723" t="s">
        <v>1691</v>
      </c>
      <c r="M2723" t="s">
        <v>12</v>
      </c>
    </row>
    <row r="2724" spans="1:13" x14ac:dyDescent="0.35">
      <c r="A2724">
        <v>2148</v>
      </c>
      <c r="B2724">
        <v>4</v>
      </c>
      <c r="C2724">
        <v>10</v>
      </c>
      <c r="D2724">
        <v>4</v>
      </c>
      <c r="E2724">
        <v>12</v>
      </c>
      <c r="F2724">
        <v>2148</v>
      </c>
      <c r="G2724" t="s">
        <v>2161</v>
      </c>
      <c r="H2724" s="7">
        <v>43</v>
      </c>
      <c r="I2724" s="13">
        <f>IF(Fact_Order[[#This Row],[Review Rating]]&gt;3,1,0)</f>
        <v>1</v>
      </c>
      <c r="J2724">
        <v>4.8</v>
      </c>
      <c r="K2724">
        <f>IF(Fact_Order[[#This Row],[Discount Applied]]="Yes", 1, 0)</f>
        <v>0</v>
      </c>
      <c r="L2724" t="s">
        <v>1691</v>
      </c>
      <c r="M2724" t="s">
        <v>10</v>
      </c>
    </row>
    <row r="2725" spans="1:13" x14ac:dyDescent="0.35">
      <c r="A2725">
        <v>2411</v>
      </c>
      <c r="B2725">
        <v>2</v>
      </c>
      <c r="C2725">
        <v>49</v>
      </c>
      <c r="D2725">
        <v>3</v>
      </c>
      <c r="E2725">
        <v>10</v>
      </c>
      <c r="F2725">
        <v>2411</v>
      </c>
      <c r="G2725" t="s">
        <v>2424</v>
      </c>
      <c r="H2725" s="7">
        <v>43</v>
      </c>
      <c r="I2725" s="13">
        <f>IF(Fact_Order[[#This Row],[Review Rating]]&gt;3,1,0)</f>
        <v>1</v>
      </c>
      <c r="J2725">
        <v>3.7</v>
      </c>
      <c r="K2725">
        <f>IF(Fact_Order[[#This Row],[Discount Applied]]="Yes", 1, 0)</f>
        <v>0</v>
      </c>
      <c r="L2725" t="s">
        <v>1691</v>
      </c>
      <c r="M2725" t="s">
        <v>14</v>
      </c>
    </row>
    <row r="2726" spans="1:13" x14ac:dyDescent="0.35">
      <c r="A2726">
        <v>2476</v>
      </c>
      <c r="B2726">
        <v>3</v>
      </c>
      <c r="C2726">
        <v>19</v>
      </c>
      <c r="D2726">
        <v>3</v>
      </c>
      <c r="E2726">
        <v>11</v>
      </c>
      <c r="F2726">
        <v>2476</v>
      </c>
      <c r="G2726" t="s">
        <v>2489</v>
      </c>
      <c r="H2726" s="7">
        <v>43</v>
      </c>
      <c r="I2726" s="13">
        <f>IF(Fact_Order[[#This Row],[Review Rating]]&gt;3,1,0)</f>
        <v>1</v>
      </c>
      <c r="J2726">
        <v>3.5</v>
      </c>
      <c r="K2726">
        <f>IF(Fact_Order[[#This Row],[Discount Applied]]="Yes", 1, 0)</f>
        <v>0</v>
      </c>
      <c r="L2726" t="s">
        <v>1691</v>
      </c>
      <c r="M2726" t="s">
        <v>8</v>
      </c>
    </row>
    <row r="2727" spans="1:13" x14ac:dyDescent="0.35">
      <c r="A2727">
        <v>2566</v>
      </c>
      <c r="B2727">
        <v>6</v>
      </c>
      <c r="C2727">
        <v>35</v>
      </c>
      <c r="D2727">
        <v>4</v>
      </c>
      <c r="E2727">
        <v>21</v>
      </c>
      <c r="F2727">
        <v>2566</v>
      </c>
      <c r="G2727" t="s">
        <v>2579</v>
      </c>
      <c r="H2727" s="7">
        <v>43</v>
      </c>
      <c r="I2727" s="13">
        <f>IF(Fact_Order[[#This Row],[Review Rating]]&gt;3,1,0)</f>
        <v>1</v>
      </c>
      <c r="J2727">
        <v>3.6</v>
      </c>
      <c r="K2727">
        <f>IF(Fact_Order[[#This Row],[Discount Applied]]="Yes", 1, 0)</f>
        <v>0</v>
      </c>
      <c r="L2727" t="s">
        <v>1691</v>
      </c>
      <c r="M2727" t="s">
        <v>8</v>
      </c>
    </row>
    <row r="2728" spans="1:13" x14ac:dyDescent="0.35">
      <c r="A2728">
        <v>2652</v>
      </c>
      <c r="B2728">
        <v>6</v>
      </c>
      <c r="C2728">
        <v>31</v>
      </c>
      <c r="D2728">
        <v>3</v>
      </c>
      <c r="E2728">
        <v>5</v>
      </c>
      <c r="F2728">
        <v>2652</v>
      </c>
      <c r="G2728" t="s">
        <v>2665</v>
      </c>
      <c r="H2728" s="7">
        <v>43</v>
      </c>
      <c r="I2728" s="13">
        <f>IF(Fact_Order[[#This Row],[Review Rating]]&gt;3,1,0)</f>
        <v>1</v>
      </c>
      <c r="J2728">
        <v>4.5999999999999996</v>
      </c>
      <c r="K2728">
        <f>IF(Fact_Order[[#This Row],[Discount Applied]]="Yes", 1, 0)</f>
        <v>0</v>
      </c>
      <c r="L2728" t="s">
        <v>1691</v>
      </c>
      <c r="M2728" t="s">
        <v>14</v>
      </c>
    </row>
    <row r="2729" spans="1:13" x14ac:dyDescent="0.35">
      <c r="A2729">
        <v>2678</v>
      </c>
      <c r="B2729">
        <v>3</v>
      </c>
      <c r="C2729">
        <v>40</v>
      </c>
      <c r="D2729">
        <v>2</v>
      </c>
      <c r="E2729">
        <v>7</v>
      </c>
      <c r="F2729">
        <v>2678</v>
      </c>
      <c r="G2729" t="s">
        <v>2691</v>
      </c>
      <c r="H2729" s="7">
        <v>43</v>
      </c>
      <c r="I2729" s="13">
        <f>IF(Fact_Order[[#This Row],[Review Rating]]&gt;3,1,0)</f>
        <v>1</v>
      </c>
      <c r="J2729">
        <v>3.8</v>
      </c>
      <c r="K2729">
        <f>IF(Fact_Order[[#This Row],[Discount Applied]]="Yes", 1, 0)</f>
        <v>0</v>
      </c>
      <c r="L2729" t="s">
        <v>1691</v>
      </c>
      <c r="M2729" t="s">
        <v>14</v>
      </c>
    </row>
    <row r="2730" spans="1:13" x14ac:dyDescent="0.35">
      <c r="A2730">
        <v>2827</v>
      </c>
      <c r="B2730">
        <v>1</v>
      </c>
      <c r="C2730">
        <v>21</v>
      </c>
      <c r="D2730">
        <v>4</v>
      </c>
      <c r="E2730">
        <v>9</v>
      </c>
      <c r="F2730">
        <v>2827</v>
      </c>
      <c r="G2730" t="s">
        <v>2840</v>
      </c>
      <c r="H2730" s="7">
        <v>43</v>
      </c>
      <c r="I2730" s="13">
        <f>IF(Fact_Order[[#This Row],[Review Rating]]&gt;3,1,0)</f>
        <v>1</v>
      </c>
      <c r="J2730">
        <v>3.6</v>
      </c>
      <c r="K2730">
        <f>IF(Fact_Order[[#This Row],[Discount Applied]]="Yes", 1, 0)</f>
        <v>0</v>
      </c>
      <c r="L2730" t="s">
        <v>1691</v>
      </c>
      <c r="M2730" t="s">
        <v>8</v>
      </c>
    </row>
    <row r="2731" spans="1:13" x14ac:dyDescent="0.35">
      <c r="A2731">
        <v>2835</v>
      </c>
      <c r="B2731">
        <v>5</v>
      </c>
      <c r="C2731">
        <v>22</v>
      </c>
      <c r="D2731">
        <v>4</v>
      </c>
      <c r="E2731">
        <v>15</v>
      </c>
      <c r="F2731">
        <v>2835</v>
      </c>
      <c r="G2731" t="s">
        <v>2848</v>
      </c>
      <c r="H2731" s="7">
        <v>43</v>
      </c>
      <c r="I2731" s="13">
        <f>IF(Fact_Order[[#This Row],[Review Rating]]&gt;3,1,0)</f>
        <v>0</v>
      </c>
      <c r="J2731">
        <v>2.9</v>
      </c>
      <c r="K2731">
        <f>IF(Fact_Order[[#This Row],[Discount Applied]]="Yes", 1, 0)</f>
        <v>0</v>
      </c>
      <c r="L2731" t="s">
        <v>1691</v>
      </c>
      <c r="M2731" t="s">
        <v>12</v>
      </c>
    </row>
    <row r="2732" spans="1:13" x14ac:dyDescent="0.35">
      <c r="A2732">
        <v>2865</v>
      </c>
      <c r="B2732">
        <v>6</v>
      </c>
      <c r="C2732">
        <v>27</v>
      </c>
      <c r="D2732">
        <v>4</v>
      </c>
      <c r="E2732">
        <v>2</v>
      </c>
      <c r="F2732">
        <v>2865</v>
      </c>
      <c r="G2732" t="s">
        <v>2878</v>
      </c>
      <c r="H2732" s="7">
        <v>43</v>
      </c>
      <c r="I2732" s="13">
        <f>IF(Fact_Order[[#This Row],[Review Rating]]&gt;3,1,0)</f>
        <v>1</v>
      </c>
      <c r="J2732">
        <v>3.6</v>
      </c>
      <c r="K2732">
        <f>IF(Fact_Order[[#This Row],[Discount Applied]]="Yes", 1, 0)</f>
        <v>0</v>
      </c>
      <c r="L2732" t="s">
        <v>1691</v>
      </c>
      <c r="M2732" t="s">
        <v>8</v>
      </c>
    </row>
    <row r="2733" spans="1:13" x14ac:dyDescent="0.35">
      <c r="A2733">
        <v>2872</v>
      </c>
      <c r="B2733">
        <v>5</v>
      </c>
      <c r="C2733">
        <v>38</v>
      </c>
      <c r="D2733">
        <v>3</v>
      </c>
      <c r="E2733">
        <v>7</v>
      </c>
      <c r="F2733">
        <v>2872</v>
      </c>
      <c r="G2733" t="s">
        <v>2885</v>
      </c>
      <c r="H2733" s="7">
        <v>43</v>
      </c>
      <c r="I2733" s="13">
        <f>IF(Fact_Order[[#This Row],[Review Rating]]&gt;3,1,0)</f>
        <v>0</v>
      </c>
      <c r="J2733">
        <v>2.7</v>
      </c>
      <c r="K2733">
        <f>IF(Fact_Order[[#This Row],[Discount Applied]]="Yes", 1, 0)</f>
        <v>0</v>
      </c>
      <c r="L2733" t="s">
        <v>1691</v>
      </c>
      <c r="M2733" t="s">
        <v>8</v>
      </c>
    </row>
    <row r="2734" spans="1:13" x14ac:dyDescent="0.35">
      <c r="A2734">
        <v>2890</v>
      </c>
      <c r="B2734">
        <v>6</v>
      </c>
      <c r="C2734">
        <v>47</v>
      </c>
      <c r="D2734">
        <v>4</v>
      </c>
      <c r="E2734">
        <v>13</v>
      </c>
      <c r="F2734">
        <v>2890</v>
      </c>
      <c r="G2734" t="s">
        <v>2903</v>
      </c>
      <c r="H2734" s="7">
        <v>43</v>
      </c>
      <c r="I2734" s="13">
        <f>IF(Fact_Order[[#This Row],[Review Rating]]&gt;3,1,0)</f>
        <v>1</v>
      </c>
      <c r="J2734">
        <v>3.3</v>
      </c>
      <c r="K2734">
        <f>IF(Fact_Order[[#This Row],[Discount Applied]]="Yes", 1, 0)</f>
        <v>0</v>
      </c>
      <c r="L2734" t="s">
        <v>1691</v>
      </c>
      <c r="M2734" t="s">
        <v>8</v>
      </c>
    </row>
    <row r="2735" spans="1:13" x14ac:dyDescent="0.35">
      <c r="A2735">
        <v>2902</v>
      </c>
      <c r="B2735">
        <v>2</v>
      </c>
      <c r="C2735">
        <v>16</v>
      </c>
      <c r="D2735">
        <v>1</v>
      </c>
      <c r="E2735">
        <v>1</v>
      </c>
      <c r="F2735">
        <v>2902</v>
      </c>
      <c r="G2735" t="s">
        <v>2915</v>
      </c>
      <c r="H2735" s="7">
        <v>43</v>
      </c>
      <c r="I2735" s="13">
        <f>IF(Fact_Order[[#This Row],[Review Rating]]&gt;3,1,0)</f>
        <v>0</v>
      </c>
      <c r="J2735">
        <v>2.6</v>
      </c>
      <c r="K2735">
        <f>IF(Fact_Order[[#This Row],[Discount Applied]]="Yes", 1, 0)</f>
        <v>0</v>
      </c>
      <c r="L2735" t="s">
        <v>1691</v>
      </c>
      <c r="M2735" t="s">
        <v>12</v>
      </c>
    </row>
    <row r="2736" spans="1:13" x14ac:dyDescent="0.35">
      <c r="A2736">
        <v>2962</v>
      </c>
      <c r="B2736">
        <v>2</v>
      </c>
      <c r="C2736">
        <v>14</v>
      </c>
      <c r="D2736">
        <v>4</v>
      </c>
      <c r="E2736">
        <v>16</v>
      </c>
      <c r="F2736">
        <v>2962</v>
      </c>
      <c r="G2736" t="s">
        <v>2975</v>
      </c>
      <c r="H2736" s="7">
        <v>43</v>
      </c>
      <c r="I2736" s="13">
        <f>IF(Fact_Order[[#This Row],[Review Rating]]&gt;3,1,0)</f>
        <v>0</v>
      </c>
      <c r="J2736">
        <v>2.8</v>
      </c>
      <c r="K2736">
        <f>IF(Fact_Order[[#This Row],[Discount Applied]]="Yes", 1, 0)</f>
        <v>0</v>
      </c>
      <c r="L2736" t="s">
        <v>1691</v>
      </c>
      <c r="M2736" t="s">
        <v>27</v>
      </c>
    </row>
    <row r="2737" spans="1:13" x14ac:dyDescent="0.35">
      <c r="A2737">
        <v>3064</v>
      </c>
      <c r="B2737">
        <v>6</v>
      </c>
      <c r="C2737">
        <v>40</v>
      </c>
      <c r="D2737">
        <v>1</v>
      </c>
      <c r="E2737">
        <v>13</v>
      </c>
      <c r="F2737">
        <v>3064</v>
      </c>
      <c r="G2737" t="s">
        <v>3077</v>
      </c>
      <c r="H2737" s="7">
        <v>43</v>
      </c>
      <c r="I2737" s="13">
        <f>IF(Fact_Order[[#This Row],[Review Rating]]&gt;3,1,0)</f>
        <v>1</v>
      </c>
      <c r="J2737">
        <v>3.9</v>
      </c>
      <c r="K2737">
        <f>IF(Fact_Order[[#This Row],[Discount Applied]]="Yes", 1, 0)</f>
        <v>0</v>
      </c>
      <c r="L2737" t="s">
        <v>1691</v>
      </c>
      <c r="M2737" t="s">
        <v>12</v>
      </c>
    </row>
    <row r="2738" spans="1:13" x14ac:dyDescent="0.35">
      <c r="A2738">
        <v>3384</v>
      </c>
      <c r="B2738">
        <v>3</v>
      </c>
      <c r="C2738">
        <v>13</v>
      </c>
      <c r="D2738">
        <v>4</v>
      </c>
      <c r="E2738">
        <v>8</v>
      </c>
      <c r="F2738">
        <v>3384</v>
      </c>
      <c r="G2738" t="s">
        <v>3397</v>
      </c>
      <c r="H2738" s="7">
        <v>43</v>
      </c>
      <c r="I2738" s="13">
        <f>IF(Fact_Order[[#This Row],[Review Rating]]&gt;3,1,0)</f>
        <v>0</v>
      </c>
      <c r="J2738">
        <v>2.6</v>
      </c>
      <c r="K2738">
        <f>IF(Fact_Order[[#This Row],[Discount Applied]]="Yes", 1, 0)</f>
        <v>0</v>
      </c>
      <c r="L2738" t="s">
        <v>1691</v>
      </c>
      <c r="M2738" t="s">
        <v>8</v>
      </c>
    </row>
    <row r="2739" spans="1:13" x14ac:dyDescent="0.35">
      <c r="A2739">
        <v>3396</v>
      </c>
      <c r="B2739">
        <v>2</v>
      </c>
      <c r="C2739">
        <v>25</v>
      </c>
      <c r="D2739">
        <v>1</v>
      </c>
      <c r="E2739">
        <v>11</v>
      </c>
      <c r="F2739">
        <v>3396</v>
      </c>
      <c r="G2739" t="s">
        <v>3409</v>
      </c>
      <c r="H2739" s="7">
        <v>43</v>
      </c>
      <c r="I2739" s="13">
        <f>IF(Fact_Order[[#This Row],[Review Rating]]&gt;3,1,0)</f>
        <v>1</v>
      </c>
      <c r="J2739">
        <v>3.1</v>
      </c>
      <c r="K2739">
        <f>IF(Fact_Order[[#This Row],[Discount Applied]]="Yes", 1, 0)</f>
        <v>0</v>
      </c>
      <c r="L2739" t="s">
        <v>1691</v>
      </c>
      <c r="M2739" t="s">
        <v>27</v>
      </c>
    </row>
    <row r="2740" spans="1:13" x14ac:dyDescent="0.35">
      <c r="A2740">
        <v>3630</v>
      </c>
      <c r="B2740">
        <v>4</v>
      </c>
      <c r="C2740">
        <v>24</v>
      </c>
      <c r="D2740">
        <v>3</v>
      </c>
      <c r="E2740">
        <v>18</v>
      </c>
      <c r="F2740">
        <v>3630</v>
      </c>
      <c r="G2740" t="s">
        <v>3643</v>
      </c>
      <c r="H2740" s="7">
        <v>43</v>
      </c>
      <c r="I2740" s="13">
        <f>IF(Fact_Order[[#This Row],[Review Rating]]&gt;3,1,0)</f>
        <v>1</v>
      </c>
      <c r="J2740">
        <v>4.5</v>
      </c>
      <c r="K2740">
        <f>IF(Fact_Order[[#This Row],[Discount Applied]]="Yes", 1, 0)</f>
        <v>0</v>
      </c>
      <c r="L2740" t="s">
        <v>1691</v>
      </c>
      <c r="M2740" t="s">
        <v>27</v>
      </c>
    </row>
    <row r="2741" spans="1:13" x14ac:dyDescent="0.35">
      <c r="A2741">
        <v>3710</v>
      </c>
      <c r="B2741">
        <v>2</v>
      </c>
      <c r="C2741">
        <v>41</v>
      </c>
      <c r="D2741">
        <v>4</v>
      </c>
      <c r="E2741">
        <v>21</v>
      </c>
      <c r="F2741">
        <v>3710</v>
      </c>
      <c r="G2741" t="s">
        <v>3723</v>
      </c>
      <c r="H2741" s="7">
        <v>43</v>
      </c>
      <c r="I2741" s="13">
        <f>IF(Fact_Order[[#This Row],[Review Rating]]&gt;3,1,0)</f>
        <v>1</v>
      </c>
      <c r="J2741">
        <v>3.6</v>
      </c>
      <c r="K2741">
        <f>IF(Fact_Order[[#This Row],[Discount Applied]]="Yes", 1, 0)</f>
        <v>0</v>
      </c>
      <c r="L2741" t="s">
        <v>1691</v>
      </c>
      <c r="M2741" t="s">
        <v>14</v>
      </c>
    </row>
    <row r="2742" spans="1:13" x14ac:dyDescent="0.35">
      <c r="A2742">
        <v>3874</v>
      </c>
      <c r="B2742">
        <v>4</v>
      </c>
      <c r="C2742">
        <v>8</v>
      </c>
      <c r="D2742">
        <v>3</v>
      </c>
      <c r="E2742">
        <v>4</v>
      </c>
      <c r="F2742">
        <v>3874</v>
      </c>
      <c r="G2742" t="s">
        <v>3887</v>
      </c>
      <c r="H2742" s="7">
        <v>43</v>
      </c>
      <c r="I2742" s="13">
        <f>IF(Fact_Order[[#This Row],[Review Rating]]&gt;3,1,0)</f>
        <v>1</v>
      </c>
      <c r="J2742">
        <v>4</v>
      </c>
      <c r="K2742">
        <f>IF(Fact_Order[[#This Row],[Discount Applied]]="Yes", 1, 0)</f>
        <v>0</v>
      </c>
      <c r="L2742" t="s">
        <v>1691</v>
      </c>
      <c r="M2742" t="s">
        <v>12</v>
      </c>
    </row>
    <row r="2743" spans="1:13" x14ac:dyDescent="0.35">
      <c r="A2743">
        <v>178</v>
      </c>
      <c r="B2743">
        <v>3</v>
      </c>
      <c r="C2743">
        <v>24</v>
      </c>
      <c r="D2743">
        <v>4</v>
      </c>
      <c r="E2743">
        <v>16</v>
      </c>
      <c r="F2743">
        <v>178</v>
      </c>
      <c r="G2743" t="s">
        <v>190</v>
      </c>
      <c r="H2743" s="7">
        <v>42</v>
      </c>
      <c r="I2743" s="13">
        <f>IF(Fact_Order[[#This Row],[Review Rating]]&gt;3,1,0)</f>
        <v>1</v>
      </c>
      <c r="J2743">
        <v>3.7</v>
      </c>
      <c r="K2743">
        <f>IF(Fact_Order[[#This Row],[Discount Applied]]="Yes", 1, 0)</f>
        <v>1</v>
      </c>
      <c r="L2743" t="s">
        <v>7</v>
      </c>
      <c r="M2743" t="s">
        <v>22</v>
      </c>
    </row>
    <row r="2744" spans="1:13" x14ac:dyDescent="0.35">
      <c r="A2744">
        <v>245</v>
      </c>
      <c r="B2744">
        <v>5</v>
      </c>
      <c r="C2744">
        <v>5</v>
      </c>
      <c r="D2744">
        <v>2</v>
      </c>
      <c r="E2744">
        <v>23</v>
      </c>
      <c r="F2744">
        <v>245</v>
      </c>
      <c r="G2744" t="s">
        <v>257</v>
      </c>
      <c r="H2744" s="7">
        <v>42</v>
      </c>
      <c r="I2744" s="13">
        <f>IF(Fact_Order[[#This Row],[Review Rating]]&gt;3,1,0)</f>
        <v>1</v>
      </c>
      <c r="J2744">
        <v>4.9000000000000004</v>
      </c>
      <c r="K2744">
        <f>IF(Fact_Order[[#This Row],[Discount Applied]]="Yes", 1, 0)</f>
        <v>1</v>
      </c>
      <c r="L2744" t="s">
        <v>7</v>
      </c>
      <c r="M2744" t="s">
        <v>14</v>
      </c>
    </row>
    <row r="2745" spans="1:13" x14ac:dyDescent="0.35">
      <c r="A2745">
        <v>255</v>
      </c>
      <c r="B2745">
        <v>6</v>
      </c>
      <c r="C2745">
        <v>28</v>
      </c>
      <c r="D2745">
        <v>1</v>
      </c>
      <c r="E2745">
        <v>13</v>
      </c>
      <c r="F2745">
        <v>255</v>
      </c>
      <c r="G2745" t="s">
        <v>267</v>
      </c>
      <c r="H2745" s="7">
        <v>42</v>
      </c>
      <c r="I2745" s="13">
        <f>IF(Fact_Order[[#This Row],[Review Rating]]&gt;3,1,0)</f>
        <v>1</v>
      </c>
      <c r="J2745">
        <v>3.5</v>
      </c>
      <c r="K2745">
        <f>IF(Fact_Order[[#This Row],[Discount Applied]]="Yes", 1, 0)</f>
        <v>1</v>
      </c>
      <c r="L2745" t="s">
        <v>7</v>
      </c>
      <c r="M2745" t="s">
        <v>14</v>
      </c>
    </row>
    <row r="2746" spans="1:13" x14ac:dyDescent="0.35">
      <c r="A2746">
        <v>269</v>
      </c>
      <c r="B2746">
        <v>6</v>
      </c>
      <c r="C2746">
        <v>43</v>
      </c>
      <c r="D2746">
        <v>2</v>
      </c>
      <c r="E2746">
        <v>10</v>
      </c>
      <c r="F2746">
        <v>269</v>
      </c>
      <c r="G2746" t="s">
        <v>281</v>
      </c>
      <c r="H2746" s="7">
        <v>42</v>
      </c>
      <c r="I2746" s="13">
        <f>IF(Fact_Order[[#This Row],[Review Rating]]&gt;3,1,0)</f>
        <v>0</v>
      </c>
      <c r="J2746">
        <v>2.6</v>
      </c>
      <c r="K2746">
        <f>IF(Fact_Order[[#This Row],[Discount Applied]]="Yes", 1, 0)</f>
        <v>1</v>
      </c>
      <c r="L2746" t="s">
        <v>7</v>
      </c>
      <c r="M2746" t="s">
        <v>10</v>
      </c>
    </row>
    <row r="2747" spans="1:13" x14ac:dyDescent="0.35">
      <c r="A2747">
        <v>296</v>
      </c>
      <c r="B2747">
        <v>6</v>
      </c>
      <c r="C2747">
        <v>9</v>
      </c>
      <c r="D2747">
        <v>1</v>
      </c>
      <c r="E2747">
        <v>13</v>
      </c>
      <c r="F2747">
        <v>296</v>
      </c>
      <c r="G2747" t="s">
        <v>308</v>
      </c>
      <c r="H2747" s="7">
        <v>42</v>
      </c>
      <c r="I2747" s="13">
        <f>IF(Fact_Order[[#This Row],[Review Rating]]&gt;3,1,0)</f>
        <v>0</v>
      </c>
      <c r="J2747">
        <v>2.7</v>
      </c>
      <c r="K2747">
        <f>IF(Fact_Order[[#This Row],[Discount Applied]]="Yes", 1, 0)</f>
        <v>1</v>
      </c>
      <c r="L2747" t="s">
        <v>7</v>
      </c>
      <c r="M2747" t="s">
        <v>12</v>
      </c>
    </row>
    <row r="2748" spans="1:13" x14ac:dyDescent="0.35">
      <c r="A2748">
        <v>328</v>
      </c>
      <c r="B2748">
        <v>2</v>
      </c>
      <c r="C2748">
        <v>45</v>
      </c>
      <c r="D2748">
        <v>3</v>
      </c>
      <c r="E2748">
        <v>8</v>
      </c>
      <c r="F2748">
        <v>328</v>
      </c>
      <c r="G2748" t="s">
        <v>340</v>
      </c>
      <c r="H2748" s="7">
        <v>42</v>
      </c>
      <c r="I2748" s="13">
        <f>IF(Fact_Order[[#This Row],[Review Rating]]&gt;3,1,0)</f>
        <v>1</v>
      </c>
      <c r="J2748">
        <v>3.1</v>
      </c>
      <c r="K2748">
        <f>IF(Fact_Order[[#This Row],[Discount Applied]]="Yes", 1, 0)</f>
        <v>1</v>
      </c>
      <c r="L2748" t="s">
        <v>7</v>
      </c>
      <c r="M2748" t="s">
        <v>14</v>
      </c>
    </row>
    <row r="2749" spans="1:13" x14ac:dyDescent="0.35">
      <c r="A2749">
        <v>356</v>
      </c>
      <c r="B2749">
        <v>5</v>
      </c>
      <c r="C2749">
        <v>5</v>
      </c>
      <c r="D2749">
        <v>4</v>
      </c>
      <c r="E2749">
        <v>17</v>
      </c>
      <c r="F2749">
        <v>356</v>
      </c>
      <c r="G2749" t="s">
        <v>368</v>
      </c>
      <c r="H2749" s="7">
        <v>42</v>
      </c>
      <c r="I2749" s="13">
        <f>IF(Fact_Order[[#This Row],[Review Rating]]&gt;3,1,0)</f>
        <v>1</v>
      </c>
      <c r="J2749">
        <v>4.0999999999999996</v>
      </c>
      <c r="K2749">
        <f>IF(Fact_Order[[#This Row],[Discount Applied]]="Yes", 1, 0)</f>
        <v>1</v>
      </c>
      <c r="L2749" t="s">
        <v>7</v>
      </c>
      <c r="M2749" t="s">
        <v>14</v>
      </c>
    </row>
    <row r="2750" spans="1:13" x14ac:dyDescent="0.35">
      <c r="A2750">
        <v>390</v>
      </c>
      <c r="B2750">
        <v>4</v>
      </c>
      <c r="C2750">
        <v>42</v>
      </c>
      <c r="D2750">
        <v>2</v>
      </c>
      <c r="E2750">
        <v>24</v>
      </c>
      <c r="F2750">
        <v>390</v>
      </c>
      <c r="G2750" t="s">
        <v>402</v>
      </c>
      <c r="H2750" s="7">
        <v>42</v>
      </c>
      <c r="I2750" s="13">
        <f>IF(Fact_Order[[#This Row],[Review Rating]]&gt;3,1,0)</f>
        <v>1</v>
      </c>
      <c r="J2750">
        <v>4.2</v>
      </c>
      <c r="K2750">
        <f>IF(Fact_Order[[#This Row],[Discount Applied]]="Yes", 1, 0)</f>
        <v>1</v>
      </c>
      <c r="L2750" t="s">
        <v>7</v>
      </c>
      <c r="M2750" t="s">
        <v>22</v>
      </c>
    </row>
    <row r="2751" spans="1:13" x14ac:dyDescent="0.35">
      <c r="A2751">
        <v>474</v>
      </c>
      <c r="B2751">
        <v>6</v>
      </c>
      <c r="C2751">
        <v>9</v>
      </c>
      <c r="D2751">
        <v>2</v>
      </c>
      <c r="E2751">
        <v>8</v>
      </c>
      <c r="F2751">
        <v>474</v>
      </c>
      <c r="G2751" t="s">
        <v>486</v>
      </c>
      <c r="H2751" s="7">
        <v>42</v>
      </c>
      <c r="I2751" s="13">
        <f>IF(Fact_Order[[#This Row],[Review Rating]]&gt;3,1,0)</f>
        <v>1</v>
      </c>
      <c r="J2751">
        <v>3.9</v>
      </c>
      <c r="K2751">
        <f>IF(Fact_Order[[#This Row],[Discount Applied]]="Yes", 1, 0)</f>
        <v>1</v>
      </c>
      <c r="L2751" t="s">
        <v>7</v>
      </c>
      <c r="M2751" t="s">
        <v>14</v>
      </c>
    </row>
    <row r="2752" spans="1:13" x14ac:dyDescent="0.35">
      <c r="A2752">
        <v>483</v>
      </c>
      <c r="B2752">
        <v>5</v>
      </c>
      <c r="C2752">
        <v>40</v>
      </c>
      <c r="D2752">
        <v>1</v>
      </c>
      <c r="E2752">
        <v>23</v>
      </c>
      <c r="F2752">
        <v>483</v>
      </c>
      <c r="G2752" t="s">
        <v>495</v>
      </c>
      <c r="H2752" s="7">
        <v>42</v>
      </c>
      <c r="I2752" s="13">
        <f>IF(Fact_Order[[#This Row],[Review Rating]]&gt;3,1,0)</f>
        <v>0</v>
      </c>
      <c r="J2752">
        <v>2.5</v>
      </c>
      <c r="K2752">
        <f>IF(Fact_Order[[#This Row],[Discount Applied]]="Yes", 1, 0)</f>
        <v>1</v>
      </c>
      <c r="L2752" t="s">
        <v>7</v>
      </c>
      <c r="M2752" t="s">
        <v>8</v>
      </c>
    </row>
    <row r="2753" spans="1:13" x14ac:dyDescent="0.35">
      <c r="A2753">
        <v>491</v>
      </c>
      <c r="B2753">
        <v>5</v>
      </c>
      <c r="C2753">
        <v>25</v>
      </c>
      <c r="D2753">
        <v>1</v>
      </c>
      <c r="E2753">
        <v>5</v>
      </c>
      <c r="F2753">
        <v>491</v>
      </c>
      <c r="G2753" t="s">
        <v>503</v>
      </c>
      <c r="H2753" s="7">
        <v>42</v>
      </c>
      <c r="I2753" s="13">
        <f>IF(Fact_Order[[#This Row],[Review Rating]]&gt;3,1,0)</f>
        <v>1</v>
      </c>
      <c r="J2753">
        <v>4.2</v>
      </c>
      <c r="K2753">
        <f>IF(Fact_Order[[#This Row],[Discount Applied]]="Yes", 1, 0)</f>
        <v>1</v>
      </c>
      <c r="L2753" t="s">
        <v>7</v>
      </c>
      <c r="M2753" t="s">
        <v>10</v>
      </c>
    </row>
    <row r="2754" spans="1:13" x14ac:dyDescent="0.35">
      <c r="A2754">
        <v>646</v>
      </c>
      <c r="B2754">
        <v>1</v>
      </c>
      <c r="C2754">
        <v>20</v>
      </c>
      <c r="D2754">
        <v>3</v>
      </c>
      <c r="E2754">
        <v>16</v>
      </c>
      <c r="F2754">
        <v>646</v>
      </c>
      <c r="G2754" t="s">
        <v>658</v>
      </c>
      <c r="H2754" s="7">
        <v>42</v>
      </c>
      <c r="I2754" s="13">
        <f>IF(Fact_Order[[#This Row],[Review Rating]]&gt;3,1,0)</f>
        <v>1</v>
      </c>
      <c r="J2754">
        <v>4.2</v>
      </c>
      <c r="K2754">
        <f>IF(Fact_Order[[#This Row],[Discount Applied]]="Yes", 1, 0)</f>
        <v>1</v>
      </c>
      <c r="L2754" t="s">
        <v>7</v>
      </c>
      <c r="M2754" t="s">
        <v>8</v>
      </c>
    </row>
    <row r="2755" spans="1:13" x14ac:dyDescent="0.35">
      <c r="A2755">
        <v>697</v>
      </c>
      <c r="B2755">
        <v>4</v>
      </c>
      <c r="C2755">
        <v>41</v>
      </c>
      <c r="D2755">
        <v>4</v>
      </c>
      <c r="E2755">
        <v>23</v>
      </c>
      <c r="F2755">
        <v>697</v>
      </c>
      <c r="G2755" t="s">
        <v>709</v>
      </c>
      <c r="H2755" s="7">
        <v>42</v>
      </c>
      <c r="I2755" s="13">
        <f>IF(Fact_Order[[#This Row],[Review Rating]]&gt;3,1,0)</f>
        <v>0</v>
      </c>
      <c r="J2755">
        <v>2.8</v>
      </c>
      <c r="K2755">
        <f>IF(Fact_Order[[#This Row],[Discount Applied]]="Yes", 1, 0)</f>
        <v>1</v>
      </c>
      <c r="L2755" t="s">
        <v>7</v>
      </c>
      <c r="M2755" t="s">
        <v>10</v>
      </c>
    </row>
    <row r="2756" spans="1:13" x14ac:dyDescent="0.35">
      <c r="A2756">
        <v>872</v>
      </c>
      <c r="B2756">
        <v>3</v>
      </c>
      <c r="C2756">
        <v>12</v>
      </c>
      <c r="D2756">
        <v>2</v>
      </c>
      <c r="E2756">
        <v>9</v>
      </c>
      <c r="F2756">
        <v>872</v>
      </c>
      <c r="G2756" t="s">
        <v>884</v>
      </c>
      <c r="H2756" s="7">
        <v>42</v>
      </c>
      <c r="I2756" s="13">
        <f>IF(Fact_Order[[#This Row],[Review Rating]]&gt;3,1,0)</f>
        <v>0</v>
      </c>
      <c r="J2756">
        <v>2.6</v>
      </c>
      <c r="K2756">
        <f>IF(Fact_Order[[#This Row],[Discount Applied]]="Yes", 1, 0)</f>
        <v>1</v>
      </c>
      <c r="L2756" t="s">
        <v>7</v>
      </c>
      <c r="M2756" t="s">
        <v>27</v>
      </c>
    </row>
    <row r="2757" spans="1:13" x14ac:dyDescent="0.35">
      <c r="A2757">
        <v>919</v>
      </c>
      <c r="B2757">
        <v>5</v>
      </c>
      <c r="C2757">
        <v>18</v>
      </c>
      <c r="D2757">
        <v>2</v>
      </c>
      <c r="E2757">
        <v>7</v>
      </c>
      <c r="F2757">
        <v>919</v>
      </c>
      <c r="G2757" t="s">
        <v>931</v>
      </c>
      <c r="H2757" s="7">
        <v>42</v>
      </c>
      <c r="I2757" s="13">
        <f>IF(Fact_Order[[#This Row],[Review Rating]]&gt;3,1,0)</f>
        <v>1</v>
      </c>
      <c r="J2757">
        <v>4.3</v>
      </c>
      <c r="K2757">
        <f>IF(Fact_Order[[#This Row],[Discount Applied]]="Yes", 1, 0)</f>
        <v>1</v>
      </c>
      <c r="L2757" t="s">
        <v>7</v>
      </c>
      <c r="M2757" t="s">
        <v>10</v>
      </c>
    </row>
    <row r="2758" spans="1:13" x14ac:dyDescent="0.35">
      <c r="A2758">
        <v>982</v>
      </c>
      <c r="B2758">
        <v>3</v>
      </c>
      <c r="C2758">
        <v>34</v>
      </c>
      <c r="D2758">
        <v>2</v>
      </c>
      <c r="E2758">
        <v>23</v>
      </c>
      <c r="F2758">
        <v>982</v>
      </c>
      <c r="G2758" t="s">
        <v>994</v>
      </c>
      <c r="H2758" s="7">
        <v>42</v>
      </c>
      <c r="I2758" s="13">
        <f>IF(Fact_Order[[#This Row],[Review Rating]]&gt;3,1,0)</f>
        <v>1</v>
      </c>
      <c r="J2758">
        <v>3.5</v>
      </c>
      <c r="K2758">
        <f>IF(Fact_Order[[#This Row],[Discount Applied]]="Yes", 1, 0)</f>
        <v>1</v>
      </c>
      <c r="L2758" t="s">
        <v>7</v>
      </c>
      <c r="M2758" t="s">
        <v>12</v>
      </c>
    </row>
    <row r="2759" spans="1:13" x14ac:dyDescent="0.35">
      <c r="A2759">
        <v>1150</v>
      </c>
      <c r="B2759">
        <v>6</v>
      </c>
      <c r="C2759">
        <v>43</v>
      </c>
      <c r="D2759">
        <v>2</v>
      </c>
      <c r="E2759">
        <v>17</v>
      </c>
      <c r="F2759">
        <v>1150</v>
      </c>
      <c r="G2759" t="s">
        <v>1162</v>
      </c>
      <c r="H2759" s="7">
        <v>42</v>
      </c>
      <c r="I2759" s="13">
        <f>IF(Fact_Order[[#This Row],[Review Rating]]&gt;3,1,0)</f>
        <v>1</v>
      </c>
      <c r="J2759">
        <v>3.3</v>
      </c>
      <c r="K2759">
        <f>IF(Fact_Order[[#This Row],[Discount Applied]]="Yes", 1, 0)</f>
        <v>1</v>
      </c>
      <c r="L2759" t="s">
        <v>7</v>
      </c>
      <c r="M2759" t="s">
        <v>8</v>
      </c>
    </row>
    <row r="2760" spans="1:13" x14ac:dyDescent="0.35">
      <c r="A2760">
        <v>1161</v>
      </c>
      <c r="B2760">
        <v>3</v>
      </c>
      <c r="C2760">
        <v>26</v>
      </c>
      <c r="D2760">
        <v>3</v>
      </c>
      <c r="E2760">
        <v>19</v>
      </c>
      <c r="F2760">
        <v>1161</v>
      </c>
      <c r="G2760" t="s">
        <v>1173</v>
      </c>
      <c r="H2760" s="7">
        <v>42</v>
      </c>
      <c r="I2760" s="13">
        <f>IF(Fact_Order[[#This Row],[Review Rating]]&gt;3,1,0)</f>
        <v>1</v>
      </c>
      <c r="J2760">
        <v>3.2</v>
      </c>
      <c r="K2760">
        <f>IF(Fact_Order[[#This Row],[Discount Applied]]="Yes", 1, 0)</f>
        <v>1</v>
      </c>
      <c r="L2760" t="s">
        <v>7</v>
      </c>
      <c r="M2760" t="s">
        <v>8</v>
      </c>
    </row>
    <row r="2761" spans="1:13" x14ac:dyDescent="0.35">
      <c r="A2761">
        <v>1355</v>
      </c>
      <c r="B2761">
        <v>5</v>
      </c>
      <c r="C2761">
        <v>34</v>
      </c>
      <c r="D2761">
        <v>2</v>
      </c>
      <c r="E2761">
        <v>22</v>
      </c>
      <c r="F2761">
        <v>1355</v>
      </c>
      <c r="G2761" t="s">
        <v>1367</v>
      </c>
      <c r="H2761" s="7">
        <v>42</v>
      </c>
      <c r="I2761" s="13">
        <f>IF(Fact_Order[[#This Row],[Review Rating]]&gt;3,1,0)</f>
        <v>1</v>
      </c>
      <c r="J2761">
        <v>3.6</v>
      </c>
      <c r="K2761">
        <f>IF(Fact_Order[[#This Row],[Discount Applied]]="Yes", 1, 0)</f>
        <v>1</v>
      </c>
      <c r="L2761" t="s">
        <v>7</v>
      </c>
      <c r="M2761" t="s">
        <v>22</v>
      </c>
    </row>
    <row r="2762" spans="1:13" x14ac:dyDescent="0.35">
      <c r="A2762">
        <v>1657</v>
      </c>
      <c r="B2762">
        <v>5</v>
      </c>
      <c r="C2762">
        <v>28</v>
      </c>
      <c r="D2762">
        <v>2</v>
      </c>
      <c r="E2762">
        <v>1</v>
      </c>
      <c r="F2762">
        <v>1657</v>
      </c>
      <c r="G2762" t="s">
        <v>1669</v>
      </c>
      <c r="H2762" s="7">
        <v>42</v>
      </c>
      <c r="I2762" s="13">
        <f>IF(Fact_Order[[#This Row],[Review Rating]]&gt;3,1,0)</f>
        <v>0</v>
      </c>
      <c r="J2762">
        <v>2.6</v>
      </c>
      <c r="K2762">
        <f>IF(Fact_Order[[#This Row],[Discount Applied]]="Yes", 1, 0)</f>
        <v>1</v>
      </c>
      <c r="L2762" t="s">
        <v>7</v>
      </c>
      <c r="M2762" t="s">
        <v>14</v>
      </c>
    </row>
    <row r="2763" spans="1:13" x14ac:dyDescent="0.35">
      <c r="A2763">
        <v>1763</v>
      </c>
      <c r="B2763">
        <v>1</v>
      </c>
      <c r="C2763">
        <v>38</v>
      </c>
      <c r="D2763">
        <v>3</v>
      </c>
      <c r="E2763">
        <v>4</v>
      </c>
      <c r="F2763">
        <v>1763</v>
      </c>
      <c r="G2763" t="s">
        <v>1776</v>
      </c>
      <c r="H2763" s="7">
        <v>42</v>
      </c>
      <c r="I2763" s="13">
        <f>IF(Fact_Order[[#This Row],[Review Rating]]&gt;3,1,0)</f>
        <v>1</v>
      </c>
      <c r="J2763">
        <v>3.1</v>
      </c>
      <c r="K2763">
        <f>IF(Fact_Order[[#This Row],[Discount Applied]]="Yes", 1, 0)</f>
        <v>0</v>
      </c>
      <c r="L2763" t="s">
        <v>1691</v>
      </c>
      <c r="M2763" t="s">
        <v>22</v>
      </c>
    </row>
    <row r="2764" spans="1:13" x14ac:dyDescent="0.35">
      <c r="A2764">
        <v>1805</v>
      </c>
      <c r="B2764">
        <v>3</v>
      </c>
      <c r="C2764">
        <v>8</v>
      </c>
      <c r="D2764">
        <v>1</v>
      </c>
      <c r="E2764">
        <v>2</v>
      </c>
      <c r="F2764">
        <v>1805</v>
      </c>
      <c r="G2764" t="s">
        <v>1818</v>
      </c>
      <c r="H2764" s="7">
        <v>42</v>
      </c>
      <c r="I2764" s="13">
        <f>IF(Fact_Order[[#This Row],[Review Rating]]&gt;3,1,0)</f>
        <v>1</v>
      </c>
      <c r="J2764">
        <v>4.4000000000000004</v>
      </c>
      <c r="K2764">
        <f>IF(Fact_Order[[#This Row],[Discount Applied]]="Yes", 1, 0)</f>
        <v>0</v>
      </c>
      <c r="L2764" t="s">
        <v>1691</v>
      </c>
      <c r="M2764" t="s">
        <v>12</v>
      </c>
    </row>
    <row r="2765" spans="1:13" x14ac:dyDescent="0.35">
      <c r="A2765">
        <v>1932</v>
      </c>
      <c r="B2765">
        <v>6</v>
      </c>
      <c r="C2765">
        <v>27</v>
      </c>
      <c r="D2765">
        <v>2</v>
      </c>
      <c r="E2765">
        <v>17</v>
      </c>
      <c r="F2765">
        <v>1932</v>
      </c>
      <c r="G2765" t="s">
        <v>1945</v>
      </c>
      <c r="H2765" s="7">
        <v>42</v>
      </c>
      <c r="I2765" s="13">
        <f>IF(Fact_Order[[#This Row],[Review Rating]]&gt;3,1,0)</f>
        <v>0</v>
      </c>
      <c r="J2765">
        <v>2.7</v>
      </c>
      <c r="K2765">
        <f>IF(Fact_Order[[#This Row],[Discount Applied]]="Yes", 1, 0)</f>
        <v>0</v>
      </c>
      <c r="L2765" t="s">
        <v>1691</v>
      </c>
      <c r="M2765" t="s">
        <v>27</v>
      </c>
    </row>
    <row r="2766" spans="1:13" x14ac:dyDescent="0.35">
      <c r="A2766">
        <v>1990</v>
      </c>
      <c r="B2766">
        <v>1</v>
      </c>
      <c r="C2766">
        <v>34</v>
      </c>
      <c r="D2766">
        <v>2</v>
      </c>
      <c r="E2766">
        <v>17</v>
      </c>
      <c r="F2766">
        <v>1990</v>
      </c>
      <c r="G2766" t="s">
        <v>2003</v>
      </c>
      <c r="H2766" s="7">
        <v>42</v>
      </c>
      <c r="I2766" s="13">
        <f>IF(Fact_Order[[#This Row],[Review Rating]]&gt;3,1,0)</f>
        <v>1</v>
      </c>
      <c r="J2766">
        <v>4</v>
      </c>
      <c r="K2766">
        <f>IF(Fact_Order[[#This Row],[Discount Applied]]="Yes", 1, 0)</f>
        <v>0</v>
      </c>
      <c r="L2766" t="s">
        <v>1691</v>
      </c>
      <c r="M2766" t="s">
        <v>14</v>
      </c>
    </row>
    <row r="2767" spans="1:13" x14ac:dyDescent="0.35">
      <c r="A2767">
        <v>2079</v>
      </c>
      <c r="B2767">
        <v>3</v>
      </c>
      <c r="C2767">
        <v>12</v>
      </c>
      <c r="D2767">
        <v>2</v>
      </c>
      <c r="E2767">
        <v>11</v>
      </c>
      <c r="F2767">
        <v>2079</v>
      </c>
      <c r="G2767" t="s">
        <v>2092</v>
      </c>
      <c r="H2767" s="7">
        <v>42</v>
      </c>
      <c r="I2767" s="13">
        <f>IF(Fact_Order[[#This Row],[Review Rating]]&gt;3,1,0)</f>
        <v>1</v>
      </c>
      <c r="J2767">
        <v>3.2</v>
      </c>
      <c r="K2767">
        <f>IF(Fact_Order[[#This Row],[Discount Applied]]="Yes", 1, 0)</f>
        <v>0</v>
      </c>
      <c r="L2767" t="s">
        <v>1691</v>
      </c>
      <c r="M2767" t="s">
        <v>27</v>
      </c>
    </row>
    <row r="2768" spans="1:13" x14ac:dyDescent="0.35">
      <c r="A2768">
        <v>2139</v>
      </c>
      <c r="B2768">
        <v>3</v>
      </c>
      <c r="C2768">
        <v>17</v>
      </c>
      <c r="D2768">
        <v>4</v>
      </c>
      <c r="E2768">
        <v>2</v>
      </c>
      <c r="F2768">
        <v>2139</v>
      </c>
      <c r="G2768" t="s">
        <v>2152</v>
      </c>
      <c r="H2768" s="7">
        <v>42</v>
      </c>
      <c r="I2768" s="13">
        <f>IF(Fact_Order[[#This Row],[Review Rating]]&gt;3,1,0)</f>
        <v>0</v>
      </c>
      <c r="J2768">
        <v>2.8</v>
      </c>
      <c r="K2768">
        <f>IF(Fact_Order[[#This Row],[Discount Applied]]="Yes", 1, 0)</f>
        <v>0</v>
      </c>
      <c r="L2768" t="s">
        <v>1691</v>
      </c>
      <c r="M2768" t="s">
        <v>8</v>
      </c>
    </row>
    <row r="2769" spans="1:13" x14ac:dyDescent="0.35">
      <c r="A2769">
        <v>2170</v>
      </c>
      <c r="B2769">
        <v>3</v>
      </c>
      <c r="C2769">
        <v>21</v>
      </c>
      <c r="D2769">
        <v>4</v>
      </c>
      <c r="E2769">
        <v>8</v>
      </c>
      <c r="F2769">
        <v>2170</v>
      </c>
      <c r="G2769" t="s">
        <v>2183</v>
      </c>
      <c r="H2769" s="7">
        <v>42</v>
      </c>
      <c r="I2769" s="13">
        <f>IF(Fact_Order[[#This Row],[Review Rating]]&gt;3,1,0)</f>
        <v>0</v>
      </c>
      <c r="J2769">
        <v>2.9</v>
      </c>
      <c r="K2769">
        <f>IF(Fact_Order[[#This Row],[Discount Applied]]="Yes", 1, 0)</f>
        <v>0</v>
      </c>
      <c r="L2769" t="s">
        <v>1691</v>
      </c>
      <c r="M2769" t="s">
        <v>22</v>
      </c>
    </row>
    <row r="2770" spans="1:13" x14ac:dyDescent="0.35">
      <c r="A2770">
        <v>2427</v>
      </c>
      <c r="B2770">
        <v>2</v>
      </c>
      <c r="C2770">
        <v>21</v>
      </c>
      <c r="D2770">
        <v>4</v>
      </c>
      <c r="E2770">
        <v>15</v>
      </c>
      <c r="F2770">
        <v>2427</v>
      </c>
      <c r="G2770" t="s">
        <v>2440</v>
      </c>
      <c r="H2770" s="7">
        <v>42</v>
      </c>
      <c r="I2770" s="13">
        <f>IF(Fact_Order[[#This Row],[Review Rating]]&gt;3,1,0)</f>
        <v>1</v>
      </c>
      <c r="J2770">
        <v>4.5999999999999996</v>
      </c>
      <c r="K2770">
        <f>IF(Fact_Order[[#This Row],[Discount Applied]]="Yes", 1, 0)</f>
        <v>0</v>
      </c>
      <c r="L2770" t="s">
        <v>1691</v>
      </c>
      <c r="M2770" t="s">
        <v>27</v>
      </c>
    </row>
    <row r="2771" spans="1:13" x14ac:dyDescent="0.35">
      <c r="A2771">
        <v>2511</v>
      </c>
      <c r="B2771">
        <v>4</v>
      </c>
      <c r="C2771">
        <v>46</v>
      </c>
      <c r="D2771">
        <v>1</v>
      </c>
      <c r="E2771">
        <v>15</v>
      </c>
      <c r="F2771">
        <v>2511</v>
      </c>
      <c r="G2771" t="s">
        <v>2524</v>
      </c>
      <c r="H2771" s="7">
        <v>42</v>
      </c>
      <c r="I2771" s="13">
        <f>IF(Fact_Order[[#This Row],[Review Rating]]&gt;3,1,0)</f>
        <v>1</v>
      </c>
      <c r="J2771">
        <v>4.4000000000000004</v>
      </c>
      <c r="K2771">
        <f>IF(Fact_Order[[#This Row],[Discount Applied]]="Yes", 1, 0)</f>
        <v>0</v>
      </c>
      <c r="L2771" t="s">
        <v>1691</v>
      </c>
      <c r="M2771" t="s">
        <v>12</v>
      </c>
    </row>
    <row r="2772" spans="1:13" x14ac:dyDescent="0.35">
      <c r="A2772">
        <v>2535</v>
      </c>
      <c r="B2772">
        <v>2</v>
      </c>
      <c r="C2772">
        <v>42</v>
      </c>
      <c r="D2772">
        <v>4</v>
      </c>
      <c r="E2772">
        <v>13</v>
      </c>
      <c r="F2772">
        <v>2535</v>
      </c>
      <c r="G2772" t="s">
        <v>2548</v>
      </c>
      <c r="H2772" s="7">
        <v>42</v>
      </c>
      <c r="I2772" s="13">
        <f>IF(Fact_Order[[#This Row],[Review Rating]]&gt;3,1,0)</f>
        <v>1</v>
      </c>
      <c r="J2772">
        <v>3.2</v>
      </c>
      <c r="K2772">
        <f>IF(Fact_Order[[#This Row],[Discount Applied]]="Yes", 1, 0)</f>
        <v>0</v>
      </c>
      <c r="L2772" t="s">
        <v>1691</v>
      </c>
      <c r="M2772" t="s">
        <v>10</v>
      </c>
    </row>
    <row r="2773" spans="1:13" x14ac:dyDescent="0.35">
      <c r="A2773">
        <v>2541</v>
      </c>
      <c r="B2773">
        <v>2</v>
      </c>
      <c r="C2773">
        <v>33</v>
      </c>
      <c r="D2773">
        <v>3</v>
      </c>
      <c r="E2773">
        <v>23</v>
      </c>
      <c r="F2773">
        <v>2541</v>
      </c>
      <c r="G2773" t="s">
        <v>2554</v>
      </c>
      <c r="H2773" s="7">
        <v>42</v>
      </c>
      <c r="I2773" s="13">
        <f>IF(Fact_Order[[#This Row],[Review Rating]]&gt;3,1,0)</f>
        <v>1</v>
      </c>
      <c r="J2773">
        <v>3.9</v>
      </c>
      <c r="K2773">
        <f>IF(Fact_Order[[#This Row],[Discount Applied]]="Yes", 1, 0)</f>
        <v>0</v>
      </c>
      <c r="L2773" t="s">
        <v>1691</v>
      </c>
      <c r="M2773" t="s">
        <v>27</v>
      </c>
    </row>
    <row r="2774" spans="1:13" x14ac:dyDescent="0.35">
      <c r="A2774">
        <v>2573</v>
      </c>
      <c r="B2774">
        <v>3</v>
      </c>
      <c r="C2774">
        <v>48</v>
      </c>
      <c r="D2774">
        <v>4</v>
      </c>
      <c r="E2774">
        <v>1</v>
      </c>
      <c r="F2774">
        <v>2573</v>
      </c>
      <c r="G2774" t="s">
        <v>2586</v>
      </c>
      <c r="H2774" s="7">
        <v>42</v>
      </c>
      <c r="I2774" s="13">
        <f>IF(Fact_Order[[#This Row],[Review Rating]]&gt;3,1,0)</f>
        <v>1</v>
      </c>
      <c r="J2774">
        <v>3.9</v>
      </c>
      <c r="K2774">
        <f>IF(Fact_Order[[#This Row],[Discount Applied]]="Yes", 1, 0)</f>
        <v>0</v>
      </c>
      <c r="L2774" t="s">
        <v>1691</v>
      </c>
      <c r="M2774" t="s">
        <v>22</v>
      </c>
    </row>
    <row r="2775" spans="1:13" x14ac:dyDescent="0.35">
      <c r="A2775">
        <v>2704</v>
      </c>
      <c r="B2775">
        <v>2</v>
      </c>
      <c r="C2775">
        <v>31</v>
      </c>
      <c r="D2775">
        <v>1</v>
      </c>
      <c r="E2775">
        <v>19</v>
      </c>
      <c r="F2775">
        <v>2704</v>
      </c>
      <c r="G2775" t="s">
        <v>2717</v>
      </c>
      <c r="H2775" s="7">
        <v>42</v>
      </c>
      <c r="I2775" s="13">
        <f>IF(Fact_Order[[#This Row],[Review Rating]]&gt;3,1,0)</f>
        <v>1</v>
      </c>
      <c r="J2775">
        <v>4.4000000000000004</v>
      </c>
      <c r="K2775">
        <f>IF(Fact_Order[[#This Row],[Discount Applied]]="Yes", 1, 0)</f>
        <v>0</v>
      </c>
      <c r="L2775" t="s">
        <v>1691</v>
      </c>
      <c r="M2775" t="s">
        <v>14</v>
      </c>
    </row>
    <row r="2776" spans="1:13" x14ac:dyDescent="0.35">
      <c r="A2776">
        <v>2798</v>
      </c>
      <c r="B2776">
        <v>1</v>
      </c>
      <c r="C2776">
        <v>20</v>
      </c>
      <c r="D2776">
        <v>1</v>
      </c>
      <c r="E2776">
        <v>17</v>
      </c>
      <c r="F2776">
        <v>2798</v>
      </c>
      <c r="G2776" t="s">
        <v>2811</v>
      </c>
      <c r="H2776" s="7">
        <v>42</v>
      </c>
      <c r="I2776" s="13">
        <f>IF(Fact_Order[[#This Row],[Review Rating]]&gt;3,1,0)</f>
        <v>1</v>
      </c>
      <c r="J2776">
        <v>3.5</v>
      </c>
      <c r="K2776">
        <f>IF(Fact_Order[[#This Row],[Discount Applied]]="Yes", 1, 0)</f>
        <v>0</v>
      </c>
      <c r="L2776" t="s">
        <v>1691</v>
      </c>
      <c r="M2776" t="s">
        <v>8</v>
      </c>
    </row>
    <row r="2777" spans="1:13" x14ac:dyDescent="0.35">
      <c r="A2777">
        <v>2889</v>
      </c>
      <c r="B2777">
        <v>5</v>
      </c>
      <c r="C2777">
        <v>49</v>
      </c>
      <c r="D2777">
        <v>2</v>
      </c>
      <c r="E2777">
        <v>16</v>
      </c>
      <c r="F2777">
        <v>2889</v>
      </c>
      <c r="G2777" t="s">
        <v>2902</v>
      </c>
      <c r="H2777" s="7">
        <v>42</v>
      </c>
      <c r="I2777" s="13">
        <f>IF(Fact_Order[[#This Row],[Review Rating]]&gt;3,1,0)</f>
        <v>1</v>
      </c>
      <c r="J2777">
        <v>5</v>
      </c>
      <c r="K2777">
        <f>IF(Fact_Order[[#This Row],[Discount Applied]]="Yes", 1, 0)</f>
        <v>0</v>
      </c>
      <c r="L2777" t="s">
        <v>1691</v>
      </c>
      <c r="M2777" t="s">
        <v>27</v>
      </c>
    </row>
    <row r="2778" spans="1:13" x14ac:dyDescent="0.35">
      <c r="A2778">
        <v>3081</v>
      </c>
      <c r="B2778">
        <v>3</v>
      </c>
      <c r="C2778">
        <v>25</v>
      </c>
      <c r="D2778">
        <v>2</v>
      </c>
      <c r="E2778">
        <v>16</v>
      </c>
      <c r="F2778">
        <v>3081</v>
      </c>
      <c r="G2778" t="s">
        <v>3094</v>
      </c>
      <c r="H2778" s="7">
        <v>42</v>
      </c>
      <c r="I2778" s="13">
        <f>IF(Fact_Order[[#This Row],[Review Rating]]&gt;3,1,0)</f>
        <v>1</v>
      </c>
      <c r="J2778">
        <v>4.0999999999999996</v>
      </c>
      <c r="K2778">
        <f>IF(Fact_Order[[#This Row],[Discount Applied]]="Yes", 1, 0)</f>
        <v>0</v>
      </c>
      <c r="L2778" t="s">
        <v>1691</v>
      </c>
      <c r="M2778" t="s">
        <v>10</v>
      </c>
    </row>
    <row r="2779" spans="1:13" x14ac:dyDescent="0.35">
      <c r="A2779">
        <v>3176</v>
      </c>
      <c r="B2779">
        <v>6</v>
      </c>
      <c r="C2779">
        <v>40</v>
      </c>
      <c r="D2779">
        <v>4</v>
      </c>
      <c r="E2779">
        <v>21</v>
      </c>
      <c r="F2779">
        <v>3176</v>
      </c>
      <c r="G2779" t="s">
        <v>3189</v>
      </c>
      <c r="H2779" s="7">
        <v>42</v>
      </c>
      <c r="I2779" s="13">
        <f>IF(Fact_Order[[#This Row],[Review Rating]]&gt;3,1,0)</f>
        <v>1</v>
      </c>
      <c r="J2779">
        <v>3.4</v>
      </c>
      <c r="K2779">
        <f>IF(Fact_Order[[#This Row],[Discount Applied]]="Yes", 1, 0)</f>
        <v>0</v>
      </c>
      <c r="L2779" t="s">
        <v>1691</v>
      </c>
      <c r="M2779" t="s">
        <v>27</v>
      </c>
    </row>
    <row r="2780" spans="1:13" x14ac:dyDescent="0.35">
      <c r="A2780">
        <v>3467</v>
      </c>
      <c r="B2780">
        <v>4</v>
      </c>
      <c r="C2780">
        <v>34</v>
      </c>
      <c r="D2780">
        <v>3</v>
      </c>
      <c r="E2780">
        <v>21</v>
      </c>
      <c r="F2780">
        <v>3467</v>
      </c>
      <c r="G2780" t="s">
        <v>3480</v>
      </c>
      <c r="H2780" s="7">
        <v>42</v>
      </c>
      <c r="I2780" s="13">
        <f>IF(Fact_Order[[#This Row],[Review Rating]]&gt;3,1,0)</f>
        <v>1</v>
      </c>
      <c r="J2780">
        <v>4.5999999999999996</v>
      </c>
      <c r="K2780">
        <f>IF(Fact_Order[[#This Row],[Discount Applied]]="Yes", 1, 0)</f>
        <v>0</v>
      </c>
      <c r="L2780" t="s">
        <v>1691</v>
      </c>
      <c r="M2780" t="s">
        <v>22</v>
      </c>
    </row>
    <row r="2781" spans="1:13" x14ac:dyDescent="0.35">
      <c r="A2781">
        <v>3473</v>
      </c>
      <c r="B2781">
        <v>2</v>
      </c>
      <c r="C2781">
        <v>43</v>
      </c>
      <c r="D2781">
        <v>3</v>
      </c>
      <c r="E2781">
        <v>1</v>
      </c>
      <c r="F2781">
        <v>3473</v>
      </c>
      <c r="G2781" t="s">
        <v>3486</v>
      </c>
      <c r="H2781" s="7">
        <v>42</v>
      </c>
      <c r="I2781" s="13">
        <f>IF(Fact_Order[[#This Row],[Review Rating]]&gt;3,1,0)</f>
        <v>1</v>
      </c>
      <c r="J2781">
        <v>4</v>
      </c>
      <c r="K2781">
        <f>IF(Fact_Order[[#This Row],[Discount Applied]]="Yes", 1, 0)</f>
        <v>0</v>
      </c>
      <c r="L2781" t="s">
        <v>1691</v>
      </c>
      <c r="M2781" t="s">
        <v>27</v>
      </c>
    </row>
    <row r="2782" spans="1:13" x14ac:dyDescent="0.35">
      <c r="A2782">
        <v>3506</v>
      </c>
      <c r="B2782">
        <v>5</v>
      </c>
      <c r="C2782">
        <v>28</v>
      </c>
      <c r="D2782">
        <v>1</v>
      </c>
      <c r="E2782">
        <v>17</v>
      </c>
      <c r="F2782">
        <v>3506</v>
      </c>
      <c r="G2782" t="s">
        <v>3519</v>
      </c>
      <c r="H2782" s="7">
        <v>42</v>
      </c>
      <c r="I2782" s="13">
        <f>IF(Fact_Order[[#This Row],[Review Rating]]&gt;3,1,0)</f>
        <v>1</v>
      </c>
      <c r="J2782">
        <v>3.7</v>
      </c>
      <c r="K2782">
        <f>IF(Fact_Order[[#This Row],[Discount Applied]]="Yes", 1, 0)</f>
        <v>0</v>
      </c>
      <c r="L2782" t="s">
        <v>1691</v>
      </c>
      <c r="M2782" t="s">
        <v>22</v>
      </c>
    </row>
    <row r="2783" spans="1:13" x14ac:dyDescent="0.35">
      <c r="A2783">
        <v>3686</v>
      </c>
      <c r="B2783">
        <v>4</v>
      </c>
      <c r="C2783">
        <v>31</v>
      </c>
      <c r="D2783">
        <v>3</v>
      </c>
      <c r="E2783">
        <v>7</v>
      </c>
      <c r="F2783">
        <v>3686</v>
      </c>
      <c r="G2783" t="s">
        <v>3699</v>
      </c>
      <c r="H2783" s="7">
        <v>42</v>
      </c>
      <c r="I2783" s="13">
        <f>IF(Fact_Order[[#This Row],[Review Rating]]&gt;3,1,0)</f>
        <v>0</v>
      </c>
      <c r="J2783">
        <v>2.6</v>
      </c>
      <c r="K2783">
        <f>IF(Fact_Order[[#This Row],[Discount Applied]]="Yes", 1, 0)</f>
        <v>0</v>
      </c>
      <c r="L2783" t="s">
        <v>1691</v>
      </c>
      <c r="M2783" t="s">
        <v>10</v>
      </c>
    </row>
    <row r="2784" spans="1:13" x14ac:dyDescent="0.35">
      <c r="A2784">
        <v>3771</v>
      </c>
      <c r="B2784">
        <v>6</v>
      </c>
      <c r="C2784">
        <v>7</v>
      </c>
      <c r="D2784">
        <v>3</v>
      </c>
      <c r="E2784">
        <v>14</v>
      </c>
      <c r="F2784">
        <v>3771</v>
      </c>
      <c r="G2784" t="s">
        <v>3784</v>
      </c>
      <c r="H2784" s="7">
        <v>42</v>
      </c>
      <c r="I2784" s="13">
        <f>IF(Fact_Order[[#This Row],[Review Rating]]&gt;3,1,0)</f>
        <v>1</v>
      </c>
      <c r="J2784">
        <v>4</v>
      </c>
      <c r="K2784">
        <f>IF(Fact_Order[[#This Row],[Discount Applied]]="Yes", 1, 0)</f>
        <v>0</v>
      </c>
      <c r="L2784" t="s">
        <v>1691</v>
      </c>
      <c r="M2784" t="s">
        <v>22</v>
      </c>
    </row>
    <row r="2785" spans="1:13" x14ac:dyDescent="0.35">
      <c r="A2785">
        <v>3824</v>
      </c>
      <c r="B2785">
        <v>4</v>
      </c>
      <c r="C2785">
        <v>19</v>
      </c>
      <c r="D2785">
        <v>3</v>
      </c>
      <c r="E2785">
        <v>6</v>
      </c>
      <c r="F2785">
        <v>3824</v>
      </c>
      <c r="G2785" t="s">
        <v>3837</v>
      </c>
      <c r="H2785" s="7">
        <v>42</v>
      </c>
      <c r="I2785" s="13">
        <f>IF(Fact_Order[[#This Row],[Review Rating]]&gt;3,1,0)</f>
        <v>0</v>
      </c>
      <c r="J2785">
        <v>3</v>
      </c>
      <c r="K2785">
        <f>IF(Fact_Order[[#This Row],[Discount Applied]]="Yes", 1, 0)</f>
        <v>0</v>
      </c>
      <c r="L2785" t="s">
        <v>1691</v>
      </c>
      <c r="M2785" t="s">
        <v>22</v>
      </c>
    </row>
    <row r="2786" spans="1:13" x14ac:dyDescent="0.35">
      <c r="A2786">
        <v>3841</v>
      </c>
      <c r="B2786">
        <v>1</v>
      </c>
      <c r="C2786">
        <v>38</v>
      </c>
      <c r="D2786">
        <v>2</v>
      </c>
      <c r="E2786">
        <v>3</v>
      </c>
      <c r="F2786">
        <v>3841</v>
      </c>
      <c r="G2786" t="s">
        <v>3854</v>
      </c>
      <c r="H2786" s="7">
        <v>42</v>
      </c>
      <c r="I2786" s="13">
        <f>IF(Fact_Order[[#This Row],[Review Rating]]&gt;3,1,0)</f>
        <v>1</v>
      </c>
      <c r="J2786">
        <v>3.7</v>
      </c>
      <c r="K2786">
        <f>IF(Fact_Order[[#This Row],[Discount Applied]]="Yes", 1, 0)</f>
        <v>0</v>
      </c>
      <c r="L2786" t="s">
        <v>1691</v>
      </c>
      <c r="M2786" t="s">
        <v>8</v>
      </c>
    </row>
    <row r="2787" spans="1:13" x14ac:dyDescent="0.35">
      <c r="A2787">
        <v>3866</v>
      </c>
      <c r="B2787">
        <v>6</v>
      </c>
      <c r="C2787">
        <v>44</v>
      </c>
      <c r="D2787">
        <v>2</v>
      </c>
      <c r="E2787">
        <v>7</v>
      </c>
      <c r="F2787">
        <v>3866</v>
      </c>
      <c r="G2787" t="s">
        <v>3879</v>
      </c>
      <c r="H2787" s="7">
        <v>42</v>
      </c>
      <c r="I2787" s="13">
        <f>IF(Fact_Order[[#This Row],[Review Rating]]&gt;3,1,0)</f>
        <v>1</v>
      </c>
      <c r="J2787">
        <v>4.2</v>
      </c>
      <c r="K2787">
        <f>IF(Fact_Order[[#This Row],[Discount Applied]]="Yes", 1, 0)</f>
        <v>0</v>
      </c>
      <c r="L2787" t="s">
        <v>1691</v>
      </c>
      <c r="M2787" t="s">
        <v>10</v>
      </c>
    </row>
    <row r="2788" spans="1:13" x14ac:dyDescent="0.35">
      <c r="A2788">
        <v>3879</v>
      </c>
      <c r="B2788">
        <v>5</v>
      </c>
      <c r="C2788">
        <v>37</v>
      </c>
      <c r="D2788">
        <v>3</v>
      </c>
      <c r="E2788">
        <v>20</v>
      </c>
      <c r="F2788">
        <v>3879</v>
      </c>
      <c r="G2788" t="s">
        <v>3892</v>
      </c>
      <c r="H2788" s="7">
        <v>42</v>
      </c>
      <c r="I2788" s="13">
        <f>IF(Fact_Order[[#This Row],[Review Rating]]&gt;3,1,0)</f>
        <v>1</v>
      </c>
      <c r="J2788">
        <v>3.4</v>
      </c>
      <c r="K2788">
        <f>IF(Fact_Order[[#This Row],[Discount Applied]]="Yes", 1, 0)</f>
        <v>0</v>
      </c>
      <c r="L2788" t="s">
        <v>1691</v>
      </c>
      <c r="M2788" t="s">
        <v>12</v>
      </c>
    </row>
    <row r="2789" spans="1:13" x14ac:dyDescent="0.35">
      <c r="A2789">
        <v>87</v>
      </c>
      <c r="B2789">
        <v>5</v>
      </c>
      <c r="C2789">
        <v>23</v>
      </c>
      <c r="D2789">
        <v>2</v>
      </c>
      <c r="E2789">
        <v>16</v>
      </c>
      <c r="F2789">
        <v>87</v>
      </c>
      <c r="G2789" t="s">
        <v>99</v>
      </c>
      <c r="H2789" s="7">
        <v>41</v>
      </c>
      <c r="I2789" s="13">
        <f>IF(Fact_Order[[#This Row],[Review Rating]]&gt;3,1,0)</f>
        <v>1</v>
      </c>
      <c r="J2789">
        <v>3.7</v>
      </c>
      <c r="K2789">
        <f>IF(Fact_Order[[#This Row],[Discount Applied]]="Yes", 1, 0)</f>
        <v>1</v>
      </c>
      <c r="L2789" t="s">
        <v>7</v>
      </c>
      <c r="M2789" t="s">
        <v>10</v>
      </c>
    </row>
    <row r="2790" spans="1:13" x14ac:dyDescent="0.35">
      <c r="A2790">
        <v>224</v>
      </c>
      <c r="B2790">
        <v>2</v>
      </c>
      <c r="C2790">
        <v>6</v>
      </c>
      <c r="D2790">
        <v>2</v>
      </c>
      <c r="E2790">
        <v>14</v>
      </c>
      <c r="F2790">
        <v>224</v>
      </c>
      <c r="G2790" t="s">
        <v>236</v>
      </c>
      <c r="H2790" s="7">
        <v>41</v>
      </c>
      <c r="I2790" s="13">
        <f>IF(Fact_Order[[#This Row],[Review Rating]]&gt;3,1,0)</f>
        <v>1</v>
      </c>
      <c r="J2790">
        <v>4.8</v>
      </c>
      <c r="K2790">
        <f>IF(Fact_Order[[#This Row],[Discount Applied]]="Yes", 1, 0)</f>
        <v>1</v>
      </c>
      <c r="L2790" t="s">
        <v>7</v>
      </c>
      <c r="M2790" t="s">
        <v>14</v>
      </c>
    </row>
    <row r="2791" spans="1:13" x14ac:dyDescent="0.35">
      <c r="A2791">
        <v>253</v>
      </c>
      <c r="B2791">
        <v>2</v>
      </c>
      <c r="C2791">
        <v>13</v>
      </c>
      <c r="D2791">
        <v>3</v>
      </c>
      <c r="E2791">
        <v>7</v>
      </c>
      <c r="F2791">
        <v>253</v>
      </c>
      <c r="G2791" t="s">
        <v>265</v>
      </c>
      <c r="H2791" s="7">
        <v>41</v>
      </c>
      <c r="I2791" s="13">
        <f>IF(Fact_Order[[#This Row],[Review Rating]]&gt;3,1,0)</f>
        <v>1</v>
      </c>
      <c r="J2791">
        <v>3.9</v>
      </c>
      <c r="K2791">
        <f>IF(Fact_Order[[#This Row],[Discount Applied]]="Yes", 1, 0)</f>
        <v>1</v>
      </c>
      <c r="L2791" t="s">
        <v>7</v>
      </c>
      <c r="M2791" t="s">
        <v>8</v>
      </c>
    </row>
    <row r="2792" spans="1:13" x14ac:dyDescent="0.35">
      <c r="A2792">
        <v>327</v>
      </c>
      <c r="B2792">
        <v>6</v>
      </c>
      <c r="C2792">
        <v>33</v>
      </c>
      <c r="D2792">
        <v>4</v>
      </c>
      <c r="E2792">
        <v>19</v>
      </c>
      <c r="F2792">
        <v>327</v>
      </c>
      <c r="G2792" t="s">
        <v>339</v>
      </c>
      <c r="H2792" s="7">
        <v>41</v>
      </c>
      <c r="I2792" s="13">
        <f>IF(Fact_Order[[#This Row],[Review Rating]]&gt;3,1,0)</f>
        <v>1</v>
      </c>
      <c r="J2792">
        <v>3.2</v>
      </c>
      <c r="K2792">
        <f>IF(Fact_Order[[#This Row],[Discount Applied]]="Yes", 1, 0)</f>
        <v>1</v>
      </c>
      <c r="L2792" t="s">
        <v>7</v>
      </c>
      <c r="M2792" t="s">
        <v>22</v>
      </c>
    </row>
    <row r="2793" spans="1:13" x14ac:dyDescent="0.35">
      <c r="A2793">
        <v>348</v>
      </c>
      <c r="B2793">
        <v>6</v>
      </c>
      <c r="C2793">
        <v>5</v>
      </c>
      <c r="D2793">
        <v>4</v>
      </c>
      <c r="E2793">
        <v>4</v>
      </c>
      <c r="F2793">
        <v>348</v>
      </c>
      <c r="G2793" t="s">
        <v>360</v>
      </c>
      <c r="H2793" s="7">
        <v>41</v>
      </c>
      <c r="I2793" s="13">
        <f>IF(Fact_Order[[#This Row],[Review Rating]]&gt;3,1,0)</f>
        <v>1</v>
      </c>
      <c r="J2793">
        <v>3.9</v>
      </c>
      <c r="K2793">
        <f>IF(Fact_Order[[#This Row],[Discount Applied]]="Yes", 1, 0)</f>
        <v>1</v>
      </c>
      <c r="L2793" t="s">
        <v>7</v>
      </c>
      <c r="M2793" t="s">
        <v>14</v>
      </c>
    </row>
    <row r="2794" spans="1:13" x14ac:dyDescent="0.35">
      <c r="A2794">
        <v>517</v>
      </c>
      <c r="B2794">
        <v>5</v>
      </c>
      <c r="C2794">
        <v>9</v>
      </c>
      <c r="D2794">
        <v>4</v>
      </c>
      <c r="E2794">
        <v>16</v>
      </c>
      <c r="F2794">
        <v>517</v>
      </c>
      <c r="G2794" t="s">
        <v>529</v>
      </c>
      <c r="H2794" s="7">
        <v>41</v>
      </c>
      <c r="I2794" s="13">
        <f>IF(Fact_Order[[#This Row],[Review Rating]]&gt;3,1,0)</f>
        <v>0</v>
      </c>
      <c r="J2794">
        <v>2.8</v>
      </c>
      <c r="K2794">
        <f>IF(Fact_Order[[#This Row],[Discount Applied]]="Yes", 1, 0)</f>
        <v>1</v>
      </c>
      <c r="L2794" t="s">
        <v>7</v>
      </c>
      <c r="M2794" t="s">
        <v>27</v>
      </c>
    </row>
    <row r="2795" spans="1:13" x14ac:dyDescent="0.35">
      <c r="A2795">
        <v>522</v>
      </c>
      <c r="B2795">
        <v>4</v>
      </c>
      <c r="C2795">
        <v>35</v>
      </c>
      <c r="D2795">
        <v>1</v>
      </c>
      <c r="E2795">
        <v>7</v>
      </c>
      <c r="F2795">
        <v>522</v>
      </c>
      <c r="G2795" t="s">
        <v>534</v>
      </c>
      <c r="H2795" s="7">
        <v>41</v>
      </c>
      <c r="I2795" s="13">
        <f>IF(Fact_Order[[#This Row],[Review Rating]]&gt;3,1,0)</f>
        <v>1</v>
      </c>
      <c r="J2795">
        <v>3.5</v>
      </c>
      <c r="K2795">
        <f>IF(Fact_Order[[#This Row],[Discount Applied]]="Yes", 1, 0)</f>
        <v>1</v>
      </c>
      <c r="L2795" t="s">
        <v>7</v>
      </c>
      <c r="M2795" t="s">
        <v>22</v>
      </c>
    </row>
    <row r="2796" spans="1:13" x14ac:dyDescent="0.35">
      <c r="A2796">
        <v>560</v>
      </c>
      <c r="B2796">
        <v>6</v>
      </c>
      <c r="C2796">
        <v>29</v>
      </c>
      <c r="D2796">
        <v>4</v>
      </c>
      <c r="E2796">
        <v>19</v>
      </c>
      <c r="F2796">
        <v>560</v>
      </c>
      <c r="G2796" t="s">
        <v>572</v>
      </c>
      <c r="H2796" s="7">
        <v>41</v>
      </c>
      <c r="I2796" s="13">
        <f>IF(Fact_Order[[#This Row],[Review Rating]]&gt;3,1,0)</f>
        <v>0</v>
      </c>
      <c r="J2796">
        <v>2.9</v>
      </c>
      <c r="K2796">
        <f>IF(Fact_Order[[#This Row],[Discount Applied]]="Yes", 1, 0)</f>
        <v>1</v>
      </c>
      <c r="L2796" t="s">
        <v>7</v>
      </c>
      <c r="M2796" t="s">
        <v>22</v>
      </c>
    </row>
    <row r="2797" spans="1:13" x14ac:dyDescent="0.35">
      <c r="A2797">
        <v>580</v>
      </c>
      <c r="B2797">
        <v>2</v>
      </c>
      <c r="C2797">
        <v>19</v>
      </c>
      <c r="D2797">
        <v>1</v>
      </c>
      <c r="E2797">
        <v>4</v>
      </c>
      <c r="F2797">
        <v>580</v>
      </c>
      <c r="G2797" t="s">
        <v>592</v>
      </c>
      <c r="H2797" s="7">
        <v>41</v>
      </c>
      <c r="I2797" s="13">
        <f>IF(Fact_Order[[#This Row],[Review Rating]]&gt;3,1,0)</f>
        <v>1</v>
      </c>
      <c r="J2797">
        <v>3.7</v>
      </c>
      <c r="K2797">
        <f>IF(Fact_Order[[#This Row],[Discount Applied]]="Yes", 1, 0)</f>
        <v>1</v>
      </c>
      <c r="L2797" t="s">
        <v>7</v>
      </c>
      <c r="M2797" t="s">
        <v>12</v>
      </c>
    </row>
    <row r="2798" spans="1:13" x14ac:dyDescent="0.35">
      <c r="A2798">
        <v>671</v>
      </c>
      <c r="B2798">
        <v>3</v>
      </c>
      <c r="C2798">
        <v>8</v>
      </c>
      <c r="D2798">
        <v>2</v>
      </c>
      <c r="E2798">
        <v>2</v>
      </c>
      <c r="F2798">
        <v>671</v>
      </c>
      <c r="G2798" t="s">
        <v>683</v>
      </c>
      <c r="H2798" s="7">
        <v>41</v>
      </c>
      <c r="I2798" s="13">
        <f>IF(Fact_Order[[#This Row],[Review Rating]]&gt;3,1,0)</f>
        <v>1</v>
      </c>
      <c r="J2798">
        <v>4.8</v>
      </c>
      <c r="K2798">
        <f>IF(Fact_Order[[#This Row],[Discount Applied]]="Yes", 1, 0)</f>
        <v>1</v>
      </c>
      <c r="L2798" t="s">
        <v>7</v>
      </c>
      <c r="M2798" t="s">
        <v>10</v>
      </c>
    </row>
    <row r="2799" spans="1:13" x14ac:dyDescent="0.35">
      <c r="A2799">
        <v>699</v>
      </c>
      <c r="B2799">
        <v>4</v>
      </c>
      <c r="C2799">
        <v>45</v>
      </c>
      <c r="D2799">
        <v>1</v>
      </c>
      <c r="E2799">
        <v>24</v>
      </c>
      <c r="F2799">
        <v>699</v>
      </c>
      <c r="G2799" t="s">
        <v>711</v>
      </c>
      <c r="H2799" s="7">
        <v>41</v>
      </c>
      <c r="I2799" s="13">
        <f>IF(Fact_Order[[#This Row],[Review Rating]]&gt;3,1,0)</f>
        <v>1</v>
      </c>
      <c r="J2799">
        <v>3.8</v>
      </c>
      <c r="K2799">
        <f>IF(Fact_Order[[#This Row],[Discount Applied]]="Yes", 1, 0)</f>
        <v>1</v>
      </c>
      <c r="L2799" t="s">
        <v>7</v>
      </c>
      <c r="M2799" t="s">
        <v>27</v>
      </c>
    </row>
    <row r="2800" spans="1:13" x14ac:dyDescent="0.35">
      <c r="A2800">
        <v>755</v>
      </c>
      <c r="B2800">
        <v>6</v>
      </c>
      <c r="C2800">
        <v>18</v>
      </c>
      <c r="D2800">
        <v>2</v>
      </c>
      <c r="E2800">
        <v>25</v>
      </c>
      <c r="F2800">
        <v>755</v>
      </c>
      <c r="G2800" t="s">
        <v>767</v>
      </c>
      <c r="H2800" s="7">
        <v>41</v>
      </c>
      <c r="I2800" s="13">
        <f>IF(Fact_Order[[#This Row],[Review Rating]]&gt;3,1,0)</f>
        <v>0</v>
      </c>
      <c r="J2800">
        <v>2.9</v>
      </c>
      <c r="K2800">
        <f>IF(Fact_Order[[#This Row],[Discount Applied]]="Yes", 1, 0)</f>
        <v>1</v>
      </c>
      <c r="L2800" t="s">
        <v>7</v>
      </c>
      <c r="M2800" t="s">
        <v>27</v>
      </c>
    </row>
    <row r="2801" spans="1:13" x14ac:dyDescent="0.35">
      <c r="A2801">
        <v>803</v>
      </c>
      <c r="B2801">
        <v>3</v>
      </c>
      <c r="C2801">
        <v>13</v>
      </c>
      <c r="D2801">
        <v>1</v>
      </c>
      <c r="E2801">
        <v>14</v>
      </c>
      <c r="F2801">
        <v>803</v>
      </c>
      <c r="G2801" t="s">
        <v>815</v>
      </c>
      <c r="H2801" s="7">
        <v>41</v>
      </c>
      <c r="I2801" s="13">
        <f>IF(Fact_Order[[#This Row],[Review Rating]]&gt;3,1,0)</f>
        <v>1</v>
      </c>
      <c r="J2801">
        <v>3.5</v>
      </c>
      <c r="K2801">
        <f>IF(Fact_Order[[#This Row],[Discount Applied]]="Yes", 1, 0)</f>
        <v>1</v>
      </c>
      <c r="L2801" t="s">
        <v>7</v>
      </c>
      <c r="M2801" t="s">
        <v>22</v>
      </c>
    </row>
    <row r="2802" spans="1:13" x14ac:dyDescent="0.35">
      <c r="A2802">
        <v>864</v>
      </c>
      <c r="B2802">
        <v>4</v>
      </c>
      <c r="C2802">
        <v>35</v>
      </c>
      <c r="D2802">
        <v>3</v>
      </c>
      <c r="E2802">
        <v>5</v>
      </c>
      <c r="F2802">
        <v>864</v>
      </c>
      <c r="G2802" t="s">
        <v>876</v>
      </c>
      <c r="H2802" s="7">
        <v>41</v>
      </c>
      <c r="I2802" s="13">
        <f>IF(Fact_Order[[#This Row],[Review Rating]]&gt;3,1,0)</f>
        <v>1</v>
      </c>
      <c r="J2802">
        <v>3.9</v>
      </c>
      <c r="K2802">
        <f>IF(Fact_Order[[#This Row],[Discount Applied]]="Yes", 1, 0)</f>
        <v>1</v>
      </c>
      <c r="L2802" t="s">
        <v>7</v>
      </c>
      <c r="M2802" t="s">
        <v>14</v>
      </c>
    </row>
    <row r="2803" spans="1:13" x14ac:dyDescent="0.35">
      <c r="A2803">
        <v>1023</v>
      </c>
      <c r="B2803">
        <v>6</v>
      </c>
      <c r="C2803">
        <v>44</v>
      </c>
      <c r="D2803">
        <v>1</v>
      </c>
      <c r="E2803">
        <v>9</v>
      </c>
      <c r="F2803">
        <v>1023</v>
      </c>
      <c r="G2803" t="s">
        <v>1035</v>
      </c>
      <c r="H2803" s="7">
        <v>41</v>
      </c>
      <c r="I2803" s="13">
        <f>IF(Fact_Order[[#This Row],[Review Rating]]&gt;3,1,0)</f>
        <v>1</v>
      </c>
      <c r="J2803">
        <v>4.9000000000000004</v>
      </c>
      <c r="K2803">
        <f>IF(Fact_Order[[#This Row],[Discount Applied]]="Yes", 1, 0)</f>
        <v>1</v>
      </c>
      <c r="L2803" t="s">
        <v>7</v>
      </c>
      <c r="M2803" t="s">
        <v>10</v>
      </c>
    </row>
    <row r="2804" spans="1:13" x14ac:dyDescent="0.35">
      <c r="A2804">
        <v>1131</v>
      </c>
      <c r="B2804">
        <v>4</v>
      </c>
      <c r="C2804">
        <v>1</v>
      </c>
      <c r="D2804">
        <v>3</v>
      </c>
      <c r="E2804">
        <v>17</v>
      </c>
      <c r="F2804">
        <v>1131</v>
      </c>
      <c r="G2804" t="s">
        <v>1143</v>
      </c>
      <c r="H2804" s="7">
        <v>41</v>
      </c>
      <c r="I2804" s="13">
        <f>IF(Fact_Order[[#This Row],[Review Rating]]&gt;3,1,0)</f>
        <v>1</v>
      </c>
      <c r="J2804">
        <v>3.9</v>
      </c>
      <c r="K2804">
        <f>IF(Fact_Order[[#This Row],[Discount Applied]]="Yes", 1, 0)</f>
        <v>1</v>
      </c>
      <c r="L2804" t="s">
        <v>7</v>
      </c>
      <c r="M2804" t="s">
        <v>14</v>
      </c>
    </row>
    <row r="2805" spans="1:13" x14ac:dyDescent="0.35">
      <c r="A2805">
        <v>1154</v>
      </c>
      <c r="B2805">
        <v>2</v>
      </c>
      <c r="C2805">
        <v>38</v>
      </c>
      <c r="D2805">
        <v>3</v>
      </c>
      <c r="E2805">
        <v>6</v>
      </c>
      <c r="F2805">
        <v>1154</v>
      </c>
      <c r="G2805" t="s">
        <v>1166</v>
      </c>
      <c r="H2805" s="7">
        <v>41</v>
      </c>
      <c r="I2805" s="13">
        <f>IF(Fact_Order[[#This Row],[Review Rating]]&gt;3,1,0)</f>
        <v>1</v>
      </c>
      <c r="J2805">
        <v>4</v>
      </c>
      <c r="K2805">
        <f>IF(Fact_Order[[#This Row],[Discount Applied]]="Yes", 1, 0)</f>
        <v>1</v>
      </c>
      <c r="L2805" t="s">
        <v>7</v>
      </c>
      <c r="M2805" t="s">
        <v>22</v>
      </c>
    </row>
    <row r="2806" spans="1:13" x14ac:dyDescent="0.35">
      <c r="A2806">
        <v>1253</v>
      </c>
      <c r="B2806">
        <v>4</v>
      </c>
      <c r="C2806">
        <v>3</v>
      </c>
      <c r="D2806">
        <v>4</v>
      </c>
      <c r="E2806">
        <v>4</v>
      </c>
      <c r="F2806">
        <v>1253</v>
      </c>
      <c r="G2806" t="s">
        <v>1265</v>
      </c>
      <c r="H2806" s="7">
        <v>41</v>
      </c>
      <c r="I2806" s="13">
        <f>IF(Fact_Order[[#This Row],[Review Rating]]&gt;3,1,0)</f>
        <v>1</v>
      </c>
      <c r="J2806">
        <v>4</v>
      </c>
      <c r="K2806">
        <f>IF(Fact_Order[[#This Row],[Discount Applied]]="Yes", 1, 0)</f>
        <v>1</v>
      </c>
      <c r="L2806" t="s">
        <v>7</v>
      </c>
      <c r="M2806" t="s">
        <v>10</v>
      </c>
    </row>
    <row r="2807" spans="1:13" x14ac:dyDescent="0.35">
      <c r="A2807">
        <v>1450</v>
      </c>
      <c r="B2807">
        <v>6</v>
      </c>
      <c r="C2807">
        <v>15</v>
      </c>
      <c r="D2807">
        <v>1</v>
      </c>
      <c r="E2807">
        <v>21</v>
      </c>
      <c r="F2807">
        <v>1450</v>
      </c>
      <c r="G2807" t="s">
        <v>1462</v>
      </c>
      <c r="H2807" s="7">
        <v>41</v>
      </c>
      <c r="I2807" s="13">
        <f>IF(Fact_Order[[#This Row],[Review Rating]]&gt;3,1,0)</f>
        <v>0</v>
      </c>
      <c r="J2807">
        <v>2.5</v>
      </c>
      <c r="K2807">
        <f>IF(Fact_Order[[#This Row],[Discount Applied]]="Yes", 1, 0)</f>
        <v>1</v>
      </c>
      <c r="L2807" t="s">
        <v>7</v>
      </c>
      <c r="M2807" t="s">
        <v>10</v>
      </c>
    </row>
    <row r="2808" spans="1:13" x14ac:dyDescent="0.35">
      <c r="A2808">
        <v>1518</v>
      </c>
      <c r="B2808">
        <v>4</v>
      </c>
      <c r="C2808">
        <v>14</v>
      </c>
      <c r="D2808">
        <v>2</v>
      </c>
      <c r="E2808">
        <v>25</v>
      </c>
      <c r="F2808">
        <v>1518</v>
      </c>
      <c r="G2808" t="s">
        <v>1530</v>
      </c>
      <c r="H2808" s="7">
        <v>41</v>
      </c>
      <c r="I2808" s="13">
        <f>IF(Fact_Order[[#This Row],[Review Rating]]&gt;3,1,0)</f>
        <v>1</v>
      </c>
      <c r="J2808">
        <v>3.4</v>
      </c>
      <c r="K2808">
        <f>IF(Fact_Order[[#This Row],[Discount Applied]]="Yes", 1, 0)</f>
        <v>1</v>
      </c>
      <c r="L2808" t="s">
        <v>7</v>
      </c>
      <c r="M2808" t="s">
        <v>10</v>
      </c>
    </row>
    <row r="2809" spans="1:13" x14ac:dyDescent="0.35">
      <c r="A2809">
        <v>1571</v>
      </c>
      <c r="B2809">
        <v>3</v>
      </c>
      <c r="C2809">
        <v>10</v>
      </c>
      <c r="D2809">
        <v>1</v>
      </c>
      <c r="E2809">
        <v>14</v>
      </c>
      <c r="F2809">
        <v>1571</v>
      </c>
      <c r="G2809" t="s">
        <v>1583</v>
      </c>
      <c r="H2809" s="7">
        <v>41</v>
      </c>
      <c r="I2809" s="13">
        <f>IF(Fact_Order[[#This Row],[Review Rating]]&gt;3,1,0)</f>
        <v>1</v>
      </c>
      <c r="J2809">
        <v>4.8</v>
      </c>
      <c r="K2809">
        <f>IF(Fact_Order[[#This Row],[Discount Applied]]="Yes", 1, 0)</f>
        <v>1</v>
      </c>
      <c r="L2809" t="s">
        <v>7</v>
      </c>
      <c r="M2809" t="s">
        <v>22</v>
      </c>
    </row>
    <row r="2810" spans="1:13" x14ac:dyDescent="0.35">
      <c r="A2810">
        <v>1583</v>
      </c>
      <c r="B2810">
        <v>3</v>
      </c>
      <c r="C2810">
        <v>12</v>
      </c>
      <c r="D2810">
        <v>2</v>
      </c>
      <c r="E2810">
        <v>23</v>
      </c>
      <c r="F2810">
        <v>1583</v>
      </c>
      <c r="G2810" t="s">
        <v>1595</v>
      </c>
      <c r="H2810" s="7">
        <v>41</v>
      </c>
      <c r="I2810" s="13">
        <f>IF(Fact_Order[[#This Row],[Review Rating]]&gt;3,1,0)</f>
        <v>0</v>
      </c>
      <c r="J2810">
        <v>2.5</v>
      </c>
      <c r="K2810">
        <f>IF(Fact_Order[[#This Row],[Discount Applied]]="Yes", 1, 0)</f>
        <v>1</v>
      </c>
      <c r="L2810" t="s">
        <v>7</v>
      </c>
      <c r="M2810" t="s">
        <v>10</v>
      </c>
    </row>
    <row r="2811" spans="1:13" x14ac:dyDescent="0.35">
      <c r="A2811">
        <v>1595</v>
      </c>
      <c r="B2811">
        <v>6</v>
      </c>
      <c r="C2811">
        <v>25</v>
      </c>
      <c r="D2811">
        <v>3</v>
      </c>
      <c r="E2811">
        <v>9</v>
      </c>
      <c r="F2811">
        <v>1595</v>
      </c>
      <c r="G2811" t="s">
        <v>1607</v>
      </c>
      <c r="H2811" s="7">
        <v>41</v>
      </c>
      <c r="I2811" s="13">
        <f>IF(Fact_Order[[#This Row],[Review Rating]]&gt;3,1,0)</f>
        <v>1</v>
      </c>
      <c r="J2811">
        <v>3.7</v>
      </c>
      <c r="K2811">
        <f>IF(Fact_Order[[#This Row],[Discount Applied]]="Yes", 1, 0)</f>
        <v>1</v>
      </c>
      <c r="L2811" t="s">
        <v>7</v>
      </c>
      <c r="M2811" t="s">
        <v>10</v>
      </c>
    </row>
    <row r="2812" spans="1:13" x14ac:dyDescent="0.35">
      <c r="A2812">
        <v>1615</v>
      </c>
      <c r="B2812">
        <v>2</v>
      </c>
      <c r="C2812">
        <v>24</v>
      </c>
      <c r="D2812">
        <v>3</v>
      </c>
      <c r="E2812">
        <v>18</v>
      </c>
      <c r="F2812">
        <v>1615</v>
      </c>
      <c r="G2812" t="s">
        <v>1627</v>
      </c>
      <c r="H2812" s="7">
        <v>41</v>
      </c>
      <c r="I2812" s="13">
        <f>IF(Fact_Order[[#This Row],[Review Rating]]&gt;3,1,0)</f>
        <v>1</v>
      </c>
      <c r="J2812">
        <v>3.4</v>
      </c>
      <c r="K2812">
        <f>IF(Fact_Order[[#This Row],[Discount Applied]]="Yes", 1, 0)</f>
        <v>1</v>
      </c>
      <c r="L2812" t="s">
        <v>7</v>
      </c>
      <c r="M2812" t="s">
        <v>10</v>
      </c>
    </row>
    <row r="2813" spans="1:13" x14ac:dyDescent="0.35">
      <c r="A2813">
        <v>1617</v>
      </c>
      <c r="B2813">
        <v>4</v>
      </c>
      <c r="C2813">
        <v>25</v>
      </c>
      <c r="D2813">
        <v>2</v>
      </c>
      <c r="E2813">
        <v>20</v>
      </c>
      <c r="F2813">
        <v>1617</v>
      </c>
      <c r="G2813" t="s">
        <v>1629</v>
      </c>
      <c r="H2813" s="7">
        <v>41</v>
      </c>
      <c r="I2813" s="13">
        <f>IF(Fact_Order[[#This Row],[Review Rating]]&gt;3,1,0)</f>
        <v>1</v>
      </c>
      <c r="J2813">
        <v>3.4</v>
      </c>
      <c r="K2813">
        <f>IF(Fact_Order[[#This Row],[Discount Applied]]="Yes", 1, 0)</f>
        <v>1</v>
      </c>
      <c r="L2813" t="s">
        <v>7</v>
      </c>
      <c r="M2813" t="s">
        <v>10</v>
      </c>
    </row>
    <row r="2814" spans="1:13" x14ac:dyDescent="0.35">
      <c r="A2814">
        <v>1666</v>
      </c>
      <c r="B2814">
        <v>3</v>
      </c>
      <c r="C2814">
        <v>36</v>
      </c>
      <c r="D2814">
        <v>4</v>
      </c>
      <c r="E2814">
        <v>15</v>
      </c>
      <c r="F2814">
        <v>1666</v>
      </c>
      <c r="G2814" t="s">
        <v>1678</v>
      </c>
      <c r="H2814" s="7">
        <v>41</v>
      </c>
      <c r="I2814" s="13">
        <f>IF(Fact_Order[[#This Row],[Review Rating]]&gt;3,1,0)</f>
        <v>1</v>
      </c>
      <c r="J2814">
        <v>3.4</v>
      </c>
      <c r="K2814">
        <f>IF(Fact_Order[[#This Row],[Discount Applied]]="Yes", 1, 0)</f>
        <v>1</v>
      </c>
      <c r="L2814" t="s">
        <v>7</v>
      </c>
      <c r="M2814" t="s">
        <v>8</v>
      </c>
    </row>
    <row r="2815" spans="1:13" x14ac:dyDescent="0.35">
      <c r="A2815">
        <v>1699</v>
      </c>
      <c r="B2815">
        <v>4</v>
      </c>
      <c r="C2815">
        <v>45</v>
      </c>
      <c r="D2815">
        <v>1</v>
      </c>
      <c r="E2815">
        <v>23</v>
      </c>
      <c r="F2815">
        <v>1699</v>
      </c>
      <c r="G2815" t="s">
        <v>1712</v>
      </c>
      <c r="H2815" s="7">
        <v>41</v>
      </c>
      <c r="I2815" s="13">
        <f>IF(Fact_Order[[#This Row],[Review Rating]]&gt;3,1,0)</f>
        <v>1</v>
      </c>
      <c r="J2815">
        <v>4.8</v>
      </c>
      <c r="K2815">
        <f>IF(Fact_Order[[#This Row],[Discount Applied]]="Yes", 1, 0)</f>
        <v>0</v>
      </c>
      <c r="L2815" t="s">
        <v>1691</v>
      </c>
      <c r="M2815" t="s">
        <v>22</v>
      </c>
    </row>
    <row r="2816" spans="1:13" x14ac:dyDescent="0.35">
      <c r="A2816">
        <v>1702</v>
      </c>
      <c r="B2816">
        <v>3</v>
      </c>
      <c r="C2816">
        <v>17</v>
      </c>
      <c r="D2816">
        <v>1</v>
      </c>
      <c r="E2816">
        <v>9</v>
      </c>
      <c r="F2816">
        <v>1702</v>
      </c>
      <c r="G2816" t="s">
        <v>1715</v>
      </c>
      <c r="H2816" s="7">
        <v>41</v>
      </c>
      <c r="I2816" s="13">
        <f>IF(Fact_Order[[#This Row],[Review Rating]]&gt;3,1,0)</f>
        <v>1</v>
      </c>
      <c r="J2816">
        <v>3.8</v>
      </c>
      <c r="K2816">
        <f>IF(Fact_Order[[#This Row],[Discount Applied]]="Yes", 1, 0)</f>
        <v>0</v>
      </c>
      <c r="L2816" t="s">
        <v>1691</v>
      </c>
      <c r="M2816" t="s">
        <v>27</v>
      </c>
    </row>
    <row r="2817" spans="1:13" x14ac:dyDescent="0.35">
      <c r="A2817">
        <v>1789</v>
      </c>
      <c r="B2817">
        <v>6</v>
      </c>
      <c r="C2817">
        <v>27</v>
      </c>
      <c r="D2817">
        <v>3</v>
      </c>
      <c r="E2817">
        <v>1</v>
      </c>
      <c r="F2817">
        <v>1789</v>
      </c>
      <c r="G2817" t="s">
        <v>1802</v>
      </c>
      <c r="H2817" s="7">
        <v>41</v>
      </c>
      <c r="I2817" s="13">
        <f>IF(Fact_Order[[#This Row],[Review Rating]]&gt;3,1,0)</f>
        <v>1</v>
      </c>
      <c r="J2817">
        <v>3.1</v>
      </c>
      <c r="K2817">
        <f>IF(Fact_Order[[#This Row],[Discount Applied]]="Yes", 1, 0)</f>
        <v>0</v>
      </c>
      <c r="L2817" t="s">
        <v>1691</v>
      </c>
      <c r="M2817" t="s">
        <v>10</v>
      </c>
    </row>
    <row r="2818" spans="1:13" x14ac:dyDescent="0.35">
      <c r="A2818">
        <v>1882</v>
      </c>
      <c r="B2818">
        <v>4</v>
      </c>
      <c r="C2818">
        <v>33</v>
      </c>
      <c r="D2818">
        <v>1</v>
      </c>
      <c r="E2818">
        <v>1</v>
      </c>
      <c r="F2818">
        <v>1882</v>
      </c>
      <c r="G2818" t="s">
        <v>1895</v>
      </c>
      <c r="H2818" s="7">
        <v>41</v>
      </c>
      <c r="I2818" s="13">
        <f>IF(Fact_Order[[#This Row],[Review Rating]]&gt;3,1,0)</f>
        <v>1</v>
      </c>
      <c r="J2818">
        <v>4.3</v>
      </c>
      <c r="K2818">
        <f>IF(Fact_Order[[#This Row],[Discount Applied]]="Yes", 1, 0)</f>
        <v>0</v>
      </c>
      <c r="L2818" t="s">
        <v>1691</v>
      </c>
      <c r="M2818" t="s">
        <v>10</v>
      </c>
    </row>
    <row r="2819" spans="1:13" x14ac:dyDescent="0.35">
      <c r="A2819">
        <v>2135</v>
      </c>
      <c r="B2819">
        <v>4</v>
      </c>
      <c r="C2819">
        <v>42</v>
      </c>
      <c r="D2819">
        <v>1</v>
      </c>
      <c r="E2819">
        <v>4</v>
      </c>
      <c r="F2819">
        <v>2135</v>
      </c>
      <c r="G2819" t="s">
        <v>2148</v>
      </c>
      <c r="H2819" s="7">
        <v>41</v>
      </c>
      <c r="I2819" s="13">
        <f>IF(Fact_Order[[#This Row],[Review Rating]]&gt;3,1,0)</f>
        <v>0</v>
      </c>
      <c r="J2819">
        <v>2.9</v>
      </c>
      <c r="K2819">
        <f>IF(Fact_Order[[#This Row],[Discount Applied]]="Yes", 1, 0)</f>
        <v>0</v>
      </c>
      <c r="L2819" t="s">
        <v>1691</v>
      </c>
      <c r="M2819" t="s">
        <v>12</v>
      </c>
    </row>
    <row r="2820" spans="1:13" x14ac:dyDescent="0.35">
      <c r="A2820">
        <v>2205</v>
      </c>
      <c r="B2820">
        <v>5</v>
      </c>
      <c r="C2820">
        <v>5</v>
      </c>
      <c r="D2820">
        <v>1</v>
      </c>
      <c r="E2820">
        <v>3</v>
      </c>
      <c r="F2820">
        <v>2205</v>
      </c>
      <c r="G2820" t="s">
        <v>2218</v>
      </c>
      <c r="H2820" s="7">
        <v>41</v>
      </c>
      <c r="I2820" s="13">
        <f>IF(Fact_Order[[#This Row],[Review Rating]]&gt;3,1,0)</f>
        <v>1</v>
      </c>
      <c r="J2820">
        <v>3.4</v>
      </c>
      <c r="K2820">
        <f>IF(Fact_Order[[#This Row],[Discount Applied]]="Yes", 1, 0)</f>
        <v>0</v>
      </c>
      <c r="L2820" t="s">
        <v>1691</v>
      </c>
      <c r="M2820" t="s">
        <v>27</v>
      </c>
    </row>
    <row r="2821" spans="1:13" x14ac:dyDescent="0.35">
      <c r="A2821">
        <v>2363</v>
      </c>
      <c r="B2821">
        <v>4</v>
      </c>
      <c r="C2821">
        <v>42</v>
      </c>
      <c r="D2821">
        <v>4</v>
      </c>
      <c r="E2821">
        <v>3</v>
      </c>
      <c r="F2821">
        <v>2363</v>
      </c>
      <c r="G2821" t="s">
        <v>2376</v>
      </c>
      <c r="H2821" s="7">
        <v>41</v>
      </c>
      <c r="I2821" s="13">
        <f>IF(Fact_Order[[#This Row],[Review Rating]]&gt;3,1,0)</f>
        <v>0</v>
      </c>
      <c r="J2821">
        <v>2.7</v>
      </c>
      <c r="K2821">
        <f>IF(Fact_Order[[#This Row],[Discount Applied]]="Yes", 1, 0)</f>
        <v>0</v>
      </c>
      <c r="L2821" t="s">
        <v>1691</v>
      </c>
      <c r="M2821" t="s">
        <v>12</v>
      </c>
    </row>
    <row r="2822" spans="1:13" x14ac:dyDescent="0.35">
      <c r="A2822">
        <v>2644</v>
      </c>
      <c r="B2822">
        <v>3</v>
      </c>
      <c r="C2822">
        <v>34</v>
      </c>
      <c r="D2822">
        <v>2</v>
      </c>
      <c r="E2822">
        <v>25</v>
      </c>
      <c r="F2822">
        <v>2644</v>
      </c>
      <c r="G2822" t="s">
        <v>2657</v>
      </c>
      <c r="H2822" s="7">
        <v>41</v>
      </c>
      <c r="I2822" s="13">
        <f>IF(Fact_Order[[#This Row],[Review Rating]]&gt;3,1,0)</f>
        <v>0</v>
      </c>
      <c r="J2822">
        <v>2.9</v>
      </c>
      <c r="K2822">
        <f>IF(Fact_Order[[#This Row],[Discount Applied]]="Yes", 1, 0)</f>
        <v>0</v>
      </c>
      <c r="L2822" t="s">
        <v>1691</v>
      </c>
      <c r="M2822" t="s">
        <v>10</v>
      </c>
    </row>
    <row r="2823" spans="1:13" x14ac:dyDescent="0.35">
      <c r="A2823">
        <v>2675</v>
      </c>
      <c r="B2823">
        <v>1</v>
      </c>
      <c r="C2823">
        <v>21</v>
      </c>
      <c r="D2823">
        <v>4</v>
      </c>
      <c r="E2823">
        <v>20</v>
      </c>
      <c r="F2823">
        <v>2675</v>
      </c>
      <c r="G2823" t="s">
        <v>2688</v>
      </c>
      <c r="H2823" s="7">
        <v>41</v>
      </c>
      <c r="I2823" s="13">
        <f>IF(Fact_Order[[#This Row],[Review Rating]]&gt;3,1,0)</f>
        <v>1</v>
      </c>
      <c r="J2823">
        <v>3.3</v>
      </c>
      <c r="K2823">
        <f>IF(Fact_Order[[#This Row],[Discount Applied]]="Yes", 1, 0)</f>
        <v>0</v>
      </c>
      <c r="L2823" t="s">
        <v>1691</v>
      </c>
      <c r="M2823" t="s">
        <v>10</v>
      </c>
    </row>
    <row r="2824" spans="1:13" x14ac:dyDescent="0.35">
      <c r="A2824">
        <v>2763</v>
      </c>
      <c r="B2824">
        <v>6</v>
      </c>
      <c r="C2824">
        <v>43</v>
      </c>
      <c r="D2824">
        <v>4</v>
      </c>
      <c r="E2824">
        <v>18</v>
      </c>
      <c r="F2824">
        <v>2763</v>
      </c>
      <c r="G2824" t="s">
        <v>2776</v>
      </c>
      <c r="H2824" s="7">
        <v>41</v>
      </c>
      <c r="I2824" s="13">
        <f>IF(Fact_Order[[#This Row],[Review Rating]]&gt;3,1,0)</f>
        <v>1</v>
      </c>
      <c r="J2824">
        <v>3.8</v>
      </c>
      <c r="K2824">
        <f>IF(Fact_Order[[#This Row],[Discount Applied]]="Yes", 1, 0)</f>
        <v>0</v>
      </c>
      <c r="L2824" t="s">
        <v>1691</v>
      </c>
      <c r="M2824" t="s">
        <v>27</v>
      </c>
    </row>
    <row r="2825" spans="1:13" x14ac:dyDescent="0.35">
      <c r="A2825">
        <v>2765</v>
      </c>
      <c r="B2825">
        <v>3</v>
      </c>
      <c r="C2825">
        <v>29</v>
      </c>
      <c r="D2825">
        <v>2</v>
      </c>
      <c r="E2825">
        <v>2</v>
      </c>
      <c r="F2825">
        <v>2765</v>
      </c>
      <c r="G2825" t="s">
        <v>2778</v>
      </c>
      <c r="H2825" s="7">
        <v>41</v>
      </c>
      <c r="I2825" s="13">
        <f>IF(Fact_Order[[#This Row],[Review Rating]]&gt;3,1,0)</f>
        <v>0</v>
      </c>
      <c r="J2825">
        <v>2.6</v>
      </c>
      <c r="K2825">
        <f>IF(Fact_Order[[#This Row],[Discount Applied]]="Yes", 1, 0)</f>
        <v>0</v>
      </c>
      <c r="L2825" t="s">
        <v>1691</v>
      </c>
      <c r="M2825" t="s">
        <v>27</v>
      </c>
    </row>
    <row r="2826" spans="1:13" x14ac:dyDescent="0.35">
      <c r="A2826">
        <v>2905</v>
      </c>
      <c r="B2826">
        <v>5</v>
      </c>
      <c r="C2826">
        <v>45</v>
      </c>
      <c r="D2826">
        <v>2</v>
      </c>
      <c r="E2826">
        <v>4</v>
      </c>
      <c r="F2826">
        <v>2905</v>
      </c>
      <c r="G2826" t="s">
        <v>2918</v>
      </c>
      <c r="H2826" s="7">
        <v>41</v>
      </c>
      <c r="I2826" s="13">
        <f>IF(Fact_Order[[#This Row],[Review Rating]]&gt;3,1,0)</f>
        <v>1</v>
      </c>
      <c r="J2826">
        <v>4</v>
      </c>
      <c r="K2826">
        <f>IF(Fact_Order[[#This Row],[Discount Applied]]="Yes", 1, 0)</f>
        <v>0</v>
      </c>
      <c r="L2826" t="s">
        <v>1691</v>
      </c>
      <c r="M2826" t="s">
        <v>8</v>
      </c>
    </row>
    <row r="2827" spans="1:13" x14ac:dyDescent="0.35">
      <c r="A2827">
        <v>3019</v>
      </c>
      <c r="B2827">
        <v>2</v>
      </c>
      <c r="C2827">
        <v>22</v>
      </c>
      <c r="D2827">
        <v>3</v>
      </c>
      <c r="E2827">
        <v>24</v>
      </c>
      <c r="F2827">
        <v>3019</v>
      </c>
      <c r="G2827" t="s">
        <v>3032</v>
      </c>
      <c r="H2827" s="7">
        <v>41</v>
      </c>
      <c r="I2827" s="13">
        <f>IF(Fact_Order[[#This Row],[Review Rating]]&gt;3,1,0)</f>
        <v>0</v>
      </c>
      <c r="J2827">
        <v>3</v>
      </c>
      <c r="K2827">
        <f>IF(Fact_Order[[#This Row],[Discount Applied]]="Yes", 1, 0)</f>
        <v>0</v>
      </c>
      <c r="L2827" t="s">
        <v>1691</v>
      </c>
      <c r="M2827" t="s">
        <v>27</v>
      </c>
    </row>
    <row r="2828" spans="1:13" x14ac:dyDescent="0.35">
      <c r="A2828">
        <v>3072</v>
      </c>
      <c r="B2828">
        <v>3</v>
      </c>
      <c r="C2828">
        <v>14</v>
      </c>
      <c r="D2828">
        <v>2</v>
      </c>
      <c r="E2828">
        <v>2</v>
      </c>
      <c r="F2828">
        <v>3072</v>
      </c>
      <c r="G2828" t="s">
        <v>3085</v>
      </c>
      <c r="H2828" s="7">
        <v>41</v>
      </c>
      <c r="I2828" s="13">
        <f>IF(Fact_Order[[#This Row],[Review Rating]]&gt;3,1,0)</f>
        <v>1</v>
      </c>
      <c r="J2828">
        <v>3.4</v>
      </c>
      <c r="K2828">
        <f>IF(Fact_Order[[#This Row],[Discount Applied]]="Yes", 1, 0)</f>
        <v>0</v>
      </c>
      <c r="L2828" t="s">
        <v>1691</v>
      </c>
      <c r="M2828" t="s">
        <v>14</v>
      </c>
    </row>
    <row r="2829" spans="1:13" x14ac:dyDescent="0.35">
      <c r="A2829">
        <v>3171</v>
      </c>
      <c r="B2829">
        <v>1</v>
      </c>
      <c r="C2829">
        <v>4</v>
      </c>
      <c r="D2829">
        <v>2</v>
      </c>
      <c r="E2829">
        <v>13</v>
      </c>
      <c r="F2829">
        <v>3171</v>
      </c>
      <c r="G2829" t="s">
        <v>3184</v>
      </c>
      <c r="H2829" s="7">
        <v>41</v>
      </c>
      <c r="I2829" s="13">
        <f>IF(Fact_Order[[#This Row],[Review Rating]]&gt;3,1,0)</f>
        <v>1</v>
      </c>
      <c r="J2829">
        <v>4.4000000000000004</v>
      </c>
      <c r="K2829">
        <f>IF(Fact_Order[[#This Row],[Discount Applied]]="Yes", 1, 0)</f>
        <v>0</v>
      </c>
      <c r="L2829" t="s">
        <v>1691</v>
      </c>
      <c r="M2829" t="s">
        <v>12</v>
      </c>
    </row>
    <row r="2830" spans="1:13" x14ac:dyDescent="0.35">
      <c r="A2830">
        <v>3306</v>
      </c>
      <c r="B2830">
        <v>4</v>
      </c>
      <c r="C2830">
        <v>44</v>
      </c>
      <c r="D2830">
        <v>3</v>
      </c>
      <c r="E2830">
        <v>16</v>
      </c>
      <c r="F2830">
        <v>3306</v>
      </c>
      <c r="G2830" t="s">
        <v>3319</v>
      </c>
      <c r="H2830" s="7">
        <v>41</v>
      </c>
      <c r="I2830" s="13">
        <f>IF(Fact_Order[[#This Row],[Review Rating]]&gt;3,1,0)</f>
        <v>1</v>
      </c>
      <c r="J2830">
        <v>4.9000000000000004</v>
      </c>
      <c r="K2830">
        <f>IF(Fact_Order[[#This Row],[Discount Applied]]="Yes", 1, 0)</f>
        <v>0</v>
      </c>
      <c r="L2830" t="s">
        <v>1691</v>
      </c>
      <c r="M2830" t="s">
        <v>14</v>
      </c>
    </row>
    <row r="2831" spans="1:13" x14ac:dyDescent="0.35">
      <c r="A2831">
        <v>3505</v>
      </c>
      <c r="B2831">
        <v>3</v>
      </c>
      <c r="C2831">
        <v>12</v>
      </c>
      <c r="D2831">
        <v>4</v>
      </c>
      <c r="E2831">
        <v>9</v>
      </c>
      <c r="F2831">
        <v>3505</v>
      </c>
      <c r="G2831" t="s">
        <v>3518</v>
      </c>
      <c r="H2831" s="7">
        <v>41</v>
      </c>
      <c r="I2831" s="13">
        <f>IF(Fact_Order[[#This Row],[Review Rating]]&gt;3,1,0)</f>
        <v>1</v>
      </c>
      <c r="J2831">
        <v>4</v>
      </c>
      <c r="K2831">
        <f>IF(Fact_Order[[#This Row],[Discount Applied]]="Yes", 1, 0)</f>
        <v>0</v>
      </c>
      <c r="L2831" t="s">
        <v>1691</v>
      </c>
      <c r="M2831" t="s">
        <v>8</v>
      </c>
    </row>
    <row r="2832" spans="1:13" x14ac:dyDescent="0.35">
      <c r="A2832">
        <v>3583</v>
      </c>
      <c r="B2832">
        <v>5</v>
      </c>
      <c r="C2832">
        <v>19</v>
      </c>
      <c r="D2832">
        <v>3</v>
      </c>
      <c r="E2832">
        <v>7</v>
      </c>
      <c r="F2832">
        <v>3583</v>
      </c>
      <c r="G2832" t="s">
        <v>3596</v>
      </c>
      <c r="H2832" s="7">
        <v>41</v>
      </c>
      <c r="I2832" s="13">
        <f>IF(Fact_Order[[#This Row],[Review Rating]]&gt;3,1,0)</f>
        <v>1</v>
      </c>
      <c r="J2832">
        <v>3.4</v>
      </c>
      <c r="K2832">
        <f>IF(Fact_Order[[#This Row],[Discount Applied]]="Yes", 1, 0)</f>
        <v>0</v>
      </c>
      <c r="L2832" t="s">
        <v>1691</v>
      </c>
      <c r="M2832" t="s">
        <v>14</v>
      </c>
    </row>
    <row r="2833" spans="1:13" x14ac:dyDescent="0.35">
      <c r="A2833">
        <v>3586</v>
      </c>
      <c r="B2833">
        <v>4</v>
      </c>
      <c r="C2833">
        <v>15</v>
      </c>
      <c r="D2833">
        <v>1</v>
      </c>
      <c r="E2833">
        <v>25</v>
      </c>
      <c r="F2833">
        <v>3586</v>
      </c>
      <c r="G2833" t="s">
        <v>3599</v>
      </c>
      <c r="H2833" s="7">
        <v>41</v>
      </c>
      <c r="I2833" s="13">
        <f>IF(Fact_Order[[#This Row],[Review Rating]]&gt;3,1,0)</f>
        <v>1</v>
      </c>
      <c r="J2833">
        <v>4.0999999999999996</v>
      </c>
      <c r="K2833">
        <f>IF(Fact_Order[[#This Row],[Discount Applied]]="Yes", 1, 0)</f>
        <v>0</v>
      </c>
      <c r="L2833" t="s">
        <v>1691</v>
      </c>
      <c r="M2833" t="s">
        <v>8</v>
      </c>
    </row>
    <row r="2834" spans="1:13" x14ac:dyDescent="0.35">
      <c r="A2834">
        <v>3596</v>
      </c>
      <c r="B2834">
        <v>6</v>
      </c>
      <c r="C2834">
        <v>46</v>
      </c>
      <c r="D2834">
        <v>2</v>
      </c>
      <c r="E2834">
        <v>1</v>
      </c>
      <c r="F2834">
        <v>3596</v>
      </c>
      <c r="G2834" t="s">
        <v>3609</v>
      </c>
      <c r="H2834" s="7">
        <v>41</v>
      </c>
      <c r="I2834" s="13">
        <f>IF(Fact_Order[[#This Row],[Review Rating]]&gt;3,1,0)</f>
        <v>1</v>
      </c>
      <c r="J2834">
        <v>3.1</v>
      </c>
      <c r="K2834">
        <f>IF(Fact_Order[[#This Row],[Discount Applied]]="Yes", 1, 0)</f>
        <v>0</v>
      </c>
      <c r="L2834" t="s">
        <v>1691</v>
      </c>
      <c r="M2834" t="s">
        <v>14</v>
      </c>
    </row>
    <row r="2835" spans="1:13" x14ac:dyDescent="0.35">
      <c r="A2835">
        <v>3606</v>
      </c>
      <c r="B2835">
        <v>6</v>
      </c>
      <c r="C2835">
        <v>16</v>
      </c>
      <c r="D2835">
        <v>4</v>
      </c>
      <c r="E2835">
        <v>3</v>
      </c>
      <c r="F2835">
        <v>3606</v>
      </c>
      <c r="G2835" t="s">
        <v>3619</v>
      </c>
      <c r="H2835" s="7">
        <v>41</v>
      </c>
      <c r="I2835" s="13">
        <f>IF(Fact_Order[[#This Row],[Review Rating]]&gt;3,1,0)</f>
        <v>1</v>
      </c>
      <c r="J2835">
        <v>4.3</v>
      </c>
      <c r="K2835">
        <f>IF(Fact_Order[[#This Row],[Discount Applied]]="Yes", 1, 0)</f>
        <v>0</v>
      </c>
      <c r="L2835" t="s">
        <v>1691</v>
      </c>
      <c r="M2835" t="s">
        <v>22</v>
      </c>
    </row>
    <row r="2836" spans="1:13" x14ac:dyDescent="0.35">
      <c r="A2836">
        <v>3623</v>
      </c>
      <c r="B2836">
        <v>6</v>
      </c>
      <c r="C2836">
        <v>49</v>
      </c>
      <c r="D2836">
        <v>4</v>
      </c>
      <c r="E2836">
        <v>11</v>
      </c>
      <c r="F2836">
        <v>3623</v>
      </c>
      <c r="G2836" t="s">
        <v>3636</v>
      </c>
      <c r="H2836" s="7">
        <v>41</v>
      </c>
      <c r="I2836" s="13">
        <f>IF(Fact_Order[[#This Row],[Review Rating]]&gt;3,1,0)</f>
        <v>1</v>
      </c>
      <c r="J2836">
        <v>4.3</v>
      </c>
      <c r="K2836">
        <f>IF(Fact_Order[[#This Row],[Discount Applied]]="Yes", 1, 0)</f>
        <v>0</v>
      </c>
      <c r="L2836" t="s">
        <v>1691</v>
      </c>
      <c r="M2836" t="s">
        <v>12</v>
      </c>
    </row>
    <row r="2837" spans="1:13" x14ac:dyDescent="0.35">
      <c r="A2837">
        <v>3695</v>
      </c>
      <c r="B2837">
        <v>1</v>
      </c>
      <c r="C2837">
        <v>4</v>
      </c>
      <c r="D2837">
        <v>1</v>
      </c>
      <c r="E2837">
        <v>2</v>
      </c>
      <c r="F2837">
        <v>3695</v>
      </c>
      <c r="G2837" t="s">
        <v>3708</v>
      </c>
      <c r="H2837" s="7">
        <v>41</v>
      </c>
      <c r="I2837" s="13">
        <f>IF(Fact_Order[[#This Row],[Review Rating]]&gt;3,1,0)</f>
        <v>0</v>
      </c>
      <c r="J2837">
        <v>2.6</v>
      </c>
      <c r="K2837">
        <f>IF(Fact_Order[[#This Row],[Discount Applied]]="Yes", 1, 0)</f>
        <v>0</v>
      </c>
      <c r="L2837" t="s">
        <v>1691</v>
      </c>
      <c r="M2837" t="s">
        <v>14</v>
      </c>
    </row>
    <row r="2838" spans="1:13" x14ac:dyDescent="0.35">
      <c r="A2838">
        <v>3746</v>
      </c>
      <c r="B2838">
        <v>1</v>
      </c>
      <c r="C2838">
        <v>48</v>
      </c>
      <c r="D2838">
        <v>2</v>
      </c>
      <c r="E2838">
        <v>21</v>
      </c>
      <c r="F2838">
        <v>3746</v>
      </c>
      <c r="G2838" t="s">
        <v>3759</v>
      </c>
      <c r="H2838" s="7">
        <v>41</v>
      </c>
      <c r="I2838" s="13">
        <f>IF(Fact_Order[[#This Row],[Review Rating]]&gt;3,1,0)</f>
        <v>1</v>
      </c>
      <c r="J2838">
        <v>4.3</v>
      </c>
      <c r="K2838">
        <f>IF(Fact_Order[[#This Row],[Discount Applied]]="Yes", 1, 0)</f>
        <v>0</v>
      </c>
      <c r="L2838" t="s">
        <v>1691</v>
      </c>
      <c r="M2838" t="s">
        <v>27</v>
      </c>
    </row>
    <row r="2839" spans="1:13" x14ac:dyDescent="0.35">
      <c r="A2839">
        <v>3755</v>
      </c>
      <c r="B2839">
        <v>1</v>
      </c>
      <c r="C2839">
        <v>44</v>
      </c>
      <c r="D2839">
        <v>3</v>
      </c>
      <c r="E2839">
        <v>10</v>
      </c>
      <c r="F2839">
        <v>3755</v>
      </c>
      <c r="G2839" t="s">
        <v>3768</v>
      </c>
      <c r="H2839" s="7">
        <v>41</v>
      </c>
      <c r="I2839" s="13">
        <f>IF(Fact_Order[[#This Row],[Review Rating]]&gt;3,1,0)</f>
        <v>1</v>
      </c>
      <c r="J2839">
        <v>4.4000000000000004</v>
      </c>
      <c r="K2839">
        <f>IF(Fact_Order[[#This Row],[Discount Applied]]="Yes", 1, 0)</f>
        <v>0</v>
      </c>
      <c r="L2839" t="s">
        <v>1691</v>
      </c>
      <c r="M2839" t="s">
        <v>10</v>
      </c>
    </row>
    <row r="2840" spans="1:13" x14ac:dyDescent="0.35">
      <c r="A2840">
        <v>3819</v>
      </c>
      <c r="B2840">
        <v>2</v>
      </c>
      <c r="C2840">
        <v>5</v>
      </c>
      <c r="D2840">
        <v>1</v>
      </c>
      <c r="E2840">
        <v>5</v>
      </c>
      <c r="F2840">
        <v>3819</v>
      </c>
      <c r="G2840" t="s">
        <v>3832</v>
      </c>
      <c r="H2840" s="7">
        <v>41</v>
      </c>
      <c r="I2840" s="13">
        <f>IF(Fact_Order[[#This Row],[Review Rating]]&gt;3,1,0)</f>
        <v>1</v>
      </c>
      <c r="J2840">
        <v>3.8</v>
      </c>
      <c r="K2840">
        <f>IF(Fact_Order[[#This Row],[Discount Applied]]="Yes", 1, 0)</f>
        <v>0</v>
      </c>
      <c r="L2840" t="s">
        <v>1691</v>
      </c>
      <c r="M2840" t="s">
        <v>10</v>
      </c>
    </row>
    <row r="2841" spans="1:13" x14ac:dyDescent="0.35">
      <c r="A2841">
        <v>3823</v>
      </c>
      <c r="B2841">
        <v>2</v>
      </c>
      <c r="C2841">
        <v>24</v>
      </c>
      <c r="D2841">
        <v>2</v>
      </c>
      <c r="E2841">
        <v>20</v>
      </c>
      <c r="F2841">
        <v>3823</v>
      </c>
      <c r="G2841" t="s">
        <v>3836</v>
      </c>
      <c r="H2841" s="7">
        <v>41</v>
      </c>
      <c r="I2841" s="13">
        <f>IF(Fact_Order[[#This Row],[Review Rating]]&gt;3,1,0)</f>
        <v>1</v>
      </c>
      <c r="J2841">
        <v>3.2</v>
      </c>
      <c r="K2841">
        <f>IF(Fact_Order[[#This Row],[Discount Applied]]="Yes", 1, 0)</f>
        <v>0</v>
      </c>
      <c r="L2841" t="s">
        <v>1691</v>
      </c>
      <c r="M2841" t="s">
        <v>14</v>
      </c>
    </row>
    <row r="2842" spans="1:13" x14ac:dyDescent="0.35">
      <c r="A2842">
        <v>84</v>
      </c>
      <c r="B2842">
        <v>4</v>
      </c>
      <c r="C2842">
        <v>22</v>
      </c>
      <c r="D2842">
        <v>3</v>
      </c>
      <c r="E2842">
        <v>11</v>
      </c>
      <c r="F2842">
        <v>84</v>
      </c>
      <c r="G2842" t="s">
        <v>96</v>
      </c>
      <c r="H2842" s="7">
        <v>40</v>
      </c>
      <c r="I2842" s="13">
        <f>IF(Fact_Order[[#This Row],[Review Rating]]&gt;3,1,0)</f>
        <v>1</v>
      </c>
      <c r="J2842">
        <v>4.0999999999999996</v>
      </c>
      <c r="K2842">
        <f>IF(Fact_Order[[#This Row],[Discount Applied]]="Yes", 1, 0)</f>
        <v>1</v>
      </c>
      <c r="L2842" t="s">
        <v>7</v>
      </c>
      <c r="M2842" t="s">
        <v>22</v>
      </c>
    </row>
    <row r="2843" spans="1:13" x14ac:dyDescent="0.35">
      <c r="A2843">
        <v>100</v>
      </c>
      <c r="B2843">
        <v>1</v>
      </c>
      <c r="C2843">
        <v>10</v>
      </c>
      <c r="D2843">
        <v>3</v>
      </c>
      <c r="E2843">
        <v>16</v>
      </c>
      <c r="F2843">
        <v>100</v>
      </c>
      <c r="G2843" t="s">
        <v>112</v>
      </c>
      <c r="H2843" s="7">
        <v>40</v>
      </c>
      <c r="I2843" s="13">
        <f>IF(Fact_Order[[#This Row],[Review Rating]]&gt;3,1,0)</f>
        <v>1</v>
      </c>
      <c r="J2843">
        <v>3.7</v>
      </c>
      <c r="K2843">
        <f>IF(Fact_Order[[#This Row],[Discount Applied]]="Yes", 1, 0)</f>
        <v>1</v>
      </c>
      <c r="L2843" t="s">
        <v>7</v>
      </c>
      <c r="M2843" t="s">
        <v>27</v>
      </c>
    </row>
    <row r="2844" spans="1:13" x14ac:dyDescent="0.35">
      <c r="A2844">
        <v>123</v>
      </c>
      <c r="B2844">
        <v>5</v>
      </c>
      <c r="C2844">
        <v>48</v>
      </c>
      <c r="D2844">
        <v>2</v>
      </c>
      <c r="E2844">
        <v>22</v>
      </c>
      <c r="F2844">
        <v>123</v>
      </c>
      <c r="G2844" t="s">
        <v>135</v>
      </c>
      <c r="H2844" s="7">
        <v>40</v>
      </c>
      <c r="I2844" s="13">
        <f>IF(Fact_Order[[#This Row],[Review Rating]]&gt;3,1,0)</f>
        <v>1</v>
      </c>
      <c r="J2844">
        <v>4.8</v>
      </c>
      <c r="K2844">
        <f>IF(Fact_Order[[#This Row],[Discount Applied]]="Yes", 1, 0)</f>
        <v>1</v>
      </c>
      <c r="L2844" t="s">
        <v>7</v>
      </c>
      <c r="M2844" t="s">
        <v>10</v>
      </c>
    </row>
    <row r="2845" spans="1:13" x14ac:dyDescent="0.35">
      <c r="A2845">
        <v>263</v>
      </c>
      <c r="B2845">
        <v>3</v>
      </c>
      <c r="C2845">
        <v>12</v>
      </c>
      <c r="D2845">
        <v>3</v>
      </c>
      <c r="E2845">
        <v>14</v>
      </c>
      <c r="F2845">
        <v>263</v>
      </c>
      <c r="G2845" t="s">
        <v>275</v>
      </c>
      <c r="H2845" s="7">
        <v>40</v>
      </c>
      <c r="I2845" s="13">
        <f>IF(Fact_Order[[#This Row],[Review Rating]]&gt;3,1,0)</f>
        <v>1</v>
      </c>
      <c r="J2845">
        <v>3.7</v>
      </c>
      <c r="K2845">
        <f>IF(Fact_Order[[#This Row],[Discount Applied]]="Yes", 1, 0)</f>
        <v>1</v>
      </c>
      <c r="L2845" t="s">
        <v>7</v>
      </c>
      <c r="M2845" t="s">
        <v>27</v>
      </c>
    </row>
    <row r="2846" spans="1:13" x14ac:dyDescent="0.35">
      <c r="A2846">
        <v>368</v>
      </c>
      <c r="B2846">
        <v>6</v>
      </c>
      <c r="C2846">
        <v>31</v>
      </c>
      <c r="D2846">
        <v>2</v>
      </c>
      <c r="E2846">
        <v>11</v>
      </c>
      <c r="F2846">
        <v>368</v>
      </c>
      <c r="G2846" t="s">
        <v>380</v>
      </c>
      <c r="H2846" s="7">
        <v>40</v>
      </c>
      <c r="I2846" s="13">
        <f>IF(Fact_Order[[#This Row],[Review Rating]]&gt;3,1,0)</f>
        <v>0</v>
      </c>
      <c r="J2846">
        <v>2.8</v>
      </c>
      <c r="K2846">
        <f>IF(Fact_Order[[#This Row],[Discount Applied]]="Yes", 1, 0)</f>
        <v>1</v>
      </c>
      <c r="L2846" t="s">
        <v>7</v>
      </c>
      <c r="M2846" t="s">
        <v>22</v>
      </c>
    </row>
    <row r="2847" spans="1:13" x14ac:dyDescent="0.35">
      <c r="A2847">
        <v>370</v>
      </c>
      <c r="B2847">
        <v>6</v>
      </c>
      <c r="C2847">
        <v>49</v>
      </c>
      <c r="D2847">
        <v>3</v>
      </c>
      <c r="E2847">
        <v>23</v>
      </c>
      <c r="F2847">
        <v>370</v>
      </c>
      <c r="G2847" t="s">
        <v>382</v>
      </c>
      <c r="H2847" s="7">
        <v>40</v>
      </c>
      <c r="I2847" s="13">
        <f>IF(Fact_Order[[#This Row],[Review Rating]]&gt;3,1,0)</f>
        <v>1</v>
      </c>
      <c r="J2847">
        <v>3.3</v>
      </c>
      <c r="K2847">
        <f>IF(Fact_Order[[#This Row],[Discount Applied]]="Yes", 1, 0)</f>
        <v>1</v>
      </c>
      <c r="L2847" t="s">
        <v>7</v>
      </c>
      <c r="M2847" t="s">
        <v>14</v>
      </c>
    </row>
    <row r="2848" spans="1:13" x14ac:dyDescent="0.35">
      <c r="A2848">
        <v>422</v>
      </c>
      <c r="B2848">
        <v>4</v>
      </c>
      <c r="C2848">
        <v>1</v>
      </c>
      <c r="D2848">
        <v>1</v>
      </c>
      <c r="E2848">
        <v>6</v>
      </c>
      <c r="F2848">
        <v>422</v>
      </c>
      <c r="G2848" t="s">
        <v>434</v>
      </c>
      <c r="H2848" s="7">
        <v>40</v>
      </c>
      <c r="I2848" s="13">
        <f>IF(Fact_Order[[#This Row],[Review Rating]]&gt;3,1,0)</f>
        <v>1</v>
      </c>
      <c r="J2848">
        <v>3.5</v>
      </c>
      <c r="K2848">
        <f>IF(Fact_Order[[#This Row],[Discount Applied]]="Yes", 1, 0)</f>
        <v>1</v>
      </c>
      <c r="L2848" t="s">
        <v>7</v>
      </c>
      <c r="M2848" t="s">
        <v>10</v>
      </c>
    </row>
    <row r="2849" spans="1:13" x14ac:dyDescent="0.35">
      <c r="A2849">
        <v>431</v>
      </c>
      <c r="B2849">
        <v>6</v>
      </c>
      <c r="C2849">
        <v>22</v>
      </c>
      <c r="D2849">
        <v>3</v>
      </c>
      <c r="E2849">
        <v>6</v>
      </c>
      <c r="F2849">
        <v>431</v>
      </c>
      <c r="G2849" t="s">
        <v>443</v>
      </c>
      <c r="H2849" s="7">
        <v>40</v>
      </c>
      <c r="I2849" s="13">
        <f>IF(Fact_Order[[#This Row],[Review Rating]]&gt;3,1,0)</f>
        <v>1</v>
      </c>
      <c r="J2849">
        <v>3.5</v>
      </c>
      <c r="K2849">
        <f>IF(Fact_Order[[#This Row],[Discount Applied]]="Yes", 1, 0)</f>
        <v>1</v>
      </c>
      <c r="L2849" t="s">
        <v>7</v>
      </c>
      <c r="M2849" t="s">
        <v>27</v>
      </c>
    </row>
    <row r="2850" spans="1:13" x14ac:dyDescent="0.35">
      <c r="A2850">
        <v>507</v>
      </c>
      <c r="B2850">
        <v>5</v>
      </c>
      <c r="C2850">
        <v>43</v>
      </c>
      <c r="D2850">
        <v>4</v>
      </c>
      <c r="E2850">
        <v>19</v>
      </c>
      <c r="F2850">
        <v>507</v>
      </c>
      <c r="G2850" t="s">
        <v>519</v>
      </c>
      <c r="H2850" s="7">
        <v>40</v>
      </c>
      <c r="I2850" s="13">
        <f>IF(Fact_Order[[#This Row],[Review Rating]]&gt;3,1,0)</f>
        <v>0</v>
      </c>
      <c r="J2850">
        <v>2.7</v>
      </c>
      <c r="K2850">
        <f>IF(Fact_Order[[#This Row],[Discount Applied]]="Yes", 1, 0)</f>
        <v>1</v>
      </c>
      <c r="L2850" t="s">
        <v>7</v>
      </c>
      <c r="M2850" t="s">
        <v>27</v>
      </c>
    </row>
    <row r="2851" spans="1:13" x14ac:dyDescent="0.35">
      <c r="A2851">
        <v>524</v>
      </c>
      <c r="B2851">
        <v>1</v>
      </c>
      <c r="C2851">
        <v>13</v>
      </c>
      <c r="D2851">
        <v>2</v>
      </c>
      <c r="E2851">
        <v>4</v>
      </c>
      <c r="F2851">
        <v>524</v>
      </c>
      <c r="G2851" t="s">
        <v>536</v>
      </c>
      <c r="H2851" s="7">
        <v>40</v>
      </c>
      <c r="I2851" s="13">
        <f>IF(Fact_Order[[#This Row],[Review Rating]]&gt;3,1,0)</f>
        <v>1</v>
      </c>
      <c r="J2851">
        <v>4.9000000000000004</v>
      </c>
      <c r="K2851">
        <f>IF(Fact_Order[[#This Row],[Discount Applied]]="Yes", 1, 0)</f>
        <v>1</v>
      </c>
      <c r="L2851" t="s">
        <v>7</v>
      </c>
      <c r="M2851" t="s">
        <v>14</v>
      </c>
    </row>
    <row r="2852" spans="1:13" x14ac:dyDescent="0.35">
      <c r="A2852">
        <v>651</v>
      </c>
      <c r="B2852">
        <v>3</v>
      </c>
      <c r="C2852">
        <v>21</v>
      </c>
      <c r="D2852">
        <v>2</v>
      </c>
      <c r="E2852">
        <v>25</v>
      </c>
      <c r="F2852">
        <v>651</v>
      </c>
      <c r="G2852" t="s">
        <v>663</v>
      </c>
      <c r="H2852" s="7">
        <v>40</v>
      </c>
      <c r="I2852" s="13">
        <f>IF(Fact_Order[[#This Row],[Review Rating]]&gt;3,1,0)</f>
        <v>1</v>
      </c>
      <c r="J2852">
        <v>3.9</v>
      </c>
      <c r="K2852">
        <f>IF(Fact_Order[[#This Row],[Discount Applied]]="Yes", 1, 0)</f>
        <v>1</v>
      </c>
      <c r="L2852" t="s">
        <v>7</v>
      </c>
      <c r="M2852" t="s">
        <v>22</v>
      </c>
    </row>
    <row r="2853" spans="1:13" x14ac:dyDescent="0.35">
      <c r="A2853">
        <v>976</v>
      </c>
      <c r="B2853">
        <v>5</v>
      </c>
      <c r="C2853">
        <v>48</v>
      </c>
      <c r="D2853">
        <v>3</v>
      </c>
      <c r="E2853">
        <v>2</v>
      </c>
      <c r="F2853">
        <v>976</v>
      </c>
      <c r="G2853" t="s">
        <v>988</v>
      </c>
      <c r="H2853" s="7">
        <v>40</v>
      </c>
      <c r="I2853" s="13">
        <f>IF(Fact_Order[[#This Row],[Review Rating]]&gt;3,1,0)</f>
        <v>1</v>
      </c>
      <c r="J2853">
        <v>3.8</v>
      </c>
      <c r="K2853">
        <f>IF(Fact_Order[[#This Row],[Discount Applied]]="Yes", 1, 0)</f>
        <v>1</v>
      </c>
      <c r="L2853" t="s">
        <v>7</v>
      </c>
      <c r="M2853" t="s">
        <v>22</v>
      </c>
    </row>
    <row r="2854" spans="1:13" x14ac:dyDescent="0.35">
      <c r="A2854">
        <v>979</v>
      </c>
      <c r="B2854">
        <v>4</v>
      </c>
      <c r="C2854">
        <v>25</v>
      </c>
      <c r="D2854">
        <v>3</v>
      </c>
      <c r="E2854">
        <v>25</v>
      </c>
      <c r="F2854">
        <v>979</v>
      </c>
      <c r="G2854" t="s">
        <v>991</v>
      </c>
      <c r="H2854" s="7">
        <v>40</v>
      </c>
      <c r="I2854" s="13">
        <f>IF(Fact_Order[[#This Row],[Review Rating]]&gt;3,1,0)</f>
        <v>0</v>
      </c>
      <c r="J2854">
        <v>2.5</v>
      </c>
      <c r="K2854">
        <f>IF(Fact_Order[[#This Row],[Discount Applied]]="Yes", 1, 0)</f>
        <v>1</v>
      </c>
      <c r="L2854" t="s">
        <v>7</v>
      </c>
      <c r="M2854" t="s">
        <v>12</v>
      </c>
    </row>
    <row r="2855" spans="1:13" x14ac:dyDescent="0.35">
      <c r="A2855">
        <v>1095</v>
      </c>
      <c r="B2855">
        <v>3</v>
      </c>
      <c r="C2855">
        <v>40</v>
      </c>
      <c r="D2855">
        <v>1</v>
      </c>
      <c r="E2855">
        <v>17</v>
      </c>
      <c r="F2855">
        <v>1095</v>
      </c>
      <c r="G2855" t="s">
        <v>1107</v>
      </c>
      <c r="H2855" s="7">
        <v>40</v>
      </c>
      <c r="I2855" s="13">
        <f>IF(Fact_Order[[#This Row],[Review Rating]]&gt;3,1,0)</f>
        <v>1</v>
      </c>
      <c r="J2855">
        <v>4.8</v>
      </c>
      <c r="K2855">
        <f>IF(Fact_Order[[#This Row],[Discount Applied]]="Yes", 1, 0)</f>
        <v>1</v>
      </c>
      <c r="L2855" t="s">
        <v>7</v>
      </c>
      <c r="M2855" t="s">
        <v>10</v>
      </c>
    </row>
    <row r="2856" spans="1:13" x14ac:dyDescent="0.35">
      <c r="A2856">
        <v>1328</v>
      </c>
      <c r="B2856">
        <v>4</v>
      </c>
      <c r="C2856">
        <v>21</v>
      </c>
      <c r="D2856">
        <v>1</v>
      </c>
      <c r="E2856">
        <v>8</v>
      </c>
      <c r="F2856">
        <v>1328</v>
      </c>
      <c r="G2856" t="s">
        <v>1340</v>
      </c>
      <c r="H2856" s="7">
        <v>40</v>
      </c>
      <c r="I2856" s="13">
        <f>IF(Fact_Order[[#This Row],[Review Rating]]&gt;3,1,0)</f>
        <v>0</v>
      </c>
      <c r="J2856">
        <v>2.8</v>
      </c>
      <c r="K2856">
        <f>IF(Fact_Order[[#This Row],[Discount Applied]]="Yes", 1, 0)</f>
        <v>1</v>
      </c>
      <c r="L2856" t="s">
        <v>7</v>
      </c>
      <c r="M2856" t="s">
        <v>10</v>
      </c>
    </row>
    <row r="2857" spans="1:13" x14ac:dyDescent="0.35">
      <c r="A2857">
        <v>1367</v>
      </c>
      <c r="B2857">
        <v>2</v>
      </c>
      <c r="C2857">
        <v>45</v>
      </c>
      <c r="D2857">
        <v>4</v>
      </c>
      <c r="E2857">
        <v>23</v>
      </c>
      <c r="F2857">
        <v>1367</v>
      </c>
      <c r="G2857" t="s">
        <v>1379</v>
      </c>
      <c r="H2857" s="7">
        <v>40</v>
      </c>
      <c r="I2857" s="13">
        <f>IF(Fact_Order[[#This Row],[Review Rating]]&gt;3,1,0)</f>
        <v>1</v>
      </c>
      <c r="J2857">
        <v>3.1</v>
      </c>
      <c r="K2857">
        <f>IF(Fact_Order[[#This Row],[Discount Applied]]="Yes", 1, 0)</f>
        <v>1</v>
      </c>
      <c r="L2857" t="s">
        <v>7</v>
      </c>
      <c r="M2857" t="s">
        <v>12</v>
      </c>
    </row>
    <row r="2858" spans="1:13" x14ac:dyDescent="0.35">
      <c r="A2858">
        <v>1374</v>
      </c>
      <c r="B2858">
        <v>6</v>
      </c>
      <c r="C2858">
        <v>42</v>
      </c>
      <c r="D2858">
        <v>1</v>
      </c>
      <c r="E2858">
        <v>25</v>
      </c>
      <c r="F2858">
        <v>1374</v>
      </c>
      <c r="G2858" t="s">
        <v>1386</v>
      </c>
      <c r="H2858" s="7">
        <v>40</v>
      </c>
      <c r="I2858" s="13">
        <f>IF(Fact_Order[[#This Row],[Review Rating]]&gt;3,1,0)</f>
        <v>0</v>
      </c>
      <c r="J2858">
        <v>2.6</v>
      </c>
      <c r="K2858">
        <f>IF(Fact_Order[[#This Row],[Discount Applied]]="Yes", 1, 0)</f>
        <v>1</v>
      </c>
      <c r="L2858" t="s">
        <v>7</v>
      </c>
      <c r="M2858" t="s">
        <v>10</v>
      </c>
    </row>
    <row r="2859" spans="1:13" x14ac:dyDescent="0.35">
      <c r="A2859">
        <v>1426</v>
      </c>
      <c r="B2859">
        <v>3</v>
      </c>
      <c r="C2859">
        <v>6</v>
      </c>
      <c r="D2859">
        <v>1</v>
      </c>
      <c r="E2859">
        <v>8</v>
      </c>
      <c r="F2859">
        <v>1426</v>
      </c>
      <c r="G2859" t="s">
        <v>1438</v>
      </c>
      <c r="H2859" s="7">
        <v>40</v>
      </c>
      <c r="I2859" s="13">
        <f>IF(Fact_Order[[#This Row],[Review Rating]]&gt;3,1,0)</f>
        <v>1</v>
      </c>
      <c r="J2859">
        <v>3.7</v>
      </c>
      <c r="K2859">
        <f>IF(Fact_Order[[#This Row],[Discount Applied]]="Yes", 1, 0)</f>
        <v>1</v>
      </c>
      <c r="L2859" t="s">
        <v>7</v>
      </c>
      <c r="M2859" t="s">
        <v>12</v>
      </c>
    </row>
    <row r="2860" spans="1:13" x14ac:dyDescent="0.35">
      <c r="A2860">
        <v>1668</v>
      </c>
      <c r="B2860">
        <v>5</v>
      </c>
      <c r="C2860">
        <v>20</v>
      </c>
      <c r="D2860">
        <v>1</v>
      </c>
      <c r="E2860">
        <v>9</v>
      </c>
      <c r="F2860">
        <v>1668</v>
      </c>
      <c r="G2860" t="s">
        <v>1680</v>
      </c>
      <c r="H2860" s="7">
        <v>40</v>
      </c>
      <c r="I2860" s="13">
        <f>IF(Fact_Order[[#This Row],[Review Rating]]&gt;3,1,0)</f>
        <v>1</v>
      </c>
      <c r="J2860">
        <v>3.4</v>
      </c>
      <c r="K2860">
        <f>IF(Fact_Order[[#This Row],[Discount Applied]]="Yes", 1, 0)</f>
        <v>1</v>
      </c>
      <c r="L2860" t="s">
        <v>7</v>
      </c>
      <c r="M2860" t="s">
        <v>22</v>
      </c>
    </row>
    <row r="2861" spans="1:13" x14ac:dyDescent="0.35">
      <c r="A2861">
        <v>1752</v>
      </c>
      <c r="B2861">
        <v>5</v>
      </c>
      <c r="C2861">
        <v>32</v>
      </c>
      <c r="D2861">
        <v>1</v>
      </c>
      <c r="E2861">
        <v>2</v>
      </c>
      <c r="F2861">
        <v>1752</v>
      </c>
      <c r="G2861" t="s">
        <v>1765</v>
      </c>
      <c r="H2861" s="7">
        <v>40</v>
      </c>
      <c r="I2861" s="13">
        <f>IF(Fact_Order[[#This Row],[Review Rating]]&gt;3,1,0)</f>
        <v>1</v>
      </c>
      <c r="J2861">
        <v>3.2</v>
      </c>
      <c r="K2861">
        <f>IF(Fact_Order[[#This Row],[Discount Applied]]="Yes", 1, 0)</f>
        <v>0</v>
      </c>
      <c r="L2861" t="s">
        <v>1691</v>
      </c>
      <c r="M2861" t="s">
        <v>10</v>
      </c>
    </row>
    <row r="2862" spans="1:13" x14ac:dyDescent="0.35">
      <c r="A2862">
        <v>1795</v>
      </c>
      <c r="B2862">
        <v>1</v>
      </c>
      <c r="C2862">
        <v>32</v>
      </c>
      <c r="D2862">
        <v>2</v>
      </c>
      <c r="E2862">
        <v>22</v>
      </c>
      <c r="F2862">
        <v>1795</v>
      </c>
      <c r="G2862" t="s">
        <v>1808</v>
      </c>
      <c r="H2862" s="7">
        <v>40</v>
      </c>
      <c r="I2862" s="13">
        <f>IF(Fact_Order[[#This Row],[Review Rating]]&gt;3,1,0)</f>
        <v>1</v>
      </c>
      <c r="J2862">
        <v>3.7</v>
      </c>
      <c r="K2862">
        <f>IF(Fact_Order[[#This Row],[Discount Applied]]="Yes", 1, 0)</f>
        <v>0</v>
      </c>
      <c r="L2862" t="s">
        <v>1691</v>
      </c>
      <c r="M2862" t="s">
        <v>27</v>
      </c>
    </row>
    <row r="2863" spans="1:13" x14ac:dyDescent="0.35">
      <c r="A2863">
        <v>1850</v>
      </c>
      <c r="B2863">
        <v>6</v>
      </c>
      <c r="C2863">
        <v>36</v>
      </c>
      <c r="D2863">
        <v>1</v>
      </c>
      <c r="E2863">
        <v>12</v>
      </c>
      <c r="F2863">
        <v>1850</v>
      </c>
      <c r="G2863" t="s">
        <v>1863</v>
      </c>
      <c r="H2863" s="7">
        <v>40</v>
      </c>
      <c r="I2863" s="13">
        <f>IF(Fact_Order[[#This Row],[Review Rating]]&gt;3,1,0)</f>
        <v>1</v>
      </c>
      <c r="J2863">
        <v>4.5</v>
      </c>
      <c r="K2863">
        <f>IF(Fact_Order[[#This Row],[Discount Applied]]="Yes", 1, 0)</f>
        <v>0</v>
      </c>
      <c r="L2863" t="s">
        <v>1691</v>
      </c>
      <c r="M2863" t="s">
        <v>22</v>
      </c>
    </row>
    <row r="2864" spans="1:13" x14ac:dyDescent="0.35">
      <c r="A2864">
        <v>1900</v>
      </c>
      <c r="B2864">
        <v>6</v>
      </c>
      <c r="C2864">
        <v>15</v>
      </c>
      <c r="D2864">
        <v>1</v>
      </c>
      <c r="E2864">
        <v>7</v>
      </c>
      <c r="F2864">
        <v>1900</v>
      </c>
      <c r="G2864" t="s">
        <v>1913</v>
      </c>
      <c r="H2864" s="7">
        <v>40</v>
      </c>
      <c r="I2864" s="13">
        <f>IF(Fact_Order[[#This Row],[Review Rating]]&gt;3,1,0)</f>
        <v>1</v>
      </c>
      <c r="J2864">
        <v>4.2</v>
      </c>
      <c r="K2864">
        <f>IF(Fact_Order[[#This Row],[Discount Applied]]="Yes", 1, 0)</f>
        <v>0</v>
      </c>
      <c r="L2864" t="s">
        <v>1691</v>
      </c>
      <c r="M2864" t="s">
        <v>14</v>
      </c>
    </row>
    <row r="2865" spans="1:13" x14ac:dyDescent="0.35">
      <c r="A2865">
        <v>2066</v>
      </c>
      <c r="B2865">
        <v>2</v>
      </c>
      <c r="C2865">
        <v>5</v>
      </c>
      <c r="D2865">
        <v>2</v>
      </c>
      <c r="E2865">
        <v>5</v>
      </c>
      <c r="F2865">
        <v>2066</v>
      </c>
      <c r="G2865" t="s">
        <v>2079</v>
      </c>
      <c r="H2865" s="7">
        <v>40</v>
      </c>
      <c r="I2865" s="13">
        <f>IF(Fact_Order[[#This Row],[Review Rating]]&gt;3,1,0)</f>
        <v>0</v>
      </c>
      <c r="J2865">
        <v>2.9</v>
      </c>
      <c r="K2865">
        <f>IF(Fact_Order[[#This Row],[Discount Applied]]="Yes", 1, 0)</f>
        <v>0</v>
      </c>
      <c r="L2865" t="s">
        <v>1691</v>
      </c>
      <c r="M2865" t="s">
        <v>22</v>
      </c>
    </row>
    <row r="2866" spans="1:13" x14ac:dyDescent="0.35">
      <c r="A2866">
        <v>2114</v>
      </c>
      <c r="B2866">
        <v>6</v>
      </c>
      <c r="C2866">
        <v>42</v>
      </c>
      <c r="D2866">
        <v>2</v>
      </c>
      <c r="E2866">
        <v>11</v>
      </c>
      <c r="F2866">
        <v>2114</v>
      </c>
      <c r="G2866" t="s">
        <v>2127</v>
      </c>
      <c r="H2866" s="7">
        <v>40</v>
      </c>
      <c r="I2866" s="13">
        <f>IF(Fact_Order[[#This Row],[Review Rating]]&gt;3,1,0)</f>
        <v>0</v>
      </c>
      <c r="J2866">
        <v>2.7</v>
      </c>
      <c r="K2866">
        <f>IF(Fact_Order[[#This Row],[Discount Applied]]="Yes", 1, 0)</f>
        <v>0</v>
      </c>
      <c r="L2866" t="s">
        <v>1691</v>
      </c>
      <c r="M2866" t="s">
        <v>14</v>
      </c>
    </row>
    <row r="2867" spans="1:13" x14ac:dyDescent="0.35">
      <c r="A2867">
        <v>2151</v>
      </c>
      <c r="B2867">
        <v>5</v>
      </c>
      <c r="C2867">
        <v>27</v>
      </c>
      <c r="D2867">
        <v>2</v>
      </c>
      <c r="E2867">
        <v>6</v>
      </c>
      <c r="F2867">
        <v>2151</v>
      </c>
      <c r="G2867" t="s">
        <v>2164</v>
      </c>
      <c r="H2867" s="7">
        <v>40</v>
      </c>
      <c r="I2867" s="13">
        <f>IF(Fact_Order[[#This Row],[Review Rating]]&gt;3,1,0)</f>
        <v>0</v>
      </c>
      <c r="J2867">
        <v>2.6</v>
      </c>
      <c r="K2867">
        <f>IF(Fact_Order[[#This Row],[Discount Applied]]="Yes", 1, 0)</f>
        <v>0</v>
      </c>
      <c r="L2867" t="s">
        <v>1691</v>
      </c>
      <c r="M2867" t="s">
        <v>10</v>
      </c>
    </row>
    <row r="2868" spans="1:13" x14ac:dyDescent="0.35">
      <c r="A2868">
        <v>2264</v>
      </c>
      <c r="B2868">
        <v>6</v>
      </c>
      <c r="C2868">
        <v>28</v>
      </c>
      <c r="D2868">
        <v>1</v>
      </c>
      <c r="E2868">
        <v>19</v>
      </c>
      <c r="F2868">
        <v>2264</v>
      </c>
      <c r="G2868" t="s">
        <v>2277</v>
      </c>
      <c r="H2868" s="7">
        <v>40</v>
      </c>
      <c r="I2868" s="13">
        <f>IF(Fact_Order[[#This Row],[Review Rating]]&gt;3,1,0)</f>
        <v>1</v>
      </c>
      <c r="J2868">
        <v>3.5</v>
      </c>
      <c r="K2868">
        <f>IF(Fact_Order[[#This Row],[Discount Applied]]="Yes", 1, 0)</f>
        <v>0</v>
      </c>
      <c r="L2868" t="s">
        <v>1691</v>
      </c>
      <c r="M2868" t="s">
        <v>10</v>
      </c>
    </row>
    <row r="2869" spans="1:13" x14ac:dyDescent="0.35">
      <c r="A2869">
        <v>2420</v>
      </c>
      <c r="B2869">
        <v>3</v>
      </c>
      <c r="C2869">
        <v>18</v>
      </c>
      <c r="D2869">
        <v>4</v>
      </c>
      <c r="E2869">
        <v>2</v>
      </c>
      <c r="F2869">
        <v>2420</v>
      </c>
      <c r="G2869" t="s">
        <v>2433</v>
      </c>
      <c r="H2869" s="7">
        <v>40</v>
      </c>
      <c r="I2869" s="13">
        <f>IF(Fact_Order[[#This Row],[Review Rating]]&gt;3,1,0)</f>
        <v>0</v>
      </c>
      <c r="J2869">
        <v>2.7</v>
      </c>
      <c r="K2869">
        <f>IF(Fact_Order[[#This Row],[Discount Applied]]="Yes", 1, 0)</f>
        <v>0</v>
      </c>
      <c r="L2869" t="s">
        <v>1691</v>
      </c>
      <c r="M2869" t="s">
        <v>12</v>
      </c>
    </row>
    <row r="2870" spans="1:13" x14ac:dyDescent="0.35">
      <c r="A2870">
        <v>2478</v>
      </c>
      <c r="B2870">
        <v>5</v>
      </c>
      <c r="C2870">
        <v>19</v>
      </c>
      <c r="D2870">
        <v>2</v>
      </c>
      <c r="E2870">
        <v>25</v>
      </c>
      <c r="F2870">
        <v>2478</v>
      </c>
      <c r="G2870" t="s">
        <v>2491</v>
      </c>
      <c r="H2870" s="7">
        <v>40</v>
      </c>
      <c r="I2870" s="13">
        <f>IF(Fact_Order[[#This Row],[Review Rating]]&gt;3,1,0)</f>
        <v>1</v>
      </c>
      <c r="J2870">
        <v>3.8</v>
      </c>
      <c r="K2870">
        <f>IF(Fact_Order[[#This Row],[Discount Applied]]="Yes", 1, 0)</f>
        <v>0</v>
      </c>
      <c r="L2870" t="s">
        <v>1691</v>
      </c>
      <c r="M2870" t="s">
        <v>14</v>
      </c>
    </row>
    <row r="2871" spans="1:13" x14ac:dyDescent="0.35">
      <c r="A2871">
        <v>2498</v>
      </c>
      <c r="B2871">
        <v>4</v>
      </c>
      <c r="C2871">
        <v>25</v>
      </c>
      <c r="D2871">
        <v>3</v>
      </c>
      <c r="E2871">
        <v>22</v>
      </c>
      <c r="F2871">
        <v>2498</v>
      </c>
      <c r="G2871" t="s">
        <v>2511</v>
      </c>
      <c r="H2871" s="7">
        <v>40</v>
      </c>
      <c r="I2871" s="13">
        <f>IF(Fact_Order[[#This Row],[Review Rating]]&gt;3,1,0)</f>
        <v>1</v>
      </c>
      <c r="J2871">
        <v>4.2</v>
      </c>
      <c r="K2871">
        <f>IF(Fact_Order[[#This Row],[Discount Applied]]="Yes", 1, 0)</f>
        <v>0</v>
      </c>
      <c r="L2871" t="s">
        <v>1691</v>
      </c>
      <c r="M2871" t="s">
        <v>22</v>
      </c>
    </row>
    <row r="2872" spans="1:13" x14ac:dyDescent="0.35">
      <c r="A2872">
        <v>2577</v>
      </c>
      <c r="B2872">
        <v>2</v>
      </c>
      <c r="C2872">
        <v>14</v>
      </c>
      <c r="D2872">
        <v>1</v>
      </c>
      <c r="E2872">
        <v>16</v>
      </c>
      <c r="F2872">
        <v>2577</v>
      </c>
      <c r="G2872" t="s">
        <v>2590</v>
      </c>
      <c r="H2872" s="7">
        <v>40</v>
      </c>
      <c r="I2872" s="13">
        <f>IF(Fact_Order[[#This Row],[Review Rating]]&gt;3,1,0)</f>
        <v>1</v>
      </c>
      <c r="J2872">
        <v>4.2</v>
      </c>
      <c r="K2872">
        <f>IF(Fact_Order[[#This Row],[Discount Applied]]="Yes", 1, 0)</f>
        <v>0</v>
      </c>
      <c r="L2872" t="s">
        <v>1691</v>
      </c>
      <c r="M2872" t="s">
        <v>27</v>
      </c>
    </row>
    <row r="2873" spans="1:13" x14ac:dyDescent="0.35">
      <c r="A2873">
        <v>2620</v>
      </c>
      <c r="B2873">
        <v>2</v>
      </c>
      <c r="C2873">
        <v>40</v>
      </c>
      <c r="D2873">
        <v>1</v>
      </c>
      <c r="E2873">
        <v>14</v>
      </c>
      <c r="F2873">
        <v>2620</v>
      </c>
      <c r="G2873" t="s">
        <v>2633</v>
      </c>
      <c r="H2873" s="7">
        <v>40</v>
      </c>
      <c r="I2873" s="13">
        <f>IF(Fact_Order[[#This Row],[Review Rating]]&gt;3,1,0)</f>
        <v>1</v>
      </c>
      <c r="J2873">
        <v>3.9</v>
      </c>
      <c r="K2873">
        <f>IF(Fact_Order[[#This Row],[Discount Applied]]="Yes", 1, 0)</f>
        <v>0</v>
      </c>
      <c r="L2873" t="s">
        <v>1691</v>
      </c>
      <c r="M2873" t="s">
        <v>12</v>
      </c>
    </row>
    <row r="2874" spans="1:13" x14ac:dyDescent="0.35">
      <c r="A2874">
        <v>2637</v>
      </c>
      <c r="B2874">
        <v>6</v>
      </c>
      <c r="C2874">
        <v>41</v>
      </c>
      <c r="D2874">
        <v>1</v>
      </c>
      <c r="E2874">
        <v>15</v>
      </c>
      <c r="F2874">
        <v>2637</v>
      </c>
      <c r="G2874" t="s">
        <v>2650</v>
      </c>
      <c r="H2874" s="7">
        <v>40</v>
      </c>
      <c r="I2874" s="13">
        <f>IF(Fact_Order[[#This Row],[Review Rating]]&gt;3,1,0)</f>
        <v>1</v>
      </c>
      <c r="J2874">
        <v>4.2</v>
      </c>
      <c r="K2874">
        <f>IF(Fact_Order[[#This Row],[Discount Applied]]="Yes", 1, 0)</f>
        <v>0</v>
      </c>
      <c r="L2874" t="s">
        <v>1691</v>
      </c>
      <c r="M2874" t="s">
        <v>8</v>
      </c>
    </row>
    <row r="2875" spans="1:13" x14ac:dyDescent="0.35">
      <c r="A2875">
        <v>2707</v>
      </c>
      <c r="B2875">
        <v>1</v>
      </c>
      <c r="C2875">
        <v>16</v>
      </c>
      <c r="D2875">
        <v>2</v>
      </c>
      <c r="E2875">
        <v>10</v>
      </c>
      <c r="F2875">
        <v>2707</v>
      </c>
      <c r="G2875" t="s">
        <v>2720</v>
      </c>
      <c r="H2875" s="7">
        <v>40</v>
      </c>
      <c r="I2875" s="13">
        <f>IF(Fact_Order[[#This Row],[Review Rating]]&gt;3,1,0)</f>
        <v>1</v>
      </c>
      <c r="J2875">
        <v>3.1</v>
      </c>
      <c r="K2875">
        <f>IF(Fact_Order[[#This Row],[Discount Applied]]="Yes", 1, 0)</f>
        <v>0</v>
      </c>
      <c r="L2875" t="s">
        <v>1691</v>
      </c>
      <c r="M2875" t="s">
        <v>27</v>
      </c>
    </row>
    <row r="2876" spans="1:13" x14ac:dyDescent="0.35">
      <c r="A2876">
        <v>2717</v>
      </c>
      <c r="B2876">
        <v>6</v>
      </c>
      <c r="C2876">
        <v>25</v>
      </c>
      <c r="D2876">
        <v>2</v>
      </c>
      <c r="E2876">
        <v>10</v>
      </c>
      <c r="F2876">
        <v>2717</v>
      </c>
      <c r="G2876" t="s">
        <v>2730</v>
      </c>
      <c r="H2876" s="7">
        <v>40</v>
      </c>
      <c r="I2876" s="13">
        <f>IF(Fact_Order[[#This Row],[Review Rating]]&gt;3,1,0)</f>
        <v>0</v>
      </c>
      <c r="J2876">
        <v>2.7</v>
      </c>
      <c r="K2876">
        <f>IF(Fact_Order[[#This Row],[Discount Applied]]="Yes", 1, 0)</f>
        <v>0</v>
      </c>
      <c r="L2876" t="s">
        <v>1691</v>
      </c>
      <c r="M2876" t="s">
        <v>27</v>
      </c>
    </row>
    <row r="2877" spans="1:13" x14ac:dyDescent="0.35">
      <c r="A2877">
        <v>2775</v>
      </c>
      <c r="B2877">
        <v>4</v>
      </c>
      <c r="C2877">
        <v>20</v>
      </c>
      <c r="D2877">
        <v>4</v>
      </c>
      <c r="E2877">
        <v>24</v>
      </c>
      <c r="F2877">
        <v>2775</v>
      </c>
      <c r="G2877" t="s">
        <v>2788</v>
      </c>
      <c r="H2877" s="7">
        <v>40</v>
      </c>
      <c r="I2877" s="13">
        <f>IF(Fact_Order[[#This Row],[Review Rating]]&gt;3,1,0)</f>
        <v>1</v>
      </c>
      <c r="J2877">
        <v>4.0999999999999996</v>
      </c>
      <c r="K2877">
        <f>IF(Fact_Order[[#This Row],[Discount Applied]]="Yes", 1, 0)</f>
        <v>0</v>
      </c>
      <c r="L2877" t="s">
        <v>1691</v>
      </c>
      <c r="M2877" t="s">
        <v>12</v>
      </c>
    </row>
    <row r="2878" spans="1:13" x14ac:dyDescent="0.35">
      <c r="A2878">
        <v>2874</v>
      </c>
      <c r="B2878">
        <v>2</v>
      </c>
      <c r="C2878">
        <v>7</v>
      </c>
      <c r="D2878">
        <v>2</v>
      </c>
      <c r="E2878">
        <v>2</v>
      </c>
      <c r="F2878">
        <v>2874</v>
      </c>
      <c r="G2878" t="s">
        <v>2887</v>
      </c>
      <c r="H2878" s="7">
        <v>40</v>
      </c>
      <c r="I2878" s="13">
        <f>IF(Fact_Order[[#This Row],[Review Rating]]&gt;3,1,0)</f>
        <v>0</v>
      </c>
      <c r="J2878">
        <v>2.6</v>
      </c>
      <c r="K2878">
        <f>IF(Fact_Order[[#This Row],[Discount Applied]]="Yes", 1, 0)</f>
        <v>0</v>
      </c>
      <c r="L2878" t="s">
        <v>1691</v>
      </c>
      <c r="M2878" t="s">
        <v>22</v>
      </c>
    </row>
    <row r="2879" spans="1:13" x14ac:dyDescent="0.35">
      <c r="A2879">
        <v>2963</v>
      </c>
      <c r="B2879">
        <v>1</v>
      </c>
      <c r="C2879">
        <v>19</v>
      </c>
      <c r="D2879">
        <v>4</v>
      </c>
      <c r="E2879">
        <v>14</v>
      </c>
      <c r="F2879">
        <v>2963</v>
      </c>
      <c r="G2879" t="s">
        <v>2976</v>
      </c>
      <c r="H2879" s="7">
        <v>40</v>
      </c>
      <c r="I2879" s="13">
        <f>IF(Fact_Order[[#This Row],[Review Rating]]&gt;3,1,0)</f>
        <v>1</v>
      </c>
      <c r="J2879">
        <v>4</v>
      </c>
      <c r="K2879">
        <f>IF(Fact_Order[[#This Row],[Discount Applied]]="Yes", 1, 0)</f>
        <v>0</v>
      </c>
      <c r="L2879" t="s">
        <v>1691</v>
      </c>
      <c r="M2879" t="s">
        <v>12</v>
      </c>
    </row>
    <row r="2880" spans="1:13" x14ac:dyDescent="0.35">
      <c r="A2880">
        <v>2998</v>
      </c>
      <c r="B2880">
        <v>3</v>
      </c>
      <c r="C2880">
        <v>38</v>
      </c>
      <c r="D2880">
        <v>2</v>
      </c>
      <c r="E2880">
        <v>2</v>
      </c>
      <c r="F2880">
        <v>2998</v>
      </c>
      <c r="G2880" t="s">
        <v>3011</v>
      </c>
      <c r="H2880" s="7">
        <v>40</v>
      </c>
      <c r="I2880" s="13">
        <f>IF(Fact_Order[[#This Row],[Review Rating]]&gt;3,1,0)</f>
        <v>0</v>
      </c>
      <c r="J2880">
        <v>2.7</v>
      </c>
      <c r="K2880">
        <f>IF(Fact_Order[[#This Row],[Discount Applied]]="Yes", 1, 0)</f>
        <v>0</v>
      </c>
      <c r="L2880" t="s">
        <v>1691</v>
      </c>
      <c r="M2880" t="s">
        <v>8</v>
      </c>
    </row>
    <row r="2881" spans="1:13" x14ac:dyDescent="0.35">
      <c r="A2881">
        <v>3069</v>
      </c>
      <c r="B2881">
        <v>1</v>
      </c>
      <c r="C2881">
        <v>19</v>
      </c>
      <c r="D2881">
        <v>1</v>
      </c>
      <c r="E2881">
        <v>24</v>
      </c>
      <c r="F2881">
        <v>3069</v>
      </c>
      <c r="G2881" t="s">
        <v>3082</v>
      </c>
      <c r="H2881" s="7">
        <v>40</v>
      </c>
      <c r="I2881" s="13">
        <f>IF(Fact_Order[[#This Row],[Review Rating]]&gt;3,1,0)</f>
        <v>1</v>
      </c>
      <c r="J2881">
        <v>4.2</v>
      </c>
      <c r="K2881">
        <f>IF(Fact_Order[[#This Row],[Discount Applied]]="Yes", 1, 0)</f>
        <v>0</v>
      </c>
      <c r="L2881" t="s">
        <v>1691</v>
      </c>
      <c r="M2881" t="s">
        <v>27</v>
      </c>
    </row>
    <row r="2882" spans="1:13" x14ac:dyDescent="0.35">
      <c r="A2882">
        <v>3150</v>
      </c>
      <c r="B2882">
        <v>2</v>
      </c>
      <c r="C2882">
        <v>18</v>
      </c>
      <c r="D2882">
        <v>1</v>
      </c>
      <c r="E2882">
        <v>23</v>
      </c>
      <c r="F2882">
        <v>3150</v>
      </c>
      <c r="G2882" t="s">
        <v>3163</v>
      </c>
      <c r="H2882" s="7">
        <v>40</v>
      </c>
      <c r="I2882" s="13">
        <f>IF(Fact_Order[[#This Row],[Review Rating]]&gt;3,1,0)</f>
        <v>1</v>
      </c>
      <c r="J2882">
        <v>4.5999999999999996</v>
      </c>
      <c r="K2882">
        <f>IF(Fact_Order[[#This Row],[Discount Applied]]="Yes", 1, 0)</f>
        <v>0</v>
      </c>
      <c r="L2882" t="s">
        <v>1691</v>
      </c>
      <c r="M2882" t="s">
        <v>8</v>
      </c>
    </row>
    <row r="2883" spans="1:13" x14ac:dyDescent="0.35">
      <c r="A2883">
        <v>3200</v>
      </c>
      <c r="B2883">
        <v>1</v>
      </c>
      <c r="C2883">
        <v>2</v>
      </c>
      <c r="D2883">
        <v>1</v>
      </c>
      <c r="E2883">
        <v>9</v>
      </c>
      <c r="F2883">
        <v>3200</v>
      </c>
      <c r="G2883" t="s">
        <v>3213</v>
      </c>
      <c r="H2883" s="7">
        <v>40</v>
      </c>
      <c r="I2883" s="13">
        <f>IF(Fact_Order[[#This Row],[Review Rating]]&gt;3,1,0)</f>
        <v>1</v>
      </c>
      <c r="J2883">
        <v>4.2</v>
      </c>
      <c r="K2883">
        <f>IF(Fact_Order[[#This Row],[Discount Applied]]="Yes", 1, 0)</f>
        <v>0</v>
      </c>
      <c r="L2883" t="s">
        <v>1691</v>
      </c>
      <c r="M2883" t="s">
        <v>14</v>
      </c>
    </row>
    <row r="2884" spans="1:13" x14ac:dyDescent="0.35">
      <c r="A2884">
        <v>3220</v>
      </c>
      <c r="B2884">
        <v>5</v>
      </c>
      <c r="C2884">
        <v>24</v>
      </c>
      <c r="D2884">
        <v>3</v>
      </c>
      <c r="E2884">
        <v>8</v>
      </c>
      <c r="F2884">
        <v>3220</v>
      </c>
      <c r="G2884" t="s">
        <v>3233</v>
      </c>
      <c r="H2884" s="7">
        <v>40</v>
      </c>
      <c r="I2884" s="13">
        <f>IF(Fact_Order[[#This Row],[Review Rating]]&gt;3,1,0)</f>
        <v>1</v>
      </c>
      <c r="J2884">
        <v>3.5</v>
      </c>
      <c r="K2884">
        <f>IF(Fact_Order[[#This Row],[Discount Applied]]="Yes", 1, 0)</f>
        <v>0</v>
      </c>
      <c r="L2884" t="s">
        <v>1691</v>
      </c>
      <c r="M2884" t="s">
        <v>12</v>
      </c>
    </row>
    <row r="2885" spans="1:13" x14ac:dyDescent="0.35">
      <c r="A2885">
        <v>3256</v>
      </c>
      <c r="B2885">
        <v>3</v>
      </c>
      <c r="C2885">
        <v>33</v>
      </c>
      <c r="D2885">
        <v>4</v>
      </c>
      <c r="E2885">
        <v>7</v>
      </c>
      <c r="F2885">
        <v>3256</v>
      </c>
      <c r="G2885" t="s">
        <v>3269</v>
      </c>
      <c r="H2885" s="7">
        <v>40</v>
      </c>
      <c r="I2885" s="13">
        <f>IF(Fact_Order[[#This Row],[Review Rating]]&gt;3,1,0)</f>
        <v>0</v>
      </c>
      <c r="J2885">
        <v>2.8</v>
      </c>
      <c r="K2885">
        <f>IF(Fact_Order[[#This Row],[Discount Applied]]="Yes", 1, 0)</f>
        <v>0</v>
      </c>
      <c r="L2885" t="s">
        <v>1691</v>
      </c>
      <c r="M2885" t="s">
        <v>22</v>
      </c>
    </row>
    <row r="2886" spans="1:13" x14ac:dyDescent="0.35">
      <c r="A2886">
        <v>3474</v>
      </c>
      <c r="B2886">
        <v>1</v>
      </c>
      <c r="C2886">
        <v>24</v>
      </c>
      <c r="D2886">
        <v>2</v>
      </c>
      <c r="E2886">
        <v>11</v>
      </c>
      <c r="F2886">
        <v>3474</v>
      </c>
      <c r="G2886" t="s">
        <v>3487</v>
      </c>
      <c r="H2886" s="7">
        <v>40</v>
      </c>
      <c r="I2886" s="13">
        <f>IF(Fact_Order[[#This Row],[Review Rating]]&gt;3,1,0)</f>
        <v>0</v>
      </c>
      <c r="J2886">
        <v>2.5</v>
      </c>
      <c r="K2886">
        <f>IF(Fact_Order[[#This Row],[Discount Applied]]="Yes", 1, 0)</f>
        <v>0</v>
      </c>
      <c r="L2886" t="s">
        <v>1691</v>
      </c>
      <c r="M2886" t="s">
        <v>10</v>
      </c>
    </row>
    <row r="2887" spans="1:13" x14ac:dyDescent="0.35">
      <c r="A2887">
        <v>3711</v>
      </c>
      <c r="B2887">
        <v>5</v>
      </c>
      <c r="C2887">
        <v>12</v>
      </c>
      <c r="D2887">
        <v>3</v>
      </c>
      <c r="E2887">
        <v>17</v>
      </c>
      <c r="F2887">
        <v>3711</v>
      </c>
      <c r="G2887" t="s">
        <v>3724</v>
      </c>
      <c r="H2887" s="7">
        <v>40</v>
      </c>
      <c r="I2887" s="13">
        <f>IF(Fact_Order[[#This Row],[Review Rating]]&gt;3,1,0)</f>
        <v>1</v>
      </c>
      <c r="J2887">
        <v>3.6</v>
      </c>
      <c r="K2887">
        <f>IF(Fact_Order[[#This Row],[Discount Applied]]="Yes", 1, 0)</f>
        <v>0</v>
      </c>
      <c r="L2887" t="s">
        <v>1691</v>
      </c>
      <c r="M2887" t="s">
        <v>22</v>
      </c>
    </row>
    <row r="2888" spans="1:13" x14ac:dyDescent="0.35">
      <c r="A2888">
        <v>46</v>
      </c>
      <c r="B2888">
        <v>4</v>
      </c>
      <c r="C2888">
        <v>30</v>
      </c>
      <c r="D2888">
        <v>2</v>
      </c>
      <c r="E2888">
        <v>19</v>
      </c>
      <c r="F2888">
        <v>42</v>
      </c>
      <c r="G2888" t="s">
        <v>54</v>
      </c>
      <c r="H2888" s="7">
        <v>39</v>
      </c>
      <c r="I2888" s="13">
        <f>IF(Fact_Order[[#This Row],[Review Rating]]&gt;3,1,0)</f>
        <v>1</v>
      </c>
      <c r="J2888">
        <v>4.5</v>
      </c>
      <c r="K2888">
        <f>IF(Fact_Order[[#This Row],[Discount Applied]]="Yes", 1, 0)</f>
        <v>1</v>
      </c>
      <c r="L2888" t="s">
        <v>7</v>
      </c>
      <c r="M2888" t="s">
        <v>8</v>
      </c>
    </row>
    <row r="2889" spans="1:13" x14ac:dyDescent="0.35">
      <c r="A2889">
        <v>131</v>
      </c>
      <c r="B2889">
        <v>3</v>
      </c>
      <c r="C2889">
        <v>1</v>
      </c>
      <c r="D2889">
        <v>4</v>
      </c>
      <c r="E2889">
        <v>19</v>
      </c>
      <c r="F2889">
        <v>131</v>
      </c>
      <c r="G2889" t="s">
        <v>143</v>
      </c>
      <c r="H2889" s="7">
        <v>39</v>
      </c>
      <c r="I2889" s="13">
        <f>IF(Fact_Order[[#This Row],[Review Rating]]&gt;3,1,0)</f>
        <v>1</v>
      </c>
      <c r="J2889">
        <v>3.7</v>
      </c>
      <c r="K2889">
        <f>IF(Fact_Order[[#This Row],[Discount Applied]]="Yes", 1, 0)</f>
        <v>1</v>
      </c>
      <c r="L2889" t="s">
        <v>7</v>
      </c>
      <c r="M2889" t="s">
        <v>14</v>
      </c>
    </row>
    <row r="2890" spans="1:13" x14ac:dyDescent="0.35">
      <c r="A2890">
        <v>235</v>
      </c>
      <c r="B2890">
        <v>3</v>
      </c>
      <c r="C2890">
        <v>46</v>
      </c>
      <c r="D2890">
        <v>3</v>
      </c>
      <c r="E2890">
        <v>25</v>
      </c>
      <c r="F2890">
        <v>235</v>
      </c>
      <c r="G2890" t="s">
        <v>247</v>
      </c>
      <c r="H2890" s="7">
        <v>39</v>
      </c>
      <c r="I2890" s="13">
        <f>IF(Fact_Order[[#This Row],[Review Rating]]&gt;3,1,0)</f>
        <v>1</v>
      </c>
      <c r="J2890">
        <v>3.7</v>
      </c>
      <c r="K2890">
        <f>IF(Fact_Order[[#This Row],[Discount Applied]]="Yes", 1, 0)</f>
        <v>1</v>
      </c>
      <c r="L2890" t="s">
        <v>7</v>
      </c>
      <c r="M2890" t="s">
        <v>12</v>
      </c>
    </row>
    <row r="2891" spans="1:13" x14ac:dyDescent="0.35">
      <c r="A2891">
        <v>286</v>
      </c>
      <c r="B2891">
        <v>1</v>
      </c>
      <c r="C2891">
        <v>1</v>
      </c>
      <c r="D2891">
        <v>3</v>
      </c>
      <c r="E2891">
        <v>9</v>
      </c>
      <c r="F2891">
        <v>286</v>
      </c>
      <c r="G2891" t="s">
        <v>298</v>
      </c>
      <c r="H2891" s="7">
        <v>39</v>
      </c>
      <c r="I2891" s="13">
        <f>IF(Fact_Order[[#This Row],[Review Rating]]&gt;3,1,0)</f>
        <v>1</v>
      </c>
      <c r="J2891">
        <v>4.8</v>
      </c>
      <c r="K2891">
        <f>IF(Fact_Order[[#This Row],[Discount Applied]]="Yes", 1, 0)</f>
        <v>1</v>
      </c>
      <c r="L2891" t="s">
        <v>7</v>
      </c>
      <c r="M2891" t="s">
        <v>27</v>
      </c>
    </row>
    <row r="2892" spans="1:13" x14ac:dyDescent="0.35">
      <c r="A2892">
        <v>294</v>
      </c>
      <c r="B2892">
        <v>1</v>
      </c>
      <c r="C2892">
        <v>40</v>
      </c>
      <c r="D2892">
        <v>2</v>
      </c>
      <c r="E2892">
        <v>9</v>
      </c>
      <c r="F2892">
        <v>294</v>
      </c>
      <c r="G2892" t="s">
        <v>306</v>
      </c>
      <c r="H2892" s="7">
        <v>39</v>
      </c>
      <c r="I2892" s="13">
        <f>IF(Fact_Order[[#This Row],[Review Rating]]&gt;3,1,0)</f>
        <v>0</v>
      </c>
      <c r="J2892">
        <v>2.7</v>
      </c>
      <c r="K2892">
        <f>IF(Fact_Order[[#This Row],[Discount Applied]]="Yes", 1, 0)</f>
        <v>1</v>
      </c>
      <c r="L2892" t="s">
        <v>7</v>
      </c>
      <c r="M2892" t="s">
        <v>14</v>
      </c>
    </row>
    <row r="2893" spans="1:13" x14ac:dyDescent="0.35">
      <c r="A2893">
        <v>344</v>
      </c>
      <c r="B2893">
        <v>3</v>
      </c>
      <c r="C2893">
        <v>44</v>
      </c>
      <c r="D2893">
        <v>3</v>
      </c>
      <c r="E2893">
        <v>4</v>
      </c>
      <c r="F2893">
        <v>344</v>
      </c>
      <c r="G2893" t="s">
        <v>356</v>
      </c>
      <c r="H2893" s="7">
        <v>39</v>
      </c>
      <c r="I2893" s="13">
        <f>IF(Fact_Order[[#This Row],[Review Rating]]&gt;3,1,0)</f>
        <v>1</v>
      </c>
      <c r="J2893">
        <v>4.4000000000000004</v>
      </c>
      <c r="K2893">
        <f>IF(Fact_Order[[#This Row],[Discount Applied]]="Yes", 1, 0)</f>
        <v>1</v>
      </c>
      <c r="L2893" t="s">
        <v>7</v>
      </c>
      <c r="M2893" t="s">
        <v>8</v>
      </c>
    </row>
    <row r="2894" spans="1:13" x14ac:dyDescent="0.35">
      <c r="A2894">
        <v>369</v>
      </c>
      <c r="B2894">
        <v>4</v>
      </c>
      <c r="C2894">
        <v>20</v>
      </c>
      <c r="D2894">
        <v>2</v>
      </c>
      <c r="E2894">
        <v>9</v>
      </c>
      <c r="F2894">
        <v>369</v>
      </c>
      <c r="G2894" t="s">
        <v>381</v>
      </c>
      <c r="H2894" s="7">
        <v>39</v>
      </c>
      <c r="I2894" s="13">
        <f>IF(Fact_Order[[#This Row],[Review Rating]]&gt;3,1,0)</f>
        <v>1</v>
      </c>
      <c r="J2894">
        <v>4.5</v>
      </c>
      <c r="K2894">
        <f>IF(Fact_Order[[#This Row],[Discount Applied]]="Yes", 1, 0)</f>
        <v>1</v>
      </c>
      <c r="L2894" t="s">
        <v>7</v>
      </c>
      <c r="M2894" t="s">
        <v>10</v>
      </c>
    </row>
    <row r="2895" spans="1:13" x14ac:dyDescent="0.35">
      <c r="A2895">
        <v>387</v>
      </c>
      <c r="B2895">
        <v>1</v>
      </c>
      <c r="C2895">
        <v>8</v>
      </c>
      <c r="D2895">
        <v>2</v>
      </c>
      <c r="E2895">
        <v>17</v>
      </c>
      <c r="F2895">
        <v>387</v>
      </c>
      <c r="G2895" t="s">
        <v>399</v>
      </c>
      <c r="H2895" s="7">
        <v>39</v>
      </c>
      <c r="I2895" s="13">
        <f>IF(Fact_Order[[#This Row],[Review Rating]]&gt;3,1,0)</f>
        <v>1</v>
      </c>
      <c r="J2895">
        <v>3.4</v>
      </c>
      <c r="K2895">
        <f>IF(Fact_Order[[#This Row],[Discount Applied]]="Yes", 1, 0)</f>
        <v>1</v>
      </c>
      <c r="L2895" t="s">
        <v>7</v>
      </c>
      <c r="M2895" t="s">
        <v>14</v>
      </c>
    </row>
    <row r="2896" spans="1:13" x14ac:dyDescent="0.35">
      <c r="A2896">
        <v>473</v>
      </c>
      <c r="B2896">
        <v>2</v>
      </c>
      <c r="C2896">
        <v>43</v>
      </c>
      <c r="D2896">
        <v>1</v>
      </c>
      <c r="E2896">
        <v>3</v>
      </c>
      <c r="F2896">
        <v>473</v>
      </c>
      <c r="G2896" t="s">
        <v>485</v>
      </c>
      <c r="H2896" s="7">
        <v>39</v>
      </c>
      <c r="I2896" s="13">
        <f>IF(Fact_Order[[#This Row],[Review Rating]]&gt;3,1,0)</f>
        <v>1</v>
      </c>
      <c r="J2896">
        <v>3.9</v>
      </c>
      <c r="K2896">
        <f>IF(Fact_Order[[#This Row],[Discount Applied]]="Yes", 1, 0)</f>
        <v>1</v>
      </c>
      <c r="L2896" t="s">
        <v>7</v>
      </c>
      <c r="M2896" t="s">
        <v>22</v>
      </c>
    </row>
    <row r="2897" spans="1:13" x14ac:dyDescent="0.35">
      <c r="A2897">
        <v>498</v>
      </c>
      <c r="B2897">
        <v>2</v>
      </c>
      <c r="C2897">
        <v>20</v>
      </c>
      <c r="D2897">
        <v>1</v>
      </c>
      <c r="E2897">
        <v>5</v>
      </c>
      <c r="F2897">
        <v>498</v>
      </c>
      <c r="G2897" t="s">
        <v>510</v>
      </c>
      <c r="H2897" s="7">
        <v>39</v>
      </c>
      <c r="I2897" s="13">
        <f>IF(Fact_Order[[#This Row],[Review Rating]]&gt;3,1,0)</f>
        <v>1</v>
      </c>
      <c r="J2897">
        <v>4.5999999999999996</v>
      </c>
      <c r="K2897">
        <f>IF(Fact_Order[[#This Row],[Discount Applied]]="Yes", 1, 0)</f>
        <v>1</v>
      </c>
      <c r="L2897" t="s">
        <v>7</v>
      </c>
      <c r="M2897" t="s">
        <v>10</v>
      </c>
    </row>
    <row r="2898" spans="1:13" x14ac:dyDescent="0.35">
      <c r="A2898">
        <v>525</v>
      </c>
      <c r="B2898">
        <v>2</v>
      </c>
      <c r="C2898">
        <v>39</v>
      </c>
      <c r="D2898">
        <v>3</v>
      </c>
      <c r="E2898">
        <v>6</v>
      </c>
      <c r="F2898">
        <v>525</v>
      </c>
      <c r="G2898" t="s">
        <v>537</v>
      </c>
      <c r="H2898" s="7">
        <v>39</v>
      </c>
      <c r="I2898" s="13">
        <f>IF(Fact_Order[[#This Row],[Review Rating]]&gt;3,1,0)</f>
        <v>1</v>
      </c>
      <c r="J2898">
        <v>4.8</v>
      </c>
      <c r="K2898">
        <f>IF(Fact_Order[[#This Row],[Discount Applied]]="Yes", 1, 0)</f>
        <v>1</v>
      </c>
      <c r="L2898" t="s">
        <v>7</v>
      </c>
      <c r="M2898" t="s">
        <v>14</v>
      </c>
    </row>
    <row r="2899" spans="1:13" x14ac:dyDescent="0.35">
      <c r="A2899">
        <v>591</v>
      </c>
      <c r="B2899">
        <v>4</v>
      </c>
      <c r="C2899">
        <v>30</v>
      </c>
      <c r="D2899">
        <v>4</v>
      </c>
      <c r="E2899">
        <v>23</v>
      </c>
      <c r="F2899">
        <v>591</v>
      </c>
      <c r="G2899" t="s">
        <v>603</v>
      </c>
      <c r="H2899" s="7">
        <v>39</v>
      </c>
      <c r="I2899" s="13">
        <f>IF(Fact_Order[[#This Row],[Review Rating]]&gt;3,1,0)</f>
        <v>1</v>
      </c>
      <c r="J2899">
        <v>4.5999999999999996</v>
      </c>
      <c r="K2899">
        <f>IF(Fact_Order[[#This Row],[Discount Applied]]="Yes", 1, 0)</f>
        <v>1</v>
      </c>
      <c r="L2899" t="s">
        <v>7</v>
      </c>
      <c r="M2899" t="s">
        <v>8</v>
      </c>
    </row>
    <row r="2900" spans="1:13" x14ac:dyDescent="0.35">
      <c r="A2900">
        <v>743</v>
      </c>
      <c r="B2900">
        <v>1</v>
      </c>
      <c r="C2900">
        <v>23</v>
      </c>
      <c r="D2900">
        <v>3</v>
      </c>
      <c r="E2900">
        <v>14</v>
      </c>
      <c r="F2900">
        <v>743</v>
      </c>
      <c r="G2900" t="s">
        <v>755</v>
      </c>
      <c r="H2900" s="7">
        <v>39</v>
      </c>
      <c r="I2900" s="13">
        <f>IF(Fact_Order[[#This Row],[Review Rating]]&gt;3,1,0)</f>
        <v>1</v>
      </c>
      <c r="J2900">
        <v>3.1</v>
      </c>
      <c r="K2900">
        <f>IF(Fact_Order[[#This Row],[Discount Applied]]="Yes", 1, 0)</f>
        <v>1</v>
      </c>
      <c r="L2900" t="s">
        <v>7</v>
      </c>
      <c r="M2900" t="s">
        <v>27</v>
      </c>
    </row>
    <row r="2901" spans="1:13" x14ac:dyDescent="0.35">
      <c r="A2901">
        <v>749</v>
      </c>
      <c r="B2901">
        <v>2</v>
      </c>
      <c r="C2901">
        <v>46</v>
      </c>
      <c r="D2901">
        <v>4</v>
      </c>
      <c r="E2901">
        <v>20</v>
      </c>
      <c r="F2901">
        <v>749</v>
      </c>
      <c r="G2901" t="s">
        <v>761</v>
      </c>
      <c r="H2901" s="7">
        <v>39</v>
      </c>
      <c r="I2901" s="13">
        <f>IF(Fact_Order[[#This Row],[Review Rating]]&gt;3,1,0)</f>
        <v>1</v>
      </c>
      <c r="J2901">
        <v>3.9</v>
      </c>
      <c r="K2901">
        <f>IF(Fact_Order[[#This Row],[Discount Applied]]="Yes", 1, 0)</f>
        <v>1</v>
      </c>
      <c r="L2901" t="s">
        <v>7</v>
      </c>
      <c r="M2901" t="s">
        <v>22</v>
      </c>
    </row>
    <row r="2902" spans="1:13" x14ac:dyDescent="0.35">
      <c r="A2902">
        <v>765</v>
      </c>
      <c r="B2902">
        <v>2</v>
      </c>
      <c r="C2902">
        <v>42</v>
      </c>
      <c r="D2902">
        <v>4</v>
      </c>
      <c r="E2902">
        <v>12</v>
      </c>
      <c r="F2902">
        <v>765</v>
      </c>
      <c r="G2902" t="s">
        <v>777</v>
      </c>
      <c r="H2902" s="7">
        <v>39</v>
      </c>
      <c r="I2902" s="13">
        <f>IF(Fact_Order[[#This Row],[Review Rating]]&gt;3,1,0)</f>
        <v>1</v>
      </c>
      <c r="J2902">
        <v>4.2</v>
      </c>
      <c r="K2902">
        <f>IF(Fact_Order[[#This Row],[Discount Applied]]="Yes", 1, 0)</f>
        <v>1</v>
      </c>
      <c r="L2902" t="s">
        <v>7</v>
      </c>
      <c r="M2902" t="s">
        <v>27</v>
      </c>
    </row>
    <row r="2903" spans="1:13" x14ac:dyDescent="0.35">
      <c r="A2903">
        <v>799</v>
      </c>
      <c r="B2903">
        <v>5</v>
      </c>
      <c r="C2903">
        <v>30</v>
      </c>
      <c r="D2903">
        <v>2</v>
      </c>
      <c r="E2903">
        <v>21</v>
      </c>
      <c r="F2903">
        <v>799</v>
      </c>
      <c r="G2903" t="s">
        <v>811</v>
      </c>
      <c r="H2903" s="7">
        <v>39</v>
      </c>
      <c r="I2903" s="13">
        <f>IF(Fact_Order[[#This Row],[Review Rating]]&gt;3,1,0)</f>
        <v>1</v>
      </c>
      <c r="J2903">
        <v>3.8</v>
      </c>
      <c r="K2903">
        <f>IF(Fact_Order[[#This Row],[Discount Applied]]="Yes", 1, 0)</f>
        <v>1</v>
      </c>
      <c r="L2903" t="s">
        <v>7</v>
      </c>
      <c r="M2903" t="s">
        <v>14</v>
      </c>
    </row>
    <row r="2904" spans="1:13" x14ac:dyDescent="0.35">
      <c r="A2904">
        <v>821</v>
      </c>
      <c r="B2904">
        <v>5</v>
      </c>
      <c r="C2904">
        <v>8</v>
      </c>
      <c r="D2904">
        <v>2</v>
      </c>
      <c r="E2904">
        <v>5</v>
      </c>
      <c r="F2904">
        <v>821</v>
      </c>
      <c r="G2904" t="s">
        <v>833</v>
      </c>
      <c r="H2904" s="7">
        <v>39</v>
      </c>
      <c r="I2904" s="13">
        <f>IF(Fact_Order[[#This Row],[Review Rating]]&gt;3,1,0)</f>
        <v>0</v>
      </c>
      <c r="J2904">
        <v>2.5</v>
      </c>
      <c r="K2904">
        <f>IF(Fact_Order[[#This Row],[Discount Applied]]="Yes", 1, 0)</f>
        <v>1</v>
      </c>
      <c r="L2904" t="s">
        <v>7</v>
      </c>
      <c r="M2904" t="s">
        <v>27</v>
      </c>
    </row>
    <row r="2905" spans="1:13" x14ac:dyDescent="0.35">
      <c r="A2905">
        <v>822</v>
      </c>
      <c r="B2905">
        <v>4</v>
      </c>
      <c r="C2905">
        <v>35</v>
      </c>
      <c r="D2905">
        <v>2</v>
      </c>
      <c r="E2905">
        <v>16</v>
      </c>
      <c r="F2905">
        <v>822</v>
      </c>
      <c r="G2905" t="s">
        <v>834</v>
      </c>
      <c r="H2905" s="7">
        <v>39</v>
      </c>
      <c r="I2905" s="13">
        <f>IF(Fact_Order[[#This Row],[Review Rating]]&gt;3,1,0)</f>
        <v>1</v>
      </c>
      <c r="J2905">
        <v>3.9</v>
      </c>
      <c r="K2905">
        <f>IF(Fact_Order[[#This Row],[Discount Applied]]="Yes", 1, 0)</f>
        <v>1</v>
      </c>
      <c r="L2905" t="s">
        <v>7</v>
      </c>
      <c r="M2905" t="s">
        <v>12</v>
      </c>
    </row>
    <row r="2906" spans="1:13" x14ac:dyDescent="0.35">
      <c r="A2906">
        <v>876</v>
      </c>
      <c r="B2906">
        <v>2</v>
      </c>
      <c r="C2906">
        <v>26</v>
      </c>
      <c r="D2906">
        <v>3</v>
      </c>
      <c r="E2906">
        <v>4</v>
      </c>
      <c r="F2906">
        <v>876</v>
      </c>
      <c r="G2906" t="s">
        <v>888</v>
      </c>
      <c r="H2906" s="7">
        <v>39</v>
      </c>
      <c r="I2906" s="13">
        <f>IF(Fact_Order[[#This Row],[Review Rating]]&gt;3,1,0)</f>
        <v>1</v>
      </c>
      <c r="J2906">
        <v>4.0999999999999996</v>
      </c>
      <c r="K2906">
        <f>IF(Fact_Order[[#This Row],[Discount Applied]]="Yes", 1, 0)</f>
        <v>1</v>
      </c>
      <c r="L2906" t="s">
        <v>7</v>
      </c>
      <c r="M2906" t="s">
        <v>22</v>
      </c>
    </row>
    <row r="2907" spans="1:13" x14ac:dyDescent="0.35">
      <c r="A2907">
        <v>1141</v>
      </c>
      <c r="B2907">
        <v>6</v>
      </c>
      <c r="C2907">
        <v>34</v>
      </c>
      <c r="D2907">
        <v>1</v>
      </c>
      <c r="E2907">
        <v>3</v>
      </c>
      <c r="F2907">
        <v>1141</v>
      </c>
      <c r="G2907" t="s">
        <v>1153</v>
      </c>
      <c r="H2907" s="7">
        <v>39</v>
      </c>
      <c r="I2907" s="13">
        <f>IF(Fact_Order[[#This Row],[Review Rating]]&gt;3,1,0)</f>
        <v>0</v>
      </c>
      <c r="J2907">
        <v>2.6</v>
      </c>
      <c r="K2907">
        <f>IF(Fact_Order[[#This Row],[Discount Applied]]="Yes", 1, 0)</f>
        <v>1</v>
      </c>
      <c r="L2907" t="s">
        <v>7</v>
      </c>
      <c r="M2907" t="s">
        <v>12</v>
      </c>
    </row>
    <row r="2908" spans="1:13" x14ac:dyDescent="0.35">
      <c r="A2908">
        <v>1184</v>
      </c>
      <c r="B2908">
        <v>5</v>
      </c>
      <c r="C2908">
        <v>8</v>
      </c>
      <c r="D2908">
        <v>2</v>
      </c>
      <c r="E2908">
        <v>14</v>
      </c>
      <c r="F2908">
        <v>1184</v>
      </c>
      <c r="G2908" t="s">
        <v>1196</v>
      </c>
      <c r="H2908" s="7">
        <v>39</v>
      </c>
      <c r="I2908" s="13">
        <f>IF(Fact_Order[[#This Row],[Review Rating]]&gt;3,1,0)</f>
        <v>1</v>
      </c>
      <c r="J2908">
        <v>4.5</v>
      </c>
      <c r="K2908">
        <f>IF(Fact_Order[[#This Row],[Discount Applied]]="Yes", 1, 0)</f>
        <v>1</v>
      </c>
      <c r="L2908" t="s">
        <v>7</v>
      </c>
      <c r="M2908" t="s">
        <v>12</v>
      </c>
    </row>
    <row r="2909" spans="1:13" x14ac:dyDescent="0.35">
      <c r="A2909">
        <v>1469</v>
      </c>
      <c r="B2909">
        <v>1</v>
      </c>
      <c r="C2909">
        <v>11</v>
      </c>
      <c r="D2909">
        <v>4</v>
      </c>
      <c r="E2909">
        <v>25</v>
      </c>
      <c r="F2909">
        <v>1469</v>
      </c>
      <c r="G2909" t="s">
        <v>1481</v>
      </c>
      <c r="H2909" s="7">
        <v>39</v>
      </c>
      <c r="I2909" s="13">
        <f>IF(Fact_Order[[#This Row],[Review Rating]]&gt;3,1,0)</f>
        <v>1</v>
      </c>
      <c r="J2909">
        <v>3.9</v>
      </c>
      <c r="K2909">
        <f>IF(Fact_Order[[#This Row],[Discount Applied]]="Yes", 1, 0)</f>
        <v>1</v>
      </c>
      <c r="L2909" t="s">
        <v>7</v>
      </c>
      <c r="M2909" t="s">
        <v>10</v>
      </c>
    </row>
    <row r="2910" spans="1:13" x14ac:dyDescent="0.35">
      <c r="A2910">
        <v>1720</v>
      </c>
      <c r="B2910">
        <v>2</v>
      </c>
      <c r="C2910">
        <v>34</v>
      </c>
      <c r="D2910">
        <v>1</v>
      </c>
      <c r="E2910">
        <v>2</v>
      </c>
      <c r="F2910">
        <v>1720</v>
      </c>
      <c r="G2910" t="s">
        <v>1733</v>
      </c>
      <c r="H2910" s="7">
        <v>39</v>
      </c>
      <c r="I2910" s="13">
        <f>IF(Fact_Order[[#This Row],[Review Rating]]&gt;3,1,0)</f>
        <v>1</v>
      </c>
      <c r="J2910">
        <v>3.2</v>
      </c>
      <c r="K2910">
        <f>IF(Fact_Order[[#This Row],[Discount Applied]]="Yes", 1, 0)</f>
        <v>0</v>
      </c>
      <c r="L2910" t="s">
        <v>1691</v>
      </c>
      <c r="M2910" t="s">
        <v>8</v>
      </c>
    </row>
    <row r="2911" spans="1:13" x14ac:dyDescent="0.35">
      <c r="A2911">
        <v>1819</v>
      </c>
      <c r="B2911">
        <v>1</v>
      </c>
      <c r="C2911">
        <v>18</v>
      </c>
      <c r="D2911">
        <v>4</v>
      </c>
      <c r="E2911">
        <v>13</v>
      </c>
      <c r="F2911">
        <v>1819</v>
      </c>
      <c r="G2911" t="s">
        <v>1832</v>
      </c>
      <c r="H2911" s="7">
        <v>39</v>
      </c>
      <c r="I2911" s="13">
        <f>IF(Fact_Order[[#This Row],[Review Rating]]&gt;3,1,0)</f>
        <v>1</v>
      </c>
      <c r="J2911">
        <v>3.8</v>
      </c>
      <c r="K2911">
        <f>IF(Fact_Order[[#This Row],[Discount Applied]]="Yes", 1, 0)</f>
        <v>0</v>
      </c>
      <c r="L2911" t="s">
        <v>1691</v>
      </c>
      <c r="M2911" t="s">
        <v>27</v>
      </c>
    </row>
    <row r="2912" spans="1:13" x14ac:dyDescent="0.35">
      <c r="A2912">
        <v>2143</v>
      </c>
      <c r="B2912">
        <v>3</v>
      </c>
      <c r="C2912">
        <v>26</v>
      </c>
      <c r="D2912">
        <v>1</v>
      </c>
      <c r="E2912">
        <v>20</v>
      </c>
      <c r="F2912">
        <v>2143</v>
      </c>
      <c r="G2912" t="s">
        <v>2156</v>
      </c>
      <c r="H2912" s="7">
        <v>39</v>
      </c>
      <c r="I2912" s="13">
        <f>IF(Fact_Order[[#This Row],[Review Rating]]&gt;3,1,0)</f>
        <v>1</v>
      </c>
      <c r="J2912">
        <v>4.3</v>
      </c>
      <c r="K2912">
        <f>IF(Fact_Order[[#This Row],[Discount Applied]]="Yes", 1, 0)</f>
        <v>0</v>
      </c>
      <c r="L2912" t="s">
        <v>1691</v>
      </c>
      <c r="M2912" t="s">
        <v>8</v>
      </c>
    </row>
    <row r="2913" spans="1:13" x14ac:dyDescent="0.35">
      <c r="A2913">
        <v>2256</v>
      </c>
      <c r="B2913">
        <v>6</v>
      </c>
      <c r="C2913">
        <v>50</v>
      </c>
      <c r="D2913">
        <v>2</v>
      </c>
      <c r="E2913">
        <v>8</v>
      </c>
      <c r="F2913">
        <v>2256</v>
      </c>
      <c r="G2913" t="s">
        <v>2269</v>
      </c>
      <c r="H2913" s="7">
        <v>39</v>
      </c>
      <c r="I2913" s="13">
        <f>IF(Fact_Order[[#This Row],[Review Rating]]&gt;3,1,0)</f>
        <v>1</v>
      </c>
      <c r="J2913">
        <v>4.5999999999999996</v>
      </c>
      <c r="K2913">
        <f>IF(Fact_Order[[#This Row],[Discount Applied]]="Yes", 1, 0)</f>
        <v>0</v>
      </c>
      <c r="L2913" t="s">
        <v>1691</v>
      </c>
      <c r="M2913" t="s">
        <v>22</v>
      </c>
    </row>
    <row r="2914" spans="1:13" x14ac:dyDescent="0.35">
      <c r="A2914">
        <v>2303</v>
      </c>
      <c r="B2914">
        <v>6</v>
      </c>
      <c r="C2914">
        <v>7</v>
      </c>
      <c r="D2914">
        <v>3</v>
      </c>
      <c r="E2914">
        <v>23</v>
      </c>
      <c r="F2914">
        <v>2303</v>
      </c>
      <c r="G2914" t="s">
        <v>2316</v>
      </c>
      <c r="H2914" s="7">
        <v>39</v>
      </c>
      <c r="I2914" s="13">
        <f>IF(Fact_Order[[#This Row],[Review Rating]]&gt;3,1,0)</f>
        <v>1</v>
      </c>
      <c r="J2914">
        <v>3.6</v>
      </c>
      <c r="K2914">
        <f>IF(Fact_Order[[#This Row],[Discount Applied]]="Yes", 1, 0)</f>
        <v>0</v>
      </c>
      <c r="L2914" t="s">
        <v>1691</v>
      </c>
      <c r="M2914" t="s">
        <v>8</v>
      </c>
    </row>
    <row r="2915" spans="1:13" x14ac:dyDescent="0.35">
      <c r="A2915">
        <v>2317</v>
      </c>
      <c r="B2915">
        <v>4</v>
      </c>
      <c r="C2915">
        <v>7</v>
      </c>
      <c r="D2915">
        <v>1</v>
      </c>
      <c r="E2915">
        <v>5</v>
      </c>
      <c r="F2915">
        <v>2317</v>
      </c>
      <c r="G2915" t="s">
        <v>2330</v>
      </c>
      <c r="H2915" s="7">
        <v>39</v>
      </c>
      <c r="I2915" s="13">
        <f>IF(Fact_Order[[#This Row],[Review Rating]]&gt;3,1,0)</f>
        <v>1</v>
      </c>
      <c r="J2915">
        <v>3.8</v>
      </c>
      <c r="K2915">
        <f>IF(Fact_Order[[#This Row],[Discount Applied]]="Yes", 1, 0)</f>
        <v>0</v>
      </c>
      <c r="L2915" t="s">
        <v>1691</v>
      </c>
      <c r="M2915" t="s">
        <v>27</v>
      </c>
    </row>
    <row r="2916" spans="1:13" x14ac:dyDescent="0.35">
      <c r="A2916">
        <v>2373</v>
      </c>
      <c r="B2916">
        <v>1</v>
      </c>
      <c r="C2916">
        <v>16</v>
      </c>
      <c r="D2916">
        <v>2</v>
      </c>
      <c r="E2916">
        <v>24</v>
      </c>
      <c r="F2916">
        <v>2373</v>
      </c>
      <c r="G2916" t="s">
        <v>2386</v>
      </c>
      <c r="H2916" s="7">
        <v>39</v>
      </c>
      <c r="I2916" s="13">
        <f>IF(Fact_Order[[#This Row],[Review Rating]]&gt;3,1,0)</f>
        <v>1</v>
      </c>
      <c r="J2916">
        <v>3.1</v>
      </c>
      <c r="K2916">
        <f>IF(Fact_Order[[#This Row],[Discount Applied]]="Yes", 1, 0)</f>
        <v>0</v>
      </c>
      <c r="L2916" t="s">
        <v>1691</v>
      </c>
      <c r="M2916" t="s">
        <v>14</v>
      </c>
    </row>
    <row r="2917" spans="1:13" x14ac:dyDescent="0.35">
      <c r="A2917">
        <v>2499</v>
      </c>
      <c r="B2917">
        <v>3</v>
      </c>
      <c r="C2917">
        <v>3</v>
      </c>
      <c r="D2917">
        <v>4</v>
      </c>
      <c r="E2917">
        <v>8</v>
      </c>
      <c r="F2917">
        <v>2499</v>
      </c>
      <c r="G2917" t="s">
        <v>2512</v>
      </c>
      <c r="H2917" s="7">
        <v>39</v>
      </c>
      <c r="I2917" s="13">
        <f>IF(Fact_Order[[#This Row],[Review Rating]]&gt;3,1,0)</f>
        <v>0</v>
      </c>
      <c r="J2917">
        <v>2.6</v>
      </c>
      <c r="K2917">
        <f>IF(Fact_Order[[#This Row],[Discount Applied]]="Yes", 1, 0)</f>
        <v>0</v>
      </c>
      <c r="L2917" t="s">
        <v>1691</v>
      </c>
      <c r="M2917" t="s">
        <v>10</v>
      </c>
    </row>
    <row r="2918" spans="1:13" x14ac:dyDescent="0.35">
      <c r="A2918">
        <v>2537</v>
      </c>
      <c r="B2918">
        <v>1</v>
      </c>
      <c r="C2918">
        <v>20</v>
      </c>
      <c r="D2918">
        <v>2</v>
      </c>
      <c r="E2918">
        <v>23</v>
      </c>
      <c r="F2918">
        <v>2537</v>
      </c>
      <c r="G2918" t="s">
        <v>2550</v>
      </c>
      <c r="H2918" s="7">
        <v>39</v>
      </c>
      <c r="I2918" s="13">
        <f>IF(Fact_Order[[#This Row],[Review Rating]]&gt;3,1,0)</f>
        <v>1</v>
      </c>
      <c r="J2918">
        <v>4.9000000000000004</v>
      </c>
      <c r="K2918">
        <f>IF(Fact_Order[[#This Row],[Discount Applied]]="Yes", 1, 0)</f>
        <v>0</v>
      </c>
      <c r="L2918" t="s">
        <v>1691</v>
      </c>
      <c r="M2918" t="s">
        <v>14</v>
      </c>
    </row>
    <row r="2919" spans="1:13" x14ac:dyDescent="0.35">
      <c r="A2919">
        <v>2578</v>
      </c>
      <c r="B2919">
        <v>3</v>
      </c>
      <c r="C2919">
        <v>47</v>
      </c>
      <c r="D2919">
        <v>4</v>
      </c>
      <c r="E2919">
        <v>21</v>
      </c>
      <c r="F2919">
        <v>2578</v>
      </c>
      <c r="G2919" t="s">
        <v>2591</v>
      </c>
      <c r="H2919" s="7">
        <v>39</v>
      </c>
      <c r="I2919" s="13">
        <f>IF(Fact_Order[[#This Row],[Review Rating]]&gt;3,1,0)</f>
        <v>1</v>
      </c>
      <c r="J2919">
        <v>4.5</v>
      </c>
      <c r="K2919">
        <f>IF(Fact_Order[[#This Row],[Discount Applied]]="Yes", 1, 0)</f>
        <v>0</v>
      </c>
      <c r="L2919" t="s">
        <v>1691</v>
      </c>
      <c r="M2919" t="s">
        <v>22</v>
      </c>
    </row>
    <row r="2920" spans="1:13" x14ac:dyDescent="0.35">
      <c r="A2920">
        <v>2782</v>
      </c>
      <c r="B2920">
        <v>4</v>
      </c>
      <c r="C2920">
        <v>17</v>
      </c>
      <c r="D2920">
        <v>2</v>
      </c>
      <c r="E2920">
        <v>4</v>
      </c>
      <c r="F2920">
        <v>2782</v>
      </c>
      <c r="G2920" t="s">
        <v>2795</v>
      </c>
      <c r="H2920" s="7">
        <v>39</v>
      </c>
      <c r="I2920" s="13">
        <f>IF(Fact_Order[[#This Row],[Review Rating]]&gt;3,1,0)</f>
        <v>1</v>
      </c>
      <c r="J2920">
        <v>4.5999999999999996</v>
      </c>
      <c r="K2920">
        <f>IF(Fact_Order[[#This Row],[Discount Applied]]="Yes", 1, 0)</f>
        <v>0</v>
      </c>
      <c r="L2920" t="s">
        <v>1691</v>
      </c>
      <c r="M2920" t="s">
        <v>14</v>
      </c>
    </row>
    <row r="2921" spans="1:13" x14ac:dyDescent="0.35">
      <c r="A2921">
        <v>2807</v>
      </c>
      <c r="B2921">
        <v>4</v>
      </c>
      <c r="C2921">
        <v>37</v>
      </c>
      <c r="D2921">
        <v>2</v>
      </c>
      <c r="E2921">
        <v>1</v>
      </c>
      <c r="F2921">
        <v>2807</v>
      </c>
      <c r="G2921" t="s">
        <v>2820</v>
      </c>
      <c r="H2921" s="7">
        <v>39</v>
      </c>
      <c r="I2921" s="13">
        <f>IF(Fact_Order[[#This Row],[Review Rating]]&gt;3,1,0)</f>
        <v>0</v>
      </c>
      <c r="J2921">
        <v>2.7</v>
      </c>
      <c r="K2921">
        <f>IF(Fact_Order[[#This Row],[Discount Applied]]="Yes", 1, 0)</f>
        <v>0</v>
      </c>
      <c r="L2921" t="s">
        <v>1691</v>
      </c>
      <c r="M2921" t="s">
        <v>12</v>
      </c>
    </row>
    <row r="2922" spans="1:13" x14ac:dyDescent="0.35">
      <c r="A2922">
        <v>2893</v>
      </c>
      <c r="B2922">
        <v>4</v>
      </c>
      <c r="C2922">
        <v>23</v>
      </c>
      <c r="D2922">
        <v>2</v>
      </c>
      <c r="E2922">
        <v>11</v>
      </c>
      <c r="F2922">
        <v>2893</v>
      </c>
      <c r="G2922" t="s">
        <v>2906</v>
      </c>
      <c r="H2922" s="7">
        <v>39</v>
      </c>
      <c r="I2922" s="13">
        <f>IF(Fact_Order[[#This Row],[Review Rating]]&gt;3,1,0)</f>
        <v>1</v>
      </c>
      <c r="J2922">
        <v>3.2</v>
      </c>
      <c r="K2922">
        <f>IF(Fact_Order[[#This Row],[Discount Applied]]="Yes", 1, 0)</f>
        <v>0</v>
      </c>
      <c r="L2922" t="s">
        <v>1691</v>
      </c>
      <c r="M2922" t="s">
        <v>12</v>
      </c>
    </row>
    <row r="2923" spans="1:13" x14ac:dyDescent="0.35">
      <c r="A2923">
        <v>2904</v>
      </c>
      <c r="B2923">
        <v>5</v>
      </c>
      <c r="C2923">
        <v>13</v>
      </c>
      <c r="D2923">
        <v>2</v>
      </c>
      <c r="E2923">
        <v>19</v>
      </c>
      <c r="F2923">
        <v>2904</v>
      </c>
      <c r="G2923" t="s">
        <v>2917</v>
      </c>
      <c r="H2923" s="7">
        <v>39</v>
      </c>
      <c r="I2923" s="13">
        <f>IF(Fact_Order[[#This Row],[Review Rating]]&gt;3,1,0)</f>
        <v>1</v>
      </c>
      <c r="J2923">
        <v>3.5</v>
      </c>
      <c r="K2923">
        <f>IF(Fact_Order[[#This Row],[Discount Applied]]="Yes", 1, 0)</f>
        <v>0</v>
      </c>
      <c r="L2923" t="s">
        <v>1691</v>
      </c>
      <c r="M2923" t="s">
        <v>12</v>
      </c>
    </row>
    <row r="2924" spans="1:13" x14ac:dyDescent="0.35">
      <c r="A2924">
        <v>2938</v>
      </c>
      <c r="B2924">
        <v>5</v>
      </c>
      <c r="C2924">
        <v>9</v>
      </c>
      <c r="D2924">
        <v>2</v>
      </c>
      <c r="E2924">
        <v>9</v>
      </c>
      <c r="F2924">
        <v>2938</v>
      </c>
      <c r="G2924" t="s">
        <v>2951</v>
      </c>
      <c r="H2924" s="7">
        <v>39</v>
      </c>
      <c r="I2924" s="13">
        <f>IF(Fact_Order[[#This Row],[Review Rating]]&gt;3,1,0)</f>
        <v>1</v>
      </c>
      <c r="J2924">
        <v>4.3</v>
      </c>
      <c r="K2924">
        <f>IF(Fact_Order[[#This Row],[Discount Applied]]="Yes", 1, 0)</f>
        <v>0</v>
      </c>
      <c r="L2924" t="s">
        <v>1691</v>
      </c>
      <c r="M2924" t="s">
        <v>12</v>
      </c>
    </row>
    <row r="2925" spans="1:13" x14ac:dyDescent="0.35">
      <c r="A2925">
        <v>2973</v>
      </c>
      <c r="B2925">
        <v>2</v>
      </c>
      <c r="C2925">
        <v>15</v>
      </c>
      <c r="D2925">
        <v>4</v>
      </c>
      <c r="E2925">
        <v>15</v>
      </c>
      <c r="F2925">
        <v>2973</v>
      </c>
      <c r="G2925" t="s">
        <v>2986</v>
      </c>
      <c r="H2925" s="7">
        <v>39</v>
      </c>
      <c r="I2925" s="13">
        <f>IF(Fact_Order[[#This Row],[Review Rating]]&gt;3,1,0)</f>
        <v>1</v>
      </c>
      <c r="J2925">
        <v>4.2</v>
      </c>
      <c r="K2925">
        <f>IF(Fact_Order[[#This Row],[Discount Applied]]="Yes", 1, 0)</f>
        <v>0</v>
      </c>
      <c r="L2925" t="s">
        <v>1691</v>
      </c>
      <c r="M2925" t="s">
        <v>8</v>
      </c>
    </row>
    <row r="2926" spans="1:13" x14ac:dyDescent="0.35">
      <c r="A2926">
        <v>3039</v>
      </c>
      <c r="B2926">
        <v>2</v>
      </c>
      <c r="C2926">
        <v>43</v>
      </c>
      <c r="D2926">
        <v>3</v>
      </c>
      <c r="E2926">
        <v>17</v>
      </c>
      <c r="F2926">
        <v>3039</v>
      </c>
      <c r="G2926" t="s">
        <v>3052</v>
      </c>
      <c r="H2926" s="7">
        <v>39</v>
      </c>
      <c r="I2926" s="13">
        <f>IF(Fact_Order[[#This Row],[Review Rating]]&gt;3,1,0)</f>
        <v>1</v>
      </c>
      <c r="J2926">
        <v>4.2</v>
      </c>
      <c r="K2926">
        <f>IF(Fact_Order[[#This Row],[Discount Applied]]="Yes", 1, 0)</f>
        <v>0</v>
      </c>
      <c r="L2926" t="s">
        <v>1691</v>
      </c>
      <c r="M2926" t="s">
        <v>27</v>
      </c>
    </row>
    <row r="2927" spans="1:13" x14ac:dyDescent="0.35">
      <c r="A2927">
        <v>3307</v>
      </c>
      <c r="B2927">
        <v>6</v>
      </c>
      <c r="C2927">
        <v>25</v>
      </c>
      <c r="D2927">
        <v>3</v>
      </c>
      <c r="E2927">
        <v>15</v>
      </c>
      <c r="F2927">
        <v>3307</v>
      </c>
      <c r="G2927" t="s">
        <v>3320</v>
      </c>
      <c r="H2927" s="7">
        <v>39</v>
      </c>
      <c r="I2927" s="13">
        <f>IF(Fact_Order[[#This Row],[Review Rating]]&gt;3,1,0)</f>
        <v>1</v>
      </c>
      <c r="J2927">
        <v>3.6</v>
      </c>
      <c r="K2927">
        <f>IF(Fact_Order[[#This Row],[Discount Applied]]="Yes", 1, 0)</f>
        <v>0</v>
      </c>
      <c r="L2927" t="s">
        <v>1691</v>
      </c>
      <c r="M2927" t="s">
        <v>8</v>
      </c>
    </row>
    <row r="2928" spans="1:13" x14ac:dyDescent="0.35">
      <c r="A2928">
        <v>3610</v>
      </c>
      <c r="B2928">
        <v>5</v>
      </c>
      <c r="C2928">
        <v>36</v>
      </c>
      <c r="D2928">
        <v>3</v>
      </c>
      <c r="E2928">
        <v>21</v>
      </c>
      <c r="F2928">
        <v>3610</v>
      </c>
      <c r="G2928" t="s">
        <v>3623</v>
      </c>
      <c r="H2928" s="7">
        <v>39</v>
      </c>
      <c r="I2928" s="13">
        <f>IF(Fact_Order[[#This Row],[Review Rating]]&gt;3,1,0)</f>
        <v>0</v>
      </c>
      <c r="J2928">
        <v>3</v>
      </c>
      <c r="K2928">
        <f>IF(Fact_Order[[#This Row],[Discount Applied]]="Yes", 1, 0)</f>
        <v>0</v>
      </c>
      <c r="L2928" t="s">
        <v>1691</v>
      </c>
      <c r="M2928" t="s">
        <v>27</v>
      </c>
    </row>
    <row r="2929" spans="1:13" x14ac:dyDescent="0.35">
      <c r="A2929">
        <v>3662</v>
      </c>
      <c r="B2929">
        <v>3</v>
      </c>
      <c r="C2929">
        <v>24</v>
      </c>
      <c r="D2929">
        <v>1</v>
      </c>
      <c r="E2929">
        <v>4</v>
      </c>
      <c r="F2929">
        <v>3662</v>
      </c>
      <c r="G2929" t="s">
        <v>3675</v>
      </c>
      <c r="H2929" s="7">
        <v>39</v>
      </c>
      <c r="I2929" s="13">
        <f>IF(Fact_Order[[#This Row],[Review Rating]]&gt;3,1,0)</f>
        <v>1</v>
      </c>
      <c r="J2929">
        <v>3.5</v>
      </c>
      <c r="K2929">
        <f>IF(Fact_Order[[#This Row],[Discount Applied]]="Yes", 1, 0)</f>
        <v>0</v>
      </c>
      <c r="L2929" t="s">
        <v>1691</v>
      </c>
      <c r="M2929" t="s">
        <v>12</v>
      </c>
    </row>
    <row r="2930" spans="1:13" x14ac:dyDescent="0.35">
      <c r="A2930">
        <v>3808</v>
      </c>
      <c r="B2930">
        <v>3</v>
      </c>
      <c r="C2930">
        <v>50</v>
      </c>
      <c r="D2930">
        <v>2</v>
      </c>
      <c r="E2930">
        <v>1</v>
      </c>
      <c r="F2930">
        <v>3808</v>
      </c>
      <c r="G2930" t="s">
        <v>3821</v>
      </c>
      <c r="H2930" s="7">
        <v>39</v>
      </c>
      <c r="I2930" s="13">
        <f>IF(Fact_Order[[#This Row],[Review Rating]]&gt;3,1,0)</f>
        <v>0</v>
      </c>
      <c r="J2930">
        <v>2.9</v>
      </c>
      <c r="K2930">
        <f>IF(Fact_Order[[#This Row],[Discount Applied]]="Yes", 1, 0)</f>
        <v>0</v>
      </c>
      <c r="L2930" t="s">
        <v>1691</v>
      </c>
      <c r="M2930" t="s">
        <v>14</v>
      </c>
    </row>
    <row r="2931" spans="1:13" x14ac:dyDescent="0.35">
      <c r="A2931">
        <v>28</v>
      </c>
      <c r="B2931">
        <v>5</v>
      </c>
      <c r="C2931">
        <v>17</v>
      </c>
      <c r="D2931">
        <v>1</v>
      </c>
      <c r="E2931">
        <v>11</v>
      </c>
      <c r="F2931">
        <v>18</v>
      </c>
      <c r="G2931" t="s">
        <v>30</v>
      </c>
      <c r="H2931" s="7">
        <v>38</v>
      </c>
      <c r="I2931" s="13">
        <f>IF(Fact_Order[[#This Row],[Review Rating]]&gt;3,1,0)</f>
        <v>1</v>
      </c>
      <c r="J2931">
        <v>4.7</v>
      </c>
      <c r="K2931">
        <f>IF(Fact_Order[[#This Row],[Discount Applied]]="Yes", 1, 0)</f>
        <v>1</v>
      </c>
      <c r="L2931" t="s">
        <v>7</v>
      </c>
      <c r="M2931" t="s">
        <v>8</v>
      </c>
    </row>
    <row r="2932" spans="1:13" x14ac:dyDescent="0.35">
      <c r="A2932">
        <v>41</v>
      </c>
      <c r="B2932">
        <v>6</v>
      </c>
      <c r="C2932">
        <v>25</v>
      </c>
      <c r="D2932">
        <v>3</v>
      </c>
      <c r="E2932">
        <v>14</v>
      </c>
      <c r="F2932">
        <v>34</v>
      </c>
      <c r="G2932" t="s">
        <v>46</v>
      </c>
      <c r="H2932" s="7">
        <v>38</v>
      </c>
      <c r="I2932" s="13">
        <f>IF(Fact_Order[[#This Row],[Review Rating]]&gt;3,1,0)</f>
        <v>1</v>
      </c>
      <c r="J2932">
        <v>3.3</v>
      </c>
      <c r="K2932">
        <f>IF(Fact_Order[[#This Row],[Discount Applied]]="Yes", 1, 0)</f>
        <v>1</v>
      </c>
      <c r="L2932" t="s">
        <v>7</v>
      </c>
      <c r="M2932" t="s">
        <v>10</v>
      </c>
    </row>
    <row r="2933" spans="1:13" x14ac:dyDescent="0.35">
      <c r="A2933">
        <v>203</v>
      </c>
      <c r="B2933">
        <v>1</v>
      </c>
      <c r="C2933">
        <v>44</v>
      </c>
      <c r="D2933">
        <v>2</v>
      </c>
      <c r="E2933">
        <v>20</v>
      </c>
      <c r="F2933">
        <v>203</v>
      </c>
      <c r="G2933" t="s">
        <v>215</v>
      </c>
      <c r="H2933" s="7">
        <v>38</v>
      </c>
      <c r="I2933" s="13">
        <f>IF(Fact_Order[[#This Row],[Review Rating]]&gt;3,1,0)</f>
        <v>0</v>
      </c>
      <c r="J2933">
        <v>2.7</v>
      </c>
      <c r="K2933">
        <f>IF(Fact_Order[[#This Row],[Discount Applied]]="Yes", 1, 0)</f>
        <v>1</v>
      </c>
      <c r="L2933" t="s">
        <v>7</v>
      </c>
      <c r="M2933" t="s">
        <v>8</v>
      </c>
    </row>
    <row r="2934" spans="1:13" x14ac:dyDescent="0.35">
      <c r="A2934">
        <v>204</v>
      </c>
      <c r="B2934">
        <v>3</v>
      </c>
      <c r="C2934">
        <v>28</v>
      </c>
      <c r="D2934">
        <v>4</v>
      </c>
      <c r="E2934">
        <v>19</v>
      </c>
      <c r="F2934">
        <v>204</v>
      </c>
      <c r="G2934" t="s">
        <v>216</v>
      </c>
      <c r="H2934" s="7">
        <v>38</v>
      </c>
      <c r="I2934" s="13">
        <f>IF(Fact_Order[[#This Row],[Review Rating]]&gt;3,1,0)</f>
        <v>1</v>
      </c>
      <c r="J2934">
        <v>3.2</v>
      </c>
      <c r="K2934">
        <f>IF(Fact_Order[[#This Row],[Discount Applied]]="Yes", 1, 0)</f>
        <v>1</v>
      </c>
      <c r="L2934" t="s">
        <v>7</v>
      </c>
      <c r="M2934" t="s">
        <v>22</v>
      </c>
    </row>
    <row r="2935" spans="1:13" x14ac:dyDescent="0.35">
      <c r="A2935">
        <v>209</v>
      </c>
      <c r="B2935">
        <v>6</v>
      </c>
      <c r="C2935">
        <v>49</v>
      </c>
      <c r="D2935">
        <v>2</v>
      </c>
      <c r="E2935">
        <v>12</v>
      </c>
      <c r="F2935">
        <v>209</v>
      </c>
      <c r="G2935" t="s">
        <v>221</v>
      </c>
      <c r="H2935" s="7">
        <v>38</v>
      </c>
      <c r="I2935" s="13">
        <f>IF(Fact_Order[[#This Row],[Review Rating]]&gt;3,1,0)</f>
        <v>1</v>
      </c>
      <c r="J2935">
        <v>4.0999999999999996</v>
      </c>
      <c r="K2935">
        <f>IF(Fact_Order[[#This Row],[Discount Applied]]="Yes", 1, 0)</f>
        <v>1</v>
      </c>
      <c r="L2935" t="s">
        <v>7</v>
      </c>
      <c r="M2935" t="s">
        <v>12</v>
      </c>
    </row>
    <row r="2936" spans="1:13" x14ac:dyDescent="0.35">
      <c r="A2936">
        <v>469</v>
      </c>
      <c r="B2936">
        <v>2</v>
      </c>
      <c r="C2936">
        <v>43</v>
      </c>
      <c r="D2936">
        <v>4</v>
      </c>
      <c r="E2936">
        <v>22</v>
      </c>
      <c r="F2936">
        <v>469</v>
      </c>
      <c r="G2936" t="s">
        <v>481</v>
      </c>
      <c r="H2936" s="7">
        <v>38</v>
      </c>
      <c r="I2936" s="13">
        <f>IF(Fact_Order[[#This Row],[Review Rating]]&gt;3,1,0)</f>
        <v>1</v>
      </c>
      <c r="J2936">
        <v>5</v>
      </c>
      <c r="K2936">
        <f>IF(Fact_Order[[#This Row],[Discount Applied]]="Yes", 1, 0)</f>
        <v>1</v>
      </c>
      <c r="L2936" t="s">
        <v>7</v>
      </c>
      <c r="M2936" t="s">
        <v>10</v>
      </c>
    </row>
    <row r="2937" spans="1:13" x14ac:dyDescent="0.35">
      <c r="A2937">
        <v>602</v>
      </c>
      <c r="B2937">
        <v>6</v>
      </c>
      <c r="C2937">
        <v>9</v>
      </c>
      <c r="D2937">
        <v>3</v>
      </c>
      <c r="E2937">
        <v>22</v>
      </c>
      <c r="F2937">
        <v>602</v>
      </c>
      <c r="G2937" t="s">
        <v>614</v>
      </c>
      <c r="H2937" s="7">
        <v>38</v>
      </c>
      <c r="I2937" s="13">
        <f>IF(Fact_Order[[#This Row],[Review Rating]]&gt;3,1,0)</f>
        <v>1</v>
      </c>
      <c r="J2937">
        <v>4.7</v>
      </c>
      <c r="K2937">
        <f>IF(Fact_Order[[#This Row],[Discount Applied]]="Yes", 1, 0)</f>
        <v>1</v>
      </c>
      <c r="L2937" t="s">
        <v>7</v>
      </c>
      <c r="M2937" t="s">
        <v>10</v>
      </c>
    </row>
    <row r="2938" spans="1:13" x14ac:dyDescent="0.35">
      <c r="A2938">
        <v>688</v>
      </c>
      <c r="B2938">
        <v>2</v>
      </c>
      <c r="C2938">
        <v>9</v>
      </c>
      <c r="D2938">
        <v>1</v>
      </c>
      <c r="E2938">
        <v>25</v>
      </c>
      <c r="F2938">
        <v>688</v>
      </c>
      <c r="G2938" t="s">
        <v>700</v>
      </c>
      <c r="H2938" s="7">
        <v>38</v>
      </c>
      <c r="I2938" s="13">
        <f>IF(Fact_Order[[#This Row],[Review Rating]]&gt;3,1,0)</f>
        <v>1</v>
      </c>
      <c r="J2938">
        <v>3.3</v>
      </c>
      <c r="K2938">
        <f>IF(Fact_Order[[#This Row],[Discount Applied]]="Yes", 1, 0)</f>
        <v>1</v>
      </c>
      <c r="L2938" t="s">
        <v>7</v>
      </c>
      <c r="M2938" t="s">
        <v>22</v>
      </c>
    </row>
    <row r="2939" spans="1:13" x14ac:dyDescent="0.35">
      <c r="A2939">
        <v>708</v>
      </c>
      <c r="B2939">
        <v>3</v>
      </c>
      <c r="C2939">
        <v>8</v>
      </c>
      <c r="D2939">
        <v>2</v>
      </c>
      <c r="E2939">
        <v>6</v>
      </c>
      <c r="F2939">
        <v>708</v>
      </c>
      <c r="G2939" t="s">
        <v>720</v>
      </c>
      <c r="H2939" s="7">
        <v>38</v>
      </c>
      <c r="I2939" s="13">
        <f>IF(Fact_Order[[#This Row],[Review Rating]]&gt;3,1,0)</f>
        <v>1</v>
      </c>
      <c r="J2939">
        <v>3.7</v>
      </c>
      <c r="K2939">
        <f>IF(Fact_Order[[#This Row],[Discount Applied]]="Yes", 1, 0)</f>
        <v>1</v>
      </c>
      <c r="L2939" t="s">
        <v>7</v>
      </c>
      <c r="M2939" t="s">
        <v>8</v>
      </c>
    </row>
    <row r="2940" spans="1:13" x14ac:dyDescent="0.35">
      <c r="A2940">
        <v>804</v>
      </c>
      <c r="B2940">
        <v>1</v>
      </c>
      <c r="C2940">
        <v>40</v>
      </c>
      <c r="D2940">
        <v>1</v>
      </c>
      <c r="E2940">
        <v>7</v>
      </c>
      <c r="F2940">
        <v>804</v>
      </c>
      <c r="G2940" t="s">
        <v>816</v>
      </c>
      <c r="H2940" s="7">
        <v>38</v>
      </c>
      <c r="I2940" s="13">
        <f>IF(Fact_Order[[#This Row],[Review Rating]]&gt;3,1,0)</f>
        <v>0</v>
      </c>
      <c r="J2940">
        <v>2.8</v>
      </c>
      <c r="K2940">
        <f>IF(Fact_Order[[#This Row],[Discount Applied]]="Yes", 1, 0)</f>
        <v>1</v>
      </c>
      <c r="L2940" t="s">
        <v>7</v>
      </c>
      <c r="M2940" t="s">
        <v>8</v>
      </c>
    </row>
    <row r="2941" spans="1:13" x14ac:dyDescent="0.35">
      <c r="A2941">
        <v>946</v>
      </c>
      <c r="B2941">
        <v>6</v>
      </c>
      <c r="C2941">
        <v>47</v>
      </c>
      <c r="D2941">
        <v>3</v>
      </c>
      <c r="E2941">
        <v>24</v>
      </c>
      <c r="F2941">
        <v>946</v>
      </c>
      <c r="G2941" t="s">
        <v>958</v>
      </c>
      <c r="H2941" s="7">
        <v>38</v>
      </c>
      <c r="I2941" s="13">
        <f>IF(Fact_Order[[#This Row],[Review Rating]]&gt;3,1,0)</f>
        <v>1</v>
      </c>
      <c r="J2941">
        <v>4.0999999999999996</v>
      </c>
      <c r="K2941">
        <f>IF(Fact_Order[[#This Row],[Discount Applied]]="Yes", 1, 0)</f>
        <v>1</v>
      </c>
      <c r="L2941" t="s">
        <v>7</v>
      </c>
      <c r="M2941" t="s">
        <v>8</v>
      </c>
    </row>
    <row r="2942" spans="1:13" x14ac:dyDescent="0.35">
      <c r="A2942">
        <v>1147</v>
      </c>
      <c r="B2942">
        <v>4</v>
      </c>
      <c r="C2942">
        <v>49</v>
      </c>
      <c r="D2942">
        <v>3</v>
      </c>
      <c r="E2942">
        <v>5</v>
      </c>
      <c r="F2942">
        <v>1147</v>
      </c>
      <c r="G2942" t="s">
        <v>1159</v>
      </c>
      <c r="H2942" s="7">
        <v>38</v>
      </c>
      <c r="I2942" s="13">
        <f>IF(Fact_Order[[#This Row],[Review Rating]]&gt;3,1,0)</f>
        <v>1</v>
      </c>
      <c r="J2942">
        <v>4.2</v>
      </c>
      <c r="K2942">
        <f>IF(Fact_Order[[#This Row],[Discount Applied]]="Yes", 1, 0)</f>
        <v>1</v>
      </c>
      <c r="L2942" t="s">
        <v>7</v>
      </c>
      <c r="M2942" t="s">
        <v>22</v>
      </c>
    </row>
    <row r="2943" spans="1:13" x14ac:dyDescent="0.35">
      <c r="A2943">
        <v>1309</v>
      </c>
      <c r="B2943">
        <v>3</v>
      </c>
      <c r="C2943">
        <v>4</v>
      </c>
      <c r="D2943">
        <v>3</v>
      </c>
      <c r="E2943">
        <v>11</v>
      </c>
      <c r="F2943">
        <v>1309</v>
      </c>
      <c r="G2943" t="s">
        <v>1321</v>
      </c>
      <c r="H2943" s="7">
        <v>38</v>
      </c>
      <c r="I2943" s="13">
        <f>IF(Fact_Order[[#This Row],[Review Rating]]&gt;3,1,0)</f>
        <v>1</v>
      </c>
      <c r="J2943">
        <v>4.4000000000000004</v>
      </c>
      <c r="K2943">
        <f>IF(Fact_Order[[#This Row],[Discount Applied]]="Yes", 1, 0)</f>
        <v>1</v>
      </c>
      <c r="L2943" t="s">
        <v>7</v>
      </c>
      <c r="M2943" t="s">
        <v>12</v>
      </c>
    </row>
    <row r="2944" spans="1:13" x14ac:dyDescent="0.35">
      <c r="A2944">
        <v>1391</v>
      </c>
      <c r="B2944">
        <v>4</v>
      </c>
      <c r="C2944">
        <v>11</v>
      </c>
      <c r="D2944">
        <v>3</v>
      </c>
      <c r="E2944">
        <v>20</v>
      </c>
      <c r="F2944">
        <v>1391</v>
      </c>
      <c r="G2944" t="s">
        <v>1403</v>
      </c>
      <c r="H2944" s="7">
        <v>38</v>
      </c>
      <c r="I2944" s="13">
        <f>IF(Fact_Order[[#This Row],[Review Rating]]&gt;3,1,0)</f>
        <v>1</v>
      </c>
      <c r="J2944">
        <v>4.3</v>
      </c>
      <c r="K2944">
        <f>IF(Fact_Order[[#This Row],[Discount Applied]]="Yes", 1, 0)</f>
        <v>1</v>
      </c>
      <c r="L2944" t="s">
        <v>7</v>
      </c>
      <c r="M2944" t="s">
        <v>27</v>
      </c>
    </row>
    <row r="2945" spans="1:13" x14ac:dyDescent="0.35">
      <c r="A2945">
        <v>1427</v>
      </c>
      <c r="B2945">
        <v>2</v>
      </c>
      <c r="C2945">
        <v>50</v>
      </c>
      <c r="D2945">
        <v>3</v>
      </c>
      <c r="E2945">
        <v>14</v>
      </c>
      <c r="F2945">
        <v>1427</v>
      </c>
      <c r="G2945" t="s">
        <v>1439</v>
      </c>
      <c r="H2945" s="7">
        <v>38</v>
      </c>
      <c r="I2945" s="13">
        <f>IF(Fact_Order[[#This Row],[Review Rating]]&gt;3,1,0)</f>
        <v>1</v>
      </c>
      <c r="J2945">
        <v>4.8</v>
      </c>
      <c r="K2945">
        <f>IF(Fact_Order[[#This Row],[Discount Applied]]="Yes", 1, 0)</f>
        <v>1</v>
      </c>
      <c r="L2945" t="s">
        <v>7</v>
      </c>
      <c r="M2945" t="s">
        <v>14</v>
      </c>
    </row>
    <row r="2946" spans="1:13" x14ac:dyDescent="0.35">
      <c r="A2946">
        <v>1430</v>
      </c>
      <c r="B2946">
        <v>4</v>
      </c>
      <c r="C2946">
        <v>34</v>
      </c>
      <c r="D2946">
        <v>4</v>
      </c>
      <c r="E2946">
        <v>12</v>
      </c>
      <c r="F2946">
        <v>1430</v>
      </c>
      <c r="G2946" t="s">
        <v>1442</v>
      </c>
      <c r="H2946" s="7">
        <v>38</v>
      </c>
      <c r="I2946" s="13">
        <f>IF(Fact_Order[[#This Row],[Review Rating]]&gt;3,1,0)</f>
        <v>1</v>
      </c>
      <c r="J2946">
        <v>4.7</v>
      </c>
      <c r="K2946">
        <f>IF(Fact_Order[[#This Row],[Discount Applied]]="Yes", 1, 0)</f>
        <v>1</v>
      </c>
      <c r="L2946" t="s">
        <v>7</v>
      </c>
      <c r="M2946" t="s">
        <v>12</v>
      </c>
    </row>
    <row r="2947" spans="1:13" x14ac:dyDescent="0.35">
      <c r="A2947">
        <v>1439</v>
      </c>
      <c r="B2947">
        <v>4</v>
      </c>
      <c r="C2947">
        <v>48</v>
      </c>
      <c r="D2947">
        <v>2</v>
      </c>
      <c r="E2947">
        <v>8</v>
      </c>
      <c r="F2947">
        <v>1439</v>
      </c>
      <c r="G2947" t="s">
        <v>1451</v>
      </c>
      <c r="H2947" s="7">
        <v>38</v>
      </c>
      <c r="I2947" s="13">
        <f>IF(Fact_Order[[#This Row],[Review Rating]]&gt;3,1,0)</f>
        <v>0</v>
      </c>
      <c r="J2947">
        <v>2.9</v>
      </c>
      <c r="K2947">
        <f>IF(Fact_Order[[#This Row],[Discount Applied]]="Yes", 1, 0)</f>
        <v>1</v>
      </c>
      <c r="L2947" t="s">
        <v>7</v>
      </c>
      <c r="M2947" t="s">
        <v>27</v>
      </c>
    </row>
    <row r="2948" spans="1:13" x14ac:dyDescent="0.35">
      <c r="A2948">
        <v>1493</v>
      </c>
      <c r="B2948">
        <v>2</v>
      </c>
      <c r="C2948">
        <v>18</v>
      </c>
      <c r="D2948">
        <v>3</v>
      </c>
      <c r="E2948">
        <v>15</v>
      </c>
      <c r="F2948">
        <v>1493</v>
      </c>
      <c r="G2948" t="s">
        <v>1505</v>
      </c>
      <c r="H2948" s="7">
        <v>38</v>
      </c>
      <c r="I2948" s="13">
        <f>IF(Fact_Order[[#This Row],[Review Rating]]&gt;3,1,0)</f>
        <v>1</v>
      </c>
      <c r="J2948">
        <v>4.5</v>
      </c>
      <c r="K2948">
        <f>IF(Fact_Order[[#This Row],[Discount Applied]]="Yes", 1, 0)</f>
        <v>1</v>
      </c>
      <c r="L2948" t="s">
        <v>7</v>
      </c>
      <c r="M2948" t="s">
        <v>8</v>
      </c>
    </row>
    <row r="2949" spans="1:13" x14ac:dyDescent="0.35">
      <c r="A2949">
        <v>1562</v>
      </c>
      <c r="B2949">
        <v>4</v>
      </c>
      <c r="C2949">
        <v>17</v>
      </c>
      <c r="D2949">
        <v>3</v>
      </c>
      <c r="E2949">
        <v>19</v>
      </c>
      <c r="F2949">
        <v>1562</v>
      </c>
      <c r="G2949" t="s">
        <v>1574</v>
      </c>
      <c r="H2949" s="7">
        <v>38</v>
      </c>
      <c r="I2949" s="13">
        <f>IF(Fact_Order[[#This Row],[Review Rating]]&gt;3,1,0)</f>
        <v>1</v>
      </c>
      <c r="J2949">
        <v>3.8</v>
      </c>
      <c r="K2949">
        <f>IF(Fact_Order[[#This Row],[Discount Applied]]="Yes", 1, 0)</f>
        <v>1</v>
      </c>
      <c r="L2949" t="s">
        <v>7</v>
      </c>
      <c r="M2949" t="s">
        <v>22</v>
      </c>
    </row>
    <row r="2950" spans="1:13" x14ac:dyDescent="0.35">
      <c r="A2950">
        <v>1788</v>
      </c>
      <c r="B2950">
        <v>5</v>
      </c>
      <c r="C2950">
        <v>7</v>
      </c>
      <c r="D2950">
        <v>4</v>
      </c>
      <c r="E2950">
        <v>2</v>
      </c>
      <c r="F2950">
        <v>1788</v>
      </c>
      <c r="G2950" t="s">
        <v>1801</v>
      </c>
      <c r="H2950" s="7">
        <v>38</v>
      </c>
      <c r="I2950" s="13">
        <f>IF(Fact_Order[[#This Row],[Review Rating]]&gt;3,1,0)</f>
        <v>1</v>
      </c>
      <c r="J2950">
        <v>4.9000000000000004</v>
      </c>
      <c r="K2950">
        <f>IF(Fact_Order[[#This Row],[Discount Applied]]="Yes", 1, 0)</f>
        <v>0</v>
      </c>
      <c r="L2950" t="s">
        <v>1691</v>
      </c>
      <c r="M2950" t="s">
        <v>22</v>
      </c>
    </row>
    <row r="2951" spans="1:13" x14ac:dyDescent="0.35">
      <c r="A2951">
        <v>1911</v>
      </c>
      <c r="B2951">
        <v>1</v>
      </c>
      <c r="C2951">
        <v>15</v>
      </c>
      <c r="D2951">
        <v>4</v>
      </c>
      <c r="E2951">
        <v>4</v>
      </c>
      <c r="F2951">
        <v>1911</v>
      </c>
      <c r="G2951" t="s">
        <v>1924</v>
      </c>
      <c r="H2951" s="7">
        <v>38</v>
      </c>
      <c r="I2951" s="13">
        <f>IF(Fact_Order[[#This Row],[Review Rating]]&gt;3,1,0)</f>
        <v>1</v>
      </c>
      <c r="J2951">
        <v>3.8</v>
      </c>
      <c r="K2951">
        <f>IF(Fact_Order[[#This Row],[Discount Applied]]="Yes", 1, 0)</f>
        <v>0</v>
      </c>
      <c r="L2951" t="s">
        <v>1691</v>
      </c>
      <c r="M2951" t="s">
        <v>27</v>
      </c>
    </row>
    <row r="2952" spans="1:13" x14ac:dyDescent="0.35">
      <c r="A2952">
        <v>1946</v>
      </c>
      <c r="B2952">
        <v>5</v>
      </c>
      <c r="C2952">
        <v>43</v>
      </c>
      <c r="D2952">
        <v>1</v>
      </c>
      <c r="E2952">
        <v>16</v>
      </c>
      <c r="F2952">
        <v>1946</v>
      </c>
      <c r="G2952" t="s">
        <v>1959</v>
      </c>
      <c r="H2952" s="7">
        <v>38</v>
      </c>
      <c r="I2952" s="13">
        <f>IF(Fact_Order[[#This Row],[Review Rating]]&gt;3,1,0)</f>
        <v>0</v>
      </c>
      <c r="J2952">
        <v>2.9</v>
      </c>
      <c r="K2952">
        <f>IF(Fact_Order[[#This Row],[Discount Applied]]="Yes", 1, 0)</f>
        <v>0</v>
      </c>
      <c r="L2952" t="s">
        <v>1691</v>
      </c>
      <c r="M2952" t="s">
        <v>12</v>
      </c>
    </row>
    <row r="2953" spans="1:13" x14ac:dyDescent="0.35">
      <c r="A2953">
        <v>2023</v>
      </c>
      <c r="B2953">
        <v>6</v>
      </c>
      <c r="C2953">
        <v>16</v>
      </c>
      <c r="D2953">
        <v>1</v>
      </c>
      <c r="E2953">
        <v>17</v>
      </c>
      <c r="F2953">
        <v>2023</v>
      </c>
      <c r="G2953" t="s">
        <v>2036</v>
      </c>
      <c r="H2953" s="7">
        <v>38</v>
      </c>
      <c r="I2953" s="13">
        <f>IF(Fact_Order[[#This Row],[Review Rating]]&gt;3,1,0)</f>
        <v>1</v>
      </c>
      <c r="J2953">
        <v>4</v>
      </c>
      <c r="K2953">
        <f>IF(Fact_Order[[#This Row],[Discount Applied]]="Yes", 1, 0)</f>
        <v>0</v>
      </c>
      <c r="L2953" t="s">
        <v>1691</v>
      </c>
      <c r="M2953" t="s">
        <v>10</v>
      </c>
    </row>
    <row r="2954" spans="1:13" x14ac:dyDescent="0.35">
      <c r="A2954">
        <v>2127</v>
      </c>
      <c r="B2954">
        <v>1</v>
      </c>
      <c r="C2954">
        <v>16</v>
      </c>
      <c r="D2954">
        <v>1</v>
      </c>
      <c r="E2954">
        <v>10</v>
      </c>
      <c r="F2954">
        <v>2127</v>
      </c>
      <c r="G2954" t="s">
        <v>2140</v>
      </c>
      <c r="H2954" s="7">
        <v>38</v>
      </c>
      <c r="I2954" s="13">
        <f>IF(Fact_Order[[#This Row],[Review Rating]]&gt;3,1,0)</f>
        <v>1</v>
      </c>
      <c r="J2954">
        <v>4.0999999999999996</v>
      </c>
      <c r="K2954">
        <f>IF(Fact_Order[[#This Row],[Discount Applied]]="Yes", 1, 0)</f>
        <v>0</v>
      </c>
      <c r="L2954" t="s">
        <v>1691</v>
      </c>
      <c r="M2954" t="s">
        <v>12</v>
      </c>
    </row>
    <row r="2955" spans="1:13" x14ac:dyDescent="0.35">
      <c r="A2955">
        <v>2208</v>
      </c>
      <c r="B2955">
        <v>3</v>
      </c>
      <c r="C2955">
        <v>36</v>
      </c>
      <c r="D2955">
        <v>4</v>
      </c>
      <c r="E2955">
        <v>9</v>
      </c>
      <c r="F2955">
        <v>2208</v>
      </c>
      <c r="G2955" t="s">
        <v>2221</v>
      </c>
      <c r="H2955" s="7">
        <v>38</v>
      </c>
      <c r="I2955" s="13">
        <f>IF(Fact_Order[[#This Row],[Review Rating]]&gt;3,1,0)</f>
        <v>0</v>
      </c>
      <c r="J2955">
        <v>2.9</v>
      </c>
      <c r="K2955">
        <f>IF(Fact_Order[[#This Row],[Discount Applied]]="Yes", 1, 0)</f>
        <v>0</v>
      </c>
      <c r="L2955" t="s">
        <v>1691</v>
      </c>
      <c r="M2955" t="s">
        <v>12</v>
      </c>
    </row>
    <row r="2956" spans="1:13" x14ac:dyDescent="0.35">
      <c r="A2956">
        <v>2270</v>
      </c>
      <c r="B2956">
        <v>6</v>
      </c>
      <c r="C2956">
        <v>1</v>
      </c>
      <c r="D2956">
        <v>4</v>
      </c>
      <c r="E2956">
        <v>12</v>
      </c>
      <c r="F2956">
        <v>2270</v>
      </c>
      <c r="G2956" t="s">
        <v>2283</v>
      </c>
      <c r="H2956" s="7">
        <v>38</v>
      </c>
      <c r="I2956" s="13">
        <f>IF(Fact_Order[[#This Row],[Review Rating]]&gt;3,1,0)</f>
        <v>1</v>
      </c>
      <c r="J2956">
        <v>4.4000000000000004</v>
      </c>
      <c r="K2956">
        <f>IF(Fact_Order[[#This Row],[Discount Applied]]="Yes", 1, 0)</f>
        <v>0</v>
      </c>
      <c r="L2956" t="s">
        <v>1691</v>
      </c>
      <c r="M2956" t="s">
        <v>12</v>
      </c>
    </row>
    <row r="2957" spans="1:13" x14ac:dyDescent="0.35">
      <c r="A2957">
        <v>2273</v>
      </c>
      <c r="B2957">
        <v>4</v>
      </c>
      <c r="C2957">
        <v>2</v>
      </c>
      <c r="D2957">
        <v>2</v>
      </c>
      <c r="E2957">
        <v>15</v>
      </c>
      <c r="F2957">
        <v>2273</v>
      </c>
      <c r="G2957" t="s">
        <v>2286</v>
      </c>
      <c r="H2957" s="7">
        <v>38</v>
      </c>
      <c r="I2957" s="13">
        <f>IF(Fact_Order[[#This Row],[Review Rating]]&gt;3,1,0)</f>
        <v>1</v>
      </c>
      <c r="J2957">
        <v>4</v>
      </c>
      <c r="K2957">
        <f>IF(Fact_Order[[#This Row],[Discount Applied]]="Yes", 1, 0)</f>
        <v>0</v>
      </c>
      <c r="L2957" t="s">
        <v>1691</v>
      </c>
      <c r="M2957" t="s">
        <v>14</v>
      </c>
    </row>
    <row r="2958" spans="1:13" x14ac:dyDescent="0.35">
      <c r="A2958">
        <v>2287</v>
      </c>
      <c r="B2958">
        <v>6</v>
      </c>
      <c r="C2958">
        <v>46</v>
      </c>
      <c r="D2958">
        <v>2</v>
      </c>
      <c r="E2958">
        <v>21</v>
      </c>
      <c r="F2958">
        <v>2287</v>
      </c>
      <c r="G2958" t="s">
        <v>2300</v>
      </c>
      <c r="H2958" s="7">
        <v>38</v>
      </c>
      <c r="I2958" s="13">
        <f>IF(Fact_Order[[#This Row],[Review Rating]]&gt;3,1,0)</f>
        <v>0</v>
      </c>
      <c r="J2958">
        <v>2.5</v>
      </c>
      <c r="K2958">
        <f>IF(Fact_Order[[#This Row],[Discount Applied]]="Yes", 1, 0)</f>
        <v>0</v>
      </c>
      <c r="L2958" t="s">
        <v>1691</v>
      </c>
      <c r="M2958" t="s">
        <v>8</v>
      </c>
    </row>
    <row r="2959" spans="1:13" x14ac:dyDescent="0.35">
      <c r="A2959">
        <v>2320</v>
      </c>
      <c r="B2959">
        <v>2</v>
      </c>
      <c r="C2959">
        <v>2</v>
      </c>
      <c r="D2959">
        <v>1</v>
      </c>
      <c r="E2959">
        <v>4</v>
      </c>
      <c r="F2959">
        <v>2320</v>
      </c>
      <c r="G2959" t="s">
        <v>2333</v>
      </c>
      <c r="H2959" s="7">
        <v>38</v>
      </c>
      <c r="I2959" s="13">
        <f>IF(Fact_Order[[#This Row],[Review Rating]]&gt;3,1,0)</f>
        <v>1</v>
      </c>
      <c r="J2959">
        <v>5</v>
      </c>
      <c r="K2959">
        <f>IF(Fact_Order[[#This Row],[Discount Applied]]="Yes", 1, 0)</f>
        <v>0</v>
      </c>
      <c r="L2959" t="s">
        <v>1691</v>
      </c>
      <c r="M2959" t="s">
        <v>14</v>
      </c>
    </row>
    <row r="2960" spans="1:13" x14ac:dyDescent="0.35">
      <c r="A2960">
        <v>2369</v>
      </c>
      <c r="B2960">
        <v>4</v>
      </c>
      <c r="C2960">
        <v>33</v>
      </c>
      <c r="D2960">
        <v>3</v>
      </c>
      <c r="E2960">
        <v>13</v>
      </c>
      <c r="F2960">
        <v>2369</v>
      </c>
      <c r="G2960" t="s">
        <v>2382</v>
      </c>
      <c r="H2960" s="7">
        <v>38</v>
      </c>
      <c r="I2960" s="13">
        <f>IF(Fact_Order[[#This Row],[Review Rating]]&gt;3,1,0)</f>
        <v>1</v>
      </c>
      <c r="J2960">
        <v>3.3</v>
      </c>
      <c r="K2960">
        <f>IF(Fact_Order[[#This Row],[Discount Applied]]="Yes", 1, 0)</f>
        <v>0</v>
      </c>
      <c r="L2960" t="s">
        <v>1691</v>
      </c>
      <c r="M2960" t="s">
        <v>27</v>
      </c>
    </row>
    <row r="2961" spans="1:13" x14ac:dyDescent="0.35">
      <c r="A2961">
        <v>2408</v>
      </c>
      <c r="B2961">
        <v>1</v>
      </c>
      <c r="C2961">
        <v>27</v>
      </c>
      <c r="D2961">
        <v>3</v>
      </c>
      <c r="E2961">
        <v>7</v>
      </c>
      <c r="F2961">
        <v>2408</v>
      </c>
      <c r="G2961" t="s">
        <v>2421</v>
      </c>
      <c r="H2961" s="7">
        <v>38</v>
      </c>
      <c r="I2961" s="13">
        <f>IF(Fact_Order[[#This Row],[Review Rating]]&gt;3,1,0)</f>
        <v>0</v>
      </c>
      <c r="J2961">
        <v>3</v>
      </c>
      <c r="K2961">
        <f>IF(Fact_Order[[#This Row],[Discount Applied]]="Yes", 1, 0)</f>
        <v>0</v>
      </c>
      <c r="L2961" t="s">
        <v>1691</v>
      </c>
      <c r="M2961" t="s">
        <v>12</v>
      </c>
    </row>
    <row r="2962" spans="1:13" x14ac:dyDescent="0.35">
      <c r="A2962">
        <v>2429</v>
      </c>
      <c r="B2962">
        <v>3</v>
      </c>
      <c r="C2962">
        <v>38</v>
      </c>
      <c r="D2962">
        <v>2</v>
      </c>
      <c r="E2962">
        <v>18</v>
      </c>
      <c r="F2962">
        <v>2429</v>
      </c>
      <c r="G2962" t="s">
        <v>2442</v>
      </c>
      <c r="H2962" s="7">
        <v>38</v>
      </c>
      <c r="I2962" s="13">
        <f>IF(Fact_Order[[#This Row],[Review Rating]]&gt;3,1,0)</f>
        <v>1</v>
      </c>
      <c r="J2962">
        <v>4.4000000000000004</v>
      </c>
      <c r="K2962">
        <f>IF(Fact_Order[[#This Row],[Discount Applied]]="Yes", 1, 0)</f>
        <v>0</v>
      </c>
      <c r="L2962" t="s">
        <v>1691</v>
      </c>
      <c r="M2962" t="s">
        <v>27</v>
      </c>
    </row>
    <row r="2963" spans="1:13" x14ac:dyDescent="0.35">
      <c r="A2963">
        <v>2518</v>
      </c>
      <c r="B2963">
        <v>4</v>
      </c>
      <c r="C2963">
        <v>6</v>
      </c>
      <c r="D2963">
        <v>2</v>
      </c>
      <c r="E2963">
        <v>6</v>
      </c>
      <c r="F2963">
        <v>2518</v>
      </c>
      <c r="G2963" t="s">
        <v>2531</v>
      </c>
      <c r="H2963" s="7">
        <v>38</v>
      </c>
      <c r="I2963" s="13">
        <f>IF(Fact_Order[[#This Row],[Review Rating]]&gt;3,1,0)</f>
        <v>0</v>
      </c>
      <c r="J2963">
        <v>2.9</v>
      </c>
      <c r="K2963">
        <f>IF(Fact_Order[[#This Row],[Discount Applied]]="Yes", 1, 0)</f>
        <v>0</v>
      </c>
      <c r="L2963" t="s">
        <v>1691</v>
      </c>
      <c r="M2963" t="s">
        <v>8</v>
      </c>
    </row>
    <row r="2964" spans="1:13" x14ac:dyDescent="0.35">
      <c r="A2964">
        <v>2567</v>
      </c>
      <c r="B2964">
        <v>4</v>
      </c>
      <c r="C2964">
        <v>10</v>
      </c>
      <c r="D2964">
        <v>4</v>
      </c>
      <c r="E2964">
        <v>9</v>
      </c>
      <c r="F2964">
        <v>2567</v>
      </c>
      <c r="G2964" t="s">
        <v>2580</v>
      </c>
      <c r="H2964" s="7">
        <v>38</v>
      </c>
      <c r="I2964" s="13">
        <f>IF(Fact_Order[[#This Row],[Review Rating]]&gt;3,1,0)</f>
        <v>1</v>
      </c>
      <c r="J2964">
        <v>3.3</v>
      </c>
      <c r="K2964">
        <f>IF(Fact_Order[[#This Row],[Discount Applied]]="Yes", 1, 0)</f>
        <v>0</v>
      </c>
      <c r="L2964" t="s">
        <v>1691</v>
      </c>
      <c r="M2964" t="s">
        <v>14</v>
      </c>
    </row>
    <row r="2965" spans="1:13" x14ac:dyDescent="0.35">
      <c r="A2965">
        <v>2676</v>
      </c>
      <c r="B2965">
        <v>2</v>
      </c>
      <c r="C2965">
        <v>42</v>
      </c>
      <c r="D2965">
        <v>1</v>
      </c>
      <c r="E2965">
        <v>7</v>
      </c>
      <c r="F2965">
        <v>2676</v>
      </c>
      <c r="G2965" t="s">
        <v>2689</v>
      </c>
      <c r="H2965" s="7">
        <v>38</v>
      </c>
      <c r="I2965" s="13">
        <f>IF(Fact_Order[[#This Row],[Review Rating]]&gt;3,1,0)</f>
        <v>1</v>
      </c>
      <c r="J2965">
        <v>3.4</v>
      </c>
      <c r="K2965">
        <f>IF(Fact_Order[[#This Row],[Discount Applied]]="Yes", 1, 0)</f>
        <v>0</v>
      </c>
      <c r="L2965" t="s">
        <v>1691</v>
      </c>
      <c r="M2965" t="s">
        <v>10</v>
      </c>
    </row>
    <row r="2966" spans="1:13" x14ac:dyDescent="0.35">
      <c r="A2966">
        <v>2784</v>
      </c>
      <c r="B2966">
        <v>3</v>
      </c>
      <c r="C2966">
        <v>42</v>
      </c>
      <c r="D2966">
        <v>2</v>
      </c>
      <c r="E2966">
        <v>12</v>
      </c>
      <c r="F2966">
        <v>2784</v>
      </c>
      <c r="G2966" t="s">
        <v>2797</v>
      </c>
      <c r="H2966" s="7">
        <v>38</v>
      </c>
      <c r="I2966" s="13">
        <f>IF(Fact_Order[[#This Row],[Review Rating]]&gt;3,1,0)</f>
        <v>1</v>
      </c>
      <c r="J2966">
        <v>4.5</v>
      </c>
      <c r="K2966">
        <f>IF(Fact_Order[[#This Row],[Discount Applied]]="Yes", 1, 0)</f>
        <v>0</v>
      </c>
      <c r="L2966" t="s">
        <v>1691</v>
      </c>
      <c r="M2966" t="s">
        <v>12</v>
      </c>
    </row>
    <row r="2967" spans="1:13" x14ac:dyDescent="0.35">
      <c r="A2967">
        <v>2861</v>
      </c>
      <c r="B2967">
        <v>3</v>
      </c>
      <c r="C2967">
        <v>4</v>
      </c>
      <c r="D2967">
        <v>2</v>
      </c>
      <c r="E2967">
        <v>6</v>
      </c>
      <c r="F2967">
        <v>2861</v>
      </c>
      <c r="G2967" t="s">
        <v>2874</v>
      </c>
      <c r="H2967" s="7">
        <v>38</v>
      </c>
      <c r="I2967" s="13">
        <f>IF(Fact_Order[[#This Row],[Review Rating]]&gt;3,1,0)</f>
        <v>0</v>
      </c>
      <c r="J2967">
        <v>2.9</v>
      </c>
      <c r="K2967">
        <f>IF(Fact_Order[[#This Row],[Discount Applied]]="Yes", 1, 0)</f>
        <v>0</v>
      </c>
      <c r="L2967" t="s">
        <v>1691</v>
      </c>
      <c r="M2967" t="s">
        <v>22</v>
      </c>
    </row>
    <row r="2968" spans="1:13" x14ac:dyDescent="0.35">
      <c r="A2968">
        <v>2912</v>
      </c>
      <c r="B2968">
        <v>3</v>
      </c>
      <c r="C2968">
        <v>32</v>
      </c>
      <c r="D2968">
        <v>4</v>
      </c>
      <c r="E2968">
        <v>21</v>
      </c>
      <c r="F2968">
        <v>2912</v>
      </c>
      <c r="G2968" t="s">
        <v>2925</v>
      </c>
      <c r="H2968" s="7">
        <v>38</v>
      </c>
      <c r="I2968" s="13">
        <f>IF(Fact_Order[[#This Row],[Review Rating]]&gt;3,1,0)</f>
        <v>0</v>
      </c>
      <c r="J2968">
        <v>2.9</v>
      </c>
      <c r="K2968">
        <f>IF(Fact_Order[[#This Row],[Discount Applied]]="Yes", 1, 0)</f>
        <v>0</v>
      </c>
      <c r="L2968" t="s">
        <v>1691</v>
      </c>
      <c r="M2968" t="s">
        <v>8</v>
      </c>
    </row>
    <row r="2969" spans="1:13" x14ac:dyDescent="0.35">
      <c r="A2969">
        <v>3053</v>
      </c>
      <c r="B2969">
        <v>6</v>
      </c>
      <c r="C2969">
        <v>2</v>
      </c>
      <c r="D2969">
        <v>2</v>
      </c>
      <c r="E2969">
        <v>10</v>
      </c>
      <c r="F2969">
        <v>3053</v>
      </c>
      <c r="G2969" t="s">
        <v>3066</v>
      </c>
      <c r="H2969" s="7">
        <v>38</v>
      </c>
      <c r="I2969" s="13">
        <f>IF(Fact_Order[[#This Row],[Review Rating]]&gt;3,1,0)</f>
        <v>1</v>
      </c>
      <c r="J2969">
        <v>4.5</v>
      </c>
      <c r="K2969">
        <f>IF(Fact_Order[[#This Row],[Discount Applied]]="Yes", 1, 0)</f>
        <v>0</v>
      </c>
      <c r="L2969" t="s">
        <v>1691</v>
      </c>
      <c r="M2969" t="s">
        <v>22</v>
      </c>
    </row>
    <row r="2970" spans="1:13" x14ac:dyDescent="0.35">
      <c r="A2970">
        <v>3122</v>
      </c>
      <c r="B2970">
        <v>4</v>
      </c>
      <c r="C2970">
        <v>8</v>
      </c>
      <c r="D2970">
        <v>4</v>
      </c>
      <c r="E2970">
        <v>16</v>
      </c>
      <c r="F2970">
        <v>3122</v>
      </c>
      <c r="G2970" t="s">
        <v>3135</v>
      </c>
      <c r="H2970" s="7">
        <v>38</v>
      </c>
      <c r="I2970" s="13">
        <f>IF(Fact_Order[[#This Row],[Review Rating]]&gt;3,1,0)</f>
        <v>0</v>
      </c>
      <c r="J2970">
        <v>2.6</v>
      </c>
      <c r="K2970">
        <f>IF(Fact_Order[[#This Row],[Discount Applied]]="Yes", 1, 0)</f>
        <v>0</v>
      </c>
      <c r="L2970" t="s">
        <v>1691</v>
      </c>
      <c r="M2970" t="s">
        <v>8</v>
      </c>
    </row>
    <row r="2971" spans="1:13" x14ac:dyDescent="0.35">
      <c r="A2971">
        <v>3202</v>
      </c>
      <c r="B2971">
        <v>5</v>
      </c>
      <c r="C2971">
        <v>35</v>
      </c>
      <c r="D2971">
        <v>4</v>
      </c>
      <c r="E2971">
        <v>14</v>
      </c>
      <c r="F2971">
        <v>3202</v>
      </c>
      <c r="G2971" t="s">
        <v>3215</v>
      </c>
      <c r="H2971" s="7">
        <v>38</v>
      </c>
      <c r="I2971" s="13">
        <f>IF(Fact_Order[[#This Row],[Review Rating]]&gt;3,1,0)</f>
        <v>0</v>
      </c>
      <c r="J2971">
        <v>2.8</v>
      </c>
      <c r="K2971">
        <f>IF(Fact_Order[[#This Row],[Discount Applied]]="Yes", 1, 0)</f>
        <v>0</v>
      </c>
      <c r="L2971" t="s">
        <v>1691</v>
      </c>
      <c r="M2971" t="s">
        <v>10</v>
      </c>
    </row>
    <row r="2972" spans="1:13" x14ac:dyDescent="0.35">
      <c r="A2972">
        <v>3398</v>
      </c>
      <c r="B2972">
        <v>4</v>
      </c>
      <c r="C2972">
        <v>33</v>
      </c>
      <c r="D2972">
        <v>3</v>
      </c>
      <c r="E2972">
        <v>1</v>
      </c>
      <c r="F2972">
        <v>3398</v>
      </c>
      <c r="G2972" t="s">
        <v>3411</v>
      </c>
      <c r="H2972" s="7">
        <v>38</v>
      </c>
      <c r="I2972" s="13">
        <f>IF(Fact_Order[[#This Row],[Review Rating]]&gt;3,1,0)</f>
        <v>0</v>
      </c>
      <c r="J2972">
        <v>2.7</v>
      </c>
      <c r="K2972">
        <f>IF(Fact_Order[[#This Row],[Discount Applied]]="Yes", 1, 0)</f>
        <v>0</v>
      </c>
      <c r="L2972" t="s">
        <v>1691</v>
      </c>
      <c r="M2972" t="s">
        <v>22</v>
      </c>
    </row>
    <row r="2973" spans="1:13" x14ac:dyDescent="0.35">
      <c r="A2973">
        <v>3428</v>
      </c>
      <c r="B2973">
        <v>6</v>
      </c>
      <c r="C2973">
        <v>50</v>
      </c>
      <c r="D2973">
        <v>1</v>
      </c>
      <c r="E2973">
        <v>18</v>
      </c>
      <c r="F2973">
        <v>3428</v>
      </c>
      <c r="G2973" t="s">
        <v>3441</v>
      </c>
      <c r="H2973" s="7">
        <v>38</v>
      </c>
      <c r="I2973" s="13">
        <f>IF(Fact_Order[[#This Row],[Review Rating]]&gt;3,1,0)</f>
        <v>0</v>
      </c>
      <c r="J2973">
        <v>2.5</v>
      </c>
      <c r="K2973">
        <f>IF(Fact_Order[[#This Row],[Discount Applied]]="Yes", 1, 0)</f>
        <v>0</v>
      </c>
      <c r="L2973" t="s">
        <v>1691</v>
      </c>
      <c r="M2973" t="s">
        <v>10</v>
      </c>
    </row>
    <row r="2974" spans="1:13" x14ac:dyDescent="0.35">
      <c r="A2974">
        <v>3495</v>
      </c>
      <c r="B2974">
        <v>2</v>
      </c>
      <c r="C2974">
        <v>48</v>
      </c>
      <c r="D2974">
        <v>1</v>
      </c>
      <c r="E2974">
        <v>19</v>
      </c>
      <c r="F2974">
        <v>3495</v>
      </c>
      <c r="G2974" t="s">
        <v>3508</v>
      </c>
      <c r="H2974" s="7">
        <v>38</v>
      </c>
      <c r="I2974" s="13">
        <f>IF(Fact_Order[[#This Row],[Review Rating]]&gt;3,1,0)</f>
        <v>1</v>
      </c>
      <c r="J2974">
        <v>3.5</v>
      </c>
      <c r="K2974">
        <f>IF(Fact_Order[[#This Row],[Discount Applied]]="Yes", 1, 0)</f>
        <v>0</v>
      </c>
      <c r="L2974" t="s">
        <v>1691</v>
      </c>
      <c r="M2974" t="s">
        <v>14</v>
      </c>
    </row>
    <row r="2975" spans="1:13" x14ac:dyDescent="0.35">
      <c r="A2975">
        <v>3497</v>
      </c>
      <c r="B2975">
        <v>2</v>
      </c>
      <c r="C2975">
        <v>38</v>
      </c>
      <c r="D2975">
        <v>3</v>
      </c>
      <c r="E2975">
        <v>10</v>
      </c>
      <c r="F2975">
        <v>3497</v>
      </c>
      <c r="G2975" t="s">
        <v>3510</v>
      </c>
      <c r="H2975" s="7">
        <v>38</v>
      </c>
      <c r="I2975" s="13">
        <f>IF(Fact_Order[[#This Row],[Review Rating]]&gt;3,1,0)</f>
        <v>1</v>
      </c>
      <c r="J2975">
        <v>4</v>
      </c>
      <c r="K2975">
        <f>IF(Fact_Order[[#This Row],[Discount Applied]]="Yes", 1, 0)</f>
        <v>0</v>
      </c>
      <c r="L2975" t="s">
        <v>1691</v>
      </c>
      <c r="M2975" t="s">
        <v>14</v>
      </c>
    </row>
    <row r="2976" spans="1:13" x14ac:dyDescent="0.35">
      <c r="A2976">
        <v>3526</v>
      </c>
      <c r="B2976">
        <v>4</v>
      </c>
      <c r="C2976">
        <v>6</v>
      </c>
      <c r="D2976">
        <v>1</v>
      </c>
      <c r="E2976">
        <v>13</v>
      </c>
      <c r="F2976">
        <v>3526</v>
      </c>
      <c r="G2976" t="s">
        <v>3539</v>
      </c>
      <c r="H2976" s="7">
        <v>38</v>
      </c>
      <c r="I2976" s="13">
        <f>IF(Fact_Order[[#This Row],[Review Rating]]&gt;3,1,0)</f>
        <v>1</v>
      </c>
      <c r="J2976">
        <v>3.5</v>
      </c>
      <c r="K2976">
        <f>IF(Fact_Order[[#This Row],[Discount Applied]]="Yes", 1, 0)</f>
        <v>0</v>
      </c>
      <c r="L2976" t="s">
        <v>1691</v>
      </c>
      <c r="M2976" t="s">
        <v>22</v>
      </c>
    </row>
    <row r="2977" spans="1:13" x14ac:dyDescent="0.35">
      <c r="A2977">
        <v>3565</v>
      </c>
      <c r="B2977">
        <v>2</v>
      </c>
      <c r="C2977">
        <v>27</v>
      </c>
      <c r="D2977">
        <v>3</v>
      </c>
      <c r="E2977">
        <v>25</v>
      </c>
      <c r="F2977">
        <v>3565</v>
      </c>
      <c r="G2977" t="s">
        <v>3578</v>
      </c>
      <c r="H2977" s="7">
        <v>38</v>
      </c>
      <c r="I2977" s="13">
        <f>IF(Fact_Order[[#This Row],[Review Rating]]&gt;3,1,0)</f>
        <v>1</v>
      </c>
      <c r="J2977">
        <v>4.4000000000000004</v>
      </c>
      <c r="K2977">
        <f>IF(Fact_Order[[#This Row],[Discount Applied]]="Yes", 1, 0)</f>
        <v>0</v>
      </c>
      <c r="L2977" t="s">
        <v>1691</v>
      </c>
      <c r="M2977" t="s">
        <v>8</v>
      </c>
    </row>
    <row r="2978" spans="1:13" x14ac:dyDescent="0.35">
      <c r="A2978">
        <v>3637</v>
      </c>
      <c r="B2978">
        <v>5</v>
      </c>
      <c r="C2978">
        <v>19</v>
      </c>
      <c r="D2978">
        <v>3</v>
      </c>
      <c r="E2978">
        <v>4</v>
      </c>
      <c r="F2978">
        <v>3637</v>
      </c>
      <c r="G2978" t="s">
        <v>3650</v>
      </c>
      <c r="H2978" s="7">
        <v>38</v>
      </c>
      <c r="I2978" s="13">
        <f>IF(Fact_Order[[#This Row],[Review Rating]]&gt;3,1,0)</f>
        <v>1</v>
      </c>
      <c r="J2978">
        <v>4.2</v>
      </c>
      <c r="K2978">
        <f>IF(Fact_Order[[#This Row],[Discount Applied]]="Yes", 1, 0)</f>
        <v>0</v>
      </c>
      <c r="L2978" t="s">
        <v>1691</v>
      </c>
      <c r="M2978" t="s">
        <v>10</v>
      </c>
    </row>
    <row r="2979" spans="1:13" x14ac:dyDescent="0.35">
      <c r="A2979">
        <v>3833</v>
      </c>
      <c r="B2979">
        <v>5</v>
      </c>
      <c r="C2979">
        <v>24</v>
      </c>
      <c r="D2979">
        <v>1</v>
      </c>
      <c r="E2979">
        <v>24</v>
      </c>
      <c r="F2979">
        <v>3833</v>
      </c>
      <c r="G2979" t="s">
        <v>3846</v>
      </c>
      <c r="H2979" s="7">
        <v>38</v>
      </c>
      <c r="I2979" s="13">
        <f>IF(Fact_Order[[#This Row],[Review Rating]]&gt;3,1,0)</f>
        <v>1</v>
      </c>
      <c r="J2979">
        <v>4.8</v>
      </c>
      <c r="K2979">
        <f>IF(Fact_Order[[#This Row],[Discount Applied]]="Yes", 1, 0)</f>
        <v>0</v>
      </c>
      <c r="L2979" t="s">
        <v>1691</v>
      </c>
      <c r="M2979" t="s">
        <v>10</v>
      </c>
    </row>
    <row r="2980" spans="1:13" x14ac:dyDescent="0.35">
      <c r="A2980">
        <v>3884</v>
      </c>
      <c r="B2980">
        <v>3</v>
      </c>
      <c r="C2980">
        <v>26</v>
      </c>
      <c r="D2980">
        <v>4</v>
      </c>
      <c r="E2980">
        <v>20</v>
      </c>
      <c r="F2980">
        <v>3884</v>
      </c>
      <c r="G2980" t="s">
        <v>3897</v>
      </c>
      <c r="H2980" s="7">
        <v>38</v>
      </c>
      <c r="I2980" s="13">
        <f>IF(Fact_Order[[#This Row],[Review Rating]]&gt;3,1,0)</f>
        <v>1</v>
      </c>
      <c r="J2980">
        <v>4</v>
      </c>
      <c r="K2980">
        <f>IF(Fact_Order[[#This Row],[Discount Applied]]="Yes", 1, 0)</f>
        <v>0</v>
      </c>
      <c r="L2980" t="s">
        <v>1691</v>
      </c>
      <c r="M2980" t="s">
        <v>10</v>
      </c>
    </row>
    <row r="2981" spans="1:13" x14ac:dyDescent="0.35">
      <c r="A2981">
        <v>32</v>
      </c>
      <c r="B2981">
        <v>6</v>
      </c>
      <c r="C2981">
        <v>19</v>
      </c>
      <c r="D2981">
        <v>3</v>
      </c>
      <c r="E2981">
        <v>14</v>
      </c>
      <c r="F2981">
        <v>23</v>
      </c>
      <c r="G2981" t="s">
        <v>35</v>
      </c>
      <c r="H2981" s="7">
        <v>37</v>
      </c>
      <c r="I2981" s="13">
        <f>IF(Fact_Order[[#This Row],[Review Rating]]&gt;3,1,0)</f>
        <v>1</v>
      </c>
      <c r="J2981">
        <v>3.2</v>
      </c>
      <c r="K2981">
        <f>IF(Fact_Order[[#This Row],[Discount Applied]]="Yes", 1, 0)</f>
        <v>1</v>
      </c>
      <c r="L2981" t="s">
        <v>7</v>
      </c>
      <c r="M2981" t="s">
        <v>27</v>
      </c>
    </row>
    <row r="2982" spans="1:13" x14ac:dyDescent="0.35">
      <c r="A2982">
        <v>36</v>
      </c>
      <c r="B2982">
        <v>5</v>
      </c>
      <c r="C2982">
        <v>21</v>
      </c>
      <c r="D2982">
        <v>1</v>
      </c>
      <c r="E2982">
        <v>11</v>
      </c>
      <c r="F2982">
        <v>39</v>
      </c>
      <c r="G2982" t="s">
        <v>51</v>
      </c>
      <c r="H2982" s="7">
        <v>37</v>
      </c>
      <c r="I2982" s="13">
        <f>IF(Fact_Order[[#This Row],[Review Rating]]&gt;3,1,0)</f>
        <v>1</v>
      </c>
      <c r="J2982">
        <v>3.7</v>
      </c>
      <c r="K2982">
        <f>IF(Fact_Order[[#This Row],[Discount Applied]]="Yes", 1, 0)</f>
        <v>1</v>
      </c>
      <c r="L2982" t="s">
        <v>7</v>
      </c>
      <c r="M2982" t="s">
        <v>8</v>
      </c>
    </row>
    <row r="2983" spans="1:13" x14ac:dyDescent="0.35">
      <c r="A2983">
        <v>61</v>
      </c>
      <c r="B2983">
        <v>1</v>
      </c>
      <c r="C2983">
        <v>38</v>
      </c>
      <c r="D2983">
        <v>3</v>
      </c>
      <c r="E2983">
        <v>2</v>
      </c>
      <c r="F2983">
        <v>61</v>
      </c>
      <c r="G2983" t="s">
        <v>73</v>
      </c>
      <c r="H2983" s="7">
        <v>37</v>
      </c>
      <c r="I2983" s="13">
        <f>IF(Fact_Order[[#This Row],[Review Rating]]&gt;3,1,0)</f>
        <v>1</v>
      </c>
      <c r="J2983">
        <v>4</v>
      </c>
      <c r="K2983">
        <f>IF(Fact_Order[[#This Row],[Discount Applied]]="Yes", 1, 0)</f>
        <v>1</v>
      </c>
      <c r="L2983" t="s">
        <v>7</v>
      </c>
      <c r="M2983" t="s">
        <v>10</v>
      </c>
    </row>
    <row r="2984" spans="1:13" x14ac:dyDescent="0.35">
      <c r="A2984">
        <v>288</v>
      </c>
      <c r="B2984">
        <v>5</v>
      </c>
      <c r="C2984">
        <v>13</v>
      </c>
      <c r="D2984">
        <v>2</v>
      </c>
      <c r="E2984">
        <v>19</v>
      </c>
      <c r="F2984">
        <v>288</v>
      </c>
      <c r="G2984" t="s">
        <v>300</v>
      </c>
      <c r="H2984" s="7">
        <v>37</v>
      </c>
      <c r="I2984" s="13">
        <f>IF(Fact_Order[[#This Row],[Review Rating]]&gt;3,1,0)</f>
        <v>1</v>
      </c>
      <c r="J2984">
        <v>3.4</v>
      </c>
      <c r="K2984">
        <f>IF(Fact_Order[[#This Row],[Discount Applied]]="Yes", 1, 0)</f>
        <v>1</v>
      </c>
      <c r="L2984" t="s">
        <v>7</v>
      </c>
      <c r="M2984" t="s">
        <v>8</v>
      </c>
    </row>
    <row r="2985" spans="1:13" x14ac:dyDescent="0.35">
      <c r="A2985">
        <v>526</v>
      </c>
      <c r="B2985">
        <v>3</v>
      </c>
      <c r="C2985">
        <v>45</v>
      </c>
      <c r="D2985">
        <v>2</v>
      </c>
      <c r="E2985">
        <v>8</v>
      </c>
      <c r="F2985">
        <v>526</v>
      </c>
      <c r="G2985" t="s">
        <v>538</v>
      </c>
      <c r="H2985" s="7">
        <v>37</v>
      </c>
      <c r="I2985" s="13">
        <f>IF(Fact_Order[[#This Row],[Review Rating]]&gt;3,1,0)</f>
        <v>1</v>
      </c>
      <c r="J2985">
        <v>3.2</v>
      </c>
      <c r="K2985">
        <f>IF(Fact_Order[[#This Row],[Discount Applied]]="Yes", 1, 0)</f>
        <v>1</v>
      </c>
      <c r="L2985" t="s">
        <v>7</v>
      </c>
      <c r="M2985" t="s">
        <v>27</v>
      </c>
    </row>
    <row r="2986" spans="1:13" x14ac:dyDescent="0.35">
      <c r="A2986">
        <v>531</v>
      </c>
      <c r="B2986">
        <v>6</v>
      </c>
      <c r="C2986">
        <v>7</v>
      </c>
      <c r="D2986">
        <v>1</v>
      </c>
      <c r="E2986">
        <v>8</v>
      </c>
      <c r="F2986">
        <v>531</v>
      </c>
      <c r="G2986" t="s">
        <v>543</v>
      </c>
      <c r="H2986" s="7">
        <v>37</v>
      </c>
      <c r="I2986" s="13">
        <f>IF(Fact_Order[[#This Row],[Review Rating]]&gt;3,1,0)</f>
        <v>1</v>
      </c>
      <c r="J2986">
        <v>3.2</v>
      </c>
      <c r="K2986">
        <f>IF(Fact_Order[[#This Row],[Discount Applied]]="Yes", 1, 0)</f>
        <v>1</v>
      </c>
      <c r="L2986" t="s">
        <v>7</v>
      </c>
      <c r="M2986" t="s">
        <v>12</v>
      </c>
    </row>
    <row r="2987" spans="1:13" x14ac:dyDescent="0.35">
      <c r="A2987">
        <v>541</v>
      </c>
      <c r="B2987">
        <v>3</v>
      </c>
      <c r="C2987">
        <v>37</v>
      </c>
      <c r="D2987">
        <v>2</v>
      </c>
      <c r="E2987">
        <v>11</v>
      </c>
      <c r="F2987">
        <v>541</v>
      </c>
      <c r="G2987" t="s">
        <v>553</v>
      </c>
      <c r="H2987" s="7">
        <v>37</v>
      </c>
      <c r="I2987" s="13">
        <f>IF(Fact_Order[[#This Row],[Review Rating]]&gt;3,1,0)</f>
        <v>1</v>
      </c>
      <c r="J2987">
        <v>3.1</v>
      </c>
      <c r="K2987">
        <f>IF(Fact_Order[[#This Row],[Discount Applied]]="Yes", 1, 0)</f>
        <v>1</v>
      </c>
      <c r="L2987" t="s">
        <v>7</v>
      </c>
      <c r="M2987" t="s">
        <v>10</v>
      </c>
    </row>
    <row r="2988" spans="1:13" x14ac:dyDescent="0.35">
      <c r="A2988">
        <v>592</v>
      </c>
      <c r="B2988">
        <v>6</v>
      </c>
      <c r="C2988">
        <v>1</v>
      </c>
      <c r="D2988">
        <v>4</v>
      </c>
      <c r="E2988">
        <v>22</v>
      </c>
      <c r="F2988">
        <v>592</v>
      </c>
      <c r="G2988" t="s">
        <v>604</v>
      </c>
      <c r="H2988" s="7">
        <v>37</v>
      </c>
      <c r="I2988" s="13">
        <f>IF(Fact_Order[[#This Row],[Review Rating]]&gt;3,1,0)</f>
        <v>1</v>
      </c>
      <c r="J2988">
        <v>4.2</v>
      </c>
      <c r="K2988">
        <f>IF(Fact_Order[[#This Row],[Discount Applied]]="Yes", 1, 0)</f>
        <v>1</v>
      </c>
      <c r="L2988" t="s">
        <v>7</v>
      </c>
      <c r="M2988" t="s">
        <v>27</v>
      </c>
    </row>
    <row r="2989" spans="1:13" x14ac:dyDescent="0.35">
      <c r="A2989">
        <v>597</v>
      </c>
      <c r="B2989">
        <v>6</v>
      </c>
      <c r="C2989">
        <v>7</v>
      </c>
      <c r="D2989">
        <v>3</v>
      </c>
      <c r="E2989">
        <v>10</v>
      </c>
      <c r="F2989">
        <v>597</v>
      </c>
      <c r="G2989" t="s">
        <v>609</v>
      </c>
      <c r="H2989" s="7">
        <v>37</v>
      </c>
      <c r="I2989" s="13">
        <f>IF(Fact_Order[[#This Row],[Review Rating]]&gt;3,1,0)</f>
        <v>1</v>
      </c>
      <c r="J2989">
        <v>4.5</v>
      </c>
      <c r="K2989">
        <f>IF(Fact_Order[[#This Row],[Discount Applied]]="Yes", 1, 0)</f>
        <v>1</v>
      </c>
      <c r="L2989" t="s">
        <v>7</v>
      </c>
      <c r="M2989" t="s">
        <v>8</v>
      </c>
    </row>
    <row r="2990" spans="1:13" x14ac:dyDescent="0.35">
      <c r="A2990">
        <v>659</v>
      </c>
      <c r="B2990">
        <v>6</v>
      </c>
      <c r="C2990">
        <v>8</v>
      </c>
      <c r="D2990">
        <v>4</v>
      </c>
      <c r="E2990">
        <v>22</v>
      </c>
      <c r="F2990">
        <v>659</v>
      </c>
      <c r="G2990" t="s">
        <v>671</v>
      </c>
      <c r="H2990" s="7">
        <v>37</v>
      </c>
      <c r="I2990" s="13">
        <f>IF(Fact_Order[[#This Row],[Review Rating]]&gt;3,1,0)</f>
        <v>1</v>
      </c>
      <c r="J2990">
        <v>4.9000000000000004</v>
      </c>
      <c r="K2990">
        <f>IF(Fact_Order[[#This Row],[Discount Applied]]="Yes", 1, 0)</f>
        <v>1</v>
      </c>
      <c r="L2990" t="s">
        <v>7</v>
      </c>
      <c r="M2990" t="s">
        <v>8</v>
      </c>
    </row>
    <row r="2991" spans="1:13" x14ac:dyDescent="0.35">
      <c r="A2991">
        <v>791</v>
      </c>
      <c r="B2991">
        <v>6</v>
      </c>
      <c r="C2991">
        <v>8</v>
      </c>
      <c r="D2991">
        <v>3</v>
      </c>
      <c r="E2991">
        <v>2</v>
      </c>
      <c r="F2991">
        <v>791</v>
      </c>
      <c r="G2991" t="s">
        <v>803</v>
      </c>
      <c r="H2991" s="7">
        <v>37</v>
      </c>
      <c r="I2991" s="13">
        <f>IF(Fact_Order[[#This Row],[Review Rating]]&gt;3,1,0)</f>
        <v>1</v>
      </c>
      <c r="J2991">
        <v>4.9000000000000004</v>
      </c>
      <c r="K2991">
        <f>IF(Fact_Order[[#This Row],[Discount Applied]]="Yes", 1, 0)</f>
        <v>1</v>
      </c>
      <c r="L2991" t="s">
        <v>7</v>
      </c>
      <c r="M2991" t="s">
        <v>22</v>
      </c>
    </row>
    <row r="2992" spans="1:13" x14ac:dyDescent="0.35">
      <c r="A2992">
        <v>884</v>
      </c>
      <c r="B2992">
        <v>2</v>
      </c>
      <c r="C2992">
        <v>39</v>
      </c>
      <c r="D2992">
        <v>4</v>
      </c>
      <c r="E2992">
        <v>5</v>
      </c>
      <c r="F2992">
        <v>884</v>
      </c>
      <c r="G2992" t="s">
        <v>896</v>
      </c>
      <c r="H2992" s="7">
        <v>37</v>
      </c>
      <c r="I2992" s="13">
        <f>IF(Fact_Order[[#This Row],[Review Rating]]&gt;3,1,0)</f>
        <v>1</v>
      </c>
      <c r="J2992">
        <v>4.3</v>
      </c>
      <c r="K2992">
        <f>IF(Fact_Order[[#This Row],[Discount Applied]]="Yes", 1, 0)</f>
        <v>1</v>
      </c>
      <c r="L2992" t="s">
        <v>7</v>
      </c>
      <c r="M2992" t="s">
        <v>22</v>
      </c>
    </row>
    <row r="2993" spans="1:13" x14ac:dyDescent="0.35">
      <c r="A2993">
        <v>929</v>
      </c>
      <c r="B2993">
        <v>6</v>
      </c>
      <c r="C2993">
        <v>11</v>
      </c>
      <c r="D2993">
        <v>1</v>
      </c>
      <c r="E2993">
        <v>11</v>
      </c>
      <c r="F2993">
        <v>929</v>
      </c>
      <c r="G2993" t="s">
        <v>941</v>
      </c>
      <c r="H2993" s="7">
        <v>37</v>
      </c>
      <c r="I2993" s="13">
        <f>IF(Fact_Order[[#This Row],[Review Rating]]&gt;3,1,0)</f>
        <v>1</v>
      </c>
      <c r="J2993">
        <v>3.4</v>
      </c>
      <c r="K2993">
        <f>IF(Fact_Order[[#This Row],[Discount Applied]]="Yes", 1, 0)</f>
        <v>1</v>
      </c>
      <c r="L2993" t="s">
        <v>7</v>
      </c>
      <c r="M2993" t="s">
        <v>10</v>
      </c>
    </row>
    <row r="2994" spans="1:13" x14ac:dyDescent="0.35">
      <c r="A2994">
        <v>951</v>
      </c>
      <c r="B2994">
        <v>2</v>
      </c>
      <c r="C2994">
        <v>36</v>
      </c>
      <c r="D2994">
        <v>1</v>
      </c>
      <c r="E2994">
        <v>22</v>
      </c>
      <c r="F2994">
        <v>951</v>
      </c>
      <c r="G2994" t="s">
        <v>963</v>
      </c>
      <c r="H2994" s="7">
        <v>37</v>
      </c>
      <c r="I2994" s="13">
        <f>IF(Fact_Order[[#This Row],[Review Rating]]&gt;3,1,0)</f>
        <v>1</v>
      </c>
      <c r="J2994">
        <v>4.0999999999999996</v>
      </c>
      <c r="K2994">
        <f>IF(Fact_Order[[#This Row],[Discount Applied]]="Yes", 1, 0)</f>
        <v>1</v>
      </c>
      <c r="L2994" t="s">
        <v>7</v>
      </c>
      <c r="M2994" t="s">
        <v>14</v>
      </c>
    </row>
    <row r="2995" spans="1:13" x14ac:dyDescent="0.35">
      <c r="A2995">
        <v>1013</v>
      </c>
      <c r="B2995">
        <v>1</v>
      </c>
      <c r="C2995">
        <v>36</v>
      </c>
      <c r="D2995">
        <v>3</v>
      </c>
      <c r="E2995">
        <v>4</v>
      </c>
      <c r="F2995">
        <v>1013</v>
      </c>
      <c r="G2995" t="s">
        <v>1025</v>
      </c>
      <c r="H2995" s="7">
        <v>37</v>
      </c>
      <c r="I2995" s="13">
        <f>IF(Fact_Order[[#This Row],[Review Rating]]&gt;3,1,0)</f>
        <v>1</v>
      </c>
      <c r="J2995">
        <v>3.8</v>
      </c>
      <c r="K2995">
        <f>IF(Fact_Order[[#This Row],[Discount Applied]]="Yes", 1, 0)</f>
        <v>1</v>
      </c>
      <c r="L2995" t="s">
        <v>7</v>
      </c>
      <c r="M2995" t="s">
        <v>12</v>
      </c>
    </row>
    <row r="2996" spans="1:13" x14ac:dyDescent="0.35">
      <c r="A2996">
        <v>1228</v>
      </c>
      <c r="B2996">
        <v>6</v>
      </c>
      <c r="C2996">
        <v>27</v>
      </c>
      <c r="D2996">
        <v>2</v>
      </c>
      <c r="E2996">
        <v>1</v>
      </c>
      <c r="F2996">
        <v>1228</v>
      </c>
      <c r="G2996" t="s">
        <v>1240</v>
      </c>
      <c r="H2996" s="7">
        <v>37</v>
      </c>
      <c r="I2996" s="13">
        <f>IF(Fact_Order[[#This Row],[Review Rating]]&gt;3,1,0)</f>
        <v>1</v>
      </c>
      <c r="J2996">
        <v>4.9000000000000004</v>
      </c>
      <c r="K2996">
        <f>IF(Fact_Order[[#This Row],[Discount Applied]]="Yes", 1, 0)</f>
        <v>1</v>
      </c>
      <c r="L2996" t="s">
        <v>7</v>
      </c>
      <c r="M2996" t="s">
        <v>22</v>
      </c>
    </row>
    <row r="2997" spans="1:13" x14ac:dyDescent="0.35">
      <c r="A2997">
        <v>1240</v>
      </c>
      <c r="B2997">
        <v>4</v>
      </c>
      <c r="C2997">
        <v>33</v>
      </c>
      <c r="D2997">
        <v>2</v>
      </c>
      <c r="E2997">
        <v>8</v>
      </c>
      <c r="F2997">
        <v>1240</v>
      </c>
      <c r="G2997" t="s">
        <v>1252</v>
      </c>
      <c r="H2997" s="7">
        <v>37</v>
      </c>
      <c r="I2997" s="13">
        <f>IF(Fact_Order[[#This Row],[Review Rating]]&gt;3,1,0)</f>
        <v>1</v>
      </c>
      <c r="J2997">
        <v>4.8</v>
      </c>
      <c r="K2997">
        <f>IF(Fact_Order[[#This Row],[Discount Applied]]="Yes", 1, 0)</f>
        <v>1</v>
      </c>
      <c r="L2997" t="s">
        <v>7</v>
      </c>
      <c r="M2997" t="s">
        <v>27</v>
      </c>
    </row>
    <row r="2998" spans="1:13" x14ac:dyDescent="0.35">
      <c r="A2998">
        <v>1249</v>
      </c>
      <c r="B2998">
        <v>2</v>
      </c>
      <c r="C2998">
        <v>49</v>
      </c>
      <c r="D2998">
        <v>1</v>
      </c>
      <c r="E2998">
        <v>20</v>
      </c>
      <c r="F2998">
        <v>1249</v>
      </c>
      <c r="G2998" t="s">
        <v>1261</v>
      </c>
      <c r="H2998" s="7">
        <v>37</v>
      </c>
      <c r="I2998" s="13">
        <f>IF(Fact_Order[[#This Row],[Review Rating]]&gt;3,1,0)</f>
        <v>0</v>
      </c>
      <c r="J2998">
        <v>3</v>
      </c>
      <c r="K2998">
        <f>IF(Fact_Order[[#This Row],[Discount Applied]]="Yes", 1, 0)</f>
        <v>1</v>
      </c>
      <c r="L2998" t="s">
        <v>7</v>
      </c>
      <c r="M2998" t="s">
        <v>12</v>
      </c>
    </row>
    <row r="2999" spans="1:13" x14ac:dyDescent="0.35">
      <c r="A2999">
        <v>1345</v>
      </c>
      <c r="B2999">
        <v>3</v>
      </c>
      <c r="C2999">
        <v>15</v>
      </c>
      <c r="D2999">
        <v>4</v>
      </c>
      <c r="E2999">
        <v>18</v>
      </c>
      <c r="F2999">
        <v>1345</v>
      </c>
      <c r="G2999" t="s">
        <v>1357</v>
      </c>
      <c r="H2999" s="7">
        <v>37</v>
      </c>
      <c r="I2999" s="13">
        <f>IF(Fact_Order[[#This Row],[Review Rating]]&gt;3,1,0)</f>
        <v>1</v>
      </c>
      <c r="J2999">
        <v>4.9000000000000004</v>
      </c>
      <c r="K2999">
        <f>IF(Fact_Order[[#This Row],[Discount Applied]]="Yes", 1, 0)</f>
        <v>1</v>
      </c>
      <c r="L2999" t="s">
        <v>7</v>
      </c>
      <c r="M2999" t="s">
        <v>10</v>
      </c>
    </row>
    <row r="3000" spans="1:13" x14ac:dyDescent="0.35">
      <c r="A3000">
        <v>1660</v>
      </c>
      <c r="B3000">
        <v>3</v>
      </c>
      <c r="C3000">
        <v>41</v>
      </c>
      <c r="D3000">
        <v>4</v>
      </c>
      <c r="E3000">
        <v>25</v>
      </c>
      <c r="F3000">
        <v>1660</v>
      </c>
      <c r="G3000" t="s">
        <v>1672</v>
      </c>
      <c r="H3000" s="7">
        <v>37</v>
      </c>
      <c r="I3000" s="13">
        <f>IF(Fact_Order[[#This Row],[Review Rating]]&gt;3,1,0)</f>
        <v>1</v>
      </c>
      <c r="J3000">
        <v>3.9</v>
      </c>
      <c r="K3000">
        <f>IF(Fact_Order[[#This Row],[Discount Applied]]="Yes", 1, 0)</f>
        <v>1</v>
      </c>
      <c r="L3000" t="s">
        <v>7</v>
      </c>
      <c r="M3000" t="s">
        <v>8</v>
      </c>
    </row>
    <row r="3001" spans="1:13" x14ac:dyDescent="0.35">
      <c r="A3001">
        <v>1681</v>
      </c>
      <c r="B3001">
        <v>6</v>
      </c>
      <c r="C3001">
        <v>8</v>
      </c>
      <c r="D3001">
        <v>3</v>
      </c>
      <c r="E3001">
        <v>10</v>
      </c>
      <c r="F3001">
        <v>1681</v>
      </c>
      <c r="G3001" t="s">
        <v>1694</v>
      </c>
      <c r="H3001" s="7">
        <v>37</v>
      </c>
      <c r="I3001" s="13">
        <f>IF(Fact_Order[[#This Row],[Review Rating]]&gt;3,1,0)</f>
        <v>1</v>
      </c>
      <c r="J3001">
        <v>3.4</v>
      </c>
      <c r="K3001">
        <f>IF(Fact_Order[[#This Row],[Discount Applied]]="Yes", 1, 0)</f>
        <v>0</v>
      </c>
      <c r="L3001" t="s">
        <v>1691</v>
      </c>
      <c r="M3001" t="s">
        <v>12</v>
      </c>
    </row>
    <row r="3002" spans="1:13" x14ac:dyDescent="0.35">
      <c r="A3002">
        <v>1949</v>
      </c>
      <c r="B3002">
        <v>3</v>
      </c>
      <c r="C3002">
        <v>40</v>
      </c>
      <c r="D3002">
        <v>1</v>
      </c>
      <c r="E3002">
        <v>18</v>
      </c>
      <c r="F3002">
        <v>1949</v>
      </c>
      <c r="G3002" t="s">
        <v>1962</v>
      </c>
      <c r="H3002" s="7">
        <v>37</v>
      </c>
      <c r="I3002" s="13">
        <f>IF(Fact_Order[[#This Row],[Review Rating]]&gt;3,1,0)</f>
        <v>1</v>
      </c>
      <c r="J3002">
        <v>3.1</v>
      </c>
      <c r="K3002">
        <f>IF(Fact_Order[[#This Row],[Discount Applied]]="Yes", 1, 0)</f>
        <v>0</v>
      </c>
      <c r="L3002" t="s">
        <v>1691</v>
      </c>
      <c r="M3002" t="s">
        <v>14</v>
      </c>
    </row>
    <row r="3003" spans="1:13" x14ac:dyDescent="0.35">
      <c r="A3003">
        <v>1957</v>
      </c>
      <c r="B3003">
        <v>1</v>
      </c>
      <c r="C3003">
        <v>20</v>
      </c>
      <c r="D3003">
        <v>1</v>
      </c>
      <c r="E3003">
        <v>21</v>
      </c>
      <c r="F3003">
        <v>1957</v>
      </c>
      <c r="G3003" t="s">
        <v>1970</v>
      </c>
      <c r="H3003" s="7">
        <v>37</v>
      </c>
      <c r="I3003" s="13">
        <f>IF(Fact_Order[[#This Row],[Review Rating]]&gt;3,1,0)</f>
        <v>1</v>
      </c>
      <c r="J3003">
        <v>4.9000000000000004</v>
      </c>
      <c r="K3003">
        <f>IF(Fact_Order[[#This Row],[Discount Applied]]="Yes", 1, 0)</f>
        <v>0</v>
      </c>
      <c r="L3003" t="s">
        <v>1691</v>
      </c>
      <c r="M3003" t="s">
        <v>12</v>
      </c>
    </row>
    <row r="3004" spans="1:13" x14ac:dyDescent="0.35">
      <c r="A3004">
        <v>2058</v>
      </c>
      <c r="B3004">
        <v>4</v>
      </c>
      <c r="C3004">
        <v>46</v>
      </c>
      <c r="D3004">
        <v>2</v>
      </c>
      <c r="E3004">
        <v>21</v>
      </c>
      <c r="F3004">
        <v>2058</v>
      </c>
      <c r="G3004" t="s">
        <v>2071</v>
      </c>
      <c r="H3004" s="7">
        <v>37</v>
      </c>
      <c r="I3004" s="13">
        <f>IF(Fact_Order[[#This Row],[Review Rating]]&gt;3,1,0)</f>
        <v>1</v>
      </c>
      <c r="J3004">
        <v>4.2</v>
      </c>
      <c r="K3004">
        <f>IF(Fact_Order[[#This Row],[Discount Applied]]="Yes", 1, 0)</f>
        <v>0</v>
      </c>
      <c r="L3004" t="s">
        <v>1691</v>
      </c>
      <c r="M3004" t="s">
        <v>14</v>
      </c>
    </row>
    <row r="3005" spans="1:13" x14ac:dyDescent="0.35">
      <c r="A3005">
        <v>2181</v>
      </c>
      <c r="B3005">
        <v>6</v>
      </c>
      <c r="C3005">
        <v>40</v>
      </c>
      <c r="D3005">
        <v>3</v>
      </c>
      <c r="E3005">
        <v>8</v>
      </c>
      <c r="F3005">
        <v>2181</v>
      </c>
      <c r="G3005" t="s">
        <v>2194</v>
      </c>
      <c r="H3005" s="7">
        <v>37</v>
      </c>
      <c r="I3005" s="13">
        <f>IF(Fact_Order[[#This Row],[Review Rating]]&gt;3,1,0)</f>
        <v>1</v>
      </c>
      <c r="J3005">
        <v>4.0999999999999996</v>
      </c>
      <c r="K3005">
        <f>IF(Fact_Order[[#This Row],[Discount Applied]]="Yes", 1, 0)</f>
        <v>0</v>
      </c>
      <c r="L3005" t="s">
        <v>1691</v>
      </c>
      <c r="M3005" t="s">
        <v>10</v>
      </c>
    </row>
    <row r="3006" spans="1:13" x14ac:dyDescent="0.35">
      <c r="A3006">
        <v>2184</v>
      </c>
      <c r="B3006">
        <v>6</v>
      </c>
      <c r="C3006">
        <v>24</v>
      </c>
      <c r="D3006">
        <v>2</v>
      </c>
      <c r="E3006">
        <v>7</v>
      </c>
      <c r="F3006">
        <v>2184</v>
      </c>
      <c r="G3006" t="s">
        <v>2197</v>
      </c>
      <c r="H3006" s="7">
        <v>37</v>
      </c>
      <c r="I3006" s="13">
        <f>IF(Fact_Order[[#This Row],[Review Rating]]&gt;3,1,0)</f>
        <v>1</v>
      </c>
      <c r="J3006">
        <v>4.7</v>
      </c>
      <c r="K3006">
        <f>IF(Fact_Order[[#This Row],[Discount Applied]]="Yes", 1, 0)</f>
        <v>0</v>
      </c>
      <c r="L3006" t="s">
        <v>1691</v>
      </c>
      <c r="M3006" t="s">
        <v>10</v>
      </c>
    </row>
    <row r="3007" spans="1:13" x14ac:dyDescent="0.35">
      <c r="A3007">
        <v>2245</v>
      </c>
      <c r="B3007">
        <v>5</v>
      </c>
      <c r="C3007">
        <v>37</v>
      </c>
      <c r="D3007">
        <v>3</v>
      </c>
      <c r="E3007">
        <v>7</v>
      </c>
      <c r="F3007">
        <v>2245</v>
      </c>
      <c r="G3007" t="s">
        <v>2258</v>
      </c>
      <c r="H3007" s="7">
        <v>37</v>
      </c>
      <c r="I3007" s="13">
        <f>IF(Fact_Order[[#This Row],[Review Rating]]&gt;3,1,0)</f>
        <v>1</v>
      </c>
      <c r="J3007">
        <v>4.8</v>
      </c>
      <c r="K3007">
        <f>IF(Fact_Order[[#This Row],[Discount Applied]]="Yes", 1, 0)</f>
        <v>0</v>
      </c>
      <c r="L3007" t="s">
        <v>1691</v>
      </c>
      <c r="M3007" t="s">
        <v>14</v>
      </c>
    </row>
    <row r="3008" spans="1:13" x14ac:dyDescent="0.35">
      <c r="A3008">
        <v>2248</v>
      </c>
      <c r="B3008">
        <v>3</v>
      </c>
      <c r="C3008">
        <v>21</v>
      </c>
      <c r="D3008">
        <v>3</v>
      </c>
      <c r="E3008">
        <v>17</v>
      </c>
      <c r="F3008">
        <v>2248</v>
      </c>
      <c r="G3008" t="s">
        <v>2261</v>
      </c>
      <c r="H3008" s="7">
        <v>37</v>
      </c>
      <c r="I3008" s="13">
        <f>IF(Fact_Order[[#This Row],[Review Rating]]&gt;3,1,0)</f>
        <v>1</v>
      </c>
      <c r="J3008">
        <v>4.4000000000000004</v>
      </c>
      <c r="K3008">
        <f>IF(Fact_Order[[#This Row],[Discount Applied]]="Yes", 1, 0)</f>
        <v>0</v>
      </c>
      <c r="L3008" t="s">
        <v>1691</v>
      </c>
      <c r="M3008" t="s">
        <v>8</v>
      </c>
    </row>
    <row r="3009" spans="1:13" x14ac:dyDescent="0.35">
      <c r="A3009">
        <v>2336</v>
      </c>
      <c r="B3009">
        <v>6</v>
      </c>
      <c r="C3009">
        <v>38</v>
      </c>
      <c r="D3009">
        <v>3</v>
      </c>
      <c r="E3009">
        <v>8</v>
      </c>
      <c r="F3009">
        <v>2336</v>
      </c>
      <c r="G3009" t="s">
        <v>2349</v>
      </c>
      <c r="H3009" s="7">
        <v>37</v>
      </c>
      <c r="I3009" s="13">
        <f>IF(Fact_Order[[#This Row],[Review Rating]]&gt;3,1,0)</f>
        <v>1</v>
      </c>
      <c r="J3009">
        <v>3.9</v>
      </c>
      <c r="K3009">
        <f>IF(Fact_Order[[#This Row],[Discount Applied]]="Yes", 1, 0)</f>
        <v>0</v>
      </c>
      <c r="L3009" t="s">
        <v>1691</v>
      </c>
      <c r="M3009" t="s">
        <v>8</v>
      </c>
    </row>
    <row r="3010" spans="1:13" x14ac:dyDescent="0.35">
      <c r="A3010">
        <v>2410</v>
      </c>
      <c r="B3010">
        <v>6</v>
      </c>
      <c r="C3010">
        <v>48</v>
      </c>
      <c r="D3010">
        <v>2</v>
      </c>
      <c r="E3010">
        <v>17</v>
      </c>
      <c r="F3010">
        <v>2410</v>
      </c>
      <c r="G3010" t="s">
        <v>2423</v>
      </c>
      <c r="H3010" s="7">
        <v>37</v>
      </c>
      <c r="I3010" s="13">
        <f>IF(Fact_Order[[#This Row],[Review Rating]]&gt;3,1,0)</f>
        <v>0</v>
      </c>
      <c r="J3010">
        <v>3</v>
      </c>
      <c r="K3010">
        <f>IF(Fact_Order[[#This Row],[Discount Applied]]="Yes", 1, 0)</f>
        <v>0</v>
      </c>
      <c r="L3010" t="s">
        <v>1691</v>
      </c>
      <c r="M3010" t="s">
        <v>10</v>
      </c>
    </row>
    <row r="3011" spans="1:13" x14ac:dyDescent="0.35">
      <c r="A3011">
        <v>2458</v>
      </c>
      <c r="B3011">
        <v>5</v>
      </c>
      <c r="C3011">
        <v>13</v>
      </c>
      <c r="D3011">
        <v>4</v>
      </c>
      <c r="E3011">
        <v>9</v>
      </c>
      <c r="F3011">
        <v>2458</v>
      </c>
      <c r="G3011" t="s">
        <v>2471</v>
      </c>
      <c r="H3011" s="7">
        <v>37</v>
      </c>
      <c r="I3011" s="13">
        <f>IF(Fact_Order[[#This Row],[Review Rating]]&gt;3,1,0)</f>
        <v>1</v>
      </c>
      <c r="J3011">
        <v>3.6</v>
      </c>
      <c r="K3011">
        <f>IF(Fact_Order[[#This Row],[Discount Applied]]="Yes", 1, 0)</f>
        <v>0</v>
      </c>
      <c r="L3011" t="s">
        <v>1691</v>
      </c>
      <c r="M3011" t="s">
        <v>10</v>
      </c>
    </row>
    <row r="3012" spans="1:13" x14ac:dyDescent="0.35">
      <c r="A3012">
        <v>2496</v>
      </c>
      <c r="B3012">
        <v>2</v>
      </c>
      <c r="C3012">
        <v>44</v>
      </c>
      <c r="D3012">
        <v>2</v>
      </c>
      <c r="E3012">
        <v>22</v>
      </c>
      <c r="F3012">
        <v>2496</v>
      </c>
      <c r="G3012" t="s">
        <v>2509</v>
      </c>
      <c r="H3012" s="7">
        <v>37</v>
      </c>
      <c r="I3012" s="13">
        <f>IF(Fact_Order[[#This Row],[Review Rating]]&gt;3,1,0)</f>
        <v>1</v>
      </c>
      <c r="J3012">
        <v>3.1</v>
      </c>
      <c r="K3012">
        <f>IF(Fact_Order[[#This Row],[Discount Applied]]="Yes", 1, 0)</f>
        <v>0</v>
      </c>
      <c r="L3012" t="s">
        <v>1691</v>
      </c>
      <c r="M3012" t="s">
        <v>12</v>
      </c>
    </row>
    <row r="3013" spans="1:13" x14ac:dyDescent="0.35">
      <c r="A3013">
        <v>2515</v>
      </c>
      <c r="B3013">
        <v>2</v>
      </c>
      <c r="C3013">
        <v>30</v>
      </c>
      <c r="D3013">
        <v>2</v>
      </c>
      <c r="E3013">
        <v>20</v>
      </c>
      <c r="F3013">
        <v>2515</v>
      </c>
      <c r="G3013" t="s">
        <v>2528</v>
      </c>
      <c r="H3013" s="7">
        <v>37</v>
      </c>
      <c r="I3013" s="13">
        <f>IF(Fact_Order[[#This Row],[Review Rating]]&gt;3,1,0)</f>
        <v>1</v>
      </c>
      <c r="J3013">
        <v>4.8</v>
      </c>
      <c r="K3013">
        <f>IF(Fact_Order[[#This Row],[Discount Applied]]="Yes", 1, 0)</f>
        <v>0</v>
      </c>
      <c r="L3013" t="s">
        <v>1691</v>
      </c>
      <c r="M3013" t="s">
        <v>14</v>
      </c>
    </row>
    <row r="3014" spans="1:13" x14ac:dyDescent="0.35">
      <c r="A3014">
        <v>2586</v>
      </c>
      <c r="B3014">
        <v>2</v>
      </c>
      <c r="C3014">
        <v>49</v>
      </c>
      <c r="D3014">
        <v>4</v>
      </c>
      <c r="E3014">
        <v>13</v>
      </c>
      <c r="F3014">
        <v>2586</v>
      </c>
      <c r="G3014" t="s">
        <v>2599</v>
      </c>
      <c r="H3014" s="7">
        <v>37</v>
      </c>
      <c r="I3014" s="13">
        <f>IF(Fact_Order[[#This Row],[Review Rating]]&gt;3,1,0)</f>
        <v>1</v>
      </c>
      <c r="J3014">
        <v>4.4000000000000004</v>
      </c>
      <c r="K3014">
        <f>IF(Fact_Order[[#This Row],[Discount Applied]]="Yes", 1, 0)</f>
        <v>0</v>
      </c>
      <c r="L3014" t="s">
        <v>1691</v>
      </c>
      <c r="M3014" t="s">
        <v>27</v>
      </c>
    </row>
    <row r="3015" spans="1:13" x14ac:dyDescent="0.35">
      <c r="A3015">
        <v>2681</v>
      </c>
      <c r="B3015">
        <v>3</v>
      </c>
      <c r="C3015">
        <v>44</v>
      </c>
      <c r="D3015">
        <v>4</v>
      </c>
      <c r="E3015">
        <v>21</v>
      </c>
      <c r="F3015">
        <v>2681</v>
      </c>
      <c r="G3015" t="s">
        <v>2694</v>
      </c>
      <c r="H3015" s="7">
        <v>37</v>
      </c>
      <c r="I3015" s="13">
        <f>IF(Fact_Order[[#This Row],[Review Rating]]&gt;3,1,0)</f>
        <v>1</v>
      </c>
      <c r="J3015">
        <v>3.3</v>
      </c>
      <c r="K3015">
        <f>IF(Fact_Order[[#This Row],[Discount Applied]]="Yes", 1, 0)</f>
        <v>0</v>
      </c>
      <c r="L3015" t="s">
        <v>1691</v>
      </c>
      <c r="M3015" t="s">
        <v>8</v>
      </c>
    </row>
    <row r="3016" spans="1:13" x14ac:dyDescent="0.35">
      <c r="A3016">
        <v>2703</v>
      </c>
      <c r="B3016">
        <v>3</v>
      </c>
      <c r="C3016">
        <v>22</v>
      </c>
      <c r="D3016">
        <v>4</v>
      </c>
      <c r="E3016">
        <v>10</v>
      </c>
      <c r="F3016">
        <v>2703</v>
      </c>
      <c r="G3016" t="s">
        <v>2716</v>
      </c>
      <c r="H3016" s="7">
        <v>37</v>
      </c>
      <c r="I3016" s="13">
        <f>IF(Fact_Order[[#This Row],[Review Rating]]&gt;3,1,0)</f>
        <v>1</v>
      </c>
      <c r="J3016">
        <v>4</v>
      </c>
      <c r="K3016">
        <f>IF(Fact_Order[[#This Row],[Discount Applied]]="Yes", 1, 0)</f>
        <v>0</v>
      </c>
      <c r="L3016" t="s">
        <v>1691</v>
      </c>
      <c r="M3016" t="s">
        <v>27</v>
      </c>
    </row>
    <row r="3017" spans="1:13" x14ac:dyDescent="0.35">
      <c r="A3017">
        <v>2823</v>
      </c>
      <c r="B3017">
        <v>4</v>
      </c>
      <c r="C3017">
        <v>33</v>
      </c>
      <c r="D3017">
        <v>4</v>
      </c>
      <c r="E3017">
        <v>12</v>
      </c>
      <c r="F3017">
        <v>2823</v>
      </c>
      <c r="G3017" t="s">
        <v>2836</v>
      </c>
      <c r="H3017" s="7">
        <v>37</v>
      </c>
      <c r="I3017" s="13">
        <f>IF(Fact_Order[[#This Row],[Review Rating]]&gt;3,1,0)</f>
        <v>1</v>
      </c>
      <c r="J3017">
        <v>4.0999999999999996</v>
      </c>
      <c r="K3017">
        <f>IF(Fact_Order[[#This Row],[Discount Applied]]="Yes", 1, 0)</f>
        <v>0</v>
      </c>
      <c r="L3017" t="s">
        <v>1691</v>
      </c>
      <c r="M3017" t="s">
        <v>14</v>
      </c>
    </row>
    <row r="3018" spans="1:13" x14ac:dyDescent="0.35">
      <c r="A3018">
        <v>2833</v>
      </c>
      <c r="B3018">
        <v>4</v>
      </c>
      <c r="C3018">
        <v>34</v>
      </c>
      <c r="D3018">
        <v>3</v>
      </c>
      <c r="E3018">
        <v>19</v>
      </c>
      <c r="F3018">
        <v>2833</v>
      </c>
      <c r="G3018" t="s">
        <v>2846</v>
      </c>
      <c r="H3018" s="7">
        <v>37</v>
      </c>
      <c r="I3018" s="13">
        <f>IF(Fact_Order[[#This Row],[Review Rating]]&gt;3,1,0)</f>
        <v>1</v>
      </c>
      <c r="J3018">
        <v>4.5999999999999996</v>
      </c>
      <c r="K3018">
        <f>IF(Fact_Order[[#This Row],[Discount Applied]]="Yes", 1, 0)</f>
        <v>0</v>
      </c>
      <c r="L3018" t="s">
        <v>1691</v>
      </c>
      <c r="M3018" t="s">
        <v>14</v>
      </c>
    </row>
    <row r="3019" spans="1:13" x14ac:dyDescent="0.35">
      <c r="A3019">
        <v>2913</v>
      </c>
      <c r="B3019">
        <v>4</v>
      </c>
      <c r="C3019">
        <v>5</v>
      </c>
      <c r="D3019">
        <v>1</v>
      </c>
      <c r="E3019">
        <v>10</v>
      </c>
      <c r="F3019">
        <v>2913</v>
      </c>
      <c r="G3019" t="s">
        <v>2926</v>
      </c>
      <c r="H3019" s="7">
        <v>37</v>
      </c>
      <c r="I3019" s="13">
        <f>IF(Fact_Order[[#This Row],[Review Rating]]&gt;3,1,0)</f>
        <v>1</v>
      </c>
      <c r="J3019">
        <v>4</v>
      </c>
      <c r="K3019">
        <f>IF(Fact_Order[[#This Row],[Discount Applied]]="Yes", 1, 0)</f>
        <v>0</v>
      </c>
      <c r="L3019" t="s">
        <v>1691</v>
      </c>
      <c r="M3019" t="s">
        <v>10</v>
      </c>
    </row>
    <row r="3020" spans="1:13" x14ac:dyDescent="0.35">
      <c r="A3020">
        <v>3035</v>
      </c>
      <c r="B3020">
        <v>5</v>
      </c>
      <c r="C3020">
        <v>41</v>
      </c>
      <c r="D3020">
        <v>2</v>
      </c>
      <c r="E3020">
        <v>24</v>
      </c>
      <c r="F3020">
        <v>3035</v>
      </c>
      <c r="G3020" t="s">
        <v>3048</v>
      </c>
      <c r="H3020" s="7">
        <v>37</v>
      </c>
      <c r="I3020" s="13">
        <f>IF(Fact_Order[[#This Row],[Review Rating]]&gt;3,1,0)</f>
        <v>1</v>
      </c>
      <c r="J3020">
        <v>3.5</v>
      </c>
      <c r="K3020">
        <f>IF(Fact_Order[[#This Row],[Discount Applied]]="Yes", 1, 0)</f>
        <v>0</v>
      </c>
      <c r="L3020" t="s">
        <v>1691</v>
      </c>
      <c r="M3020" t="s">
        <v>12</v>
      </c>
    </row>
    <row r="3021" spans="1:13" x14ac:dyDescent="0.35">
      <c r="A3021">
        <v>3046</v>
      </c>
      <c r="B3021">
        <v>5</v>
      </c>
      <c r="C3021">
        <v>21</v>
      </c>
      <c r="D3021">
        <v>1</v>
      </c>
      <c r="E3021">
        <v>21</v>
      </c>
      <c r="F3021">
        <v>3046</v>
      </c>
      <c r="G3021" t="s">
        <v>3059</v>
      </c>
      <c r="H3021" s="7">
        <v>37</v>
      </c>
      <c r="I3021" s="13">
        <f>IF(Fact_Order[[#This Row],[Review Rating]]&gt;3,1,0)</f>
        <v>1</v>
      </c>
      <c r="J3021">
        <v>4.5999999999999996</v>
      </c>
      <c r="K3021">
        <f>IF(Fact_Order[[#This Row],[Discount Applied]]="Yes", 1, 0)</f>
        <v>0</v>
      </c>
      <c r="L3021" t="s">
        <v>1691</v>
      </c>
      <c r="M3021" t="s">
        <v>14</v>
      </c>
    </row>
    <row r="3022" spans="1:13" x14ac:dyDescent="0.35">
      <c r="A3022">
        <v>3085</v>
      </c>
      <c r="B3022">
        <v>6</v>
      </c>
      <c r="C3022">
        <v>38</v>
      </c>
      <c r="D3022">
        <v>2</v>
      </c>
      <c r="E3022">
        <v>19</v>
      </c>
      <c r="F3022">
        <v>3085</v>
      </c>
      <c r="G3022" t="s">
        <v>3098</v>
      </c>
      <c r="H3022" s="7">
        <v>37</v>
      </c>
      <c r="I3022" s="13">
        <f>IF(Fact_Order[[#This Row],[Review Rating]]&gt;3,1,0)</f>
        <v>1</v>
      </c>
      <c r="J3022">
        <v>3.2</v>
      </c>
      <c r="K3022">
        <f>IF(Fact_Order[[#This Row],[Discount Applied]]="Yes", 1, 0)</f>
        <v>0</v>
      </c>
      <c r="L3022" t="s">
        <v>1691</v>
      </c>
      <c r="M3022" t="s">
        <v>14</v>
      </c>
    </row>
    <row r="3023" spans="1:13" x14ac:dyDescent="0.35">
      <c r="A3023">
        <v>3104</v>
      </c>
      <c r="B3023">
        <v>5</v>
      </c>
      <c r="C3023">
        <v>27</v>
      </c>
      <c r="D3023">
        <v>1</v>
      </c>
      <c r="E3023">
        <v>6</v>
      </c>
      <c r="F3023">
        <v>3104</v>
      </c>
      <c r="G3023" t="s">
        <v>3117</v>
      </c>
      <c r="H3023" s="7">
        <v>37</v>
      </c>
      <c r="I3023" s="13">
        <f>IF(Fact_Order[[#This Row],[Review Rating]]&gt;3,1,0)</f>
        <v>0</v>
      </c>
      <c r="J3023">
        <v>3</v>
      </c>
      <c r="K3023">
        <f>IF(Fact_Order[[#This Row],[Discount Applied]]="Yes", 1, 0)</f>
        <v>0</v>
      </c>
      <c r="L3023" t="s">
        <v>1691</v>
      </c>
      <c r="M3023" t="s">
        <v>22</v>
      </c>
    </row>
    <row r="3024" spans="1:13" x14ac:dyDescent="0.35">
      <c r="A3024">
        <v>3177</v>
      </c>
      <c r="B3024">
        <v>5</v>
      </c>
      <c r="C3024">
        <v>11</v>
      </c>
      <c r="D3024">
        <v>2</v>
      </c>
      <c r="E3024">
        <v>4</v>
      </c>
      <c r="F3024">
        <v>3177</v>
      </c>
      <c r="G3024" t="s">
        <v>3190</v>
      </c>
      <c r="H3024" s="7">
        <v>37</v>
      </c>
      <c r="I3024" s="13">
        <f>IF(Fact_Order[[#This Row],[Review Rating]]&gt;3,1,0)</f>
        <v>1</v>
      </c>
      <c r="J3024">
        <v>4.5999999999999996</v>
      </c>
      <c r="K3024">
        <f>IF(Fact_Order[[#This Row],[Discount Applied]]="Yes", 1, 0)</f>
        <v>0</v>
      </c>
      <c r="L3024" t="s">
        <v>1691</v>
      </c>
      <c r="M3024" t="s">
        <v>12</v>
      </c>
    </row>
    <row r="3025" spans="1:13" x14ac:dyDescent="0.35">
      <c r="A3025">
        <v>3203</v>
      </c>
      <c r="B3025">
        <v>4</v>
      </c>
      <c r="C3025">
        <v>49</v>
      </c>
      <c r="D3025">
        <v>4</v>
      </c>
      <c r="E3025">
        <v>19</v>
      </c>
      <c r="F3025">
        <v>3203</v>
      </c>
      <c r="G3025" t="s">
        <v>3216</v>
      </c>
      <c r="H3025" s="7">
        <v>37</v>
      </c>
      <c r="I3025" s="13">
        <f>IF(Fact_Order[[#This Row],[Review Rating]]&gt;3,1,0)</f>
        <v>1</v>
      </c>
      <c r="J3025">
        <v>4.5</v>
      </c>
      <c r="K3025">
        <f>IF(Fact_Order[[#This Row],[Discount Applied]]="Yes", 1, 0)</f>
        <v>0</v>
      </c>
      <c r="L3025" t="s">
        <v>1691</v>
      </c>
      <c r="M3025" t="s">
        <v>8</v>
      </c>
    </row>
    <row r="3026" spans="1:13" x14ac:dyDescent="0.35">
      <c r="A3026">
        <v>3241</v>
      </c>
      <c r="B3026">
        <v>5</v>
      </c>
      <c r="C3026">
        <v>9</v>
      </c>
      <c r="D3026">
        <v>4</v>
      </c>
      <c r="E3026">
        <v>4</v>
      </c>
      <c r="F3026">
        <v>3241</v>
      </c>
      <c r="G3026" t="s">
        <v>3254</v>
      </c>
      <c r="H3026" s="7">
        <v>37</v>
      </c>
      <c r="I3026" s="13">
        <f>IF(Fact_Order[[#This Row],[Review Rating]]&gt;3,1,0)</f>
        <v>1</v>
      </c>
      <c r="J3026">
        <v>3.8</v>
      </c>
      <c r="K3026">
        <f>IF(Fact_Order[[#This Row],[Discount Applied]]="Yes", 1, 0)</f>
        <v>0</v>
      </c>
      <c r="L3026" t="s">
        <v>1691</v>
      </c>
      <c r="M3026" t="s">
        <v>22</v>
      </c>
    </row>
    <row r="3027" spans="1:13" x14ac:dyDescent="0.35">
      <c r="A3027">
        <v>3397</v>
      </c>
      <c r="B3027">
        <v>3</v>
      </c>
      <c r="C3027">
        <v>31</v>
      </c>
      <c r="D3027">
        <v>1</v>
      </c>
      <c r="E3027">
        <v>14</v>
      </c>
      <c r="F3027">
        <v>3397</v>
      </c>
      <c r="G3027" t="s">
        <v>3410</v>
      </c>
      <c r="H3027" s="7">
        <v>37</v>
      </c>
      <c r="I3027" s="13">
        <f>IF(Fact_Order[[#This Row],[Review Rating]]&gt;3,1,0)</f>
        <v>1</v>
      </c>
      <c r="J3027">
        <v>5</v>
      </c>
      <c r="K3027">
        <f>IF(Fact_Order[[#This Row],[Discount Applied]]="Yes", 1, 0)</f>
        <v>0</v>
      </c>
      <c r="L3027" t="s">
        <v>1691</v>
      </c>
      <c r="M3027" t="s">
        <v>14</v>
      </c>
    </row>
    <row r="3028" spans="1:13" x14ac:dyDescent="0.35">
      <c r="A3028">
        <v>3450</v>
      </c>
      <c r="B3028">
        <v>4</v>
      </c>
      <c r="C3028">
        <v>24</v>
      </c>
      <c r="D3028">
        <v>2</v>
      </c>
      <c r="E3028">
        <v>1</v>
      </c>
      <c r="F3028">
        <v>3450</v>
      </c>
      <c r="G3028" t="s">
        <v>3463</v>
      </c>
      <c r="H3028" s="7">
        <v>37</v>
      </c>
      <c r="I3028" s="13">
        <f>IF(Fact_Order[[#This Row],[Review Rating]]&gt;3,1,0)</f>
        <v>1</v>
      </c>
      <c r="J3028">
        <v>4.5</v>
      </c>
      <c r="K3028">
        <f>IF(Fact_Order[[#This Row],[Discount Applied]]="Yes", 1, 0)</f>
        <v>0</v>
      </c>
      <c r="L3028" t="s">
        <v>1691</v>
      </c>
      <c r="M3028" t="s">
        <v>10</v>
      </c>
    </row>
    <row r="3029" spans="1:13" x14ac:dyDescent="0.35">
      <c r="A3029">
        <v>3459</v>
      </c>
      <c r="B3029">
        <v>4</v>
      </c>
      <c r="C3029">
        <v>9</v>
      </c>
      <c r="D3029">
        <v>2</v>
      </c>
      <c r="E3029">
        <v>17</v>
      </c>
      <c r="F3029">
        <v>3459</v>
      </c>
      <c r="G3029" t="s">
        <v>3472</v>
      </c>
      <c r="H3029" s="7">
        <v>37</v>
      </c>
      <c r="I3029" s="13">
        <f>IF(Fact_Order[[#This Row],[Review Rating]]&gt;3,1,0)</f>
        <v>1</v>
      </c>
      <c r="J3029">
        <v>3.4</v>
      </c>
      <c r="K3029">
        <f>IF(Fact_Order[[#This Row],[Discount Applied]]="Yes", 1, 0)</f>
        <v>0</v>
      </c>
      <c r="L3029" t="s">
        <v>1691</v>
      </c>
      <c r="M3029" t="s">
        <v>8</v>
      </c>
    </row>
    <row r="3030" spans="1:13" x14ac:dyDescent="0.35">
      <c r="A3030">
        <v>3460</v>
      </c>
      <c r="B3030">
        <v>1</v>
      </c>
      <c r="C3030">
        <v>32</v>
      </c>
      <c r="D3030">
        <v>4</v>
      </c>
      <c r="E3030">
        <v>16</v>
      </c>
      <c r="F3030">
        <v>3460</v>
      </c>
      <c r="G3030" t="s">
        <v>3473</v>
      </c>
      <c r="H3030" s="7">
        <v>37</v>
      </c>
      <c r="I3030" s="13">
        <f>IF(Fact_Order[[#This Row],[Review Rating]]&gt;3,1,0)</f>
        <v>1</v>
      </c>
      <c r="J3030">
        <v>3.8</v>
      </c>
      <c r="K3030">
        <f>IF(Fact_Order[[#This Row],[Discount Applied]]="Yes", 1, 0)</f>
        <v>0</v>
      </c>
      <c r="L3030" t="s">
        <v>1691</v>
      </c>
      <c r="M3030" t="s">
        <v>14</v>
      </c>
    </row>
    <row r="3031" spans="1:13" x14ac:dyDescent="0.35">
      <c r="A3031">
        <v>3484</v>
      </c>
      <c r="B3031">
        <v>1</v>
      </c>
      <c r="C3031">
        <v>22</v>
      </c>
      <c r="D3031">
        <v>1</v>
      </c>
      <c r="E3031">
        <v>16</v>
      </c>
      <c r="F3031">
        <v>3484</v>
      </c>
      <c r="G3031" t="s">
        <v>3497</v>
      </c>
      <c r="H3031" s="7">
        <v>37</v>
      </c>
      <c r="I3031" s="13">
        <f>IF(Fact_Order[[#This Row],[Review Rating]]&gt;3,1,0)</f>
        <v>1</v>
      </c>
      <c r="J3031">
        <v>3.9</v>
      </c>
      <c r="K3031">
        <f>IF(Fact_Order[[#This Row],[Discount Applied]]="Yes", 1, 0)</f>
        <v>0</v>
      </c>
      <c r="L3031" t="s">
        <v>1691</v>
      </c>
      <c r="M3031" t="s">
        <v>12</v>
      </c>
    </row>
    <row r="3032" spans="1:13" x14ac:dyDescent="0.35">
      <c r="A3032">
        <v>3549</v>
      </c>
      <c r="B3032">
        <v>4</v>
      </c>
      <c r="C3032">
        <v>41</v>
      </c>
      <c r="D3032">
        <v>4</v>
      </c>
      <c r="E3032">
        <v>1</v>
      </c>
      <c r="F3032">
        <v>3549</v>
      </c>
      <c r="G3032" t="s">
        <v>3562</v>
      </c>
      <c r="H3032" s="7">
        <v>37</v>
      </c>
      <c r="I3032" s="13">
        <f>IF(Fact_Order[[#This Row],[Review Rating]]&gt;3,1,0)</f>
        <v>0</v>
      </c>
      <c r="J3032">
        <v>3</v>
      </c>
      <c r="K3032">
        <f>IF(Fact_Order[[#This Row],[Discount Applied]]="Yes", 1, 0)</f>
        <v>0</v>
      </c>
      <c r="L3032" t="s">
        <v>1691</v>
      </c>
      <c r="M3032" t="s">
        <v>27</v>
      </c>
    </row>
    <row r="3033" spans="1:13" x14ac:dyDescent="0.35">
      <c r="A3033">
        <v>27</v>
      </c>
      <c r="B3033">
        <v>3</v>
      </c>
      <c r="C3033">
        <v>16</v>
      </c>
      <c r="D3033">
        <v>2</v>
      </c>
      <c r="E3033">
        <v>13</v>
      </c>
      <c r="F3033">
        <v>17</v>
      </c>
      <c r="G3033" t="s">
        <v>29</v>
      </c>
      <c r="H3033" s="7">
        <v>36</v>
      </c>
      <c r="I3033" s="13">
        <f>IF(Fact_Order[[#This Row],[Review Rating]]&gt;3,1,0)</f>
        <v>1</v>
      </c>
      <c r="J3033">
        <v>4.0999999999999996</v>
      </c>
      <c r="K3033">
        <f>IF(Fact_Order[[#This Row],[Discount Applied]]="Yes", 1, 0)</f>
        <v>1</v>
      </c>
      <c r="L3033" t="s">
        <v>7</v>
      </c>
      <c r="M3033" t="s">
        <v>27</v>
      </c>
    </row>
    <row r="3034" spans="1:13" x14ac:dyDescent="0.35">
      <c r="A3034">
        <v>66</v>
      </c>
      <c r="B3034">
        <v>5</v>
      </c>
      <c r="C3034">
        <v>33</v>
      </c>
      <c r="D3034">
        <v>2</v>
      </c>
      <c r="E3034">
        <v>22</v>
      </c>
      <c r="F3034">
        <v>66</v>
      </c>
      <c r="G3034" t="s">
        <v>78</v>
      </c>
      <c r="H3034" s="7">
        <v>36</v>
      </c>
      <c r="I3034" s="13">
        <f>IF(Fact_Order[[#This Row],[Review Rating]]&gt;3,1,0)</f>
        <v>1</v>
      </c>
      <c r="J3034">
        <v>4.8</v>
      </c>
      <c r="K3034">
        <f>IF(Fact_Order[[#This Row],[Discount Applied]]="Yes", 1, 0)</f>
        <v>1</v>
      </c>
      <c r="L3034" t="s">
        <v>7</v>
      </c>
      <c r="M3034" t="s">
        <v>8</v>
      </c>
    </row>
    <row r="3035" spans="1:13" x14ac:dyDescent="0.35">
      <c r="A3035">
        <v>127</v>
      </c>
      <c r="B3035">
        <v>6</v>
      </c>
      <c r="C3035">
        <v>17</v>
      </c>
      <c r="D3035">
        <v>2</v>
      </c>
      <c r="E3035">
        <v>7</v>
      </c>
      <c r="F3035">
        <v>127</v>
      </c>
      <c r="G3035" t="s">
        <v>139</v>
      </c>
      <c r="H3035" s="7">
        <v>36</v>
      </c>
      <c r="I3035" s="13">
        <f>IF(Fact_Order[[#This Row],[Review Rating]]&gt;3,1,0)</f>
        <v>1</v>
      </c>
      <c r="J3035">
        <v>3.9</v>
      </c>
      <c r="K3035">
        <f>IF(Fact_Order[[#This Row],[Discount Applied]]="Yes", 1, 0)</f>
        <v>1</v>
      </c>
      <c r="L3035" t="s">
        <v>7</v>
      </c>
      <c r="M3035" t="s">
        <v>10</v>
      </c>
    </row>
    <row r="3036" spans="1:13" x14ac:dyDescent="0.35">
      <c r="A3036">
        <v>322</v>
      </c>
      <c r="B3036">
        <v>2</v>
      </c>
      <c r="C3036">
        <v>35</v>
      </c>
      <c r="D3036">
        <v>3</v>
      </c>
      <c r="E3036">
        <v>5</v>
      </c>
      <c r="F3036">
        <v>322</v>
      </c>
      <c r="G3036" t="s">
        <v>334</v>
      </c>
      <c r="H3036" s="7">
        <v>36</v>
      </c>
      <c r="I3036" s="13">
        <f>IF(Fact_Order[[#This Row],[Review Rating]]&gt;3,1,0)</f>
        <v>1</v>
      </c>
      <c r="J3036">
        <v>4.7</v>
      </c>
      <c r="K3036">
        <f>IF(Fact_Order[[#This Row],[Discount Applied]]="Yes", 1, 0)</f>
        <v>1</v>
      </c>
      <c r="L3036" t="s">
        <v>7</v>
      </c>
      <c r="M3036" t="s">
        <v>27</v>
      </c>
    </row>
    <row r="3037" spans="1:13" x14ac:dyDescent="0.35">
      <c r="A3037">
        <v>343</v>
      </c>
      <c r="B3037">
        <v>3</v>
      </c>
      <c r="C3037">
        <v>1</v>
      </c>
      <c r="D3037">
        <v>2</v>
      </c>
      <c r="E3037">
        <v>8</v>
      </c>
      <c r="F3037">
        <v>343</v>
      </c>
      <c r="G3037" t="s">
        <v>355</v>
      </c>
      <c r="H3037" s="7">
        <v>36</v>
      </c>
      <c r="I3037" s="13">
        <f>IF(Fact_Order[[#This Row],[Review Rating]]&gt;3,1,0)</f>
        <v>0</v>
      </c>
      <c r="J3037">
        <v>2.6</v>
      </c>
      <c r="K3037">
        <f>IF(Fact_Order[[#This Row],[Discount Applied]]="Yes", 1, 0)</f>
        <v>1</v>
      </c>
      <c r="L3037" t="s">
        <v>7</v>
      </c>
      <c r="M3037" t="s">
        <v>12</v>
      </c>
    </row>
    <row r="3038" spans="1:13" x14ac:dyDescent="0.35">
      <c r="A3038">
        <v>367</v>
      </c>
      <c r="B3038">
        <v>6</v>
      </c>
      <c r="C3038">
        <v>44</v>
      </c>
      <c r="D3038">
        <v>2</v>
      </c>
      <c r="E3038">
        <v>21</v>
      </c>
      <c r="F3038">
        <v>367</v>
      </c>
      <c r="G3038" t="s">
        <v>379</v>
      </c>
      <c r="H3038" s="7">
        <v>36</v>
      </c>
      <c r="I3038" s="13">
        <f>IF(Fact_Order[[#This Row],[Review Rating]]&gt;3,1,0)</f>
        <v>1</v>
      </c>
      <c r="J3038">
        <v>3.5</v>
      </c>
      <c r="K3038">
        <f>IF(Fact_Order[[#This Row],[Discount Applied]]="Yes", 1, 0)</f>
        <v>1</v>
      </c>
      <c r="L3038" t="s">
        <v>7</v>
      </c>
      <c r="M3038" t="s">
        <v>8</v>
      </c>
    </row>
    <row r="3039" spans="1:13" x14ac:dyDescent="0.35">
      <c r="A3039">
        <v>496</v>
      </c>
      <c r="B3039">
        <v>2</v>
      </c>
      <c r="C3039">
        <v>50</v>
      </c>
      <c r="D3039">
        <v>4</v>
      </c>
      <c r="E3039">
        <v>9</v>
      </c>
      <c r="F3039">
        <v>496</v>
      </c>
      <c r="G3039" t="s">
        <v>508</v>
      </c>
      <c r="H3039" s="7">
        <v>36</v>
      </c>
      <c r="I3039" s="13">
        <f>IF(Fact_Order[[#This Row],[Review Rating]]&gt;3,1,0)</f>
        <v>1</v>
      </c>
      <c r="J3039">
        <v>3.3</v>
      </c>
      <c r="K3039">
        <f>IF(Fact_Order[[#This Row],[Discount Applied]]="Yes", 1, 0)</f>
        <v>1</v>
      </c>
      <c r="L3039" t="s">
        <v>7</v>
      </c>
      <c r="M3039" t="s">
        <v>27</v>
      </c>
    </row>
    <row r="3040" spans="1:13" x14ac:dyDescent="0.35">
      <c r="A3040">
        <v>656</v>
      </c>
      <c r="B3040">
        <v>2</v>
      </c>
      <c r="C3040">
        <v>17</v>
      </c>
      <c r="D3040">
        <v>4</v>
      </c>
      <c r="E3040">
        <v>9</v>
      </c>
      <c r="F3040">
        <v>656</v>
      </c>
      <c r="G3040" t="s">
        <v>668</v>
      </c>
      <c r="H3040" s="7">
        <v>36</v>
      </c>
      <c r="I3040" s="13">
        <f>IF(Fact_Order[[#This Row],[Review Rating]]&gt;3,1,0)</f>
        <v>1</v>
      </c>
      <c r="J3040">
        <v>3.1</v>
      </c>
      <c r="K3040">
        <f>IF(Fact_Order[[#This Row],[Discount Applied]]="Yes", 1, 0)</f>
        <v>1</v>
      </c>
      <c r="L3040" t="s">
        <v>7</v>
      </c>
      <c r="M3040" t="s">
        <v>8</v>
      </c>
    </row>
    <row r="3041" spans="1:13" x14ac:dyDescent="0.35">
      <c r="A3041">
        <v>684</v>
      </c>
      <c r="B3041">
        <v>2</v>
      </c>
      <c r="C3041">
        <v>50</v>
      </c>
      <c r="D3041">
        <v>1</v>
      </c>
      <c r="E3041">
        <v>4</v>
      </c>
      <c r="F3041">
        <v>684</v>
      </c>
      <c r="G3041" t="s">
        <v>696</v>
      </c>
      <c r="H3041" s="7">
        <v>36</v>
      </c>
      <c r="I3041" s="13">
        <f>IF(Fact_Order[[#This Row],[Review Rating]]&gt;3,1,0)</f>
        <v>0</v>
      </c>
      <c r="J3041">
        <v>2.7</v>
      </c>
      <c r="K3041">
        <f>IF(Fact_Order[[#This Row],[Discount Applied]]="Yes", 1, 0)</f>
        <v>1</v>
      </c>
      <c r="L3041" t="s">
        <v>7</v>
      </c>
      <c r="M3041" t="s">
        <v>22</v>
      </c>
    </row>
    <row r="3042" spans="1:13" x14ac:dyDescent="0.35">
      <c r="A3042">
        <v>734</v>
      </c>
      <c r="B3042">
        <v>5</v>
      </c>
      <c r="C3042">
        <v>4</v>
      </c>
      <c r="D3042">
        <v>4</v>
      </c>
      <c r="E3042">
        <v>11</v>
      </c>
      <c r="F3042">
        <v>734</v>
      </c>
      <c r="G3042" t="s">
        <v>746</v>
      </c>
      <c r="H3042" s="7">
        <v>36</v>
      </c>
      <c r="I3042" s="13">
        <f>IF(Fact_Order[[#This Row],[Review Rating]]&gt;3,1,0)</f>
        <v>0</v>
      </c>
      <c r="J3042">
        <v>2.7</v>
      </c>
      <c r="K3042">
        <f>IF(Fact_Order[[#This Row],[Discount Applied]]="Yes", 1, 0)</f>
        <v>1</v>
      </c>
      <c r="L3042" t="s">
        <v>7</v>
      </c>
      <c r="M3042" t="s">
        <v>27</v>
      </c>
    </row>
    <row r="3043" spans="1:13" x14ac:dyDescent="0.35">
      <c r="A3043">
        <v>820</v>
      </c>
      <c r="B3043">
        <v>3</v>
      </c>
      <c r="C3043">
        <v>25</v>
      </c>
      <c r="D3043">
        <v>1</v>
      </c>
      <c r="E3043">
        <v>13</v>
      </c>
      <c r="F3043">
        <v>820</v>
      </c>
      <c r="G3043" t="s">
        <v>832</v>
      </c>
      <c r="H3043" s="7">
        <v>36</v>
      </c>
      <c r="I3043" s="13">
        <f>IF(Fact_Order[[#This Row],[Review Rating]]&gt;3,1,0)</f>
        <v>1</v>
      </c>
      <c r="J3043">
        <v>4.8</v>
      </c>
      <c r="K3043">
        <f>IF(Fact_Order[[#This Row],[Discount Applied]]="Yes", 1, 0)</f>
        <v>1</v>
      </c>
      <c r="L3043" t="s">
        <v>7</v>
      </c>
      <c r="M3043" t="s">
        <v>27</v>
      </c>
    </row>
    <row r="3044" spans="1:13" x14ac:dyDescent="0.35">
      <c r="A3044">
        <v>932</v>
      </c>
      <c r="B3044">
        <v>4</v>
      </c>
      <c r="C3044">
        <v>44</v>
      </c>
      <c r="D3044">
        <v>1</v>
      </c>
      <c r="E3044">
        <v>8</v>
      </c>
      <c r="F3044">
        <v>932</v>
      </c>
      <c r="G3044" t="s">
        <v>944</v>
      </c>
      <c r="H3044" s="7">
        <v>36</v>
      </c>
      <c r="I3044" s="13">
        <f>IF(Fact_Order[[#This Row],[Review Rating]]&gt;3,1,0)</f>
        <v>1</v>
      </c>
      <c r="J3044">
        <v>4.0999999999999996</v>
      </c>
      <c r="K3044">
        <f>IF(Fact_Order[[#This Row],[Discount Applied]]="Yes", 1, 0)</f>
        <v>1</v>
      </c>
      <c r="L3044" t="s">
        <v>7</v>
      </c>
      <c r="M3044" t="s">
        <v>22</v>
      </c>
    </row>
    <row r="3045" spans="1:13" x14ac:dyDescent="0.35">
      <c r="A3045">
        <v>950</v>
      </c>
      <c r="B3045">
        <v>4</v>
      </c>
      <c r="C3045">
        <v>7</v>
      </c>
      <c r="D3045">
        <v>3</v>
      </c>
      <c r="E3045">
        <v>3</v>
      </c>
      <c r="F3045">
        <v>950</v>
      </c>
      <c r="G3045" t="s">
        <v>962</v>
      </c>
      <c r="H3045" s="7">
        <v>36</v>
      </c>
      <c r="I3045" s="13">
        <f>IF(Fact_Order[[#This Row],[Review Rating]]&gt;3,1,0)</f>
        <v>1</v>
      </c>
      <c r="J3045">
        <v>3.4</v>
      </c>
      <c r="K3045">
        <f>IF(Fact_Order[[#This Row],[Discount Applied]]="Yes", 1, 0)</f>
        <v>1</v>
      </c>
      <c r="L3045" t="s">
        <v>7</v>
      </c>
      <c r="M3045" t="s">
        <v>8</v>
      </c>
    </row>
    <row r="3046" spans="1:13" x14ac:dyDescent="0.35">
      <c r="A3046">
        <v>1029</v>
      </c>
      <c r="B3046">
        <v>4</v>
      </c>
      <c r="C3046">
        <v>44</v>
      </c>
      <c r="D3046">
        <v>3</v>
      </c>
      <c r="E3046">
        <v>16</v>
      </c>
      <c r="F3046">
        <v>1029</v>
      </c>
      <c r="G3046" t="s">
        <v>1041</v>
      </c>
      <c r="H3046" s="7">
        <v>36</v>
      </c>
      <c r="I3046" s="13">
        <f>IF(Fact_Order[[#This Row],[Review Rating]]&gt;3,1,0)</f>
        <v>1</v>
      </c>
      <c r="J3046">
        <v>3.7</v>
      </c>
      <c r="K3046">
        <f>IF(Fact_Order[[#This Row],[Discount Applied]]="Yes", 1, 0)</f>
        <v>1</v>
      </c>
      <c r="L3046" t="s">
        <v>7</v>
      </c>
      <c r="M3046" t="s">
        <v>10</v>
      </c>
    </row>
    <row r="3047" spans="1:13" x14ac:dyDescent="0.35">
      <c r="A3047">
        <v>1033</v>
      </c>
      <c r="B3047">
        <v>2</v>
      </c>
      <c r="C3047">
        <v>2</v>
      </c>
      <c r="D3047">
        <v>4</v>
      </c>
      <c r="E3047">
        <v>24</v>
      </c>
      <c r="F3047">
        <v>1033</v>
      </c>
      <c r="G3047" t="s">
        <v>1045</v>
      </c>
      <c r="H3047" s="7">
        <v>36</v>
      </c>
      <c r="I3047" s="13">
        <f>IF(Fact_Order[[#This Row],[Review Rating]]&gt;3,1,0)</f>
        <v>1</v>
      </c>
      <c r="J3047">
        <v>4</v>
      </c>
      <c r="K3047">
        <f>IF(Fact_Order[[#This Row],[Discount Applied]]="Yes", 1, 0)</f>
        <v>1</v>
      </c>
      <c r="L3047" t="s">
        <v>7</v>
      </c>
      <c r="M3047" t="s">
        <v>12</v>
      </c>
    </row>
    <row r="3048" spans="1:13" x14ac:dyDescent="0.35">
      <c r="A3048">
        <v>1048</v>
      </c>
      <c r="B3048">
        <v>4</v>
      </c>
      <c r="C3048">
        <v>41</v>
      </c>
      <c r="D3048">
        <v>4</v>
      </c>
      <c r="E3048">
        <v>21</v>
      </c>
      <c r="F3048">
        <v>1048</v>
      </c>
      <c r="G3048" t="s">
        <v>1060</v>
      </c>
      <c r="H3048" s="7">
        <v>36</v>
      </c>
      <c r="I3048" s="13">
        <f>IF(Fact_Order[[#This Row],[Review Rating]]&gt;3,1,0)</f>
        <v>1</v>
      </c>
      <c r="J3048">
        <v>4.2</v>
      </c>
      <c r="K3048">
        <f>IF(Fact_Order[[#This Row],[Discount Applied]]="Yes", 1, 0)</f>
        <v>1</v>
      </c>
      <c r="L3048" t="s">
        <v>7</v>
      </c>
      <c r="M3048" t="s">
        <v>12</v>
      </c>
    </row>
    <row r="3049" spans="1:13" x14ac:dyDescent="0.35">
      <c r="A3049">
        <v>1053</v>
      </c>
      <c r="B3049">
        <v>5</v>
      </c>
      <c r="C3049">
        <v>42</v>
      </c>
      <c r="D3049">
        <v>4</v>
      </c>
      <c r="E3049">
        <v>10</v>
      </c>
      <c r="F3049">
        <v>1053</v>
      </c>
      <c r="G3049" t="s">
        <v>1065</v>
      </c>
      <c r="H3049" s="7">
        <v>36</v>
      </c>
      <c r="I3049" s="13">
        <f>IF(Fact_Order[[#This Row],[Review Rating]]&gt;3,1,0)</f>
        <v>0</v>
      </c>
      <c r="J3049">
        <v>3</v>
      </c>
      <c r="K3049">
        <f>IF(Fact_Order[[#This Row],[Discount Applied]]="Yes", 1, 0)</f>
        <v>1</v>
      </c>
      <c r="L3049" t="s">
        <v>7</v>
      </c>
      <c r="M3049" t="s">
        <v>12</v>
      </c>
    </row>
    <row r="3050" spans="1:13" x14ac:dyDescent="0.35">
      <c r="A3050">
        <v>1085</v>
      </c>
      <c r="B3050">
        <v>3</v>
      </c>
      <c r="C3050">
        <v>11</v>
      </c>
      <c r="D3050">
        <v>4</v>
      </c>
      <c r="E3050">
        <v>18</v>
      </c>
      <c r="F3050">
        <v>1085</v>
      </c>
      <c r="G3050" t="s">
        <v>1097</v>
      </c>
      <c r="H3050" s="7">
        <v>36</v>
      </c>
      <c r="I3050" s="13">
        <f>IF(Fact_Order[[#This Row],[Review Rating]]&gt;3,1,0)</f>
        <v>1</v>
      </c>
      <c r="J3050">
        <v>4.0999999999999996</v>
      </c>
      <c r="K3050">
        <f>IF(Fact_Order[[#This Row],[Discount Applied]]="Yes", 1, 0)</f>
        <v>1</v>
      </c>
      <c r="L3050" t="s">
        <v>7</v>
      </c>
      <c r="M3050" t="s">
        <v>10</v>
      </c>
    </row>
    <row r="3051" spans="1:13" x14ac:dyDescent="0.35">
      <c r="A3051">
        <v>1120</v>
      </c>
      <c r="B3051">
        <v>4</v>
      </c>
      <c r="C3051">
        <v>8</v>
      </c>
      <c r="D3051">
        <v>2</v>
      </c>
      <c r="E3051">
        <v>17</v>
      </c>
      <c r="F3051">
        <v>1120</v>
      </c>
      <c r="G3051" t="s">
        <v>1132</v>
      </c>
      <c r="H3051" s="7">
        <v>36</v>
      </c>
      <c r="I3051" s="13">
        <f>IF(Fact_Order[[#This Row],[Review Rating]]&gt;3,1,0)</f>
        <v>1</v>
      </c>
      <c r="J3051">
        <v>3.1</v>
      </c>
      <c r="K3051">
        <f>IF(Fact_Order[[#This Row],[Discount Applied]]="Yes", 1, 0)</f>
        <v>1</v>
      </c>
      <c r="L3051" t="s">
        <v>7</v>
      </c>
      <c r="M3051" t="s">
        <v>12</v>
      </c>
    </row>
    <row r="3052" spans="1:13" x14ac:dyDescent="0.35">
      <c r="A3052">
        <v>1134</v>
      </c>
      <c r="B3052">
        <v>5</v>
      </c>
      <c r="C3052">
        <v>40</v>
      </c>
      <c r="D3052">
        <v>1</v>
      </c>
      <c r="E3052">
        <v>10</v>
      </c>
      <c r="F3052">
        <v>1134</v>
      </c>
      <c r="G3052" t="s">
        <v>1146</v>
      </c>
      <c r="H3052" s="7">
        <v>36</v>
      </c>
      <c r="I3052" s="13">
        <f>IF(Fact_Order[[#This Row],[Review Rating]]&gt;3,1,0)</f>
        <v>1</v>
      </c>
      <c r="J3052">
        <v>4.0999999999999996</v>
      </c>
      <c r="K3052">
        <f>IF(Fact_Order[[#This Row],[Discount Applied]]="Yes", 1, 0)</f>
        <v>1</v>
      </c>
      <c r="L3052" t="s">
        <v>7</v>
      </c>
      <c r="M3052" t="s">
        <v>10</v>
      </c>
    </row>
    <row r="3053" spans="1:13" x14ac:dyDescent="0.35">
      <c r="A3053">
        <v>1139</v>
      </c>
      <c r="B3053">
        <v>1</v>
      </c>
      <c r="C3053">
        <v>45</v>
      </c>
      <c r="D3053">
        <v>3</v>
      </c>
      <c r="E3053">
        <v>14</v>
      </c>
      <c r="F3053">
        <v>1139</v>
      </c>
      <c r="G3053" t="s">
        <v>1151</v>
      </c>
      <c r="H3053" s="7">
        <v>36</v>
      </c>
      <c r="I3053" s="13">
        <f>IF(Fact_Order[[#This Row],[Review Rating]]&gt;3,1,0)</f>
        <v>1</v>
      </c>
      <c r="J3053">
        <v>4.7</v>
      </c>
      <c r="K3053">
        <f>IF(Fact_Order[[#This Row],[Discount Applied]]="Yes", 1, 0)</f>
        <v>1</v>
      </c>
      <c r="L3053" t="s">
        <v>7</v>
      </c>
      <c r="M3053" t="s">
        <v>8</v>
      </c>
    </row>
    <row r="3054" spans="1:13" x14ac:dyDescent="0.35">
      <c r="A3054">
        <v>1148</v>
      </c>
      <c r="B3054">
        <v>3</v>
      </c>
      <c r="C3054">
        <v>31</v>
      </c>
      <c r="D3054">
        <v>1</v>
      </c>
      <c r="E3054">
        <v>20</v>
      </c>
      <c r="F3054">
        <v>1148</v>
      </c>
      <c r="G3054" t="s">
        <v>1160</v>
      </c>
      <c r="H3054" s="7">
        <v>36</v>
      </c>
      <c r="I3054" s="13">
        <f>IF(Fact_Order[[#This Row],[Review Rating]]&gt;3,1,0)</f>
        <v>1</v>
      </c>
      <c r="J3054">
        <v>4.3</v>
      </c>
      <c r="K3054">
        <f>IF(Fact_Order[[#This Row],[Discount Applied]]="Yes", 1, 0)</f>
        <v>1</v>
      </c>
      <c r="L3054" t="s">
        <v>7</v>
      </c>
      <c r="M3054" t="s">
        <v>27</v>
      </c>
    </row>
    <row r="3055" spans="1:13" x14ac:dyDescent="0.35">
      <c r="A3055">
        <v>1151</v>
      </c>
      <c r="B3055">
        <v>3</v>
      </c>
      <c r="C3055">
        <v>1</v>
      </c>
      <c r="D3055">
        <v>1</v>
      </c>
      <c r="E3055">
        <v>17</v>
      </c>
      <c r="F3055">
        <v>1151</v>
      </c>
      <c r="G3055" t="s">
        <v>1163</v>
      </c>
      <c r="H3055" s="7">
        <v>36</v>
      </c>
      <c r="I3055" s="13">
        <f>IF(Fact_Order[[#This Row],[Review Rating]]&gt;3,1,0)</f>
        <v>0</v>
      </c>
      <c r="J3055">
        <v>2.7</v>
      </c>
      <c r="K3055">
        <f>IF(Fact_Order[[#This Row],[Discount Applied]]="Yes", 1, 0)</f>
        <v>1</v>
      </c>
      <c r="L3055" t="s">
        <v>7</v>
      </c>
      <c r="M3055" t="s">
        <v>8</v>
      </c>
    </row>
    <row r="3056" spans="1:13" x14ac:dyDescent="0.35">
      <c r="A3056">
        <v>1350</v>
      </c>
      <c r="B3056">
        <v>3</v>
      </c>
      <c r="C3056">
        <v>37</v>
      </c>
      <c r="D3056">
        <v>2</v>
      </c>
      <c r="E3056">
        <v>21</v>
      </c>
      <c r="F3056">
        <v>1350</v>
      </c>
      <c r="G3056" t="s">
        <v>1362</v>
      </c>
      <c r="H3056" s="7">
        <v>36</v>
      </c>
      <c r="I3056" s="13">
        <f>IF(Fact_Order[[#This Row],[Review Rating]]&gt;3,1,0)</f>
        <v>1</v>
      </c>
      <c r="J3056">
        <v>3.2</v>
      </c>
      <c r="K3056">
        <f>IF(Fact_Order[[#This Row],[Discount Applied]]="Yes", 1, 0)</f>
        <v>1</v>
      </c>
      <c r="L3056" t="s">
        <v>7</v>
      </c>
      <c r="M3056" t="s">
        <v>10</v>
      </c>
    </row>
    <row r="3057" spans="1:13" x14ac:dyDescent="0.35">
      <c r="A3057">
        <v>1369</v>
      </c>
      <c r="B3057">
        <v>1</v>
      </c>
      <c r="C3057">
        <v>49</v>
      </c>
      <c r="D3057">
        <v>3</v>
      </c>
      <c r="E3057">
        <v>6</v>
      </c>
      <c r="F3057">
        <v>1369</v>
      </c>
      <c r="G3057" t="s">
        <v>1381</v>
      </c>
      <c r="H3057" s="7">
        <v>36</v>
      </c>
      <c r="I3057" s="13">
        <f>IF(Fact_Order[[#This Row],[Review Rating]]&gt;3,1,0)</f>
        <v>1</v>
      </c>
      <c r="J3057">
        <v>4.9000000000000004</v>
      </c>
      <c r="K3057">
        <f>IF(Fact_Order[[#This Row],[Discount Applied]]="Yes", 1, 0)</f>
        <v>1</v>
      </c>
      <c r="L3057" t="s">
        <v>7</v>
      </c>
      <c r="M3057" t="s">
        <v>10</v>
      </c>
    </row>
    <row r="3058" spans="1:13" x14ac:dyDescent="0.35">
      <c r="A3058">
        <v>1445</v>
      </c>
      <c r="B3058">
        <v>1</v>
      </c>
      <c r="C3058">
        <v>35</v>
      </c>
      <c r="D3058">
        <v>4</v>
      </c>
      <c r="E3058">
        <v>2</v>
      </c>
      <c r="F3058">
        <v>1445</v>
      </c>
      <c r="G3058" t="s">
        <v>1457</v>
      </c>
      <c r="H3058" s="7">
        <v>36</v>
      </c>
      <c r="I3058" s="13">
        <f>IF(Fact_Order[[#This Row],[Review Rating]]&gt;3,1,0)</f>
        <v>1</v>
      </c>
      <c r="J3058">
        <v>3.8</v>
      </c>
      <c r="K3058">
        <f>IF(Fact_Order[[#This Row],[Discount Applied]]="Yes", 1, 0)</f>
        <v>1</v>
      </c>
      <c r="L3058" t="s">
        <v>7</v>
      </c>
      <c r="M3058" t="s">
        <v>10</v>
      </c>
    </row>
    <row r="3059" spans="1:13" x14ac:dyDescent="0.35">
      <c r="A3059">
        <v>1632</v>
      </c>
      <c r="B3059">
        <v>5</v>
      </c>
      <c r="C3059">
        <v>28</v>
      </c>
      <c r="D3059">
        <v>3</v>
      </c>
      <c r="E3059">
        <v>2</v>
      </c>
      <c r="F3059">
        <v>1632</v>
      </c>
      <c r="G3059" t="s">
        <v>1644</v>
      </c>
      <c r="H3059" s="7">
        <v>36</v>
      </c>
      <c r="I3059" s="13">
        <f>IF(Fact_Order[[#This Row],[Review Rating]]&gt;3,1,0)</f>
        <v>1</v>
      </c>
      <c r="J3059">
        <v>3.9</v>
      </c>
      <c r="K3059">
        <f>IF(Fact_Order[[#This Row],[Discount Applied]]="Yes", 1, 0)</f>
        <v>1</v>
      </c>
      <c r="L3059" t="s">
        <v>7</v>
      </c>
      <c r="M3059" t="s">
        <v>22</v>
      </c>
    </row>
    <row r="3060" spans="1:13" x14ac:dyDescent="0.35">
      <c r="A3060">
        <v>1646</v>
      </c>
      <c r="B3060">
        <v>4</v>
      </c>
      <c r="C3060">
        <v>32</v>
      </c>
      <c r="D3060">
        <v>3</v>
      </c>
      <c r="E3060">
        <v>19</v>
      </c>
      <c r="F3060">
        <v>1646</v>
      </c>
      <c r="G3060" t="s">
        <v>1658</v>
      </c>
      <c r="H3060" s="7">
        <v>36</v>
      </c>
      <c r="I3060" s="13">
        <f>IF(Fact_Order[[#This Row],[Review Rating]]&gt;3,1,0)</f>
        <v>0</v>
      </c>
      <c r="J3060">
        <v>2.8</v>
      </c>
      <c r="K3060">
        <f>IF(Fact_Order[[#This Row],[Discount Applied]]="Yes", 1, 0)</f>
        <v>1</v>
      </c>
      <c r="L3060" t="s">
        <v>7</v>
      </c>
      <c r="M3060" t="s">
        <v>8</v>
      </c>
    </row>
    <row r="3061" spans="1:13" x14ac:dyDescent="0.35">
      <c r="A3061">
        <v>1651</v>
      </c>
      <c r="B3061">
        <v>3</v>
      </c>
      <c r="C3061">
        <v>11</v>
      </c>
      <c r="D3061">
        <v>1</v>
      </c>
      <c r="E3061">
        <v>19</v>
      </c>
      <c r="F3061">
        <v>1651</v>
      </c>
      <c r="G3061" t="s">
        <v>1663</v>
      </c>
      <c r="H3061" s="7">
        <v>36</v>
      </c>
      <c r="I3061" s="13">
        <f>IF(Fact_Order[[#This Row],[Review Rating]]&gt;3,1,0)</f>
        <v>1</v>
      </c>
      <c r="J3061">
        <v>3.4</v>
      </c>
      <c r="K3061">
        <f>IF(Fact_Order[[#This Row],[Discount Applied]]="Yes", 1, 0)</f>
        <v>1</v>
      </c>
      <c r="L3061" t="s">
        <v>7</v>
      </c>
      <c r="M3061" t="s">
        <v>12</v>
      </c>
    </row>
    <row r="3062" spans="1:13" x14ac:dyDescent="0.35">
      <c r="A3062">
        <v>1658</v>
      </c>
      <c r="B3062">
        <v>6</v>
      </c>
      <c r="C3062">
        <v>28</v>
      </c>
      <c r="D3062">
        <v>2</v>
      </c>
      <c r="E3062">
        <v>12</v>
      </c>
      <c r="F3062">
        <v>1658</v>
      </c>
      <c r="G3062" t="s">
        <v>1670</v>
      </c>
      <c r="H3062" s="7">
        <v>36</v>
      </c>
      <c r="I3062" s="13">
        <f>IF(Fact_Order[[#This Row],[Review Rating]]&gt;3,1,0)</f>
        <v>1</v>
      </c>
      <c r="J3062">
        <v>3.2</v>
      </c>
      <c r="K3062">
        <f>IF(Fact_Order[[#This Row],[Discount Applied]]="Yes", 1, 0)</f>
        <v>1</v>
      </c>
      <c r="L3062" t="s">
        <v>7</v>
      </c>
      <c r="M3062" t="s">
        <v>27</v>
      </c>
    </row>
    <row r="3063" spans="1:13" x14ac:dyDescent="0.35">
      <c r="A3063">
        <v>1828</v>
      </c>
      <c r="B3063">
        <v>5</v>
      </c>
      <c r="C3063">
        <v>35</v>
      </c>
      <c r="D3063">
        <v>2</v>
      </c>
      <c r="E3063">
        <v>18</v>
      </c>
      <c r="F3063">
        <v>1828</v>
      </c>
      <c r="G3063" t="s">
        <v>1841</v>
      </c>
      <c r="H3063" s="7">
        <v>36</v>
      </c>
      <c r="I3063" s="13">
        <f>IF(Fact_Order[[#This Row],[Review Rating]]&gt;3,1,0)</f>
        <v>1</v>
      </c>
      <c r="J3063">
        <v>4.9000000000000004</v>
      </c>
      <c r="K3063">
        <f>IF(Fact_Order[[#This Row],[Discount Applied]]="Yes", 1, 0)</f>
        <v>0</v>
      </c>
      <c r="L3063" t="s">
        <v>1691</v>
      </c>
      <c r="M3063" t="s">
        <v>22</v>
      </c>
    </row>
    <row r="3064" spans="1:13" x14ac:dyDescent="0.35">
      <c r="A3064">
        <v>1863</v>
      </c>
      <c r="B3064">
        <v>1</v>
      </c>
      <c r="C3064">
        <v>14</v>
      </c>
      <c r="D3064">
        <v>1</v>
      </c>
      <c r="E3064">
        <v>25</v>
      </c>
      <c r="F3064">
        <v>1863</v>
      </c>
      <c r="G3064" t="s">
        <v>1876</v>
      </c>
      <c r="H3064" s="7">
        <v>36</v>
      </c>
      <c r="I3064" s="13">
        <f>IF(Fact_Order[[#This Row],[Review Rating]]&gt;3,1,0)</f>
        <v>1</v>
      </c>
      <c r="J3064">
        <v>4.5999999999999996</v>
      </c>
      <c r="K3064">
        <f>IF(Fact_Order[[#This Row],[Discount Applied]]="Yes", 1, 0)</f>
        <v>0</v>
      </c>
      <c r="L3064" t="s">
        <v>1691</v>
      </c>
      <c r="M3064" t="s">
        <v>14</v>
      </c>
    </row>
    <row r="3065" spans="1:13" x14ac:dyDescent="0.35">
      <c r="A3065">
        <v>1877</v>
      </c>
      <c r="B3065">
        <v>4</v>
      </c>
      <c r="C3065">
        <v>27</v>
      </c>
      <c r="D3065">
        <v>4</v>
      </c>
      <c r="E3065">
        <v>12</v>
      </c>
      <c r="F3065">
        <v>1877</v>
      </c>
      <c r="G3065" t="s">
        <v>1890</v>
      </c>
      <c r="H3065" s="7">
        <v>36</v>
      </c>
      <c r="I3065" s="13">
        <f>IF(Fact_Order[[#This Row],[Review Rating]]&gt;3,1,0)</f>
        <v>0</v>
      </c>
      <c r="J3065">
        <v>2.6</v>
      </c>
      <c r="K3065">
        <f>IF(Fact_Order[[#This Row],[Discount Applied]]="Yes", 1, 0)</f>
        <v>0</v>
      </c>
      <c r="L3065" t="s">
        <v>1691</v>
      </c>
      <c r="M3065" t="s">
        <v>8</v>
      </c>
    </row>
    <row r="3066" spans="1:13" x14ac:dyDescent="0.35">
      <c r="A3066">
        <v>1922</v>
      </c>
      <c r="B3066">
        <v>6</v>
      </c>
      <c r="C3066">
        <v>50</v>
      </c>
      <c r="D3066">
        <v>4</v>
      </c>
      <c r="E3066">
        <v>6</v>
      </c>
      <c r="F3066">
        <v>1922</v>
      </c>
      <c r="G3066" t="s">
        <v>1935</v>
      </c>
      <c r="H3066" s="7">
        <v>36</v>
      </c>
      <c r="I3066" s="13">
        <f>IF(Fact_Order[[#This Row],[Review Rating]]&gt;3,1,0)</f>
        <v>1</v>
      </c>
      <c r="J3066">
        <v>3.5</v>
      </c>
      <c r="K3066">
        <f>IF(Fact_Order[[#This Row],[Discount Applied]]="Yes", 1, 0)</f>
        <v>0</v>
      </c>
      <c r="L3066" t="s">
        <v>1691</v>
      </c>
      <c r="M3066" t="s">
        <v>8</v>
      </c>
    </row>
    <row r="3067" spans="1:13" x14ac:dyDescent="0.35">
      <c r="A3067">
        <v>1924</v>
      </c>
      <c r="B3067">
        <v>4</v>
      </c>
      <c r="C3067">
        <v>44</v>
      </c>
      <c r="D3067">
        <v>3</v>
      </c>
      <c r="E3067">
        <v>4</v>
      </c>
      <c r="F3067">
        <v>1924</v>
      </c>
      <c r="G3067" t="s">
        <v>1937</v>
      </c>
      <c r="H3067" s="7">
        <v>36</v>
      </c>
      <c r="I3067" s="13">
        <f>IF(Fact_Order[[#This Row],[Review Rating]]&gt;3,1,0)</f>
        <v>1</v>
      </c>
      <c r="J3067">
        <v>4.3</v>
      </c>
      <c r="K3067">
        <f>IF(Fact_Order[[#This Row],[Discount Applied]]="Yes", 1, 0)</f>
        <v>0</v>
      </c>
      <c r="L3067" t="s">
        <v>1691</v>
      </c>
      <c r="M3067" t="s">
        <v>10</v>
      </c>
    </row>
    <row r="3068" spans="1:13" x14ac:dyDescent="0.35">
      <c r="A3068">
        <v>1933</v>
      </c>
      <c r="B3068">
        <v>2</v>
      </c>
      <c r="C3068">
        <v>34</v>
      </c>
      <c r="D3068">
        <v>2</v>
      </c>
      <c r="E3068">
        <v>16</v>
      </c>
      <c r="F3068">
        <v>1933</v>
      </c>
      <c r="G3068" t="s">
        <v>1946</v>
      </c>
      <c r="H3068" s="7">
        <v>36</v>
      </c>
      <c r="I3068" s="13">
        <f>IF(Fact_Order[[#This Row],[Review Rating]]&gt;3,1,0)</f>
        <v>1</v>
      </c>
      <c r="J3068">
        <v>5</v>
      </c>
      <c r="K3068">
        <f>IF(Fact_Order[[#This Row],[Discount Applied]]="Yes", 1, 0)</f>
        <v>0</v>
      </c>
      <c r="L3068" t="s">
        <v>1691</v>
      </c>
      <c r="M3068" t="s">
        <v>12</v>
      </c>
    </row>
    <row r="3069" spans="1:13" x14ac:dyDescent="0.35">
      <c r="A3069">
        <v>2033</v>
      </c>
      <c r="B3069">
        <v>3</v>
      </c>
      <c r="C3069">
        <v>37</v>
      </c>
      <c r="D3069">
        <v>1</v>
      </c>
      <c r="E3069">
        <v>1</v>
      </c>
      <c r="F3069">
        <v>2033</v>
      </c>
      <c r="G3069" t="s">
        <v>2046</v>
      </c>
      <c r="H3069" s="7">
        <v>36</v>
      </c>
      <c r="I3069" s="13">
        <f>IF(Fact_Order[[#This Row],[Review Rating]]&gt;3,1,0)</f>
        <v>1</v>
      </c>
      <c r="J3069">
        <v>4.2</v>
      </c>
      <c r="K3069">
        <f>IF(Fact_Order[[#This Row],[Discount Applied]]="Yes", 1, 0)</f>
        <v>0</v>
      </c>
      <c r="L3069" t="s">
        <v>1691</v>
      </c>
      <c r="M3069" t="s">
        <v>10</v>
      </c>
    </row>
    <row r="3070" spans="1:13" x14ac:dyDescent="0.35">
      <c r="A3070">
        <v>2123</v>
      </c>
      <c r="B3070">
        <v>1</v>
      </c>
      <c r="C3070">
        <v>42</v>
      </c>
      <c r="D3070">
        <v>4</v>
      </c>
      <c r="E3070">
        <v>15</v>
      </c>
      <c r="F3070">
        <v>2123</v>
      </c>
      <c r="G3070" t="s">
        <v>2136</v>
      </c>
      <c r="H3070" s="7">
        <v>36</v>
      </c>
      <c r="I3070" s="13">
        <f>IF(Fact_Order[[#This Row],[Review Rating]]&gt;3,1,0)</f>
        <v>1</v>
      </c>
      <c r="J3070">
        <v>4</v>
      </c>
      <c r="K3070">
        <f>IF(Fact_Order[[#This Row],[Discount Applied]]="Yes", 1, 0)</f>
        <v>0</v>
      </c>
      <c r="L3070" t="s">
        <v>1691</v>
      </c>
      <c r="M3070" t="s">
        <v>27</v>
      </c>
    </row>
    <row r="3071" spans="1:13" x14ac:dyDescent="0.35">
      <c r="A3071">
        <v>2203</v>
      </c>
      <c r="B3071">
        <v>3</v>
      </c>
      <c r="C3071">
        <v>16</v>
      </c>
      <c r="D3071">
        <v>3</v>
      </c>
      <c r="E3071">
        <v>11</v>
      </c>
      <c r="F3071">
        <v>2203</v>
      </c>
      <c r="G3071" t="s">
        <v>2216</v>
      </c>
      <c r="H3071" s="7">
        <v>36</v>
      </c>
      <c r="I3071" s="13">
        <f>IF(Fact_Order[[#This Row],[Review Rating]]&gt;3,1,0)</f>
        <v>1</v>
      </c>
      <c r="J3071">
        <v>4.3</v>
      </c>
      <c r="K3071">
        <f>IF(Fact_Order[[#This Row],[Discount Applied]]="Yes", 1, 0)</f>
        <v>0</v>
      </c>
      <c r="L3071" t="s">
        <v>1691</v>
      </c>
      <c r="M3071" t="s">
        <v>12</v>
      </c>
    </row>
    <row r="3072" spans="1:13" x14ac:dyDescent="0.35">
      <c r="A3072">
        <v>2217</v>
      </c>
      <c r="B3072">
        <v>6</v>
      </c>
      <c r="C3072">
        <v>35</v>
      </c>
      <c r="D3072">
        <v>1</v>
      </c>
      <c r="E3072">
        <v>14</v>
      </c>
      <c r="F3072">
        <v>2217</v>
      </c>
      <c r="G3072" t="s">
        <v>2230</v>
      </c>
      <c r="H3072" s="7">
        <v>36</v>
      </c>
      <c r="I3072" s="13">
        <f>IF(Fact_Order[[#This Row],[Review Rating]]&gt;3,1,0)</f>
        <v>1</v>
      </c>
      <c r="J3072">
        <v>4</v>
      </c>
      <c r="K3072">
        <f>IF(Fact_Order[[#This Row],[Discount Applied]]="Yes", 1, 0)</f>
        <v>0</v>
      </c>
      <c r="L3072" t="s">
        <v>1691</v>
      </c>
      <c r="M3072" t="s">
        <v>8</v>
      </c>
    </row>
    <row r="3073" spans="1:13" x14ac:dyDescent="0.35">
      <c r="A3073">
        <v>2231</v>
      </c>
      <c r="B3073">
        <v>1</v>
      </c>
      <c r="C3073">
        <v>25</v>
      </c>
      <c r="D3073">
        <v>2</v>
      </c>
      <c r="E3073">
        <v>5</v>
      </c>
      <c r="F3073">
        <v>2231</v>
      </c>
      <c r="G3073" t="s">
        <v>2244</v>
      </c>
      <c r="H3073" s="7">
        <v>36</v>
      </c>
      <c r="I3073" s="13">
        <f>IF(Fact_Order[[#This Row],[Review Rating]]&gt;3,1,0)</f>
        <v>1</v>
      </c>
      <c r="J3073">
        <v>3.8</v>
      </c>
      <c r="K3073">
        <f>IF(Fact_Order[[#This Row],[Discount Applied]]="Yes", 1, 0)</f>
        <v>0</v>
      </c>
      <c r="L3073" t="s">
        <v>1691</v>
      </c>
      <c r="M3073" t="s">
        <v>8</v>
      </c>
    </row>
    <row r="3074" spans="1:13" x14ac:dyDescent="0.35">
      <c r="A3074">
        <v>2329</v>
      </c>
      <c r="B3074">
        <v>1</v>
      </c>
      <c r="C3074">
        <v>26</v>
      </c>
      <c r="D3074">
        <v>4</v>
      </c>
      <c r="E3074">
        <v>14</v>
      </c>
      <c r="F3074">
        <v>2329</v>
      </c>
      <c r="G3074" t="s">
        <v>2342</v>
      </c>
      <c r="H3074" s="7">
        <v>36</v>
      </c>
      <c r="I3074" s="13">
        <f>IF(Fact_Order[[#This Row],[Review Rating]]&gt;3,1,0)</f>
        <v>0</v>
      </c>
      <c r="J3074">
        <v>2.6</v>
      </c>
      <c r="K3074">
        <f>IF(Fact_Order[[#This Row],[Discount Applied]]="Yes", 1, 0)</f>
        <v>0</v>
      </c>
      <c r="L3074" t="s">
        <v>1691</v>
      </c>
      <c r="M3074" t="s">
        <v>8</v>
      </c>
    </row>
    <row r="3075" spans="1:13" x14ac:dyDescent="0.35">
      <c r="A3075">
        <v>2442</v>
      </c>
      <c r="B3075">
        <v>2</v>
      </c>
      <c r="C3075">
        <v>19</v>
      </c>
      <c r="D3075">
        <v>4</v>
      </c>
      <c r="E3075">
        <v>17</v>
      </c>
      <c r="F3075">
        <v>2442</v>
      </c>
      <c r="G3075" t="s">
        <v>2455</v>
      </c>
      <c r="H3075" s="7">
        <v>36</v>
      </c>
      <c r="I3075" s="13">
        <f>IF(Fact_Order[[#This Row],[Review Rating]]&gt;3,1,0)</f>
        <v>1</v>
      </c>
      <c r="J3075">
        <v>4.7</v>
      </c>
      <c r="K3075">
        <f>IF(Fact_Order[[#This Row],[Discount Applied]]="Yes", 1, 0)</f>
        <v>0</v>
      </c>
      <c r="L3075" t="s">
        <v>1691</v>
      </c>
      <c r="M3075" t="s">
        <v>12</v>
      </c>
    </row>
    <row r="3076" spans="1:13" x14ac:dyDescent="0.35">
      <c r="A3076">
        <v>2460</v>
      </c>
      <c r="B3076">
        <v>5</v>
      </c>
      <c r="C3076">
        <v>10</v>
      </c>
      <c r="D3076">
        <v>4</v>
      </c>
      <c r="E3076">
        <v>21</v>
      </c>
      <c r="F3076">
        <v>2460</v>
      </c>
      <c r="G3076" t="s">
        <v>2473</v>
      </c>
      <c r="H3076" s="7">
        <v>36</v>
      </c>
      <c r="I3076" s="13">
        <f>IF(Fact_Order[[#This Row],[Review Rating]]&gt;3,1,0)</f>
        <v>1</v>
      </c>
      <c r="J3076">
        <v>4.3</v>
      </c>
      <c r="K3076">
        <f>IF(Fact_Order[[#This Row],[Discount Applied]]="Yes", 1, 0)</f>
        <v>0</v>
      </c>
      <c r="L3076" t="s">
        <v>1691</v>
      </c>
      <c r="M3076" t="s">
        <v>10</v>
      </c>
    </row>
    <row r="3077" spans="1:13" x14ac:dyDescent="0.35">
      <c r="A3077">
        <v>2461</v>
      </c>
      <c r="B3077">
        <v>6</v>
      </c>
      <c r="C3077">
        <v>2</v>
      </c>
      <c r="D3077">
        <v>1</v>
      </c>
      <c r="E3077">
        <v>3</v>
      </c>
      <c r="F3077">
        <v>2461</v>
      </c>
      <c r="G3077" t="s">
        <v>2474</v>
      </c>
      <c r="H3077" s="7">
        <v>36</v>
      </c>
      <c r="I3077" s="13">
        <f>IF(Fact_Order[[#This Row],[Review Rating]]&gt;3,1,0)</f>
        <v>1</v>
      </c>
      <c r="J3077">
        <v>4</v>
      </c>
      <c r="K3077">
        <f>IF(Fact_Order[[#This Row],[Discount Applied]]="Yes", 1, 0)</f>
        <v>0</v>
      </c>
      <c r="L3077" t="s">
        <v>1691</v>
      </c>
      <c r="M3077" t="s">
        <v>12</v>
      </c>
    </row>
    <row r="3078" spans="1:13" x14ac:dyDescent="0.35">
      <c r="A3078">
        <v>2508</v>
      </c>
      <c r="B3078">
        <v>6</v>
      </c>
      <c r="C3078">
        <v>8</v>
      </c>
      <c r="D3078">
        <v>4</v>
      </c>
      <c r="E3078">
        <v>10</v>
      </c>
      <c r="F3078">
        <v>2508</v>
      </c>
      <c r="G3078" t="s">
        <v>2521</v>
      </c>
      <c r="H3078" s="7">
        <v>36</v>
      </c>
      <c r="I3078" s="13">
        <f>IF(Fact_Order[[#This Row],[Review Rating]]&gt;3,1,0)</f>
        <v>0</v>
      </c>
      <c r="J3078">
        <v>2.9</v>
      </c>
      <c r="K3078">
        <f>IF(Fact_Order[[#This Row],[Discount Applied]]="Yes", 1, 0)</f>
        <v>0</v>
      </c>
      <c r="L3078" t="s">
        <v>1691</v>
      </c>
      <c r="M3078" t="s">
        <v>12</v>
      </c>
    </row>
    <row r="3079" spans="1:13" x14ac:dyDescent="0.35">
      <c r="A3079">
        <v>2528</v>
      </c>
      <c r="B3079">
        <v>1</v>
      </c>
      <c r="C3079">
        <v>27</v>
      </c>
      <c r="D3079">
        <v>4</v>
      </c>
      <c r="E3079">
        <v>14</v>
      </c>
      <c r="F3079">
        <v>2528</v>
      </c>
      <c r="G3079" t="s">
        <v>2541</v>
      </c>
      <c r="H3079" s="7">
        <v>36</v>
      </c>
      <c r="I3079" s="13">
        <f>IF(Fact_Order[[#This Row],[Review Rating]]&gt;3,1,0)</f>
        <v>1</v>
      </c>
      <c r="J3079">
        <v>3.6</v>
      </c>
      <c r="K3079">
        <f>IF(Fact_Order[[#This Row],[Discount Applied]]="Yes", 1, 0)</f>
        <v>0</v>
      </c>
      <c r="L3079" t="s">
        <v>1691</v>
      </c>
      <c r="M3079" t="s">
        <v>22</v>
      </c>
    </row>
    <row r="3080" spans="1:13" x14ac:dyDescent="0.35">
      <c r="A3080">
        <v>2594</v>
      </c>
      <c r="B3080">
        <v>6</v>
      </c>
      <c r="C3080">
        <v>25</v>
      </c>
      <c r="D3080">
        <v>4</v>
      </c>
      <c r="E3080">
        <v>14</v>
      </c>
      <c r="F3080">
        <v>2594</v>
      </c>
      <c r="G3080" t="s">
        <v>2607</v>
      </c>
      <c r="H3080" s="7">
        <v>36</v>
      </c>
      <c r="I3080" s="13">
        <f>IF(Fact_Order[[#This Row],[Review Rating]]&gt;3,1,0)</f>
        <v>1</v>
      </c>
      <c r="J3080">
        <v>4.7</v>
      </c>
      <c r="K3080">
        <f>IF(Fact_Order[[#This Row],[Discount Applied]]="Yes", 1, 0)</f>
        <v>0</v>
      </c>
      <c r="L3080" t="s">
        <v>1691</v>
      </c>
      <c r="M3080" t="s">
        <v>22</v>
      </c>
    </row>
    <row r="3081" spans="1:13" x14ac:dyDescent="0.35">
      <c r="A3081">
        <v>2608</v>
      </c>
      <c r="B3081">
        <v>1</v>
      </c>
      <c r="C3081">
        <v>20</v>
      </c>
      <c r="D3081">
        <v>2</v>
      </c>
      <c r="E3081">
        <v>10</v>
      </c>
      <c r="F3081">
        <v>2608</v>
      </c>
      <c r="G3081" t="s">
        <v>2621</v>
      </c>
      <c r="H3081" s="7">
        <v>36</v>
      </c>
      <c r="I3081" s="13">
        <f>IF(Fact_Order[[#This Row],[Review Rating]]&gt;3,1,0)</f>
        <v>1</v>
      </c>
      <c r="J3081">
        <v>3.1</v>
      </c>
      <c r="K3081">
        <f>IF(Fact_Order[[#This Row],[Discount Applied]]="Yes", 1, 0)</f>
        <v>0</v>
      </c>
      <c r="L3081" t="s">
        <v>1691</v>
      </c>
      <c r="M3081" t="s">
        <v>14</v>
      </c>
    </row>
    <row r="3082" spans="1:13" x14ac:dyDescent="0.35">
      <c r="A3082">
        <v>2654</v>
      </c>
      <c r="B3082">
        <v>1</v>
      </c>
      <c r="C3082">
        <v>49</v>
      </c>
      <c r="D3082">
        <v>4</v>
      </c>
      <c r="E3082">
        <v>1</v>
      </c>
      <c r="F3082">
        <v>2654</v>
      </c>
      <c r="G3082" t="s">
        <v>2667</v>
      </c>
      <c r="H3082" s="7">
        <v>36</v>
      </c>
      <c r="I3082" s="13">
        <f>IF(Fact_Order[[#This Row],[Review Rating]]&gt;3,1,0)</f>
        <v>1</v>
      </c>
      <c r="J3082">
        <v>4.8</v>
      </c>
      <c r="K3082">
        <f>IF(Fact_Order[[#This Row],[Discount Applied]]="Yes", 1, 0)</f>
        <v>0</v>
      </c>
      <c r="L3082" t="s">
        <v>1691</v>
      </c>
      <c r="M3082" t="s">
        <v>8</v>
      </c>
    </row>
    <row r="3083" spans="1:13" x14ac:dyDescent="0.35">
      <c r="A3083">
        <v>2847</v>
      </c>
      <c r="B3083">
        <v>3</v>
      </c>
      <c r="C3083">
        <v>20</v>
      </c>
      <c r="D3083">
        <v>4</v>
      </c>
      <c r="E3083">
        <v>21</v>
      </c>
      <c r="F3083">
        <v>2847</v>
      </c>
      <c r="G3083" t="s">
        <v>2860</v>
      </c>
      <c r="H3083" s="7">
        <v>36</v>
      </c>
      <c r="I3083" s="13">
        <f>IF(Fact_Order[[#This Row],[Review Rating]]&gt;3,1,0)</f>
        <v>0</v>
      </c>
      <c r="J3083">
        <v>2.8</v>
      </c>
      <c r="K3083">
        <f>IF(Fact_Order[[#This Row],[Discount Applied]]="Yes", 1, 0)</f>
        <v>0</v>
      </c>
      <c r="L3083" t="s">
        <v>1691</v>
      </c>
      <c r="M3083" t="s">
        <v>14</v>
      </c>
    </row>
    <row r="3084" spans="1:13" x14ac:dyDescent="0.35">
      <c r="A3084">
        <v>2968</v>
      </c>
      <c r="B3084">
        <v>2</v>
      </c>
      <c r="C3084">
        <v>28</v>
      </c>
      <c r="D3084">
        <v>3</v>
      </c>
      <c r="E3084">
        <v>5</v>
      </c>
      <c r="F3084">
        <v>2968</v>
      </c>
      <c r="G3084" t="s">
        <v>2981</v>
      </c>
      <c r="H3084" s="7">
        <v>36</v>
      </c>
      <c r="I3084" s="13">
        <f>IF(Fact_Order[[#This Row],[Review Rating]]&gt;3,1,0)</f>
        <v>1</v>
      </c>
      <c r="J3084">
        <v>3.4</v>
      </c>
      <c r="K3084">
        <f>IF(Fact_Order[[#This Row],[Discount Applied]]="Yes", 1, 0)</f>
        <v>0</v>
      </c>
      <c r="L3084" t="s">
        <v>1691</v>
      </c>
      <c r="M3084" t="s">
        <v>8</v>
      </c>
    </row>
    <row r="3085" spans="1:13" x14ac:dyDescent="0.35">
      <c r="A3085">
        <v>2982</v>
      </c>
      <c r="B3085">
        <v>4</v>
      </c>
      <c r="C3085">
        <v>13</v>
      </c>
      <c r="D3085">
        <v>1</v>
      </c>
      <c r="E3085">
        <v>14</v>
      </c>
      <c r="F3085">
        <v>2982</v>
      </c>
      <c r="G3085" t="s">
        <v>2995</v>
      </c>
      <c r="H3085" s="7">
        <v>36</v>
      </c>
      <c r="I3085" s="13">
        <f>IF(Fact_Order[[#This Row],[Review Rating]]&gt;3,1,0)</f>
        <v>1</v>
      </c>
      <c r="J3085">
        <v>4.9000000000000004</v>
      </c>
      <c r="K3085">
        <f>IF(Fact_Order[[#This Row],[Discount Applied]]="Yes", 1, 0)</f>
        <v>0</v>
      </c>
      <c r="L3085" t="s">
        <v>1691</v>
      </c>
      <c r="M3085" t="s">
        <v>8</v>
      </c>
    </row>
    <row r="3086" spans="1:13" x14ac:dyDescent="0.35">
      <c r="A3086">
        <v>2986</v>
      </c>
      <c r="B3086">
        <v>1</v>
      </c>
      <c r="C3086">
        <v>12</v>
      </c>
      <c r="D3086">
        <v>3</v>
      </c>
      <c r="E3086">
        <v>23</v>
      </c>
      <c r="F3086">
        <v>2986</v>
      </c>
      <c r="G3086" t="s">
        <v>2999</v>
      </c>
      <c r="H3086" s="7">
        <v>36</v>
      </c>
      <c r="I3086" s="13">
        <f>IF(Fact_Order[[#This Row],[Review Rating]]&gt;3,1,0)</f>
        <v>0</v>
      </c>
      <c r="J3086">
        <v>3</v>
      </c>
      <c r="K3086">
        <f>IF(Fact_Order[[#This Row],[Discount Applied]]="Yes", 1, 0)</f>
        <v>0</v>
      </c>
      <c r="L3086" t="s">
        <v>1691</v>
      </c>
      <c r="M3086" t="s">
        <v>10</v>
      </c>
    </row>
    <row r="3087" spans="1:13" x14ac:dyDescent="0.35">
      <c r="A3087">
        <v>2988</v>
      </c>
      <c r="B3087">
        <v>6</v>
      </c>
      <c r="C3087">
        <v>8</v>
      </c>
      <c r="D3087">
        <v>1</v>
      </c>
      <c r="E3087">
        <v>12</v>
      </c>
      <c r="F3087">
        <v>2988</v>
      </c>
      <c r="G3087" t="s">
        <v>3001</v>
      </c>
      <c r="H3087" s="7">
        <v>36</v>
      </c>
      <c r="I3087" s="13">
        <f>IF(Fact_Order[[#This Row],[Review Rating]]&gt;3,1,0)</f>
        <v>0</v>
      </c>
      <c r="J3087">
        <v>2.5</v>
      </c>
      <c r="K3087">
        <f>IF(Fact_Order[[#This Row],[Discount Applied]]="Yes", 1, 0)</f>
        <v>0</v>
      </c>
      <c r="L3087" t="s">
        <v>1691</v>
      </c>
      <c r="M3087" t="s">
        <v>10</v>
      </c>
    </row>
    <row r="3088" spans="1:13" x14ac:dyDescent="0.35">
      <c r="A3088">
        <v>3091</v>
      </c>
      <c r="B3088">
        <v>6</v>
      </c>
      <c r="C3088">
        <v>22</v>
      </c>
      <c r="D3088">
        <v>3</v>
      </c>
      <c r="E3088">
        <v>6</v>
      </c>
      <c r="F3088">
        <v>3091</v>
      </c>
      <c r="G3088" t="s">
        <v>3104</v>
      </c>
      <c r="H3088" s="7">
        <v>36</v>
      </c>
      <c r="I3088" s="13">
        <f>IF(Fact_Order[[#This Row],[Review Rating]]&gt;3,1,0)</f>
        <v>1</v>
      </c>
      <c r="J3088">
        <v>4.9000000000000004</v>
      </c>
      <c r="K3088">
        <f>IF(Fact_Order[[#This Row],[Discount Applied]]="Yes", 1, 0)</f>
        <v>0</v>
      </c>
      <c r="L3088" t="s">
        <v>1691</v>
      </c>
      <c r="M3088" t="s">
        <v>22</v>
      </c>
    </row>
    <row r="3089" spans="1:13" x14ac:dyDescent="0.35">
      <c r="A3089">
        <v>3261</v>
      </c>
      <c r="B3089">
        <v>5</v>
      </c>
      <c r="C3089">
        <v>49</v>
      </c>
      <c r="D3089">
        <v>3</v>
      </c>
      <c r="E3089">
        <v>19</v>
      </c>
      <c r="F3089">
        <v>3261</v>
      </c>
      <c r="G3089" t="s">
        <v>3274</v>
      </c>
      <c r="H3089" s="7">
        <v>36</v>
      </c>
      <c r="I3089" s="13">
        <f>IF(Fact_Order[[#This Row],[Review Rating]]&gt;3,1,0)</f>
        <v>1</v>
      </c>
      <c r="J3089">
        <v>4.5</v>
      </c>
      <c r="K3089">
        <f>IF(Fact_Order[[#This Row],[Discount Applied]]="Yes", 1, 0)</f>
        <v>0</v>
      </c>
      <c r="L3089" t="s">
        <v>1691</v>
      </c>
      <c r="M3089" t="s">
        <v>12</v>
      </c>
    </row>
    <row r="3090" spans="1:13" x14ac:dyDescent="0.35">
      <c r="A3090">
        <v>3308</v>
      </c>
      <c r="B3090">
        <v>6</v>
      </c>
      <c r="C3090">
        <v>39</v>
      </c>
      <c r="D3090">
        <v>1</v>
      </c>
      <c r="E3090">
        <v>19</v>
      </c>
      <c r="F3090">
        <v>3308</v>
      </c>
      <c r="G3090" t="s">
        <v>3321</v>
      </c>
      <c r="H3090" s="7">
        <v>36</v>
      </c>
      <c r="I3090" s="13">
        <f>IF(Fact_Order[[#This Row],[Review Rating]]&gt;3,1,0)</f>
        <v>1</v>
      </c>
      <c r="J3090">
        <v>4</v>
      </c>
      <c r="K3090">
        <f>IF(Fact_Order[[#This Row],[Discount Applied]]="Yes", 1, 0)</f>
        <v>0</v>
      </c>
      <c r="L3090" t="s">
        <v>1691</v>
      </c>
      <c r="M3090" t="s">
        <v>10</v>
      </c>
    </row>
    <row r="3091" spans="1:13" x14ac:dyDescent="0.35">
      <c r="A3091">
        <v>3341</v>
      </c>
      <c r="B3091">
        <v>2</v>
      </c>
      <c r="C3091">
        <v>42</v>
      </c>
      <c r="D3091">
        <v>4</v>
      </c>
      <c r="E3091">
        <v>18</v>
      </c>
      <c r="F3091">
        <v>3341</v>
      </c>
      <c r="G3091" t="s">
        <v>3354</v>
      </c>
      <c r="H3091" s="7">
        <v>36</v>
      </c>
      <c r="I3091" s="13">
        <f>IF(Fact_Order[[#This Row],[Review Rating]]&gt;3,1,0)</f>
        <v>1</v>
      </c>
      <c r="J3091">
        <v>4.4000000000000004</v>
      </c>
      <c r="K3091">
        <f>IF(Fact_Order[[#This Row],[Discount Applied]]="Yes", 1, 0)</f>
        <v>0</v>
      </c>
      <c r="L3091" t="s">
        <v>1691</v>
      </c>
      <c r="M3091" t="s">
        <v>12</v>
      </c>
    </row>
    <row r="3092" spans="1:13" x14ac:dyDescent="0.35">
      <c r="A3092">
        <v>3563</v>
      </c>
      <c r="B3092">
        <v>2</v>
      </c>
      <c r="C3092">
        <v>34</v>
      </c>
      <c r="D3092">
        <v>1</v>
      </c>
      <c r="E3092">
        <v>5</v>
      </c>
      <c r="F3092">
        <v>3563</v>
      </c>
      <c r="G3092" t="s">
        <v>3576</v>
      </c>
      <c r="H3092" s="7">
        <v>36</v>
      </c>
      <c r="I3092" s="13">
        <f>IF(Fact_Order[[#This Row],[Review Rating]]&gt;3,1,0)</f>
        <v>1</v>
      </c>
      <c r="J3092">
        <v>3.4</v>
      </c>
      <c r="K3092">
        <f>IF(Fact_Order[[#This Row],[Discount Applied]]="Yes", 1, 0)</f>
        <v>0</v>
      </c>
      <c r="L3092" t="s">
        <v>1691</v>
      </c>
      <c r="M3092" t="s">
        <v>22</v>
      </c>
    </row>
    <row r="3093" spans="1:13" x14ac:dyDescent="0.35">
      <c r="A3093">
        <v>3603</v>
      </c>
      <c r="B3093">
        <v>6</v>
      </c>
      <c r="C3093">
        <v>6</v>
      </c>
      <c r="D3093">
        <v>3</v>
      </c>
      <c r="E3093">
        <v>12</v>
      </c>
      <c r="F3093">
        <v>3603</v>
      </c>
      <c r="G3093" t="s">
        <v>3616</v>
      </c>
      <c r="H3093" s="7">
        <v>36</v>
      </c>
      <c r="I3093" s="13">
        <f>IF(Fact_Order[[#This Row],[Review Rating]]&gt;3,1,0)</f>
        <v>1</v>
      </c>
      <c r="J3093">
        <v>3.3</v>
      </c>
      <c r="K3093">
        <f>IF(Fact_Order[[#This Row],[Discount Applied]]="Yes", 1, 0)</f>
        <v>0</v>
      </c>
      <c r="L3093" t="s">
        <v>1691</v>
      </c>
      <c r="M3093" t="s">
        <v>27</v>
      </c>
    </row>
    <row r="3094" spans="1:13" x14ac:dyDescent="0.35">
      <c r="A3094">
        <v>3681</v>
      </c>
      <c r="B3094">
        <v>4</v>
      </c>
      <c r="C3094">
        <v>45</v>
      </c>
      <c r="D3094">
        <v>1</v>
      </c>
      <c r="E3094">
        <v>13</v>
      </c>
      <c r="F3094">
        <v>3681</v>
      </c>
      <c r="G3094" t="s">
        <v>3694</v>
      </c>
      <c r="H3094" s="7">
        <v>36</v>
      </c>
      <c r="I3094" s="13">
        <f>IF(Fact_Order[[#This Row],[Review Rating]]&gt;3,1,0)</f>
        <v>0</v>
      </c>
      <c r="J3094">
        <v>2.9</v>
      </c>
      <c r="K3094">
        <f>IF(Fact_Order[[#This Row],[Discount Applied]]="Yes", 1, 0)</f>
        <v>0</v>
      </c>
      <c r="L3094" t="s">
        <v>1691</v>
      </c>
      <c r="M3094" t="s">
        <v>27</v>
      </c>
    </row>
    <row r="3095" spans="1:13" x14ac:dyDescent="0.35">
      <c r="A3095">
        <v>107</v>
      </c>
      <c r="B3095">
        <v>4</v>
      </c>
      <c r="C3095">
        <v>47</v>
      </c>
      <c r="D3095">
        <v>3</v>
      </c>
      <c r="E3095">
        <v>15</v>
      </c>
      <c r="F3095">
        <v>107</v>
      </c>
      <c r="G3095" t="s">
        <v>119</v>
      </c>
      <c r="H3095" s="7">
        <v>35</v>
      </c>
      <c r="I3095" s="13">
        <f>IF(Fact_Order[[#This Row],[Review Rating]]&gt;3,1,0)</f>
        <v>1</v>
      </c>
      <c r="J3095">
        <v>3.7</v>
      </c>
      <c r="K3095">
        <f>IF(Fact_Order[[#This Row],[Discount Applied]]="Yes", 1, 0)</f>
        <v>1</v>
      </c>
      <c r="L3095" t="s">
        <v>7</v>
      </c>
      <c r="M3095" t="s">
        <v>12</v>
      </c>
    </row>
    <row r="3096" spans="1:13" x14ac:dyDescent="0.35">
      <c r="A3096">
        <v>172</v>
      </c>
      <c r="B3096">
        <v>6</v>
      </c>
      <c r="C3096">
        <v>42</v>
      </c>
      <c r="D3096">
        <v>3</v>
      </c>
      <c r="E3096">
        <v>7</v>
      </c>
      <c r="F3096">
        <v>172</v>
      </c>
      <c r="G3096" t="s">
        <v>184</v>
      </c>
      <c r="H3096" s="7">
        <v>35</v>
      </c>
      <c r="I3096" s="13">
        <f>IF(Fact_Order[[#This Row],[Review Rating]]&gt;3,1,0)</f>
        <v>1</v>
      </c>
      <c r="J3096">
        <v>3.6</v>
      </c>
      <c r="K3096">
        <f>IF(Fact_Order[[#This Row],[Discount Applied]]="Yes", 1, 0)</f>
        <v>1</v>
      </c>
      <c r="L3096" t="s">
        <v>7</v>
      </c>
      <c r="M3096" t="s">
        <v>12</v>
      </c>
    </row>
    <row r="3097" spans="1:13" x14ac:dyDescent="0.35">
      <c r="A3097">
        <v>175</v>
      </c>
      <c r="B3097">
        <v>1</v>
      </c>
      <c r="C3097">
        <v>35</v>
      </c>
      <c r="D3097">
        <v>1</v>
      </c>
      <c r="E3097">
        <v>10</v>
      </c>
      <c r="F3097">
        <v>175</v>
      </c>
      <c r="G3097" t="s">
        <v>187</v>
      </c>
      <c r="H3097" s="7">
        <v>35</v>
      </c>
      <c r="I3097" s="13">
        <f>IF(Fact_Order[[#This Row],[Review Rating]]&gt;3,1,0)</f>
        <v>1</v>
      </c>
      <c r="J3097">
        <v>3.5</v>
      </c>
      <c r="K3097">
        <f>IF(Fact_Order[[#This Row],[Discount Applied]]="Yes", 1, 0)</f>
        <v>1</v>
      </c>
      <c r="L3097" t="s">
        <v>7</v>
      </c>
      <c r="M3097" t="s">
        <v>8</v>
      </c>
    </row>
    <row r="3098" spans="1:13" x14ac:dyDescent="0.35">
      <c r="A3098">
        <v>400</v>
      </c>
      <c r="B3098">
        <v>5</v>
      </c>
      <c r="C3098">
        <v>38</v>
      </c>
      <c r="D3098">
        <v>4</v>
      </c>
      <c r="E3098">
        <v>19</v>
      </c>
      <c r="F3098">
        <v>400</v>
      </c>
      <c r="G3098" t="s">
        <v>412</v>
      </c>
      <c r="H3098" s="7">
        <v>35</v>
      </c>
      <c r="I3098" s="13">
        <f>IF(Fact_Order[[#This Row],[Review Rating]]&gt;3,1,0)</f>
        <v>1</v>
      </c>
      <c r="J3098">
        <v>3.5</v>
      </c>
      <c r="K3098">
        <f>IF(Fact_Order[[#This Row],[Discount Applied]]="Yes", 1, 0)</f>
        <v>1</v>
      </c>
      <c r="L3098" t="s">
        <v>7</v>
      </c>
      <c r="M3098" t="s">
        <v>27</v>
      </c>
    </row>
    <row r="3099" spans="1:13" x14ac:dyDescent="0.35">
      <c r="A3099">
        <v>594</v>
      </c>
      <c r="B3099">
        <v>6</v>
      </c>
      <c r="C3099">
        <v>30</v>
      </c>
      <c r="D3099">
        <v>1</v>
      </c>
      <c r="E3099">
        <v>8</v>
      </c>
      <c r="F3099">
        <v>594</v>
      </c>
      <c r="G3099" t="s">
        <v>606</v>
      </c>
      <c r="H3099" s="7">
        <v>35</v>
      </c>
      <c r="I3099" s="13">
        <f>IF(Fact_Order[[#This Row],[Review Rating]]&gt;3,1,0)</f>
        <v>1</v>
      </c>
      <c r="J3099">
        <v>4.4000000000000004</v>
      </c>
      <c r="K3099">
        <f>IF(Fact_Order[[#This Row],[Discount Applied]]="Yes", 1, 0)</f>
        <v>1</v>
      </c>
      <c r="L3099" t="s">
        <v>7</v>
      </c>
      <c r="M3099" t="s">
        <v>14</v>
      </c>
    </row>
    <row r="3100" spans="1:13" x14ac:dyDescent="0.35">
      <c r="A3100">
        <v>687</v>
      </c>
      <c r="B3100">
        <v>5</v>
      </c>
      <c r="C3100">
        <v>28</v>
      </c>
      <c r="D3100">
        <v>4</v>
      </c>
      <c r="E3100">
        <v>2</v>
      </c>
      <c r="F3100">
        <v>687</v>
      </c>
      <c r="G3100" t="s">
        <v>699</v>
      </c>
      <c r="H3100" s="7">
        <v>35</v>
      </c>
      <c r="I3100" s="13">
        <f>IF(Fact_Order[[#This Row],[Review Rating]]&gt;3,1,0)</f>
        <v>0</v>
      </c>
      <c r="J3100">
        <v>3</v>
      </c>
      <c r="K3100">
        <f>IF(Fact_Order[[#This Row],[Discount Applied]]="Yes", 1, 0)</f>
        <v>1</v>
      </c>
      <c r="L3100" t="s">
        <v>7</v>
      </c>
      <c r="M3100" t="s">
        <v>8</v>
      </c>
    </row>
    <row r="3101" spans="1:13" x14ac:dyDescent="0.35">
      <c r="A3101">
        <v>794</v>
      </c>
      <c r="B3101">
        <v>2</v>
      </c>
      <c r="C3101">
        <v>16</v>
      </c>
      <c r="D3101">
        <v>3</v>
      </c>
      <c r="E3101">
        <v>14</v>
      </c>
      <c r="F3101">
        <v>794</v>
      </c>
      <c r="G3101" t="s">
        <v>806</v>
      </c>
      <c r="H3101" s="7">
        <v>35</v>
      </c>
      <c r="I3101" s="13">
        <f>IF(Fact_Order[[#This Row],[Review Rating]]&gt;3,1,0)</f>
        <v>1</v>
      </c>
      <c r="J3101">
        <v>3.8</v>
      </c>
      <c r="K3101">
        <f>IF(Fact_Order[[#This Row],[Discount Applied]]="Yes", 1, 0)</f>
        <v>1</v>
      </c>
      <c r="L3101" t="s">
        <v>7</v>
      </c>
      <c r="M3101" t="s">
        <v>12</v>
      </c>
    </row>
    <row r="3102" spans="1:13" x14ac:dyDescent="0.35">
      <c r="A3102">
        <v>812</v>
      </c>
      <c r="B3102">
        <v>2</v>
      </c>
      <c r="C3102">
        <v>27</v>
      </c>
      <c r="D3102">
        <v>1</v>
      </c>
      <c r="E3102">
        <v>5</v>
      </c>
      <c r="F3102">
        <v>812</v>
      </c>
      <c r="G3102" t="s">
        <v>824</v>
      </c>
      <c r="H3102" s="7">
        <v>35</v>
      </c>
      <c r="I3102" s="13">
        <f>IF(Fact_Order[[#This Row],[Review Rating]]&gt;3,1,0)</f>
        <v>0</v>
      </c>
      <c r="J3102">
        <v>2.7</v>
      </c>
      <c r="K3102">
        <f>IF(Fact_Order[[#This Row],[Discount Applied]]="Yes", 1, 0)</f>
        <v>1</v>
      </c>
      <c r="L3102" t="s">
        <v>7</v>
      </c>
      <c r="M3102" t="s">
        <v>8</v>
      </c>
    </row>
    <row r="3103" spans="1:13" x14ac:dyDescent="0.35">
      <c r="A3103">
        <v>883</v>
      </c>
      <c r="B3103">
        <v>3</v>
      </c>
      <c r="C3103">
        <v>42</v>
      </c>
      <c r="D3103">
        <v>4</v>
      </c>
      <c r="E3103">
        <v>24</v>
      </c>
      <c r="F3103">
        <v>883</v>
      </c>
      <c r="G3103" t="s">
        <v>895</v>
      </c>
      <c r="H3103" s="7">
        <v>35</v>
      </c>
      <c r="I3103" s="13">
        <f>IF(Fact_Order[[#This Row],[Review Rating]]&gt;3,1,0)</f>
        <v>1</v>
      </c>
      <c r="J3103">
        <v>3.8</v>
      </c>
      <c r="K3103">
        <f>IF(Fact_Order[[#This Row],[Discount Applied]]="Yes", 1, 0)</f>
        <v>1</v>
      </c>
      <c r="L3103" t="s">
        <v>7</v>
      </c>
      <c r="M3103" t="s">
        <v>10</v>
      </c>
    </row>
    <row r="3104" spans="1:13" x14ac:dyDescent="0.35">
      <c r="A3104">
        <v>942</v>
      </c>
      <c r="B3104">
        <v>5</v>
      </c>
      <c r="C3104">
        <v>27</v>
      </c>
      <c r="D3104">
        <v>1</v>
      </c>
      <c r="E3104">
        <v>9</v>
      </c>
      <c r="F3104">
        <v>942</v>
      </c>
      <c r="G3104" t="s">
        <v>954</v>
      </c>
      <c r="H3104" s="7">
        <v>35</v>
      </c>
      <c r="I3104" s="13">
        <f>IF(Fact_Order[[#This Row],[Review Rating]]&gt;3,1,0)</f>
        <v>1</v>
      </c>
      <c r="J3104">
        <v>4.5</v>
      </c>
      <c r="K3104">
        <f>IF(Fact_Order[[#This Row],[Discount Applied]]="Yes", 1, 0)</f>
        <v>1</v>
      </c>
      <c r="L3104" t="s">
        <v>7</v>
      </c>
      <c r="M3104" t="s">
        <v>14</v>
      </c>
    </row>
    <row r="3105" spans="1:13" x14ac:dyDescent="0.35">
      <c r="A3105">
        <v>1061</v>
      </c>
      <c r="B3105">
        <v>3</v>
      </c>
      <c r="C3105">
        <v>45</v>
      </c>
      <c r="D3105">
        <v>3</v>
      </c>
      <c r="E3105">
        <v>2</v>
      </c>
      <c r="F3105">
        <v>1061</v>
      </c>
      <c r="G3105" t="s">
        <v>1073</v>
      </c>
      <c r="H3105" s="7">
        <v>35</v>
      </c>
      <c r="I3105" s="13">
        <f>IF(Fact_Order[[#This Row],[Review Rating]]&gt;3,1,0)</f>
        <v>0</v>
      </c>
      <c r="J3105">
        <v>2.6</v>
      </c>
      <c r="K3105">
        <f>IF(Fact_Order[[#This Row],[Discount Applied]]="Yes", 1, 0)</f>
        <v>1</v>
      </c>
      <c r="L3105" t="s">
        <v>7</v>
      </c>
      <c r="M3105" t="s">
        <v>27</v>
      </c>
    </row>
    <row r="3106" spans="1:13" x14ac:dyDescent="0.35">
      <c r="A3106">
        <v>1291</v>
      </c>
      <c r="B3106">
        <v>2</v>
      </c>
      <c r="C3106">
        <v>34</v>
      </c>
      <c r="D3106">
        <v>2</v>
      </c>
      <c r="E3106">
        <v>12</v>
      </c>
      <c r="F3106">
        <v>1291</v>
      </c>
      <c r="G3106" t="s">
        <v>1303</v>
      </c>
      <c r="H3106" s="7">
        <v>35</v>
      </c>
      <c r="I3106" s="13">
        <f>IF(Fact_Order[[#This Row],[Review Rating]]&gt;3,1,0)</f>
        <v>1</v>
      </c>
      <c r="J3106">
        <v>3.4</v>
      </c>
      <c r="K3106">
        <f>IF(Fact_Order[[#This Row],[Discount Applied]]="Yes", 1, 0)</f>
        <v>1</v>
      </c>
      <c r="L3106" t="s">
        <v>7</v>
      </c>
      <c r="M3106" t="s">
        <v>14</v>
      </c>
    </row>
    <row r="3107" spans="1:13" x14ac:dyDescent="0.35">
      <c r="A3107">
        <v>1381</v>
      </c>
      <c r="B3107">
        <v>4</v>
      </c>
      <c r="C3107">
        <v>3</v>
      </c>
      <c r="D3107">
        <v>1</v>
      </c>
      <c r="E3107">
        <v>5</v>
      </c>
      <c r="F3107">
        <v>1381</v>
      </c>
      <c r="G3107" t="s">
        <v>1393</v>
      </c>
      <c r="H3107" s="7">
        <v>35</v>
      </c>
      <c r="I3107" s="13">
        <f>IF(Fact_Order[[#This Row],[Review Rating]]&gt;3,1,0)</f>
        <v>1</v>
      </c>
      <c r="J3107">
        <v>4.5999999999999996</v>
      </c>
      <c r="K3107">
        <f>IF(Fact_Order[[#This Row],[Discount Applied]]="Yes", 1, 0)</f>
        <v>1</v>
      </c>
      <c r="L3107" t="s">
        <v>7</v>
      </c>
      <c r="M3107" t="s">
        <v>10</v>
      </c>
    </row>
    <row r="3108" spans="1:13" x14ac:dyDescent="0.35">
      <c r="A3108">
        <v>1447</v>
      </c>
      <c r="B3108">
        <v>1</v>
      </c>
      <c r="C3108">
        <v>6</v>
      </c>
      <c r="D3108">
        <v>3</v>
      </c>
      <c r="E3108">
        <v>3</v>
      </c>
      <c r="F3108">
        <v>1447</v>
      </c>
      <c r="G3108" t="s">
        <v>1459</v>
      </c>
      <c r="H3108" s="7">
        <v>35</v>
      </c>
      <c r="I3108" s="13">
        <f>IF(Fact_Order[[#This Row],[Review Rating]]&gt;3,1,0)</f>
        <v>1</v>
      </c>
      <c r="J3108">
        <v>3.2</v>
      </c>
      <c r="K3108">
        <f>IF(Fact_Order[[#This Row],[Discount Applied]]="Yes", 1, 0)</f>
        <v>1</v>
      </c>
      <c r="L3108" t="s">
        <v>7</v>
      </c>
      <c r="M3108" t="s">
        <v>12</v>
      </c>
    </row>
    <row r="3109" spans="1:13" x14ac:dyDescent="0.35">
      <c r="A3109">
        <v>1460</v>
      </c>
      <c r="B3109">
        <v>1</v>
      </c>
      <c r="C3109">
        <v>2</v>
      </c>
      <c r="D3109">
        <v>1</v>
      </c>
      <c r="E3109">
        <v>10</v>
      </c>
      <c r="F3109">
        <v>1460</v>
      </c>
      <c r="G3109" t="s">
        <v>1472</v>
      </c>
      <c r="H3109" s="7">
        <v>35</v>
      </c>
      <c r="I3109" s="13">
        <f>IF(Fact_Order[[#This Row],[Review Rating]]&gt;3,1,0)</f>
        <v>1</v>
      </c>
      <c r="J3109">
        <v>4.8</v>
      </c>
      <c r="K3109">
        <f>IF(Fact_Order[[#This Row],[Discount Applied]]="Yes", 1, 0)</f>
        <v>1</v>
      </c>
      <c r="L3109" t="s">
        <v>7</v>
      </c>
      <c r="M3109" t="s">
        <v>8</v>
      </c>
    </row>
    <row r="3110" spans="1:13" x14ac:dyDescent="0.35">
      <c r="A3110">
        <v>1514</v>
      </c>
      <c r="B3110">
        <v>2</v>
      </c>
      <c r="C3110">
        <v>22</v>
      </c>
      <c r="D3110">
        <v>2</v>
      </c>
      <c r="E3110">
        <v>21</v>
      </c>
      <c r="F3110">
        <v>1514</v>
      </c>
      <c r="G3110" t="s">
        <v>1526</v>
      </c>
      <c r="H3110" s="7">
        <v>35</v>
      </c>
      <c r="I3110" s="13">
        <f>IF(Fact_Order[[#This Row],[Review Rating]]&gt;3,1,0)</f>
        <v>1</v>
      </c>
      <c r="J3110">
        <v>4.0999999999999996</v>
      </c>
      <c r="K3110">
        <f>IF(Fact_Order[[#This Row],[Discount Applied]]="Yes", 1, 0)</f>
        <v>1</v>
      </c>
      <c r="L3110" t="s">
        <v>7</v>
      </c>
      <c r="M3110" t="s">
        <v>10</v>
      </c>
    </row>
    <row r="3111" spans="1:13" x14ac:dyDescent="0.35">
      <c r="A3111">
        <v>1596</v>
      </c>
      <c r="B3111">
        <v>4</v>
      </c>
      <c r="C3111">
        <v>49</v>
      </c>
      <c r="D3111">
        <v>2</v>
      </c>
      <c r="E3111">
        <v>22</v>
      </c>
      <c r="F3111">
        <v>1596</v>
      </c>
      <c r="G3111" t="s">
        <v>1608</v>
      </c>
      <c r="H3111" s="7">
        <v>35</v>
      </c>
      <c r="I3111" s="13">
        <f>IF(Fact_Order[[#This Row],[Review Rating]]&gt;3,1,0)</f>
        <v>1</v>
      </c>
      <c r="J3111">
        <v>3.5</v>
      </c>
      <c r="K3111">
        <f>IF(Fact_Order[[#This Row],[Discount Applied]]="Yes", 1, 0)</f>
        <v>1</v>
      </c>
      <c r="L3111" t="s">
        <v>7</v>
      </c>
      <c r="M3111" t="s">
        <v>27</v>
      </c>
    </row>
    <row r="3112" spans="1:13" x14ac:dyDescent="0.35">
      <c r="A3112">
        <v>1627</v>
      </c>
      <c r="B3112">
        <v>3</v>
      </c>
      <c r="C3112">
        <v>23</v>
      </c>
      <c r="D3112">
        <v>3</v>
      </c>
      <c r="E3112">
        <v>5</v>
      </c>
      <c r="F3112">
        <v>1627</v>
      </c>
      <c r="G3112" t="s">
        <v>1639</v>
      </c>
      <c r="H3112" s="7">
        <v>35</v>
      </c>
      <c r="I3112" s="13">
        <f>IF(Fact_Order[[#This Row],[Review Rating]]&gt;3,1,0)</f>
        <v>0</v>
      </c>
      <c r="J3112">
        <v>2.6</v>
      </c>
      <c r="K3112">
        <f>IF(Fact_Order[[#This Row],[Discount Applied]]="Yes", 1, 0)</f>
        <v>1</v>
      </c>
      <c r="L3112" t="s">
        <v>7</v>
      </c>
      <c r="M3112" t="s">
        <v>12</v>
      </c>
    </row>
    <row r="3113" spans="1:13" x14ac:dyDescent="0.35">
      <c r="A3113">
        <v>1653</v>
      </c>
      <c r="B3113">
        <v>3</v>
      </c>
      <c r="C3113">
        <v>36</v>
      </c>
      <c r="D3113">
        <v>3</v>
      </c>
      <c r="E3113">
        <v>2</v>
      </c>
      <c r="F3113">
        <v>1653</v>
      </c>
      <c r="G3113" t="s">
        <v>1665</v>
      </c>
      <c r="H3113" s="7">
        <v>35</v>
      </c>
      <c r="I3113" s="13">
        <f>IF(Fact_Order[[#This Row],[Review Rating]]&gt;3,1,0)</f>
        <v>1</v>
      </c>
      <c r="J3113">
        <v>4</v>
      </c>
      <c r="K3113">
        <f>IF(Fact_Order[[#This Row],[Discount Applied]]="Yes", 1, 0)</f>
        <v>1</v>
      </c>
      <c r="L3113" t="s">
        <v>7</v>
      </c>
      <c r="M3113" t="s">
        <v>22</v>
      </c>
    </row>
    <row r="3114" spans="1:13" x14ac:dyDescent="0.35">
      <c r="A3114">
        <v>1678</v>
      </c>
      <c r="B3114">
        <v>3</v>
      </c>
      <c r="C3114">
        <v>5</v>
      </c>
      <c r="D3114">
        <v>3</v>
      </c>
      <c r="E3114">
        <v>3</v>
      </c>
      <c r="F3114">
        <v>1678</v>
      </c>
      <c r="G3114" t="s">
        <v>1690</v>
      </c>
      <c r="H3114" s="7">
        <v>35</v>
      </c>
      <c r="I3114" s="13">
        <f>IF(Fact_Order[[#This Row],[Review Rating]]&gt;3,1,0)</f>
        <v>1</v>
      </c>
      <c r="J3114">
        <v>3.3</v>
      </c>
      <c r="K3114">
        <f>IF(Fact_Order[[#This Row],[Discount Applied]]="Yes", 1, 0)</f>
        <v>0</v>
      </c>
      <c r="L3114" t="s">
        <v>1691</v>
      </c>
      <c r="M3114" t="s">
        <v>27</v>
      </c>
    </row>
    <row r="3115" spans="1:13" x14ac:dyDescent="0.35">
      <c r="A3115">
        <v>1797</v>
      </c>
      <c r="B3115">
        <v>6</v>
      </c>
      <c r="C3115">
        <v>37</v>
      </c>
      <c r="D3115">
        <v>2</v>
      </c>
      <c r="E3115">
        <v>12</v>
      </c>
      <c r="F3115">
        <v>1797</v>
      </c>
      <c r="G3115" t="s">
        <v>1810</v>
      </c>
      <c r="H3115" s="7">
        <v>35</v>
      </c>
      <c r="I3115" s="13">
        <f>IF(Fact_Order[[#This Row],[Review Rating]]&gt;3,1,0)</f>
        <v>1</v>
      </c>
      <c r="J3115">
        <v>3.1</v>
      </c>
      <c r="K3115">
        <f>IF(Fact_Order[[#This Row],[Discount Applied]]="Yes", 1, 0)</f>
        <v>0</v>
      </c>
      <c r="L3115" t="s">
        <v>1691</v>
      </c>
      <c r="M3115" t="s">
        <v>8</v>
      </c>
    </row>
    <row r="3116" spans="1:13" x14ac:dyDescent="0.35">
      <c r="A3116">
        <v>1798</v>
      </c>
      <c r="B3116">
        <v>5</v>
      </c>
      <c r="C3116">
        <v>5</v>
      </c>
      <c r="D3116">
        <v>2</v>
      </c>
      <c r="E3116">
        <v>23</v>
      </c>
      <c r="F3116">
        <v>1798</v>
      </c>
      <c r="G3116" t="s">
        <v>1811</v>
      </c>
      <c r="H3116" s="7">
        <v>35</v>
      </c>
      <c r="I3116" s="13">
        <f>IF(Fact_Order[[#This Row],[Review Rating]]&gt;3,1,0)</f>
        <v>1</v>
      </c>
      <c r="J3116">
        <v>3.9</v>
      </c>
      <c r="K3116">
        <f>IF(Fact_Order[[#This Row],[Discount Applied]]="Yes", 1, 0)</f>
        <v>0</v>
      </c>
      <c r="L3116" t="s">
        <v>1691</v>
      </c>
      <c r="M3116" t="s">
        <v>8</v>
      </c>
    </row>
    <row r="3117" spans="1:13" x14ac:dyDescent="0.35">
      <c r="A3117">
        <v>1835</v>
      </c>
      <c r="B3117">
        <v>5</v>
      </c>
      <c r="C3117">
        <v>28</v>
      </c>
      <c r="D3117">
        <v>3</v>
      </c>
      <c r="E3117">
        <v>12</v>
      </c>
      <c r="F3117">
        <v>1835</v>
      </c>
      <c r="G3117" t="s">
        <v>1848</v>
      </c>
      <c r="H3117" s="7">
        <v>35</v>
      </c>
      <c r="I3117" s="13">
        <f>IF(Fact_Order[[#This Row],[Review Rating]]&gt;3,1,0)</f>
        <v>1</v>
      </c>
      <c r="J3117">
        <v>4.0999999999999996</v>
      </c>
      <c r="K3117">
        <f>IF(Fact_Order[[#This Row],[Discount Applied]]="Yes", 1, 0)</f>
        <v>0</v>
      </c>
      <c r="L3117" t="s">
        <v>1691</v>
      </c>
      <c r="M3117" t="s">
        <v>8</v>
      </c>
    </row>
    <row r="3118" spans="1:13" x14ac:dyDescent="0.35">
      <c r="A3118">
        <v>1906</v>
      </c>
      <c r="B3118">
        <v>5</v>
      </c>
      <c r="C3118">
        <v>38</v>
      </c>
      <c r="D3118">
        <v>3</v>
      </c>
      <c r="E3118">
        <v>24</v>
      </c>
      <c r="F3118">
        <v>1906</v>
      </c>
      <c r="G3118" t="s">
        <v>1919</v>
      </c>
      <c r="H3118" s="7">
        <v>35</v>
      </c>
      <c r="I3118" s="13">
        <f>IF(Fact_Order[[#This Row],[Review Rating]]&gt;3,1,0)</f>
        <v>1</v>
      </c>
      <c r="J3118">
        <v>4.9000000000000004</v>
      </c>
      <c r="K3118">
        <f>IF(Fact_Order[[#This Row],[Discount Applied]]="Yes", 1, 0)</f>
        <v>0</v>
      </c>
      <c r="L3118" t="s">
        <v>1691</v>
      </c>
      <c r="M3118" t="s">
        <v>22</v>
      </c>
    </row>
    <row r="3119" spans="1:13" x14ac:dyDescent="0.35">
      <c r="A3119">
        <v>2027</v>
      </c>
      <c r="B3119">
        <v>1</v>
      </c>
      <c r="C3119">
        <v>2</v>
      </c>
      <c r="D3119">
        <v>1</v>
      </c>
      <c r="E3119">
        <v>19</v>
      </c>
      <c r="F3119">
        <v>2027</v>
      </c>
      <c r="G3119" t="s">
        <v>2040</v>
      </c>
      <c r="H3119" s="7">
        <v>35</v>
      </c>
      <c r="I3119" s="13">
        <f>IF(Fact_Order[[#This Row],[Review Rating]]&gt;3,1,0)</f>
        <v>1</v>
      </c>
      <c r="J3119">
        <v>3.6</v>
      </c>
      <c r="K3119">
        <f>IF(Fact_Order[[#This Row],[Discount Applied]]="Yes", 1, 0)</f>
        <v>0</v>
      </c>
      <c r="L3119" t="s">
        <v>1691</v>
      </c>
      <c r="M3119" t="s">
        <v>22</v>
      </c>
    </row>
    <row r="3120" spans="1:13" x14ac:dyDescent="0.35">
      <c r="A3120">
        <v>2106</v>
      </c>
      <c r="B3120">
        <v>2</v>
      </c>
      <c r="C3120">
        <v>37</v>
      </c>
      <c r="D3120">
        <v>2</v>
      </c>
      <c r="E3120">
        <v>25</v>
      </c>
      <c r="F3120">
        <v>2106</v>
      </c>
      <c r="G3120" t="s">
        <v>2119</v>
      </c>
      <c r="H3120" s="7">
        <v>35</v>
      </c>
      <c r="I3120" s="13">
        <f>IF(Fact_Order[[#This Row],[Review Rating]]&gt;3,1,0)</f>
        <v>1</v>
      </c>
      <c r="J3120">
        <v>4.5</v>
      </c>
      <c r="K3120">
        <f>IF(Fact_Order[[#This Row],[Discount Applied]]="Yes", 1, 0)</f>
        <v>0</v>
      </c>
      <c r="L3120" t="s">
        <v>1691</v>
      </c>
      <c r="M3120" t="s">
        <v>8</v>
      </c>
    </row>
    <row r="3121" spans="1:13" x14ac:dyDescent="0.35">
      <c r="A3121">
        <v>2193</v>
      </c>
      <c r="B3121">
        <v>3</v>
      </c>
      <c r="C3121">
        <v>42</v>
      </c>
      <c r="D3121">
        <v>1</v>
      </c>
      <c r="E3121">
        <v>19</v>
      </c>
      <c r="F3121">
        <v>2193</v>
      </c>
      <c r="G3121" t="s">
        <v>2206</v>
      </c>
      <c r="H3121" s="7">
        <v>35</v>
      </c>
      <c r="I3121" s="13">
        <f>IF(Fact_Order[[#This Row],[Review Rating]]&gt;3,1,0)</f>
        <v>1</v>
      </c>
      <c r="J3121">
        <v>3.2</v>
      </c>
      <c r="K3121">
        <f>IF(Fact_Order[[#This Row],[Discount Applied]]="Yes", 1, 0)</f>
        <v>0</v>
      </c>
      <c r="L3121" t="s">
        <v>1691</v>
      </c>
      <c r="M3121" t="s">
        <v>12</v>
      </c>
    </row>
    <row r="3122" spans="1:13" x14ac:dyDescent="0.35">
      <c r="A3122">
        <v>2356</v>
      </c>
      <c r="B3122">
        <v>3</v>
      </c>
      <c r="C3122">
        <v>31</v>
      </c>
      <c r="D3122">
        <v>1</v>
      </c>
      <c r="E3122">
        <v>12</v>
      </c>
      <c r="F3122">
        <v>2356</v>
      </c>
      <c r="G3122" t="s">
        <v>2369</v>
      </c>
      <c r="H3122" s="7">
        <v>35</v>
      </c>
      <c r="I3122" s="13">
        <f>IF(Fact_Order[[#This Row],[Review Rating]]&gt;3,1,0)</f>
        <v>1</v>
      </c>
      <c r="J3122">
        <v>4.0999999999999996</v>
      </c>
      <c r="K3122">
        <f>IF(Fact_Order[[#This Row],[Discount Applied]]="Yes", 1, 0)</f>
        <v>0</v>
      </c>
      <c r="L3122" t="s">
        <v>1691</v>
      </c>
      <c r="M3122" t="s">
        <v>10</v>
      </c>
    </row>
    <row r="3123" spans="1:13" x14ac:dyDescent="0.35">
      <c r="A3123">
        <v>2385</v>
      </c>
      <c r="B3123">
        <v>5</v>
      </c>
      <c r="C3123">
        <v>16</v>
      </c>
      <c r="D3123">
        <v>1</v>
      </c>
      <c r="E3123">
        <v>1</v>
      </c>
      <c r="F3123">
        <v>2385</v>
      </c>
      <c r="G3123" t="s">
        <v>2398</v>
      </c>
      <c r="H3123" s="7">
        <v>35</v>
      </c>
      <c r="I3123" s="13">
        <f>IF(Fact_Order[[#This Row],[Review Rating]]&gt;3,1,0)</f>
        <v>1</v>
      </c>
      <c r="J3123">
        <v>3.3</v>
      </c>
      <c r="K3123">
        <f>IF(Fact_Order[[#This Row],[Discount Applied]]="Yes", 1, 0)</f>
        <v>0</v>
      </c>
      <c r="L3123" t="s">
        <v>1691</v>
      </c>
      <c r="M3123" t="s">
        <v>14</v>
      </c>
    </row>
    <row r="3124" spans="1:13" x14ac:dyDescent="0.35">
      <c r="A3124">
        <v>2640</v>
      </c>
      <c r="B3124">
        <v>2</v>
      </c>
      <c r="C3124">
        <v>14</v>
      </c>
      <c r="D3124">
        <v>1</v>
      </c>
      <c r="E3124">
        <v>1</v>
      </c>
      <c r="F3124">
        <v>2640</v>
      </c>
      <c r="G3124" t="s">
        <v>2653</v>
      </c>
      <c r="H3124" s="7">
        <v>35</v>
      </c>
      <c r="I3124" s="13">
        <f>IF(Fact_Order[[#This Row],[Review Rating]]&gt;3,1,0)</f>
        <v>0</v>
      </c>
      <c r="J3124">
        <v>2.6</v>
      </c>
      <c r="K3124">
        <f>IF(Fact_Order[[#This Row],[Discount Applied]]="Yes", 1, 0)</f>
        <v>0</v>
      </c>
      <c r="L3124" t="s">
        <v>1691</v>
      </c>
      <c r="M3124" t="s">
        <v>27</v>
      </c>
    </row>
    <row r="3125" spans="1:13" x14ac:dyDescent="0.35">
      <c r="A3125">
        <v>2651</v>
      </c>
      <c r="B3125">
        <v>4</v>
      </c>
      <c r="C3125">
        <v>5</v>
      </c>
      <c r="D3125">
        <v>3</v>
      </c>
      <c r="E3125">
        <v>21</v>
      </c>
      <c r="F3125">
        <v>2651</v>
      </c>
      <c r="G3125" t="s">
        <v>2664</v>
      </c>
      <c r="H3125" s="7">
        <v>35</v>
      </c>
      <c r="I3125" s="13">
        <f>IF(Fact_Order[[#This Row],[Review Rating]]&gt;3,1,0)</f>
        <v>1</v>
      </c>
      <c r="J3125">
        <v>4.2</v>
      </c>
      <c r="K3125">
        <f>IF(Fact_Order[[#This Row],[Discount Applied]]="Yes", 1, 0)</f>
        <v>0</v>
      </c>
      <c r="L3125" t="s">
        <v>1691</v>
      </c>
      <c r="M3125" t="s">
        <v>12</v>
      </c>
    </row>
    <row r="3126" spans="1:13" x14ac:dyDescent="0.35">
      <c r="A3126">
        <v>2660</v>
      </c>
      <c r="B3126">
        <v>5</v>
      </c>
      <c r="C3126">
        <v>24</v>
      </c>
      <c r="D3126">
        <v>3</v>
      </c>
      <c r="E3126">
        <v>24</v>
      </c>
      <c r="F3126">
        <v>2660</v>
      </c>
      <c r="G3126" t="s">
        <v>2673</v>
      </c>
      <c r="H3126" s="7">
        <v>35</v>
      </c>
      <c r="I3126" s="13">
        <f>IF(Fact_Order[[#This Row],[Review Rating]]&gt;3,1,0)</f>
        <v>1</v>
      </c>
      <c r="J3126">
        <v>4.4000000000000004</v>
      </c>
      <c r="K3126">
        <f>IF(Fact_Order[[#This Row],[Discount Applied]]="Yes", 1, 0)</f>
        <v>0</v>
      </c>
      <c r="L3126" t="s">
        <v>1691</v>
      </c>
      <c r="M3126" t="s">
        <v>12</v>
      </c>
    </row>
    <row r="3127" spans="1:13" x14ac:dyDescent="0.35">
      <c r="A3127">
        <v>2690</v>
      </c>
      <c r="B3127">
        <v>4</v>
      </c>
      <c r="C3127">
        <v>6</v>
      </c>
      <c r="D3127">
        <v>4</v>
      </c>
      <c r="E3127">
        <v>1</v>
      </c>
      <c r="F3127">
        <v>2690</v>
      </c>
      <c r="G3127" t="s">
        <v>2703</v>
      </c>
      <c r="H3127" s="7">
        <v>35</v>
      </c>
      <c r="I3127" s="13">
        <f>IF(Fact_Order[[#This Row],[Review Rating]]&gt;3,1,0)</f>
        <v>1</v>
      </c>
      <c r="J3127">
        <v>3.9</v>
      </c>
      <c r="K3127">
        <f>IF(Fact_Order[[#This Row],[Discount Applied]]="Yes", 1, 0)</f>
        <v>0</v>
      </c>
      <c r="L3127" t="s">
        <v>1691</v>
      </c>
      <c r="M3127" t="s">
        <v>14</v>
      </c>
    </row>
    <row r="3128" spans="1:13" x14ac:dyDescent="0.35">
      <c r="A3128">
        <v>2796</v>
      </c>
      <c r="B3128">
        <v>6</v>
      </c>
      <c r="C3128">
        <v>44</v>
      </c>
      <c r="D3128">
        <v>1</v>
      </c>
      <c r="E3128">
        <v>19</v>
      </c>
      <c r="F3128">
        <v>2796</v>
      </c>
      <c r="G3128" t="s">
        <v>2809</v>
      </c>
      <c r="H3128" s="7">
        <v>35</v>
      </c>
      <c r="I3128" s="13">
        <f>IF(Fact_Order[[#This Row],[Review Rating]]&gt;3,1,0)</f>
        <v>1</v>
      </c>
      <c r="J3128">
        <v>3.4</v>
      </c>
      <c r="K3128">
        <f>IF(Fact_Order[[#This Row],[Discount Applied]]="Yes", 1, 0)</f>
        <v>0</v>
      </c>
      <c r="L3128" t="s">
        <v>1691</v>
      </c>
      <c r="M3128" t="s">
        <v>14</v>
      </c>
    </row>
    <row r="3129" spans="1:13" x14ac:dyDescent="0.35">
      <c r="A3129">
        <v>3149</v>
      </c>
      <c r="B3129">
        <v>2</v>
      </c>
      <c r="C3129">
        <v>9</v>
      </c>
      <c r="D3129">
        <v>4</v>
      </c>
      <c r="E3129">
        <v>7</v>
      </c>
      <c r="F3129">
        <v>3149</v>
      </c>
      <c r="G3129" t="s">
        <v>3162</v>
      </c>
      <c r="H3129" s="7">
        <v>35</v>
      </c>
      <c r="I3129" s="13">
        <f>IF(Fact_Order[[#This Row],[Review Rating]]&gt;3,1,0)</f>
        <v>1</v>
      </c>
      <c r="J3129">
        <v>4.3</v>
      </c>
      <c r="K3129">
        <f>IF(Fact_Order[[#This Row],[Discount Applied]]="Yes", 1, 0)</f>
        <v>0</v>
      </c>
      <c r="L3129" t="s">
        <v>1691</v>
      </c>
      <c r="M3129" t="s">
        <v>8</v>
      </c>
    </row>
    <row r="3130" spans="1:13" x14ac:dyDescent="0.35">
      <c r="A3130">
        <v>3263</v>
      </c>
      <c r="B3130">
        <v>4</v>
      </c>
      <c r="C3130">
        <v>28</v>
      </c>
      <c r="D3130">
        <v>2</v>
      </c>
      <c r="E3130">
        <v>18</v>
      </c>
      <c r="F3130">
        <v>3263</v>
      </c>
      <c r="G3130" t="s">
        <v>3276</v>
      </c>
      <c r="H3130" s="7">
        <v>35</v>
      </c>
      <c r="I3130" s="13">
        <f>IF(Fact_Order[[#This Row],[Review Rating]]&gt;3,1,0)</f>
        <v>0</v>
      </c>
      <c r="J3130">
        <v>2.7</v>
      </c>
      <c r="K3130">
        <f>IF(Fact_Order[[#This Row],[Discount Applied]]="Yes", 1, 0)</f>
        <v>0</v>
      </c>
      <c r="L3130" t="s">
        <v>1691</v>
      </c>
      <c r="M3130" t="s">
        <v>10</v>
      </c>
    </row>
    <row r="3131" spans="1:13" x14ac:dyDescent="0.35">
      <c r="A3131">
        <v>3329</v>
      </c>
      <c r="B3131">
        <v>2</v>
      </c>
      <c r="C3131">
        <v>49</v>
      </c>
      <c r="D3131">
        <v>2</v>
      </c>
      <c r="E3131">
        <v>4</v>
      </c>
      <c r="F3131">
        <v>3329</v>
      </c>
      <c r="G3131" t="s">
        <v>3342</v>
      </c>
      <c r="H3131" s="7">
        <v>35</v>
      </c>
      <c r="I3131" s="13">
        <f>IF(Fact_Order[[#This Row],[Review Rating]]&gt;3,1,0)</f>
        <v>1</v>
      </c>
      <c r="J3131">
        <v>3.2</v>
      </c>
      <c r="K3131">
        <f>IF(Fact_Order[[#This Row],[Discount Applied]]="Yes", 1, 0)</f>
        <v>0</v>
      </c>
      <c r="L3131" t="s">
        <v>1691</v>
      </c>
      <c r="M3131" t="s">
        <v>10</v>
      </c>
    </row>
    <row r="3132" spans="1:13" x14ac:dyDescent="0.35">
      <c r="A3132">
        <v>3334</v>
      </c>
      <c r="B3132">
        <v>1</v>
      </c>
      <c r="C3132">
        <v>47</v>
      </c>
      <c r="D3132">
        <v>2</v>
      </c>
      <c r="E3132">
        <v>3</v>
      </c>
      <c r="F3132">
        <v>3334</v>
      </c>
      <c r="G3132" t="s">
        <v>3347</v>
      </c>
      <c r="H3132" s="7">
        <v>35</v>
      </c>
      <c r="I3132" s="13">
        <f>IF(Fact_Order[[#This Row],[Review Rating]]&gt;3,1,0)</f>
        <v>1</v>
      </c>
      <c r="J3132">
        <v>4.2</v>
      </c>
      <c r="K3132">
        <f>IF(Fact_Order[[#This Row],[Discount Applied]]="Yes", 1, 0)</f>
        <v>0</v>
      </c>
      <c r="L3132" t="s">
        <v>1691</v>
      </c>
      <c r="M3132" t="s">
        <v>14</v>
      </c>
    </row>
    <row r="3133" spans="1:13" x14ac:dyDescent="0.35">
      <c r="A3133">
        <v>3383</v>
      </c>
      <c r="B3133">
        <v>1</v>
      </c>
      <c r="C3133">
        <v>44</v>
      </c>
      <c r="D3133">
        <v>2</v>
      </c>
      <c r="E3133">
        <v>2</v>
      </c>
      <c r="F3133">
        <v>3383</v>
      </c>
      <c r="G3133" t="s">
        <v>3396</v>
      </c>
      <c r="H3133" s="7">
        <v>35</v>
      </c>
      <c r="I3133" s="13">
        <f>IF(Fact_Order[[#This Row],[Review Rating]]&gt;3,1,0)</f>
        <v>0</v>
      </c>
      <c r="J3133">
        <v>2.8</v>
      </c>
      <c r="K3133">
        <f>IF(Fact_Order[[#This Row],[Discount Applied]]="Yes", 1, 0)</f>
        <v>0</v>
      </c>
      <c r="L3133" t="s">
        <v>1691</v>
      </c>
      <c r="M3133" t="s">
        <v>22</v>
      </c>
    </row>
    <row r="3134" spans="1:13" x14ac:dyDescent="0.35">
      <c r="A3134">
        <v>3418</v>
      </c>
      <c r="B3134">
        <v>5</v>
      </c>
      <c r="C3134">
        <v>3</v>
      </c>
      <c r="D3134">
        <v>3</v>
      </c>
      <c r="E3134">
        <v>8</v>
      </c>
      <c r="F3134">
        <v>3418</v>
      </c>
      <c r="G3134" t="s">
        <v>3431</v>
      </c>
      <c r="H3134" s="7">
        <v>35</v>
      </c>
      <c r="I3134" s="13">
        <f>IF(Fact_Order[[#This Row],[Review Rating]]&gt;3,1,0)</f>
        <v>0</v>
      </c>
      <c r="J3134">
        <v>2.9</v>
      </c>
      <c r="K3134">
        <f>IF(Fact_Order[[#This Row],[Discount Applied]]="Yes", 1, 0)</f>
        <v>0</v>
      </c>
      <c r="L3134" t="s">
        <v>1691</v>
      </c>
      <c r="M3134" t="s">
        <v>27</v>
      </c>
    </row>
    <row r="3135" spans="1:13" x14ac:dyDescent="0.35">
      <c r="A3135">
        <v>3427</v>
      </c>
      <c r="B3135">
        <v>5</v>
      </c>
      <c r="C3135">
        <v>5</v>
      </c>
      <c r="D3135">
        <v>4</v>
      </c>
      <c r="E3135">
        <v>21</v>
      </c>
      <c r="F3135">
        <v>3427</v>
      </c>
      <c r="G3135" t="s">
        <v>3440</v>
      </c>
      <c r="H3135" s="7">
        <v>35</v>
      </c>
      <c r="I3135" s="13">
        <f>IF(Fact_Order[[#This Row],[Review Rating]]&gt;3,1,0)</f>
        <v>1</v>
      </c>
      <c r="J3135">
        <v>4.8</v>
      </c>
      <c r="K3135">
        <f>IF(Fact_Order[[#This Row],[Discount Applied]]="Yes", 1, 0)</f>
        <v>0</v>
      </c>
      <c r="L3135" t="s">
        <v>1691</v>
      </c>
      <c r="M3135" t="s">
        <v>12</v>
      </c>
    </row>
    <row r="3136" spans="1:13" x14ac:dyDescent="0.35">
      <c r="A3136">
        <v>3499</v>
      </c>
      <c r="B3136">
        <v>4</v>
      </c>
      <c r="C3136">
        <v>1</v>
      </c>
      <c r="D3136">
        <v>3</v>
      </c>
      <c r="E3136">
        <v>4</v>
      </c>
      <c r="F3136">
        <v>3499</v>
      </c>
      <c r="G3136" t="s">
        <v>3512</v>
      </c>
      <c r="H3136" s="7">
        <v>35</v>
      </c>
      <c r="I3136" s="13">
        <f>IF(Fact_Order[[#This Row],[Review Rating]]&gt;3,1,0)</f>
        <v>1</v>
      </c>
      <c r="J3136">
        <v>3.8</v>
      </c>
      <c r="K3136">
        <f>IF(Fact_Order[[#This Row],[Discount Applied]]="Yes", 1, 0)</f>
        <v>0</v>
      </c>
      <c r="L3136" t="s">
        <v>1691</v>
      </c>
      <c r="M3136" t="s">
        <v>22</v>
      </c>
    </row>
    <row r="3137" spans="1:13" x14ac:dyDescent="0.35">
      <c r="A3137">
        <v>3578</v>
      </c>
      <c r="B3137">
        <v>4</v>
      </c>
      <c r="C3137">
        <v>10</v>
      </c>
      <c r="D3137">
        <v>1</v>
      </c>
      <c r="E3137">
        <v>23</v>
      </c>
      <c r="F3137">
        <v>3578</v>
      </c>
      <c r="G3137" t="s">
        <v>3591</v>
      </c>
      <c r="H3137" s="7">
        <v>35</v>
      </c>
      <c r="I3137" s="13">
        <f>IF(Fact_Order[[#This Row],[Review Rating]]&gt;3,1,0)</f>
        <v>0</v>
      </c>
      <c r="J3137">
        <v>2.6</v>
      </c>
      <c r="K3137">
        <f>IF(Fact_Order[[#This Row],[Discount Applied]]="Yes", 1, 0)</f>
        <v>0</v>
      </c>
      <c r="L3137" t="s">
        <v>1691</v>
      </c>
      <c r="M3137" t="s">
        <v>22</v>
      </c>
    </row>
    <row r="3138" spans="1:13" x14ac:dyDescent="0.35">
      <c r="A3138">
        <v>3769</v>
      </c>
      <c r="B3138">
        <v>2</v>
      </c>
      <c r="C3138">
        <v>35</v>
      </c>
      <c r="D3138">
        <v>1</v>
      </c>
      <c r="E3138">
        <v>2</v>
      </c>
      <c r="F3138">
        <v>3769</v>
      </c>
      <c r="G3138" t="s">
        <v>3782</v>
      </c>
      <c r="H3138" s="7">
        <v>35</v>
      </c>
      <c r="I3138" s="13">
        <f>IF(Fact_Order[[#This Row],[Review Rating]]&gt;3,1,0)</f>
        <v>1</v>
      </c>
      <c r="J3138">
        <v>4</v>
      </c>
      <c r="K3138">
        <f>IF(Fact_Order[[#This Row],[Discount Applied]]="Yes", 1, 0)</f>
        <v>0</v>
      </c>
      <c r="L3138" t="s">
        <v>1691</v>
      </c>
      <c r="M3138" t="s">
        <v>22</v>
      </c>
    </row>
    <row r="3139" spans="1:13" x14ac:dyDescent="0.35">
      <c r="A3139">
        <v>3826</v>
      </c>
      <c r="B3139">
        <v>1</v>
      </c>
      <c r="C3139">
        <v>12</v>
      </c>
      <c r="D3139">
        <v>4</v>
      </c>
      <c r="E3139">
        <v>7</v>
      </c>
      <c r="F3139">
        <v>3826</v>
      </c>
      <c r="G3139" t="s">
        <v>3839</v>
      </c>
      <c r="H3139" s="7">
        <v>35</v>
      </c>
      <c r="I3139" s="13">
        <f>IF(Fact_Order[[#This Row],[Review Rating]]&gt;3,1,0)</f>
        <v>1</v>
      </c>
      <c r="J3139">
        <v>4.0999999999999996</v>
      </c>
      <c r="K3139">
        <f>IF(Fact_Order[[#This Row],[Discount Applied]]="Yes", 1, 0)</f>
        <v>0</v>
      </c>
      <c r="L3139" t="s">
        <v>1691</v>
      </c>
      <c r="M3139" t="s">
        <v>27</v>
      </c>
    </row>
    <row r="3140" spans="1:13" x14ac:dyDescent="0.35">
      <c r="A3140">
        <v>3864</v>
      </c>
      <c r="B3140">
        <v>2</v>
      </c>
      <c r="C3140">
        <v>14</v>
      </c>
      <c r="D3140">
        <v>3</v>
      </c>
      <c r="E3140">
        <v>19</v>
      </c>
      <c r="F3140">
        <v>3864</v>
      </c>
      <c r="G3140" t="s">
        <v>3877</v>
      </c>
      <c r="H3140" s="7">
        <v>35</v>
      </c>
      <c r="I3140" s="13">
        <f>IF(Fact_Order[[#This Row],[Review Rating]]&gt;3,1,0)</f>
        <v>1</v>
      </c>
      <c r="J3140">
        <v>3.3</v>
      </c>
      <c r="K3140">
        <f>IF(Fact_Order[[#This Row],[Discount Applied]]="Yes", 1, 0)</f>
        <v>0</v>
      </c>
      <c r="L3140" t="s">
        <v>1691</v>
      </c>
      <c r="M3140" t="s">
        <v>10</v>
      </c>
    </row>
    <row r="3141" spans="1:13" x14ac:dyDescent="0.35">
      <c r="A3141">
        <v>16</v>
      </c>
      <c r="B3141">
        <v>2</v>
      </c>
      <c r="C3141">
        <v>8</v>
      </c>
      <c r="D3141">
        <v>1</v>
      </c>
      <c r="E3141">
        <v>7</v>
      </c>
      <c r="F3141">
        <v>8</v>
      </c>
      <c r="G3141" t="s">
        <v>18</v>
      </c>
      <c r="H3141" s="7">
        <v>34</v>
      </c>
      <c r="I3141" s="13">
        <f>IF(Fact_Order[[#This Row],[Review Rating]]&gt;3,1,0)</f>
        <v>1</v>
      </c>
      <c r="J3141">
        <v>3.2</v>
      </c>
      <c r="K3141">
        <f>IF(Fact_Order[[#This Row],[Discount Applied]]="Yes", 1, 0)</f>
        <v>1</v>
      </c>
      <c r="L3141" t="s">
        <v>7</v>
      </c>
      <c r="M3141" t="s">
        <v>12</v>
      </c>
    </row>
    <row r="3142" spans="1:13" x14ac:dyDescent="0.35">
      <c r="A3142">
        <v>23</v>
      </c>
      <c r="B3142">
        <v>6</v>
      </c>
      <c r="C3142">
        <v>11</v>
      </c>
      <c r="D3142">
        <v>4</v>
      </c>
      <c r="E3142">
        <v>10</v>
      </c>
      <c r="F3142">
        <v>11</v>
      </c>
      <c r="G3142" t="s">
        <v>21</v>
      </c>
      <c r="H3142" s="7">
        <v>34</v>
      </c>
      <c r="I3142" s="13">
        <f>IF(Fact_Order[[#This Row],[Review Rating]]&gt;3,1,0)</f>
        <v>1</v>
      </c>
      <c r="J3142">
        <v>4.0999999999999996</v>
      </c>
      <c r="K3142">
        <f>IF(Fact_Order[[#This Row],[Discount Applied]]="Yes", 1, 0)</f>
        <v>1</v>
      </c>
      <c r="L3142" t="s">
        <v>7</v>
      </c>
      <c r="M3142" t="s">
        <v>22</v>
      </c>
    </row>
    <row r="3143" spans="1:13" x14ac:dyDescent="0.35">
      <c r="A3143">
        <v>239</v>
      </c>
      <c r="B3143">
        <v>2</v>
      </c>
      <c r="C3143">
        <v>32</v>
      </c>
      <c r="D3143">
        <v>4</v>
      </c>
      <c r="E3143">
        <v>12</v>
      </c>
      <c r="F3143">
        <v>239</v>
      </c>
      <c r="G3143" t="s">
        <v>251</v>
      </c>
      <c r="H3143" s="7">
        <v>34</v>
      </c>
      <c r="I3143" s="13">
        <f>IF(Fact_Order[[#This Row],[Review Rating]]&gt;3,1,0)</f>
        <v>1</v>
      </c>
      <c r="J3143">
        <v>4.2</v>
      </c>
      <c r="K3143">
        <f>IF(Fact_Order[[#This Row],[Discount Applied]]="Yes", 1, 0)</f>
        <v>1</v>
      </c>
      <c r="L3143" t="s">
        <v>7</v>
      </c>
      <c r="M3143" t="s">
        <v>10</v>
      </c>
    </row>
    <row r="3144" spans="1:13" x14ac:dyDescent="0.35">
      <c r="A3144">
        <v>371</v>
      </c>
      <c r="B3144">
        <v>1</v>
      </c>
      <c r="C3144">
        <v>5</v>
      </c>
      <c r="D3144">
        <v>1</v>
      </c>
      <c r="E3144">
        <v>19</v>
      </c>
      <c r="F3144">
        <v>371</v>
      </c>
      <c r="G3144" t="s">
        <v>383</v>
      </c>
      <c r="H3144" s="7">
        <v>34</v>
      </c>
      <c r="I3144" s="13">
        <f>IF(Fact_Order[[#This Row],[Review Rating]]&gt;3,1,0)</f>
        <v>1</v>
      </c>
      <c r="J3144">
        <v>3.4</v>
      </c>
      <c r="K3144">
        <f>IF(Fact_Order[[#This Row],[Discount Applied]]="Yes", 1, 0)</f>
        <v>1</v>
      </c>
      <c r="L3144" t="s">
        <v>7</v>
      </c>
      <c r="M3144" t="s">
        <v>14</v>
      </c>
    </row>
    <row r="3145" spans="1:13" x14ac:dyDescent="0.35">
      <c r="A3145">
        <v>620</v>
      </c>
      <c r="B3145">
        <v>6</v>
      </c>
      <c r="C3145">
        <v>44</v>
      </c>
      <c r="D3145">
        <v>3</v>
      </c>
      <c r="E3145">
        <v>22</v>
      </c>
      <c r="F3145">
        <v>620</v>
      </c>
      <c r="G3145" t="s">
        <v>632</v>
      </c>
      <c r="H3145" s="7">
        <v>34</v>
      </c>
      <c r="I3145" s="13">
        <f>IF(Fact_Order[[#This Row],[Review Rating]]&gt;3,1,0)</f>
        <v>1</v>
      </c>
      <c r="J3145">
        <v>4.5999999999999996</v>
      </c>
      <c r="K3145">
        <f>IF(Fact_Order[[#This Row],[Discount Applied]]="Yes", 1, 0)</f>
        <v>1</v>
      </c>
      <c r="L3145" t="s">
        <v>7</v>
      </c>
      <c r="M3145" t="s">
        <v>27</v>
      </c>
    </row>
    <row r="3146" spans="1:13" x14ac:dyDescent="0.35">
      <c r="A3146">
        <v>917</v>
      </c>
      <c r="B3146">
        <v>4</v>
      </c>
      <c r="C3146">
        <v>27</v>
      </c>
      <c r="D3146">
        <v>2</v>
      </c>
      <c r="E3146">
        <v>3</v>
      </c>
      <c r="F3146">
        <v>917</v>
      </c>
      <c r="G3146" t="s">
        <v>929</v>
      </c>
      <c r="H3146" s="7">
        <v>34</v>
      </c>
      <c r="I3146" s="13">
        <f>IF(Fact_Order[[#This Row],[Review Rating]]&gt;3,1,0)</f>
        <v>0</v>
      </c>
      <c r="J3146">
        <v>2.7</v>
      </c>
      <c r="K3146">
        <f>IF(Fact_Order[[#This Row],[Discount Applied]]="Yes", 1, 0)</f>
        <v>1</v>
      </c>
      <c r="L3146" t="s">
        <v>7</v>
      </c>
      <c r="M3146" t="s">
        <v>8</v>
      </c>
    </row>
    <row r="3147" spans="1:13" x14ac:dyDescent="0.35">
      <c r="A3147">
        <v>1060</v>
      </c>
      <c r="B3147">
        <v>4</v>
      </c>
      <c r="C3147">
        <v>18</v>
      </c>
      <c r="D3147">
        <v>1</v>
      </c>
      <c r="E3147">
        <v>15</v>
      </c>
      <c r="F3147">
        <v>1060</v>
      </c>
      <c r="G3147" t="s">
        <v>1072</v>
      </c>
      <c r="H3147" s="7">
        <v>34</v>
      </c>
      <c r="I3147" s="13">
        <f>IF(Fact_Order[[#This Row],[Review Rating]]&gt;3,1,0)</f>
        <v>0</v>
      </c>
      <c r="J3147">
        <v>2.5</v>
      </c>
      <c r="K3147">
        <f>IF(Fact_Order[[#This Row],[Discount Applied]]="Yes", 1, 0)</f>
        <v>1</v>
      </c>
      <c r="L3147" t="s">
        <v>7</v>
      </c>
      <c r="M3147" t="s">
        <v>27</v>
      </c>
    </row>
    <row r="3148" spans="1:13" x14ac:dyDescent="0.35">
      <c r="A3148">
        <v>1096</v>
      </c>
      <c r="B3148">
        <v>2</v>
      </c>
      <c r="C3148">
        <v>31</v>
      </c>
      <c r="D3148">
        <v>3</v>
      </c>
      <c r="E3148">
        <v>8</v>
      </c>
      <c r="F3148">
        <v>1096</v>
      </c>
      <c r="G3148" t="s">
        <v>1108</v>
      </c>
      <c r="H3148" s="7">
        <v>34</v>
      </c>
      <c r="I3148" s="13">
        <f>IF(Fact_Order[[#This Row],[Review Rating]]&gt;3,1,0)</f>
        <v>0</v>
      </c>
      <c r="J3148">
        <v>3</v>
      </c>
      <c r="K3148">
        <f>IF(Fact_Order[[#This Row],[Discount Applied]]="Yes", 1, 0)</f>
        <v>1</v>
      </c>
      <c r="L3148" t="s">
        <v>7</v>
      </c>
      <c r="M3148" t="s">
        <v>22</v>
      </c>
    </row>
    <row r="3149" spans="1:13" x14ac:dyDescent="0.35">
      <c r="A3149">
        <v>1452</v>
      </c>
      <c r="B3149">
        <v>3</v>
      </c>
      <c r="C3149">
        <v>41</v>
      </c>
      <c r="D3149">
        <v>4</v>
      </c>
      <c r="E3149">
        <v>15</v>
      </c>
      <c r="F3149">
        <v>1452</v>
      </c>
      <c r="G3149" t="s">
        <v>1464</v>
      </c>
      <c r="H3149" s="7">
        <v>34</v>
      </c>
      <c r="I3149" s="13">
        <f>IF(Fact_Order[[#This Row],[Review Rating]]&gt;3,1,0)</f>
        <v>0</v>
      </c>
      <c r="J3149">
        <v>2.5</v>
      </c>
      <c r="K3149">
        <f>IF(Fact_Order[[#This Row],[Discount Applied]]="Yes", 1, 0)</f>
        <v>1</v>
      </c>
      <c r="L3149" t="s">
        <v>7</v>
      </c>
      <c r="M3149" t="s">
        <v>14</v>
      </c>
    </row>
    <row r="3150" spans="1:13" x14ac:dyDescent="0.35">
      <c r="A3150">
        <v>1558</v>
      </c>
      <c r="B3150">
        <v>3</v>
      </c>
      <c r="C3150">
        <v>46</v>
      </c>
      <c r="D3150">
        <v>4</v>
      </c>
      <c r="E3150">
        <v>22</v>
      </c>
      <c r="F3150">
        <v>1558</v>
      </c>
      <c r="G3150" t="s">
        <v>1570</v>
      </c>
      <c r="H3150" s="7">
        <v>34</v>
      </c>
      <c r="I3150" s="13">
        <f>IF(Fact_Order[[#This Row],[Review Rating]]&gt;3,1,0)</f>
        <v>1</v>
      </c>
      <c r="J3150">
        <v>3.5</v>
      </c>
      <c r="K3150">
        <f>IF(Fact_Order[[#This Row],[Discount Applied]]="Yes", 1, 0)</f>
        <v>1</v>
      </c>
      <c r="L3150" t="s">
        <v>7</v>
      </c>
      <c r="M3150" t="s">
        <v>14</v>
      </c>
    </row>
    <row r="3151" spans="1:13" x14ac:dyDescent="0.35">
      <c r="A3151">
        <v>1578</v>
      </c>
      <c r="B3151">
        <v>4</v>
      </c>
      <c r="C3151">
        <v>13</v>
      </c>
      <c r="D3151">
        <v>2</v>
      </c>
      <c r="E3151">
        <v>24</v>
      </c>
      <c r="F3151">
        <v>1578</v>
      </c>
      <c r="G3151" t="s">
        <v>1590</v>
      </c>
      <c r="H3151" s="7">
        <v>34</v>
      </c>
      <c r="I3151" s="13">
        <f>IF(Fact_Order[[#This Row],[Review Rating]]&gt;3,1,0)</f>
        <v>1</v>
      </c>
      <c r="J3151">
        <v>4</v>
      </c>
      <c r="K3151">
        <f>IF(Fact_Order[[#This Row],[Discount Applied]]="Yes", 1, 0)</f>
        <v>1</v>
      </c>
      <c r="L3151" t="s">
        <v>7</v>
      </c>
      <c r="M3151" t="s">
        <v>8</v>
      </c>
    </row>
    <row r="3152" spans="1:13" x14ac:dyDescent="0.35">
      <c r="A3152">
        <v>1736</v>
      </c>
      <c r="B3152">
        <v>1</v>
      </c>
      <c r="C3152">
        <v>22</v>
      </c>
      <c r="D3152">
        <v>1</v>
      </c>
      <c r="E3152">
        <v>11</v>
      </c>
      <c r="F3152">
        <v>1736</v>
      </c>
      <c r="G3152" t="s">
        <v>1749</v>
      </c>
      <c r="H3152" s="7">
        <v>34</v>
      </c>
      <c r="I3152" s="13">
        <f>IF(Fact_Order[[#This Row],[Review Rating]]&gt;3,1,0)</f>
        <v>1</v>
      </c>
      <c r="J3152">
        <v>3.6</v>
      </c>
      <c r="K3152">
        <f>IF(Fact_Order[[#This Row],[Discount Applied]]="Yes", 1, 0)</f>
        <v>0</v>
      </c>
      <c r="L3152" t="s">
        <v>1691</v>
      </c>
      <c r="M3152" t="s">
        <v>8</v>
      </c>
    </row>
    <row r="3153" spans="1:13" x14ac:dyDescent="0.35">
      <c r="A3153">
        <v>1773</v>
      </c>
      <c r="B3153">
        <v>5</v>
      </c>
      <c r="C3153">
        <v>12</v>
      </c>
      <c r="D3153">
        <v>3</v>
      </c>
      <c r="E3153">
        <v>10</v>
      </c>
      <c r="F3153">
        <v>1773</v>
      </c>
      <c r="G3153" t="s">
        <v>1786</v>
      </c>
      <c r="H3153" s="7">
        <v>34</v>
      </c>
      <c r="I3153" s="13">
        <f>IF(Fact_Order[[#This Row],[Review Rating]]&gt;3,1,0)</f>
        <v>1</v>
      </c>
      <c r="J3153">
        <v>3.1</v>
      </c>
      <c r="K3153">
        <f>IF(Fact_Order[[#This Row],[Discount Applied]]="Yes", 1, 0)</f>
        <v>0</v>
      </c>
      <c r="L3153" t="s">
        <v>1691</v>
      </c>
      <c r="M3153" t="s">
        <v>22</v>
      </c>
    </row>
    <row r="3154" spans="1:13" x14ac:dyDescent="0.35">
      <c r="A3154">
        <v>1787</v>
      </c>
      <c r="B3154">
        <v>5</v>
      </c>
      <c r="C3154">
        <v>34</v>
      </c>
      <c r="D3154">
        <v>2</v>
      </c>
      <c r="E3154">
        <v>15</v>
      </c>
      <c r="F3154">
        <v>1787</v>
      </c>
      <c r="G3154" t="s">
        <v>1800</v>
      </c>
      <c r="H3154" s="7">
        <v>34</v>
      </c>
      <c r="I3154" s="13">
        <f>IF(Fact_Order[[#This Row],[Review Rating]]&gt;3,1,0)</f>
        <v>1</v>
      </c>
      <c r="J3154">
        <v>4.5999999999999996</v>
      </c>
      <c r="K3154">
        <f>IF(Fact_Order[[#This Row],[Discount Applied]]="Yes", 1, 0)</f>
        <v>0</v>
      </c>
      <c r="L3154" t="s">
        <v>1691</v>
      </c>
      <c r="M3154" t="s">
        <v>8</v>
      </c>
    </row>
    <row r="3155" spans="1:13" x14ac:dyDescent="0.35">
      <c r="A3155">
        <v>1790</v>
      </c>
      <c r="B3155">
        <v>5</v>
      </c>
      <c r="C3155">
        <v>29</v>
      </c>
      <c r="D3155">
        <v>2</v>
      </c>
      <c r="E3155">
        <v>1</v>
      </c>
      <c r="F3155">
        <v>1790</v>
      </c>
      <c r="G3155" t="s">
        <v>1803</v>
      </c>
      <c r="H3155" s="7">
        <v>34</v>
      </c>
      <c r="I3155" s="13">
        <f>IF(Fact_Order[[#This Row],[Review Rating]]&gt;3,1,0)</f>
        <v>0</v>
      </c>
      <c r="J3155">
        <v>3</v>
      </c>
      <c r="K3155">
        <f>IF(Fact_Order[[#This Row],[Discount Applied]]="Yes", 1, 0)</f>
        <v>0</v>
      </c>
      <c r="L3155" t="s">
        <v>1691</v>
      </c>
      <c r="M3155" t="s">
        <v>27</v>
      </c>
    </row>
    <row r="3156" spans="1:13" x14ac:dyDescent="0.35">
      <c r="A3156">
        <v>2078</v>
      </c>
      <c r="B3156">
        <v>2</v>
      </c>
      <c r="C3156">
        <v>44</v>
      </c>
      <c r="D3156">
        <v>4</v>
      </c>
      <c r="E3156">
        <v>19</v>
      </c>
      <c r="F3156">
        <v>2078</v>
      </c>
      <c r="G3156" t="s">
        <v>2091</v>
      </c>
      <c r="H3156" s="7">
        <v>34</v>
      </c>
      <c r="I3156" s="13">
        <f>IF(Fact_Order[[#This Row],[Review Rating]]&gt;3,1,0)</f>
        <v>1</v>
      </c>
      <c r="J3156">
        <v>3.3</v>
      </c>
      <c r="K3156">
        <f>IF(Fact_Order[[#This Row],[Discount Applied]]="Yes", 1, 0)</f>
        <v>0</v>
      </c>
      <c r="L3156" t="s">
        <v>1691</v>
      </c>
      <c r="M3156" t="s">
        <v>22</v>
      </c>
    </row>
    <row r="3157" spans="1:13" x14ac:dyDescent="0.35">
      <c r="A3157">
        <v>2107</v>
      </c>
      <c r="B3157">
        <v>4</v>
      </c>
      <c r="C3157">
        <v>35</v>
      </c>
      <c r="D3157">
        <v>4</v>
      </c>
      <c r="E3157">
        <v>17</v>
      </c>
      <c r="F3157">
        <v>2107</v>
      </c>
      <c r="G3157" t="s">
        <v>2120</v>
      </c>
      <c r="H3157" s="7">
        <v>34</v>
      </c>
      <c r="I3157" s="13">
        <f>IF(Fact_Order[[#This Row],[Review Rating]]&gt;3,1,0)</f>
        <v>1</v>
      </c>
      <c r="J3157">
        <v>4.4000000000000004</v>
      </c>
      <c r="K3157">
        <f>IF(Fact_Order[[#This Row],[Discount Applied]]="Yes", 1, 0)</f>
        <v>0</v>
      </c>
      <c r="L3157" t="s">
        <v>1691</v>
      </c>
      <c r="M3157" t="s">
        <v>12</v>
      </c>
    </row>
    <row r="3158" spans="1:13" x14ac:dyDescent="0.35">
      <c r="A3158">
        <v>2134</v>
      </c>
      <c r="B3158">
        <v>4</v>
      </c>
      <c r="C3158">
        <v>2</v>
      </c>
      <c r="D3158">
        <v>3</v>
      </c>
      <c r="E3158">
        <v>20</v>
      </c>
      <c r="F3158">
        <v>2134</v>
      </c>
      <c r="G3158" t="s">
        <v>2147</v>
      </c>
      <c r="H3158" s="7">
        <v>34</v>
      </c>
      <c r="I3158" s="13">
        <f>IF(Fact_Order[[#This Row],[Review Rating]]&gt;3,1,0)</f>
        <v>1</v>
      </c>
      <c r="J3158">
        <v>3.8</v>
      </c>
      <c r="K3158">
        <f>IF(Fact_Order[[#This Row],[Discount Applied]]="Yes", 1, 0)</f>
        <v>0</v>
      </c>
      <c r="L3158" t="s">
        <v>1691</v>
      </c>
      <c r="M3158" t="s">
        <v>22</v>
      </c>
    </row>
    <row r="3159" spans="1:13" x14ac:dyDescent="0.35">
      <c r="A3159">
        <v>2185</v>
      </c>
      <c r="B3159">
        <v>2</v>
      </c>
      <c r="C3159">
        <v>23</v>
      </c>
      <c r="D3159">
        <v>2</v>
      </c>
      <c r="E3159">
        <v>10</v>
      </c>
      <c r="F3159">
        <v>2185</v>
      </c>
      <c r="G3159" t="s">
        <v>2198</v>
      </c>
      <c r="H3159" s="7">
        <v>34</v>
      </c>
      <c r="I3159" s="13">
        <f>IF(Fact_Order[[#This Row],[Review Rating]]&gt;3,1,0)</f>
        <v>1</v>
      </c>
      <c r="J3159">
        <v>3.2</v>
      </c>
      <c r="K3159">
        <f>IF(Fact_Order[[#This Row],[Discount Applied]]="Yes", 1, 0)</f>
        <v>0</v>
      </c>
      <c r="L3159" t="s">
        <v>1691</v>
      </c>
      <c r="M3159" t="s">
        <v>14</v>
      </c>
    </row>
    <row r="3160" spans="1:13" x14ac:dyDescent="0.35">
      <c r="A3160">
        <v>2238</v>
      </c>
      <c r="B3160">
        <v>3</v>
      </c>
      <c r="C3160">
        <v>16</v>
      </c>
      <c r="D3160">
        <v>3</v>
      </c>
      <c r="E3160">
        <v>4</v>
      </c>
      <c r="F3160">
        <v>2238</v>
      </c>
      <c r="G3160" t="s">
        <v>2251</v>
      </c>
      <c r="H3160" s="7">
        <v>34</v>
      </c>
      <c r="I3160" s="13">
        <f>IF(Fact_Order[[#This Row],[Review Rating]]&gt;3,1,0)</f>
        <v>1</v>
      </c>
      <c r="J3160">
        <v>3.8</v>
      </c>
      <c r="K3160">
        <f>IF(Fact_Order[[#This Row],[Discount Applied]]="Yes", 1, 0)</f>
        <v>0</v>
      </c>
      <c r="L3160" t="s">
        <v>1691</v>
      </c>
      <c r="M3160" t="s">
        <v>8</v>
      </c>
    </row>
    <row r="3161" spans="1:13" x14ac:dyDescent="0.35">
      <c r="A3161">
        <v>2293</v>
      </c>
      <c r="B3161">
        <v>3</v>
      </c>
      <c r="C3161">
        <v>35</v>
      </c>
      <c r="D3161">
        <v>2</v>
      </c>
      <c r="E3161">
        <v>18</v>
      </c>
      <c r="F3161">
        <v>2293</v>
      </c>
      <c r="G3161" t="s">
        <v>2306</v>
      </c>
      <c r="H3161" s="7">
        <v>34</v>
      </c>
      <c r="I3161" s="13">
        <f>IF(Fact_Order[[#This Row],[Review Rating]]&gt;3,1,0)</f>
        <v>1</v>
      </c>
      <c r="J3161">
        <v>3.8</v>
      </c>
      <c r="K3161">
        <f>IF(Fact_Order[[#This Row],[Discount Applied]]="Yes", 1, 0)</f>
        <v>0</v>
      </c>
      <c r="L3161" t="s">
        <v>1691</v>
      </c>
      <c r="M3161" t="s">
        <v>27</v>
      </c>
    </row>
    <row r="3162" spans="1:13" x14ac:dyDescent="0.35">
      <c r="A3162">
        <v>2318</v>
      </c>
      <c r="B3162">
        <v>3</v>
      </c>
      <c r="C3162">
        <v>33</v>
      </c>
      <c r="D3162">
        <v>3</v>
      </c>
      <c r="E3162">
        <v>15</v>
      </c>
      <c r="F3162">
        <v>2318</v>
      </c>
      <c r="G3162" t="s">
        <v>2331</v>
      </c>
      <c r="H3162" s="7">
        <v>34</v>
      </c>
      <c r="I3162" s="13">
        <f>IF(Fact_Order[[#This Row],[Review Rating]]&gt;3,1,0)</f>
        <v>1</v>
      </c>
      <c r="J3162">
        <v>4.7</v>
      </c>
      <c r="K3162">
        <f>IF(Fact_Order[[#This Row],[Discount Applied]]="Yes", 1, 0)</f>
        <v>0</v>
      </c>
      <c r="L3162" t="s">
        <v>1691</v>
      </c>
      <c r="M3162" t="s">
        <v>22</v>
      </c>
    </row>
    <row r="3163" spans="1:13" x14ac:dyDescent="0.35">
      <c r="A3163">
        <v>2350</v>
      </c>
      <c r="B3163">
        <v>4</v>
      </c>
      <c r="C3163">
        <v>15</v>
      </c>
      <c r="D3163">
        <v>4</v>
      </c>
      <c r="E3163">
        <v>1</v>
      </c>
      <c r="F3163">
        <v>2350</v>
      </c>
      <c r="G3163" t="s">
        <v>2363</v>
      </c>
      <c r="H3163" s="7">
        <v>34</v>
      </c>
      <c r="I3163" s="13">
        <f>IF(Fact_Order[[#This Row],[Review Rating]]&gt;3,1,0)</f>
        <v>1</v>
      </c>
      <c r="J3163">
        <v>3.9</v>
      </c>
      <c r="K3163">
        <f>IF(Fact_Order[[#This Row],[Discount Applied]]="Yes", 1, 0)</f>
        <v>0</v>
      </c>
      <c r="L3163" t="s">
        <v>1691</v>
      </c>
      <c r="M3163" t="s">
        <v>12</v>
      </c>
    </row>
    <row r="3164" spans="1:13" x14ac:dyDescent="0.35">
      <c r="A3164">
        <v>2416</v>
      </c>
      <c r="B3164">
        <v>4</v>
      </c>
      <c r="C3164">
        <v>12</v>
      </c>
      <c r="D3164">
        <v>4</v>
      </c>
      <c r="E3164">
        <v>8</v>
      </c>
      <c r="F3164">
        <v>2416</v>
      </c>
      <c r="G3164" t="s">
        <v>2429</v>
      </c>
      <c r="H3164" s="7">
        <v>34</v>
      </c>
      <c r="I3164" s="13">
        <f>IF(Fact_Order[[#This Row],[Review Rating]]&gt;3,1,0)</f>
        <v>1</v>
      </c>
      <c r="J3164">
        <v>4.3</v>
      </c>
      <c r="K3164">
        <f>IF(Fact_Order[[#This Row],[Discount Applied]]="Yes", 1, 0)</f>
        <v>0</v>
      </c>
      <c r="L3164" t="s">
        <v>1691</v>
      </c>
      <c r="M3164" t="s">
        <v>22</v>
      </c>
    </row>
    <row r="3165" spans="1:13" x14ac:dyDescent="0.35">
      <c r="A3165">
        <v>2490</v>
      </c>
      <c r="B3165">
        <v>1</v>
      </c>
      <c r="C3165">
        <v>46</v>
      </c>
      <c r="D3165">
        <v>1</v>
      </c>
      <c r="E3165">
        <v>8</v>
      </c>
      <c r="F3165">
        <v>2490</v>
      </c>
      <c r="G3165" t="s">
        <v>2503</v>
      </c>
      <c r="H3165" s="7">
        <v>34</v>
      </c>
      <c r="I3165" s="13">
        <f>IF(Fact_Order[[#This Row],[Review Rating]]&gt;3,1,0)</f>
        <v>1</v>
      </c>
      <c r="J3165">
        <v>3.9</v>
      </c>
      <c r="K3165">
        <f>IF(Fact_Order[[#This Row],[Discount Applied]]="Yes", 1, 0)</f>
        <v>0</v>
      </c>
      <c r="L3165" t="s">
        <v>1691</v>
      </c>
      <c r="M3165" t="s">
        <v>8</v>
      </c>
    </row>
    <row r="3166" spans="1:13" x14ac:dyDescent="0.35">
      <c r="A3166">
        <v>2639</v>
      </c>
      <c r="B3166">
        <v>6</v>
      </c>
      <c r="C3166">
        <v>12</v>
      </c>
      <c r="D3166">
        <v>2</v>
      </c>
      <c r="E3166">
        <v>6</v>
      </c>
      <c r="F3166">
        <v>2639</v>
      </c>
      <c r="G3166" t="s">
        <v>2652</v>
      </c>
      <c r="H3166" s="7">
        <v>34</v>
      </c>
      <c r="I3166" s="13">
        <f>IF(Fact_Order[[#This Row],[Review Rating]]&gt;3,1,0)</f>
        <v>1</v>
      </c>
      <c r="J3166">
        <v>4.2</v>
      </c>
      <c r="K3166">
        <f>IF(Fact_Order[[#This Row],[Discount Applied]]="Yes", 1, 0)</f>
        <v>0</v>
      </c>
      <c r="L3166" t="s">
        <v>1691</v>
      </c>
      <c r="M3166" t="s">
        <v>12</v>
      </c>
    </row>
    <row r="3167" spans="1:13" x14ac:dyDescent="0.35">
      <c r="A3167">
        <v>2783</v>
      </c>
      <c r="B3167">
        <v>2</v>
      </c>
      <c r="C3167">
        <v>38</v>
      </c>
      <c r="D3167">
        <v>2</v>
      </c>
      <c r="E3167">
        <v>25</v>
      </c>
      <c r="F3167">
        <v>2783</v>
      </c>
      <c r="G3167" t="s">
        <v>2796</v>
      </c>
      <c r="H3167" s="7">
        <v>34</v>
      </c>
      <c r="I3167" s="13">
        <f>IF(Fact_Order[[#This Row],[Review Rating]]&gt;3,1,0)</f>
        <v>1</v>
      </c>
      <c r="J3167">
        <v>3.8</v>
      </c>
      <c r="K3167">
        <f>IF(Fact_Order[[#This Row],[Discount Applied]]="Yes", 1, 0)</f>
        <v>0</v>
      </c>
      <c r="L3167" t="s">
        <v>1691</v>
      </c>
      <c r="M3167" t="s">
        <v>14</v>
      </c>
    </row>
    <row r="3168" spans="1:13" x14ac:dyDescent="0.35">
      <c r="A3168">
        <v>2871</v>
      </c>
      <c r="B3168">
        <v>2</v>
      </c>
      <c r="C3168">
        <v>26</v>
      </c>
      <c r="D3168">
        <v>1</v>
      </c>
      <c r="E3168">
        <v>17</v>
      </c>
      <c r="F3168">
        <v>2871</v>
      </c>
      <c r="G3168" t="s">
        <v>2884</v>
      </c>
      <c r="H3168" s="7">
        <v>34</v>
      </c>
      <c r="I3168" s="13">
        <f>IF(Fact_Order[[#This Row],[Review Rating]]&gt;3,1,0)</f>
        <v>1</v>
      </c>
      <c r="J3168">
        <v>4.8</v>
      </c>
      <c r="K3168">
        <f>IF(Fact_Order[[#This Row],[Discount Applied]]="Yes", 1, 0)</f>
        <v>0</v>
      </c>
      <c r="L3168" t="s">
        <v>1691</v>
      </c>
      <c r="M3168" t="s">
        <v>27</v>
      </c>
    </row>
    <row r="3169" spans="1:13" x14ac:dyDescent="0.35">
      <c r="A3169">
        <v>2937</v>
      </c>
      <c r="B3169">
        <v>1</v>
      </c>
      <c r="C3169">
        <v>48</v>
      </c>
      <c r="D3169">
        <v>2</v>
      </c>
      <c r="E3169">
        <v>12</v>
      </c>
      <c r="F3169">
        <v>2937</v>
      </c>
      <c r="G3169" t="s">
        <v>2950</v>
      </c>
      <c r="H3169" s="7">
        <v>34</v>
      </c>
      <c r="I3169" s="13">
        <f>IF(Fact_Order[[#This Row],[Review Rating]]&gt;3,1,0)</f>
        <v>1</v>
      </c>
      <c r="J3169">
        <v>3.6</v>
      </c>
      <c r="K3169">
        <f>IF(Fact_Order[[#This Row],[Discount Applied]]="Yes", 1, 0)</f>
        <v>0</v>
      </c>
      <c r="L3169" t="s">
        <v>1691</v>
      </c>
      <c r="M3169" t="s">
        <v>14</v>
      </c>
    </row>
    <row r="3170" spans="1:13" x14ac:dyDescent="0.35">
      <c r="A3170">
        <v>3158</v>
      </c>
      <c r="B3170">
        <v>6</v>
      </c>
      <c r="C3170">
        <v>2</v>
      </c>
      <c r="D3170">
        <v>4</v>
      </c>
      <c r="E3170">
        <v>23</v>
      </c>
      <c r="F3170">
        <v>3158</v>
      </c>
      <c r="G3170" t="s">
        <v>3171</v>
      </c>
      <c r="H3170" s="7">
        <v>34</v>
      </c>
      <c r="I3170" s="13">
        <f>IF(Fact_Order[[#This Row],[Review Rating]]&gt;3,1,0)</f>
        <v>1</v>
      </c>
      <c r="J3170">
        <v>3.1</v>
      </c>
      <c r="K3170">
        <f>IF(Fact_Order[[#This Row],[Discount Applied]]="Yes", 1, 0)</f>
        <v>0</v>
      </c>
      <c r="L3170" t="s">
        <v>1691</v>
      </c>
      <c r="M3170" t="s">
        <v>27</v>
      </c>
    </row>
    <row r="3171" spans="1:13" x14ac:dyDescent="0.35">
      <c r="A3171">
        <v>3179</v>
      </c>
      <c r="B3171">
        <v>2</v>
      </c>
      <c r="C3171">
        <v>48</v>
      </c>
      <c r="D3171">
        <v>2</v>
      </c>
      <c r="E3171">
        <v>4</v>
      </c>
      <c r="F3171">
        <v>3179</v>
      </c>
      <c r="G3171" t="s">
        <v>3192</v>
      </c>
      <c r="H3171" s="7">
        <v>34</v>
      </c>
      <c r="I3171" s="13">
        <f>IF(Fact_Order[[#This Row],[Review Rating]]&gt;3,1,0)</f>
        <v>0</v>
      </c>
      <c r="J3171">
        <v>2.7</v>
      </c>
      <c r="K3171">
        <f>IF(Fact_Order[[#This Row],[Discount Applied]]="Yes", 1, 0)</f>
        <v>0</v>
      </c>
      <c r="L3171" t="s">
        <v>1691</v>
      </c>
      <c r="M3171" t="s">
        <v>12</v>
      </c>
    </row>
    <row r="3172" spans="1:13" x14ac:dyDescent="0.35">
      <c r="A3172">
        <v>3219</v>
      </c>
      <c r="B3172">
        <v>1</v>
      </c>
      <c r="C3172">
        <v>21</v>
      </c>
      <c r="D3172">
        <v>4</v>
      </c>
      <c r="E3172">
        <v>12</v>
      </c>
      <c r="F3172">
        <v>3219</v>
      </c>
      <c r="G3172" t="s">
        <v>3232</v>
      </c>
      <c r="H3172" s="7">
        <v>34</v>
      </c>
      <c r="I3172" s="13">
        <f>IF(Fact_Order[[#This Row],[Review Rating]]&gt;3,1,0)</f>
        <v>1</v>
      </c>
      <c r="J3172">
        <v>3.9</v>
      </c>
      <c r="K3172">
        <f>IF(Fact_Order[[#This Row],[Discount Applied]]="Yes", 1, 0)</f>
        <v>0</v>
      </c>
      <c r="L3172" t="s">
        <v>1691</v>
      </c>
      <c r="M3172" t="s">
        <v>14</v>
      </c>
    </row>
    <row r="3173" spans="1:13" x14ac:dyDescent="0.35">
      <c r="A3173">
        <v>3233</v>
      </c>
      <c r="B3173">
        <v>3</v>
      </c>
      <c r="C3173">
        <v>3</v>
      </c>
      <c r="D3173">
        <v>2</v>
      </c>
      <c r="E3173">
        <v>18</v>
      </c>
      <c r="F3173">
        <v>3233</v>
      </c>
      <c r="G3173" t="s">
        <v>3246</v>
      </c>
      <c r="H3173" s="7">
        <v>34</v>
      </c>
      <c r="I3173" s="13">
        <f>IF(Fact_Order[[#This Row],[Review Rating]]&gt;3,1,0)</f>
        <v>1</v>
      </c>
      <c r="J3173">
        <v>4</v>
      </c>
      <c r="K3173">
        <f>IF(Fact_Order[[#This Row],[Discount Applied]]="Yes", 1, 0)</f>
        <v>0</v>
      </c>
      <c r="L3173" t="s">
        <v>1691</v>
      </c>
      <c r="M3173" t="s">
        <v>22</v>
      </c>
    </row>
    <row r="3174" spans="1:13" x14ac:dyDescent="0.35">
      <c r="A3174">
        <v>3296</v>
      </c>
      <c r="B3174">
        <v>3</v>
      </c>
      <c r="C3174">
        <v>9</v>
      </c>
      <c r="D3174">
        <v>3</v>
      </c>
      <c r="E3174">
        <v>1</v>
      </c>
      <c r="F3174">
        <v>3296</v>
      </c>
      <c r="G3174" t="s">
        <v>3309</v>
      </c>
      <c r="H3174" s="7">
        <v>34</v>
      </c>
      <c r="I3174" s="13">
        <f>IF(Fact_Order[[#This Row],[Review Rating]]&gt;3,1,0)</f>
        <v>0</v>
      </c>
      <c r="J3174">
        <v>2.8</v>
      </c>
      <c r="K3174">
        <f>IF(Fact_Order[[#This Row],[Discount Applied]]="Yes", 1, 0)</f>
        <v>0</v>
      </c>
      <c r="L3174" t="s">
        <v>1691</v>
      </c>
      <c r="M3174" t="s">
        <v>10</v>
      </c>
    </row>
    <row r="3175" spans="1:13" x14ac:dyDescent="0.35">
      <c r="A3175">
        <v>3405</v>
      </c>
      <c r="B3175">
        <v>5</v>
      </c>
      <c r="C3175">
        <v>37</v>
      </c>
      <c r="D3175">
        <v>4</v>
      </c>
      <c r="E3175">
        <v>25</v>
      </c>
      <c r="F3175">
        <v>3405</v>
      </c>
      <c r="G3175" t="s">
        <v>3418</v>
      </c>
      <c r="H3175" s="7">
        <v>34</v>
      </c>
      <c r="I3175" s="13">
        <f>IF(Fact_Order[[#This Row],[Review Rating]]&gt;3,1,0)</f>
        <v>1</v>
      </c>
      <c r="J3175">
        <v>3.9</v>
      </c>
      <c r="K3175">
        <f>IF(Fact_Order[[#This Row],[Discount Applied]]="Yes", 1, 0)</f>
        <v>0</v>
      </c>
      <c r="L3175" t="s">
        <v>1691</v>
      </c>
      <c r="M3175" t="s">
        <v>12</v>
      </c>
    </row>
    <row r="3176" spans="1:13" x14ac:dyDescent="0.35">
      <c r="A3176">
        <v>3550</v>
      </c>
      <c r="B3176">
        <v>5</v>
      </c>
      <c r="C3176">
        <v>5</v>
      </c>
      <c r="D3176">
        <v>3</v>
      </c>
      <c r="E3176">
        <v>18</v>
      </c>
      <c r="F3176">
        <v>3550</v>
      </c>
      <c r="G3176" t="s">
        <v>3563</v>
      </c>
      <c r="H3176" s="7">
        <v>34</v>
      </c>
      <c r="I3176" s="13">
        <f>IF(Fact_Order[[#This Row],[Review Rating]]&gt;3,1,0)</f>
        <v>1</v>
      </c>
      <c r="J3176">
        <v>3.4</v>
      </c>
      <c r="K3176">
        <f>IF(Fact_Order[[#This Row],[Discount Applied]]="Yes", 1, 0)</f>
        <v>0</v>
      </c>
      <c r="L3176" t="s">
        <v>1691</v>
      </c>
      <c r="M3176" t="s">
        <v>22</v>
      </c>
    </row>
    <row r="3177" spans="1:13" x14ac:dyDescent="0.35">
      <c r="A3177">
        <v>3600</v>
      </c>
      <c r="B3177">
        <v>1</v>
      </c>
      <c r="C3177">
        <v>24</v>
      </c>
      <c r="D3177">
        <v>2</v>
      </c>
      <c r="E3177">
        <v>19</v>
      </c>
      <c r="F3177">
        <v>3600</v>
      </c>
      <c r="G3177" t="s">
        <v>3613</v>
      </c>
      <c r="H3177" s="7">
        <v>34</v>
      </c>
      <c r="I3177" s="13">
        <f>IF(Fact_Order[[#This Row],[Review Rating]]&gt;3,1,0)</f>
        <v>1</v>
      </c>
      <c r="J3177">
        <v>4.5999999999999996</v>
      </c>
      <c r="K3177">
        <f>IF(Fact_Order[[#This Row],[Discount Applied]]="Yes", 1, 0)</f>
        <v>0</v>
      </c>
      <c r="L3177" t="s">
        <v>1691</v>
      </c>
      <c r="M3177" t="s">
        <v>10</v>
      </c>
    </row>
    <row r="3178" spans="1:13" x14ac:dyDescent="0.35">
      <c r="A3178">
        <v>3693</v>
      </c>
      <c r="B3178">
        <v>2</v>
      </c>
      <c r="C3178">
        <v>16</v>
      </c>
      <c r="D3178">
        <v>2</v>
      </c>
      <c r="E3178">
        <v>8</v>
      </c>
      <c r="F3178">
        <v>3693</v>
      </c>
      <c r="G3178" t="s">
        <v>3706</v>
      </c>
      <c r="H3178" s="7">
        <v>34</v>
      </c>
      <c r="I3178" s="13">
        <f>IF(Fact_Order[[#This Row],[Review Rating]]&gt;3,1,0)</f>
        <v>1</v>
      </c>
      <c r="J3178">
        <v>4.8</v>
      </c>
      <c r="K3178">
        <f>IF(Fact_Order[[#This Row],[Discount Applied]]="Yes", 1, 0)</f>
        <v>0</v>
      </c>
      <c r="L3178" t="s">
        <v>1691</v>
      </c>
      <c r="M3178" t="s">
        <v>10</v>
      </c>
    </row>
    <row r="3179" spans="1:13" x14ac:dyDescent="0.35">
      <c r="A3179">
        <v>3716</v>
      </c>
      <c r="B3179">
        <v>2</v>
      </c>
      <c r="C3179">
        <v>44</v>
      </c>
      <c r="D3179">
        <v>4</v>
      </c>
      <c r="E3179">
        <v>13</v>
      </c>
      <c r="F3179">
        <v>3716</v>
      </c>
      <c r="G3179" t="s">
        <v>3729</v>
      </c>
      <c r="H3179" s="7">
        <v>34</v>
      </c>
      <c r="I3179" s="13">
        <f>IF(Fact_Order[[#This Row],[Review Rating]]&gt;3,1,0)</f>
        <v>1</v>
      </c>
      <c r="J3179">
        <v>3.4</v>
      </c>
      <c r="K3179">
        <f>IF(Fact_Order[[#This Row],[Discount Applied]]="Yes", 1, 0)</f>
        <v>0</v>
      </c>
      <c r="L3179" t="s">
        <v>1691</v>
      </c>
      <c r="M3179" t="s">
        <v>22</v>
      </c>
    </row>
    <row r="3180" spans="1:13" x14ac:dyDescent="0.35">
      <c r="A3180">
        <v>3723</v>
      </c>
      <c r="B3180">
        <v>4</v>
      </c>
      <c r="C3180">
        <v>1</v>
      </c>
      <c r="D3180">
        <v>4</v>
      </c>
      <c r="E3180">
        <v>15</v>
      </c>
      <c r="F3180">
        <v>3723</v>
      </c>
      <c r="G3180" t="s">
        <v>3736</v>
      </c>
      <c r="H3180" s="7">
        <v>34</v>
      </c>
      <c r="I3180" s="13">
        <f>IF(Fact_Order[[#This Row],[Review Rating]]&gt;3,1,0)</f>
        <v>1</v>
      </c>
      <c r="J3180">
        <v>4</v>
      </c>
      <c r="K3180">
        <f>IF(Fact_Order[[#This Row],[Discount Applied]]="Yes", 1, 0)</f>
        <v>0</v>
      </c>
      <c r="L3180" t="s">
        <v>1691</v>
      </c>
      <c r="M3180" t="s">
        <v>12</v>
      </c>
    </row>
    <row r="3181" spans="1:13" x14ac:dyDescent="0.35">
      <c r="A3181">
        <v>3848</v>
      </c>
      <c r="B3181">
        <v>5</v>
      </c>
      <c r="C3181">
        <v>13</v>
      </c>
      <c r="D3181">
        <v>4</v>
      </c>
      <c r="E3181">
        <v>2</v>
      </c>
      <c r="F3181">
        <v>3848</v>
      </c>
      <c r="G3181" t="s">
        <v>3861</v>
      </c>
      <c r="H3181" s="7">
        <v>34</v>
      </c>
      <c r="I3181" s="13">
        <f>IF(Fact_Order[[#This Row],[Review Rating]]&gt;3,1,0)</f>
        <v>1</v>
      </c>
      <c r="J3181">
        <v>3.2</v>
      </c>
      <c r="K3181">
        <f>IF(Fact_Order[[#This Row],[Discount Applied]]="Yes", 1, 0)</f>
        <v>0</v>
      </c>
      <c r="L3181" t="s">
        <v>1691</v>
      </c>
      <c r="M3181" t="s">
        <v>14</v>
      </c>
    </row>
    <row r="3182" spans="1:13" x14ac:dyDescent="0.35">
      <c r="A3182">
        <v>3888</v>
      </c>
      <c r="B3182">
        <v>1</v>
      </c>
      <c r="C3182">
        <v>24</v>
      </c>
      <c r="D3182">
        <v>2</v>
      </c>
      <c r="E3182">
        <v>6</v>
      </c>
      <c r="F3182">
        <v>3888</v>
      </c>
      <c r="G3182" t="s">
        <v>3901</v>
      </c>
      <c r="H3182" s="7">
        <v>34</v>
      </c>
      <c r="I3182" s="13">
        <f>IF(Fact_Order[[#This Row],[Review Rating]]&gt;3,1,0)</f>
        <v>0</v>
      </c>
      <c r="J3182">
        <v>2.7</v>
      </c>
      <c r="K3182">
        <f>IF(Fact_Order[[#This Row],[Discount Applied]]="Yes", 1, 0)</f>
        <v>0</v>
      </c>
      <c r="L3182" t="s">
        <v>1691</v>
      </c>
      <c r="M3182" t="s">
        <v>12</v>
      </c>
    </row>
    <row r="3183" spans="1:13" x14ac:dyDescent="0.35">
      <c r="A3183">
        <v>7</v>
      </c>
      <c r="B3183">
        <v>5</v>
      </c>
      <c r="C3183">
        <v>3</v>
      </c>
      <c r="D3183">
        <v>3</v>
      </c>
      <c r="E3183">
        <v>1</v>
      </c>
      <c r="F3183">
        <v>36</v>
      </c>
      <c r="G3183" t="s">
        <v>48</v>
      </c>
      <c r="H3183" s="7">
        <v>33</v>
      </c>
      <c r="I3183" s="13">
        <f>IF(Fact_Order[[#This Row],[Review Rating]]&gt;3,1,0)</f>
        <v>1</v>
      </c>
      <c r="J3183">
        <v>4</v>
      </c>
      <c r="K3183">
        <f>IF(Fact_Order[[#This Row],[Discount Applied]]="Yes", 1, 0)</f>
        <v>1</v>
      </c>
      <c r="L3183" t="s">
        <v>7</v>
      </c>
      <c r="M3183" t="s">
        <v>12</v>
      </c>
    </row>
    <row r="3184" spans="1:13" x14ac:dyDescent="0.35">
      <c r="A3184">
        <v>68</v>
      </c>
      <c r="B3184">
        <v>6</v>
      </c>
      <c r="C3184">
        <v>40</v>
      </c>
      <c r="D3184">
        <v>1</v>
      </c>
      <c r="E3184">
        <v>8</v>
      </c>
      <c r="F3184">
        <v>68</v>
      </c>
      <c r="G3184" t="s">
        <v>80</v>
      </c>
      <c r="H3184" s="7">
        <v>33</v>
      </c>
      <c r="I3184" s="13">
        <f>IF(Fact_Order[[#This Row],[Review Rating]]&gt;3,1,0)</f>
        <v>1</v>
      </c>
      <c r="J3184">
        <v>4.4000000000000004</v>
      </c>
      <c r="K3184">
        <f>IF(Fact_Order[[#This Row],[Discount Applied]]="Yes", 1, 0)</f>
        <v>1</v>
      </c>
      <c r="L3184" t="s">
        <v>7</v>
      </c>
      <c r="M3184" t="s">
        <v>27</v>
      </c>
    </row>
    <row r="3185" spans="1:13" x14ac:dyDescent="0.35">
      <c r="A3185">
        <v>185</v>
      </c>
      <c r="B3185">
        <v>1</v>
      </c>
      <c r="C3185">
        <v>12</v>
      </c>
      <c r="D3185">
        <v>2</v>
      </c>
      <c r="E3185">
        <v>5</v>
      </c>
      <c r="F3185">
        <v>185</v>
      </c>
      <c r="G3185" t="s">
        <v>197</v>
      </c>
      <c r="H3185" s="7">
        <v>33</v>
      </c>
      <c r="I3185" s="13">
        <f>IF(Fact_Order[[#This Row],[Review Rating]]&gt;3,1,0)</f>
        <v>0</v>
      </c>
      <c r="J3185">
        <v>3</v>
      </c>
      <c r="K3185">
        <f>IF(Fact_Order[[#This Row],[Discount Applied]]="Yes", 1, 0)</f>
        <v>1</v>
      </c>
      <c r="L3185" t="s">
        <v>7</v>
      </c>
      <c r="M3185" t="s">
        <v>10</v>
      </c>
    </row>
    <row r="3186" spans="1:13" x14ac:dyDescent="0.35">
      <c r="A3186">
        <v>274</v>
      </c>
      <c r="B3186">
        <v>1</v>
      </c>
      <c r="C3186">
        <v>26</v>
      </c>
      <c r="D3186">
        <v>2</v>
      </c>
      <c r="E3186">
        <v>8</v>
      </c>
      <c r="F3186">
        <v>274</v>
      </c>
      <c r="G3186" t="s">
        <v>286</v>
      </c>
      <c r="H3186" s="7">
        <v>33</v>
      </c>
      <c r="I3186" s="13">
        <f>IF(Fact_Order[[#This Row],[Review Rating]]&gt;3,1,0)</f>
        <v>1</v>
      </c>
      <c r="J3186">
        <v>4.2</v>
      </c>
      <c r="K3186">
        <f>IF(Fact_Order[[#This Row],[Discount Applied]]="Yes", 1, 0)</f>
        <v>1</v>
      </c>
      <c r="L3186" t="s">
        <v>7</v>
      </c>
      <c r="M3186" t="s">
        <v>27</v>
      </c>
    </row>
    <row r="3187" spans="1:13" x14ac:dyDescent="0.35">
      <c r="A3187">
        <v>291</v>
      </c>
      <c r="B3187">
        <v>4</v>
      </c>
      <c r="C3187">
        <v>25</v>
      </c>
      <c r="D3187">
        <v>1</v>
      </c>
      <c r="E3187">
        <v>18</v>
      </c>
      <c r="F3187">
        <v>291</v>
      </c>
      <c r="G3187" t="s">
        <v>303</v>
      </c>
      <c r="H3187" s="7">
        <v>33</v>
      </c>
      <c r="I3187" s="13">
        <f>IF(Fact_Order[[#This Row],[Review Rating]]&gt;3,1,0)</f>
        <v>1</v>
      </c>
      <c r="J3187">
        <v>3.7</v>
      </c>
      <c r="K3187">
        <f>IF(Fact_Order[[#This Row],[Discount Applied]]="Yes", 1, 0)</f>
        <v>1</v>
      </c>
      <c r="L3187" t="s">
        <v>7</v>
      </c>
      <c r="M3187" t="s">
        <v>14</v>
      </c>
    </row>
    <row r="3188" spans="1:13" x14ac:dyDescent="0.35">
      <c r="A3188">
        <v>340</v>
      </c>
      <c r="B3188">
        <v>5</v>
      </c>
      <c r="C3188">
        <v>39</v>
      </c>
      <c r="D3188">
        <v>2</v>
      </c>
      <c r="E3188">
        <v>7</v>
      </c>
      <c r="F3188">
        <v>340</v>
      </c>
      <c r="G3188" t="s">
        <v>352</v>
      </c>
      <c r="H3188" s="7">
        <v>33</v>
      </c>
      <c r="I3188" s="13">
        <f>IF(Fact_Order[[#This Row],[Review Rating]]&gt;3,1,0)</f>
        <v>1</v>
      </c>
      <c r="J3188">
        <v>3.8</v>
      </c>
      <c r="K3188">
        <f>IF(Fact_Order[[#This Row],[Discount Applied]]="Yes", 1, 0)</f>
        <v>1</v>
      </c>
      <c r="L3188" t="s">
        <v>7</v>
      </c>
      <c r="M3188" t="s">
        <v>12</v>
      </c>
    </row>
    <row r="3189" spans="1:13" x14ac:dyDescent="0.35">
      <c r="A3189">
        <v>385</v>
      </c>
      <c r="B3189">
        <v>5</v>
      </c>
      <c r="C3189">
        <v>19</v>
      </c>
      <c r="D3189">
        <v>4</v>
      </c>
      <c r="E3189">
        <v>2</v>
      </c>
      <c r="F3189">
        <v>385</v>
      </c>
      <c r="G3189" t="s">
        <v>397</v>
      </c>
      <c r="H3189" s="7">
        <v>33</v>
      </c>
      <c r="I3189" s="13">
        <f>IF(Fact_Order[[#This Row],[Review Rating]]&gt;3,1,0)</f>
        <v>1</v>
      </c>
      <c r="J3189">
        <v>4.5</v>
      </c>
      <c r="K3189">
        <f>IF(Fact_Order[[#This Row],[Discount Applied]]="Yes", 1, 0)</f>
        <v>1</v>
      </c>
      <c r="L3189" t="s">
        <v>7</v>
      </c>
      <c r="M3189" t="s">
        <v>8</v>
      </c>
    </row>
    <row r="3190" spans="1:13" x14ac:dyDescent="0.35">
      <c r="A3190">
        <v>570</v>
      </c>
      <c r="B3190">
        <v>1</v>
      </c>
      <c r="C3190">
        <v>16</v>
      </c>
      <c r="D3190">
        <v>4</v>
      </c>
      <c r="E3190">
        <v>12</v>
      </c>
      <c r="F3190">
        <v>570</v>
      </c>
      <c r="G3190" t="s">
        <v>582</v>
      </c>
      <c r="H3190" s="7">
        <v>33</v>
      </c>
      <c r="I3190" s="13">
        <f>IF(Fact_Order[[#This Row],[Review Rating]]&gt;3,1,0)</f>
        <v>1</v>
      </c>
      <c r="J3190">
        <v>4.4000000000000004</v>
      </c>
      <c r="K3190">
        <f>IF(Fact_Order[[#This Row],[Discount Applied]]="Yes", 1, 0)</f>
        <v>1</v>
      </c>
      <c r="L3190" t="s">
        <v>7</v>
      </c>
      <c r="M3190" t="s">
        <v>12</v>
      </c>
    </row>
    <row r="3191" spans="1:13" x14ac:dyDescent="0.35">
      <c r="A3191">
        <v>612</v>
      </c>
      <c r="B3191">
        <v>6</v>
      </c>
      <c r="C3191">
        <v>19</v>
      </c>
      <c r="D3191">
        <v>1</v>
      </c>
      <c r="E3191">
        <v>19</v>
      </c>
      <c r="F3191">
        <v>612</v>
      </c>
      <c r="G3191" t="s">
        <v>624</v>
      </c>
      <c r="H3191" s="7">
        <v>33</v>
      </c>
      <c r="I3191" s="13">
        <f>IF(Fact_Order[[#This Row],[Review Rating]]&gt;3,1,0)</f>
        <v>1</v>
      </c>
      <c r="J3191">
        <v>4.7</v>
      </c>
      <c r="K3191">
        <f>IF(Fact_Order[[#This Row],[Discount Applied]]="Yes", 1, 0)</f>
        <v>1</v>
      </c>
      <c r="L3191" t="s">
        <v>7</v>
      </c>
      <c r="M3191" t="s">
        <v>10</v>
      </c>
    </row>
    <row r="3192" spans="1:13" x14ac:dyDescent="0.35">
      <c r="A3192">
        <v>634</v>
      </c>
      <c r="B3192">
        <v>1</v>
      </c>
      <c r="C3192">
        <v>47</v>
      </c>
      <c r="D3192">
        <v>2</v>
      </c>
      <c r="E3192">
        <v>4</v>
      </c>
      <c r="F3192">
        <v>634</v>
      </c>
      <c r="G3192" t="s">
        <v>646</v>
      </c>
      <c r="H3192" s="7">
        <v>33</v>
      </c>
      <c r="I3192" s="13">
        <f>IF(Fact_Order[[#This Row],[Review Rating]]&gt;3,1,0)</f>
        <v>0</v>
      </c>
      <c r="J3192">
        <v>2.9</v>
      </c>
      <c r="K3192">
        <f>IF(Fact_Order[[#This Row],[Discount Applied]]="Yes", 1, 0)</f>
        <v>1</v>
      </c>
      <c r="L3192" t="s">
        <v>7</v>
      </c>
      <c r="M3192" t="s">
        <v>27</v>
      </c>
    </row>
    <row r="3193" spans="1:13" x14ac:dyDescent="0.35">
      <c r="A3193">
        <v>675</v>
      </c>
      <c r="B3193">
        <v>6</v>
      </c>
      <c r="C3193">
        <v>48</v>
      </c>
      <c r="D3193">
        <v>1</v>
      </c>
      <c r="E3193">
        <v>17</v>
      </c>
      <c r="F3193">
        <v>675</v>
      </c>
      <c r="G3193" t="s">
        <v>687</v>
      </c>
      <c r="H3193" s="7">
        <v>33</v>
      </c>
      <c r="I3193" s="13">
        <f>IF(Fact_Order[[#This Row],[Review Rating]]&gt;3,1,0)</f>
        <v>1</v>
      </c>
      <c r="J3193">
        <v>4.7</v>
      </c>
      <c r="K3193">
        <f>IF(Fact_Order[[#This Row],[Discount Applied]]="Yes", 1, 0)</f>
        <v>1</v>
      </c>
      <c r="L3193" t="s">
        <v>7</v>
      </c>
      <c r="M3193" t="s">
        <v>22</v>
      </c>
    </row>
    <row r="3194" spans="1:13" x14ac:dyDescent="0.35">
      <c r="A3194">
        <v>857</v>
      </c>
      <c r="B3194">
        <v>1</v>
      </c>
      <c r="C3194">
        <v>30</v>
      </c>
      <c r="D3194">
        <v>3</v>
      </c>
      <c r="E3194">
        <v>6</v>
      </c>
      <c r="F3194">
        <v>857</v>
      </c>
      <c r="G3194" t="s">
        <v>869</v>
      </c>
      <c r="H3194" s="7">
        <v>33</v>
      </c>
      <c r="I3194" s="13">
        <f>IF(Fact_Order[[#This Row],[Review Rating]]&gt;3,1,0)</f>
        <v>1</v>
      </c>
      <c r="J3194">
        <v>3.5</v>
      </c>
      <c r="K3194">
        <f>IF(Fact_Order[[#This Row],[Discount Applied]]="Yes", 1, 0)</f>
        <v>1</v>
      </c>
      <c r="L3194" t="s">
        <v>7</v>
      </c>
      <c r="M3194" t="s">
        <v>27</v>
      </c>
    </row>
    <row r="3195" spans="1:13" x14ac:dyDescent="0.35">
      <c r="A3195">
        <v>873</v>
      </c>
      <c r="B3195">
        <v>4</v>
      </c>
      <c r="C3195">
        <v>26</v>
      </c>
      <c r="D3195">
        <v>2</v>
      </c>
      <c r="E3195">
        <v>3</v>
      </c>
      <c r="F3195">
        <v>873</v>
      </c>
      <c r="G3195" t="s">
        <v>885</v>
      </c>
      <c r="H3195" s="7">
        <v>33</v>
      </c>
      <c r="I3195" s="13">
        <f>IF(Fact_Order[[#This Row],[Review Rating]]&gt;3,1,0)</f>
        <v>0</v>
      </c>
      <c r="J3195">
        <v>2.9</v>
      </c>
      <c r="K3195">
        <f>IF(Fact_Order[[#This Row],[Discount Applied]]="Yes", 1, 0)</f>
        <v>1</v>
      </c>
      <c r="L3195" t="s">
        <v>7</v>
      </c>
      <c r="M3195" t="s">
        <v>10</v>
      </c>
    </row>
    <row r="3196" spans="1:13" x14ac:dyDescent="0.35">
      <c r="A3196">
        <v>980</v>
      </c>
      <c r="B3196">
        <v>6</v>
      </c>
      <c r="C3196">
        <v>14</v>
      </c>
      <c r="D3196">
        <v>4</v>
      </c>
      <c r="E3196">
        <v>20</v>
      </c>
      <c r="F3196">
        <v>980</v>
      </c>
      <c r="G3196" t="s">
        <v>992</v>
      </c>
      <c r="H3196" s="7">
        <v>33</v>
      </c>
      <c r="I3196" s="13">
        <f>IF(Fact_Order[[#This Row],[Review Rating]]&gt;3,1,0)</f>
        <v>1</v>
      </c>
      <c r="J3196">
        <v>3.5</v>
      </c>
      <c r="K3196">
        <f>IF(Fact_Order[[#This Row],[Discount Applied]]="Yes", 1, 0)</f>
        <v>1</v>
      </c>
      <c r="L3196" t="s">
        <v>7</v>
      </c>
      <c r="M3196" t="s">
        <v>27</v>
      </c>
    </row>
    <row r="3197" spans="1:13" x14ac:dyDescent="0.35">
      <c r="A3197">
        <v>1050</v>
      </c>
      <c r="B3197">
        <v>6</v>
      </c>
      <c r="C3197">
        <v>42</v>
      </c>
      <c r="D3197">
        <v>4</v>
      </c>
      <c r="E3197">
        <v>13</v>
      </c>
      <c r="F3197">
        <v>1050</v>
      </c>
      <c r="G3197" t="s">
        <v>1062</v>
      </c>
      <c r="H3197" s="7">
        <v>33</v>
      </c>
      <c r="I3197" s="13">
        <f>IF(Fact_Order[[#This Row],[Review Rating]]&gt;3,1,0)</f>
        <v>0</v>
      </c>
      <c r="J3197">
        <v>2.8</v>
      </c>
      <c r="K3197">
        <f>IF(Fact_Order[[#This Row],[Discount Applied]]="Yes", 1, 0)</f>
        <v>1</v>
      </c>
      <c r="L3197" t="s">
        <v>7</v>
      </c>
      <c r="M3197" t="s">
        <v>10</v>
      </c>
    </row>
    <row r="3198" spans="1:13" x14ac:dyDescent="0.35">
      <c r="A3198">
        <v>1059</v>
      </c>
      <c r="B3198">
        <v>3</v>
      </c>
      <c r="C3198">
        <v>36</v>
      </c>
      <c r="D3198">
        <v>3</v>
      </c>
      <c r="E3198">
        <v>19</v>
      </c>
      <c r="F3198">
        <v>1059</v>
      </c>
      <c r="G3198" t="s">
        <v>1071</v>
      </c>
      <c r="H3198" s="7">
        <v>33</v>
      </c>
      <c r="I3198" s="13">
        <f>IF(Fact_Order[[#This Row],[Review Rating]]&gt;3,1,0)</f>
        <v>1</v>
      </c>
      <c r="J3198">
        <v>3.1</v>
      </c>
      <c r="K3198">
        <f>IF(Fact_Order[[#This Row],[Discount Applied]]="Yes", 1, 0)</f>
        <v>1</v>
      </c>
      <c r="L3198" t="s">
        <v>7</v>
      </c>
      <c r="M3198" t="s">
        <v>22</v>
      </c>
    </row>
    <row r="3199" spans="1:13" x14ac:dyDescent="0.35">
      <c r="A3199">
        <v>1080</v>
      </c>
      <c r="B3199">
        <v>2</v>
      </c>
      <c r="C3199">
        <v>20</v>
      </c>
      <c r="D3199">
        <v>3</v>
      </c>
      <c r="E3199">
        <v>8</v>
      </c>
      <c r="F3199">
        <v>1080</v>
      </c>
      <c r="G3199" t="s">
        <v>1092</v>
      </c>
      <c r="H3199" s="7">
        <v>33</v>
      </c>
      <c r="I3199" s="13">
        <f>IF(Fact_Order[[#This Row],[Review Rating]]&gt;3,1,0)</f>
        <v>1</v>
      </c>
      <c r="J3199">
        <v>4.4000000000000004</v>
      </c>
      <c r="K3199">
        <f>IF(Fact_Order[[#This Row],[Discount Applied]]="Yes", 1, 0)</f>
        <v>1</v>
      </c>
      <c r="L3199" t="s">
        <v>7</v>
      </c>
      <c r="M3199" t="s">
        <v>22</v>
      </c>
    </row>
    <row r="3200" spans="1:13" x14ac:dyDescent="0.35">
      <c r="A3200">
        <v>1142</v>
      </c>
      <c r="B3200">
        <v>3</v>
      </c>
      <c r="C3200">
        <v>32</v>
      </c>
      <c r="D3200">
        <v>1</v>
      </c>
      <c r="E3200">
        <v>25</v>
      </c>
      <c r="F3200">
        <v>1142</v>
      </c>
      <c r="G3200" t="s">
        <v>1154</v>
      </c>
      <c r="H3200" s="7">
        <v>33</v>
      </c>
      <c r="I3200" s="13">
        <f>IF(Fact_Order[[#This Row],[Review Rating]]&gt;3,1,0)</f>
        <v>1</v>
      </c>
      <c r="J3200">
        <v>4.7</v>
      </c>
      <c r="K3200">
        <f>IF(Fact_Order[[#This Row],[Discount Applied]]="Yes", 1, 0)</f>
        <v>1</v>
      </c>
      <c r="L3200" t="s">
        <v>7</v>
      </c>
      <c r="M3200" t="s">
        <v>14</v>
      </c>
    </row>
    <row r="3201" spans="1:13" x14ac:dyDescent="0.35">
      <c r="A3201">
        <v>1180</v>
      </c>
      <c r="B3201">
        <v>2</v>
      </c>
      <c r="C3201">
        <v>28</v>
      </c>
      <c r="D3201">
        <v>3</v>
      </c>
      <c r="E3201">
        <v>18</v>
      </c>
      <c r="F3201">
        <v>1180</v>
      </c>
      <c r="G3201" t="s">
        <v>1192</v>
      </c>
      <c r="H3201" s="7">
        <v>33</v>
      </c>
      <c r="I3201" s="13">
        <f>IF(Fact_Order[[#This Row],[Review Rating]]&gt;3,1,0)</f>
        <v>0</v>
      </c>
      <c r="J3201">
        <v>2.8</v>
      </c>
      <c r="K3201">
        <f>IF(Fact_Order[[#This Row],[Discount Applied]]="Yes", 1, 0)</f>
        <v>1</v>
      </c>
      <c r="L3201" t="s">
        <v>7</v>
      </c>
      <c r="M3201" t="s">
        <v>22</v>
      </c>
    </row>
    <row r="3202" spans="1:13" x14ac:dyDescent="0.35">
      <c r="A3202">
        <v>1307</v>
      </c>
      <c r="B3202">
        <v>3</v>
      </c>
      <c r="C3202">
        <v>30</v>
      </c>
      <c r="D3202">
        <v>1</v>
      </c>
      <c r="E3202">
        <v>2</v>
      </c>
      <c r="F3202">
        <v>1307</v>
      </c>
      <c r="G3202" t="s">
        <v>1319</v>
      </c>
      <c r="H3202" s="7">
        <v>33</v>
      </c>
      <c r="I3202" s="13">
        <f>IF(Fact_Order[[#This Row],[Review Rating]]&gt;3,1,0)</f>
        <v>1</v>
      </c>
      <c r="J3202">
        <v>4.5</v>
      </c>
      <c r="K3202">
        <f>IF(Fact_Order[[#This Row],[Discount Applied]]="Yes", 1, 0)</f>
        <v>1</v>
      </c>
      <c r="L3202" t="s">
        <v>7</v>
      </c>
      <c r="M3202" t="s">
        <v>14</v>
      </c>
    </row>
    <row r="3203" spans="1:13" x14ac:dyDescent="0.35">
      <c r="A3203">
        <v>1433</v>
      </c>
      <c r="B3203">
        <v>1</v>
      </c>
      <c r="C3203">
        <v>21</v>
      </c>
      <c r="D3203">
        <v>1</v>
      </c>
      <c r="E3203">
        <v>20</v>
      </c>
      <c r="F3203">
        <v>1433</v>
      </c>
      <c r="G3203" t="s">
        <v>1445</v>
      </c>
      <c r="H3203" s="7">
        <v>33</v>
      </c>
      <c r="I3203" s="13">
        <f>IF(Fact_Order[[#This Row],[Review Rating]]&gt;3,1,0)</f>
        <v>1</v>
      </c>
      <c r="J3203">
        <v>4.4000000000000004</v>
      </c>
      <c r="K3203">
        <f>IF(Fact_Order[[#This Row],[Discount Applied]]="Yes", 1, 0)</f>
        <v>1</v>
      </c>
      <c r="L3203" t="s">
        <v>7</v>
      </c>
      <c r="M3203" t="s">
        <v>27</v>
      </c>
    </row>
    <row r="3204" spans="1:13" x14ac:dyDescent="0.35">
      <c r="A3204">
        <v>1482</v>
      </c>
      <c r="B3204">
        <v>4</v>
      </c>
      <c r="C3204">
        <v>34</v>
      </c>
      <c r="D3204">
        <v>2</v>
      </c>
      <c r="E3204">
        <v>12</v>
      </c>
      <c r="F3204">
        <v>1482</v>
      </c>
      <c r="G3204" t="s">
        <v>1494</v>
      </c>
      <c r="H3204" s="7">
        <v>33</v>
      </c>
      <c r="I3204" s="13">
        <f>IF(Fact_Order[[#This Row],[Review Rating]]&gt;3,1,0)</f>
        <v>1</v>
      </c>
      <c r="J3204">
        <v>3.3</v>
      </c>
      <c r="K3204">
        <f>IF(Fact_Order[[#This Row],[Discount Applied]]="Yes", 1, 0)</f>
        <v>1</v>
      </c>
      <c r="L3204" t="s">
        <v>7</v>
      </c>
      <c r="M3204" t="s">
        <v>14</v>
      </c>
    </row>
    <row r="3205" spans="1:13" x14ac:dyDescent="0.35">
      <c r="A3205">
        <v>1498</v>
      </c>
      <c r="B3205">
        <v>5</v>
      </c>
      <c r="C3205">
        <v>50</v>
      </c>
      <c r="D3205">
        <v>2</v>
      </c>
      <c r="E3205">
        <v>15</v>
      </c>
      <c r="F3205">
        <v>1498</v>
      </c>
      <c r="G3205" t="s">
        <v>1510</v>
      </c>
      <c r="H3205" s="7">
        <v>33</v>
      </c>
      <c r="I3205" s="13">
        <f>IF(Fact_Order[[#This Row],[Review Rating]]&gt;3,1,0)</f>
        <v>1</v>
      </c>
      <c r="J3205">
        <v>3.8</v>
      </c>
      <c r="K3205">
        <f>IF(Fact_Order[[#This Row],[Discount Applied]]="Yes", 1, 0)</f>
        <v>1</v>
      </c>
      <c r="L3205" t="s">
        <v>7</v>
      </c>
      <c r="M3205" t="s">
        <v>27</v>
      </c>
    </row>
    <row r="3206" spans="1:13" x14ac:dyDescent="0.35">
      <c r="A3206">
        <v>1565</v>
      </c>
      <c r="B3206">
        <v>3</v>
      </c>
      <c r="C3206">
        <v>19</v>
      </c>
      <c r="D3206">
        <v>3</v>
      </c>
      <c r="E3206">
        <v>22</v>
      </c>
      <c r="F3206">
        <v>1565</v>
      </c>
      <c r="G3206" t="s">
        <v>1577</v>
      </c>
      <c r="H3206" s="7">
        <v>33</v>
      </c>
      <c r="I3206" s="13">
        <f>IF(Fact_Order[[#This Row],[Review Rating]]&gt;3,1,0)</f>
        <v>1</v>
      </c>
      <c r="J3206">
        <v>4.5</v>
      </c>
      <c r="K3206">
        <f>IF(Fact_Order[[#This Row],[Discount Applied]]="Yes", 1, 0)</f>
        <v>1</v>
      </c>
      <c r="L3206" t="s">
        <v>7</v>
      </c>
      <c r="M3206" t="s">
        <v>27</v>
      </c>
    </row>
    <row r="3207" spans="1:13" x14ac:dyDescent="0.35">
      <c r="A3207">
        <v>1568</v>
      </c>
      <c r="B3207">
        <v>4</v>
      </c>
      <c r="C3207">
        <v>47</v>
      </c>
      <c r="D3207">
        <v>2</v>
      </c>
      <c r="E3207">
        <v>22</v>
      </c>
      <c r="F3207">
        <v>1568</v>
      </c>
      <c r="G3207" t="s">
        <v>1580</v>
      </c>
      <c r="H3207" s="7">
        <v>33</v>
      </c>
      <c r="I3207" s="13">
        <f>IF(Fact_Order[[#This Row],[Review Rating]]&gt;3,1,0)</f>
        <v>1</v>
      </c>
      <c r="J3207">
        <v>4.0999999999999996</v>
      </c>
      <c r="K3207">
        <f>IF(Fact_Order[[#This Row],[Discount Applied]]="Yes", 1, 0)</f>
        <v>1</v>
      </c>
      <c r="L3207" t="s">
        <v>7</v>
      </c>
      <c r="M3207" t="s">
        <v>10</v>
      </c>
    </row>
    <row r="3208" spans="1:13" x14ac:dyDescent="0.35">
      <c r="A3208">
        <v>1669</v>
      </c>
      <c r="B3208">
        <v>4</v>
      </c>
      <c r="C3208">
        <v>41</v>
      </c>
      <c r="D3208">
        <v>3</v>
      </c>
      <c r="E3208">
        <v>1</v>
      </c>
      <c r="F3208">
        <v>1669</v>
      </c>
      <c r="G3208" t="s">
        <v>1681</v>
      </c>
      <c r="H3208" s="7">
        <v>33</v>
      </c>
      <c r="I3208" s="13">
        <f>IF(Fact_Order[[#This Row],[Review Rating]]&gt;3,1,0)</f>
        <v>1</v>
      </c>
      <c r="J3208">
        <v>4</v>
      </c>
      <c r="K3208">
        <f>IF(Fact_Order[[#This Row],[Discount Applied]]="Yes", 1, 0)</f>
        <v>1</v>
      </c>
      <c r="L3208" t="s">
        <v>7</v>
      </c>
      <c r="M3208" t="s">
        <v>27</v>
      </c>
    </row>
    <row r="3209" spans="1:13" x14ac:dyDescent="0.35">
      <c r="A3209">
        <v>1726</v>
      </c>
      <c r="B3209">
        <v>3</v>
      </c>
      <c r="C3209">
        <v>3</v>
      </c>
      <c r="D3209">
        <v>2</v>
      </c>
      <c r="E3209">
        <v>13</v>
      </c>
      <c r="F3209">
        <v>1726</v>
      </c>
      <c r="G3209" t="s">
        <v>1739</v>
      </c>
      <c r="H3209" s="7">
        <v>33</v>
      </c>
      <c r="I3209" s="13">
        <f>IF(Fact_Order[[#This Row],[Review Rating]]&gt;3,1,0)</f>
        <v>0</v>
      </c>
      <c r="J3209">
        <v>3</v>
      </c>
      <c r="K3209">
        <f>IF(Fact_Order[[#This Row],[Discount Applied]]="Yes", 1, 0)</f>
        <v>0</v>
      </c>
      <c r="L3209" t="s">
        <v>1691</v>
      </c>
      <c r="M3209" t="s">
        <v>8</v>
      </c>
    </row>
    <row r="3210" spans="1:13" x14ac:dyDescent="0.35">
      <c r="A3210">
        <v>1782</v>
      </c>
      <c r="B3210">
        <v>1</v>
      </c>
      <c r="C3210">
        <v>45</v>
      </c>
      <c r="D3210">
        <v>4</v>
      </c>
      <c r="E3210">
        <v>18</v>
      </c>
      <c r="F3210">
        <v>1782</v>
      </c>
      <c r="G3210" t="s">
        <v>1795</v>
      </c>
      <c r="H3210" s="7">
        <v>33</v>
      </c>
      <c r="I3210" s="13">
        <f>IF(Fact_Order[[#This Row],[Review Rating]]&gt;3,1,0)</f>
        <v>1</v>
      </c>
      <c r="J3210">
        <v>3.7</v>
      </c>
      <c r="K3210">
        <f>IF(Fact_Order[[#This Row],[Discount Applied]]="Yes", 1, 0)</f>
        <v>0</v>
      </c>
      <c r="L3210" t="s">
        <v>1691</v>
      </c>
      <c r="M3210" t="s">
        <v>22</v>
      </c>
    </row>
    <row r="3211" spans="1:13" x14ac:dyDescent="0.35">
      <c r="A3211">
        <v>1875</v>
      </c>
      <c r="B3211">
        <v>2</v>
      </c>
      <c r="C3211">
        <v>28</v>
      </c>
      <c r="D3211">
        <v>4</v>
      </c>
      <c r="E3211">
        <v>14</v>
      </c>
      <c r="F3211">
        <v>1875</v>
      </c>
      <c r="G3211" t="s">
        <v>1888</v>
      </c>
      <c r="H3211" s="7">
        <v>33</v>
      </c>
      <c r="I3211" s="13">
        <f>IF(Fact_Order[[#This Row],[Review Rating]]&gt;3,1,0)</f>
        <v>1</v>
      </c>
      <c r="J3211">
        <v>3.6</v>
      </c>
      <c r="K3211">
        <f>IF(Fact_Order[[#This Row],[Discount Applied]]="Yes", 1, 0)</f>
        <v>0</v>
      </c>
      <c r="L3211" t="s">
        <v>1691</v>
      </c>
      <c r="M3211" t="s">
        <v>10</v>
      </c>
    </row>
    <row r="3212" spans="1:13" x14ac:dyDescent="0.35">
      <c r="A3212">
        <v>1880</v>
      </c>
      <c r="B3212">
        <v>1</v>
      </c>
      <c r="C3212">
        <v>31</v>
      </c>
      <c r="D3212">
        <v>2</v>
      </c>
      <c r="E3212">
        <v>18</v>
      </c>
      <c r="F3212">
        <v>1880</v>
      </c>
      <c r="G3212" t="s">
        <v>1893</v>
      </c>
      <c r="H3212" s="7">
        <v>33</v>
      </c>
      <c r="I3212" s="13">
        <f>IF(Fact_Order[[#This Row],[Review Rating]]&gt;3,1,0)</f>
        <v>1</v>
      </c>
      <c r="J3212">
        <v>3.5</v>
      </c>
      <c r="K3212">
        <f>IF(Fact_Order[[#This Row],[Discount Applied]]="Yes", 1, 0)</f>
        <v>0</v>
      </c>
      <c r="L3212" t="s">
        <v>1691</v>
      </c>
      <c r="M3212" t="s">
        <v>10</v>
      </c>
    </row>
    <row r="3213" spans="1:13" x14ac:dyDescent="0.35">
      <c r="A3213">
        <v>1881</v>
      </c>
      <c r="B3213">
        <v>5</v>
      </c>
      <c r="C3213">
        <v>33</v>
      </c>
      <c r="D3213">
        <v>4</v>
      </c>
      <c r="E3213">
        <v>1</v>
      </c>
      <c r="F3213">
        <v>1881</v>
      </c>
      <c r="G3213" t="s">
        <v>1894</v>
      </c>
      <c r="H3213" s="7">
        <v>33</v>
      </c>
      <c r="I3213" s="13">
        <f>IF(Fact_Order[[#This Row],[Review Rating]]&gt;3,1,0)</f>
        <v>1</v>
      </c>
      <c r="J3213">
        <v>3.1</v>
      </c>
      <c r="K3213">
        <f>IF(Fact_Order[[#This Row],[Discount Applied]]="Yes", 1, 0)</f>
        <v>0</v>
      </c>
      <c r="L3213" t="s">
        <v>1691</v>
      </c>
      <c r="M3213" t="s">
        <v>27</v>
      </c>
    </row>
    <row r="3214" spans="1:13" x14ac:dyDescent="0.35">
      <c r="A3214">
        <v>1919</v>
      </c>
      <c r="B3214">
        <v>4</v>
      </c>
      <c r="C3214">
        <v>38</v>
      </c>
      <c r="D3214">
        <v>3</v>
      </c>
      <c r="E3214">
        <v>12</v>
      </c>
      <c r="F3214">
        <v>1919</v>
      </c>
      <c r="G3214" t="s">
        <v>1932</v>
      </c>
      <c r="H3214" s="7">
        <v>33</v>
      </c>
      <c r="I3214" s="13">
        <f>IF(Fact_Order[[#This Row],[Review Rating]]&gt;3,1,0)</f>
        <v>1</v>
      </c>
      <c r="J3214">
        <v>4.5999999999999996</v>
      </c>
      <c r="K3214">
        <f>IF(Fact_Order[[#This Row],[Discount Applied]]="Yes", 1, 0)</f>
        <v>0</v>
      </c>
      <c r="L3214" t="s">
        <v>1691</v>
      </c>
      <c r="M3214" t="s">
        <v>27</v>
      </c>
    </row>
    <row r="3215" spans="1:13" x14ac:dyDescent="0.35">
      <c r="A3215">
        <v>1930</v>
      </c>
      <c r="B3215">
        <v>4</v>
      </c>
      <c r="C3215">
        <v>12</v>
      </c>
      <c r="D3215">
        <v>4</v>
      </c>
      <c r="E3215">
        <v>3</v>
      </c>
      <c r="F3215">
        <v>1930</v>
      </c>
      <c r="G3215" t="s">
        <v>1943</v>
      </c>
      <c r="H3215" s="7">
        <v>33</v>
      </c>
      <c r="I3215" s="13">
        <f>IF(Fact_Order[[#This Row],[Review Rating]]&gt;3,1,0)</f>
        <v>1</v>
      </c>
      <c r="J3215">
        <v>4.7</v>
      </c>
      <c r="K3215">
        <f>IF(Fact_Order[[#This Row],[Discount Applied]]="Yes", 1, 0)</f>
        <v>0</v>
      </c>
      <c r="L3215" t="s">
        <v>1691</v>
      </c>
      <c r="M3215" t="s">
        <v>8</v>
      </c>
    </row>
    <row r="3216" spans="1:13" x14ac:dyDescent="0.35">
      <c r="A3216">
        <v>1954</v>
      </c>
      <c r="B3216">
        <v>4</v>
      </c>
      <c r="C3216">
        <v>25</v>
      </c>
      <c r="D3216">
        <v>2</v>
      </c>
      <c r="E3216">
        <v>12</v>
      </c>
      <c r="F3216">
        <v>1954</v>
      </c>
      <c r="G3216" t="s">
        <v>1967</v>
      </c>
      <c r="H3216" s="7">
        <v>33</v>
      </c>
      <c r="I3216" s="13">
        <f>IF(Fact_Order[[#This Row],[Review Rating]]&gt;3,1,0)</f>
        <v>1</v>
      </c>
      <c r="J3216">
        <v>4.8</v>
      </c>
      <c r="K3216">
        <f>IF(Fact_Order[[#This Row],[Discount Applied]]="Yes", 1, 0)</f>
        <v>0</v>
      </c>
      <c r="L3216" t="s">
        <v>1691</v>
      </c>
      <c r="M3216" t="s">
        <v>14</v>
      </c>
    </row>
    <row r="3217" spans="1:13" x14ac:dyDescent="0.35">
      <c r="A3217">
        <v>2022</v>
      </c>
      <c r="B3217">
        <v>4</v>
      </c>
      <c r="C3217">
        <v>2</v>
      </c>
      <c r="D3217">
        <v>1</v>
      </c>
      <c r="E3217">
        <v>9</v>
      </c>
      <c r="F3217">
        <v>2022</v>
      </c>
      <c r="G3217" t="s">
        <v>2035</v>
      </c>
      <c r="H3217" s="7">
        <v>33</v>
      </c>
      <c r="I3217" s="13">
        <f>IF(Fact_Order[[#This Row],[Review Rating]]&gt;3,1,0)</f>
        <v>1</v>
      </c>
      <c r="J3217">
        <v>4.4000000000000004</v>
      </c>
      <c r="K3217">
        <f>IF(Fact_Order[[#This Row],[Discount Applied]]="Yes", 1, 0)</f>
        <v>0</v>
      </c>
      <c r="L3217" t="s">
        <v>1691</v>
      </c>
      <c r="M3217" t="s">
        <v>8</v>
      </c>
    </row>
    <row r="3218" spans="1:13" x14ac:dyDescent="0.35">
      <c r="A3218">
        <v>2044</v>
      </c>
      <c r="B3218">
        <v>4</v>
      </c>
      <c r="C3218">
        <v>15</v>
      </c>
      <c r="D3218">
        <v>3</v>
      </c>
      <c r="E3218">
        <v>25</v>
      </c>
      <c r="F3218">
        <v>2044</v>
      </c>
      <c r="G3218" t="s">
        <v>2057</v>
      </c>
      <c r="H3218" s="7">
        <v>33</v>
      </c>
      <c r="I3218" s="13">
        <f>IF(Fact_Order[[#This Row],[Review Rating]]&gt;3,1,0)</f>
        <v>0</v>
      </c>
      <c r="J3218">
        <v>2.7</v>
      </c>
      <c r="K3218">
        <f>IF(Fact_Order[[#This Row],[Discount Applied]]="Yes", 1, 0)</f>
        <v>0</v>
      </c>
      <c r="L3218" t="s">
        <v>1691</v>
      </c>
      <c r="M3218" t="s">
        <v>14</v>
      </c>
    </row>
    <row r="3219" spans="1:13" x14ac:dyDescent="0.35">
      <c r="A3219">
        <v>2056</v>
      </c>
      <c r="B3219">
        <v>5</v>
      </c>
      <c r="C3219">
        <v>22</v>
      </c>
      <c r="D3219">
        <v>4</v>
      </c>
      <c r="E3219">
        <v>9</v>
      </c>
      <c r="F3219">
        <v>2056</v>
      </c>
      <c r="G3219" t="s">
        <v>2069</v>
      </c>
      <c r="H3219" s="7">
        <v>33</v>
      </c>
      <c r="I3219" s="13">
        <f>IF(Fact_Order[[#This Row],[Review Rating]]&gt;3,1,0)</f>
        <v>1</v>
      </c>
      <c r="J3219">
        <v>3.4</v>
      </c>
      <c r="K3219">
        <f>IF(Fact_Order[[#This Row],[Discount Applied]]="Yes", 1, 0)</f>
        <v>0</v>
      </c>
      <c r="L3219" t="s">
        <v>1691</v>
      </c>
      <c r="M3219" t="s">
        <v>22</v>
      </c>
    </row>
    <row r="3220" spans="1:13" x14ac:dyDescent="0.35">
      <c r="A3220">
        <v>2387</v>
      </c>
      <c r="B3220">
        <v>4</v>
      </c>
      <c r="C3220">
        <v>27</v>
      </c>
      <c r="D3220">
        <v>3</v>
      </c>
      <c r="E3220">
        <v>21</v>
      </c>
      <c r="F3220">
        <v>2387</v>
      </c>
      <c r="G3220" t="s">
        <v>2400</v>
      </c>
      <c r="H3220" s="7">
        <v>33</v>
      </c>
      <c r="I3220" s="13">
        <f>IF(Fact_Order[[#This Row],[Review Rating]]&gt;3,1,0)</f>
        <v>0</v>
      </c>
      <c r="J3220">
        <v>2.9</v>
      </c>
      <c r="K3220">
        <f>IF(Fact_Order[[#This Row],[Discount Applied]]="Yes", 1, 0)</f>
        <v>0</v>
      </c>
      <c r="L3220" t="s">
        <v>1691</v>
      </c>
      <c r="M3220" t="s">
        <v>8</v>
      </c>
    </row>
    <row r="3221" spans="1:13" x14ac:dyDescent="0.35">
      <c r="A3221">
        <v>2405</v>
      </c>
      <c r="B3221">
        <v>5</v>
      </c>
      <c r="C3221">
        <v>9</v>
      </c>
      <c r="D3221">
        <v>1</v>
      </c>
      <c r="E3221">
        <v>7</v>
      </c>
      <c r="F3221">
        <v>2405</v>
      </c>
      <c r="G3221" t="s">
        <v>2418</v>
      </c>
      <c r="H3221" s="7">
        <v>33</v>
      </c>
      <c r="I3221" s="13">
        <f>IF(Fact_Order[[#This Row],[Review Rating]]&gt;3,1,0)</f>
        <v>1</v>
      </c>
      <c r="J3221">
        <v>3.1</v>
      </c>
      <c r="K3221">
        <f>IF(Fact_Order[[#This Row],[Discount Applied]]="Yes", 1, 0)</f>
        <v>0</v>
      </c>
      <c r="L3221" t="s">
        <v>1691</v>
      </c>
      <c r="M3221" t="s">
        <v>12</v>
      </c>
    </row>
    <row r="3222" spans="1:13" x14ac:dyDescent="0.35">
      <c r="A3222">
        <v>2512</v>
      </c>
      <c r="B3222">
        <v>6</v>
      </c>
      <c r="C3222">
        <v>38</v>
      </c>
      <c r="D3222">
        <v>3</v>
      </c>
      <c r="E3222">
        <v>22</v>
      </c>
      <c r="F3222">
        <v>2512</v>
      </c>
      <c r="G3222" t="s">
        <v>2525</v>
      </c>
      <c r="H3222" s="7">
        <v>33</v>
      </c>
      <c r="I3222" s="13">
        <f>IF(Fact_Order[[#This Row],[Review Rating]]&gt;3,1,0)</f>
        <v>0</v>
      </c>
      <c r="J3222">
        <v>2.7</v>
      </c>
      <c r="K3222">
        <f>IF(Fact_Order[[#This Row],[Discount Applied]]="Yes", 1, 0)</f>
        <v>0</v>
      </c>
      <c r="L3222" t="s">
        <v>1691</v>
      </c>
      <c r="M3222" t="s">
        <v>14</v>
      </c>
    </row>
    <row r="3223" spans="1:13" x14ac:dyDescent="0.35">
      <c r="A3223">
        <v>2522</v>
      </c>
      <c r="B3223">
        <v>4</v>
      </c>
      <c r="C3223">
        <v>47</v>
      </c>
      <c r="D3223">
        <v>4</v>
      </c>
      <c r="E3223">
        <v>9</v>
      </c>
      <c r="F3223">
        <v>2522</v>
      </c>
      <c r="G3223" t="s">
        <v>2535</v>
      </c>
      <c r="H3223" s="7">
        <v>33</v>
      </c>
      <c r="I3223" s="13">
        <f>IF(Fact_Order[[#This Row],[Review Rating]]&gt;3,1,0)</f>
        <v>1</v>
      </c>
      <c r="J3223">
        <v>4.4000000000000004</v>
      </c>
      <c r="K3223">
        <f>IF(Fact_Order[[#This Row],[Discount Applied]]="Yes", 1, 0)</f>
        <v>0</v>
      </c>
      <c r="L3223" t="s">
        <v>1691</v>
      </c>
      <c r="M3223" t="s">
        <v>14</v>
      </c>
    </row>
    <row r="3224" spans="1:13" x14ac:dyDescent="0.35">
      <c r="A3224">
        <v>2602</v>
      </c>
      <c r="B3224">
        <v>6</v>
      </c>
      <c r="C3224">
        <v>17</v>
      </c>
      <c r="D3224">
        <v>1</v>
      </c>
      <c r="E3224">
        <v>11</v>
      </c>
      <c r="F3224">
        <v>2602</v>
      </c>
      <c r="G3224" t="s">
        <v>2615</v>
      </c>
      <c r="H3224" s="7">
        <v>33</v>
      </c>
      <c r="I3224" s="13">
        <f>IF(Fact_Order[[#This Row],[Review Rating]]&gt;3,1,0)</f>
        <v>0</v>
      </c>
      <c r="J3224">
        <v>2.9</v>
      </c>
      <c r="K3224">
        <f>IF(Fact_Order[[#This Row],[Discount Applied]]="Yes", 1, 0)</f>
        <v>0</v>
      </c>
      <c r="L3224" t="s">
        <v>1691</v>
      </c>
      <c r="M3224" t="s">
        <v>10</v>
      </c>
    </row>
    <row r="3225" spans="1:13" x14ac:dyDescent="0.35">
      <c r="A3225">
        <v>2732</v>
      </c>
      <c r="B3225">
        <v>5</v>
      </c>
      <c r="C3225">
        <v>49</v>
      </c>
      <c r="D3225">
        <v>3</v>
      </c>
      <c r="E3225">
        <v>9</v>
      </c>
      <c r="F3225">
        <v>2732</v>
      </c>
      <c r="G3225" t="s">
        <v>2745</v>
      </c>
      <c r="H3225" s="7">
        <v>33</v>
      </c>
      <c r="I3225" s="13">
        <f>IF(Fact_Order[[#This Row],[Review Rating]]&gt;3,1,0)</f>
        <v>0</v>
      </c>
      <c r="J3225">
        <v>2.5</v>
      </c>
      <c r="K3225">
        <f>IF(Fact_Order[[#This Row],[Discount Applied]]="Yes", 1, 0)</f>
        <v>0</v>
      </c>
      <c r="L3225" t="s">
        <v>1691</v>
      </c>
      <c r="M3225" t="s">
        <v>22</v>
      </c>
    </row>
    <row r="3226" spans="1:13" x14ac:dyDescent="0.35">
      <c r="A3226">
        <v>2842</v>
      </c>
      <c r="B3226">
        <v>5</v>
      </c>
      <c r="C3226">
        <v>32</v>
      </c>
      <c r="D3226">
        <v>1</v>
      </c>
      <c r="E3226">
        <v>11</v>
      </c>
      <c r="F3226">
        <v>2842</v>
      </c>
      <c r="G3226" t="s">
        <v>2855</v>
      </c>
      <c r="H3226" s="7">
        <v>33</v>
      </c>
      <c r="I3226" s="13">
        <f>IF(Fact_Order[[#This Row],[Review Rating]]&gt;3,1,0)</f>
        <v>0</v>
      </c>
      <c r="J3226">
        <v>3</v>
      </c>
      <c r="K3226">
        <f>IF(Fact_Order[[#This Row],[Discount Applied]]="Yes", 1, 0)</f>
        <v>0</v>
      </c>
      <c r="L3226" t="s">
        <v>1691</v>
      </c>
      <c r="M3226" t="s">
        <v>10</v>
      </c>
    </row>
    <row r="3227" spans="1:13" x14ac:dyDescent="0.35">
      <c r="A3227">
        <v>2887</v>
      </c>
      <c r="B3227">
        <v>2</v>
      </c>
      <c r="C3227">
        <v>41</v>
      </c>
      <c r="D3227">
        <v>2</v>
      </c>
      <c r="E3227">
        <v>20</v>
      </c>
      <c r="F3227">
        <v>2887</v>
      </c>
      <c r="G3227" t="s">
        <v>2900</v>
      </c>
      <c r="H3227" s="7">
        <v>33</v>
      </c>
      <c r="I3227" s="13">
        <f>IF(Fact_Order[[#This Row],[Review Rating]]&gt;3,1,0)</f>
        <v>1</v>
      </c>
      <c r="J3227">
        <v>4.2</v>
      </c>
      <c r="K3227">
        <f>IF(Fact_Order[[#This Row],[Discount Applied]]="Yes", 1, 0)</f>
        <v>0</v>
      </c>
      <c r="L3227" t="s">
        <v>1691</v>
      </c>
      <c r="M3227" t="s">
        <v>14</v>
      </c>
    </row>
    <row r="3228" spans="1:13" x14ac:dyDescent="0.35">
      <c r="A3228">
        <v>2899</v>
      </c>
      <c r="B3228">
        <v>1</v>
      </c>
      <c r="C3228">
        <v>33</v>
      </c>
      <c r="D3228">
        <v>3</v>
      </c>
      <c r="E3228">
        <v>5</v>
      </c>
      <c r="F3228">
        <v>2899</v>
      </c>
      <c r="G3228" t="s">
        <v>2912</v>
      </c>
      <c r="H3228" s="7">
        <v>33</v>
      </c>
      <c r="I3228" s="13">
        <f>IF(Fact_Order[[#This Row],[Review Rating]]&gt;3,1,0)</f>
        <v>1</v>
      </c>
      <c r="J3228">
        <v>4.5999999999999996</v>
      </c>
      <c r="K3228">
        <f>IF(Fact_Order[[#This Row],[Discount Applied]]="Yes", 1, 0)</f>
        <v>0</v>
      </c>
      <c r="L3228" t="s">
        <v>1691</v>
      </c>
      <c r="M3228" t="s">
        <v>12</v>
      </c>
    </row>
    <row r="3229" spans="1:13" x14ac:dyDescent="0.35">
      <c r="A3229">
        <v>3098</v>
      </c>
      <c r="B3229">
        <v>2</v>
      </c>
      <c r="C3229">
        <v>13</v>
      </c>
      <c r="D3229">
        <v>4</v>
      </c>
      <c r="E3229">
        <v>10</v>
      </c>
      <c r="F3229">
        <v>3098</v>
      </c>
      <c r="G3229" t="s">
        <v>3111</v>
      </c>
      <c r="H3229" s="7">
        <v>33</v>
      </c>
      <c r="I3229" s="13">
        <f>IF(Fact_Order[[#This Row],[Review Rating]]&gt;3,1,0)</f>
        <v>1</v>
      </c>
      <c r="J3229">
        <v>3.7</v>
      </c>
      <c r="K3229">
        <f>IF(Fact_Order[[#This Row],[Discount Applied]]="Yes", 1, 0)</f>
        <v>0</v>
      </c>
      <c r="L3229" t="s">
        <v>1691</v>
      </c>
      <c r="M3229" t="s">
        <v>22</v>
      </c>
    </row>
    <row r="3230" spans="1:13" x14ac:dyDescent="0.35">
      <c r="A3230">
        <v>3106</v>
      </c>
      <c r="B3230">
        <v>1</v>
      </c>
      <c r="C3230">
        <v>5</v>
      </c>
      <c r="D3230">
        <v>4</v>
      </c>
      <c r="E3230">
        <v>12</v>
      </c>
      <c r="F3230">
        <v>3106</v>
      </c>
      <c r="G3230" t="s">
        <v>3119</v>
      </c>
      <c r="H3230" s="7">
        <v>33</v>
      </c>
      <c r="I3230" s="13">
        <f>IF(Fact_Order[[#This Row],[Review Rating]]&gt;3,1,0)</f>
        <v>0</v>
      </c>
      <c r="J3230">
        <v>2.7</v>
      </c>
      <c r="K3230">
        <f>IF(Fact_Order[[#This Row],[Discount Applied]]="Yes", 1, 0)</f>
        <v>0</v>
      </c>
      <c r="L3230" t="s">
        <v>1691</v>
      </c>
      <c r="M3230" t="s">
        <v>27</v>
      </c>
    </row>
    <row r="3231" spans="1:13" x14ac:dyDescent="0.35">
      <c r="A3231">
        <v>3351</v>
      </c>
      <c r="B3231">
        <v>5</v>
      </c>
      <c r="C3231">
        <v>17</v>
      </c>
      <c r="D3231">
        <v>4</v>
      </c>
      <c r="E3231">
        <v>9</v>
      </c>
      <c r="F3231">
        <v>3351</v>
      </c>
      <c r="G3231" t="s">
        <v>3364</v>
      </c>
      <c r="H3231" s="7">
        <v>33</v>
      </c>
      <c r="I3231" s="13">
        <f>IF(Fact_Order[[#This Row],[Review Rating]]&gt;3,1,0)</f>
        <v>1</v>
      </c>
      <c r="J3231">
        <v>4.9000000000000004</v>
      </c>
      <c r="K3231">
        <f>IF(Fact_Order[[#This Row],[Discount Applied]]="Yes", 1, 0)</f>
        <v>0</v>
      </c>
      <c r="L3231" t="s">
        <v>1691</v>
      </c>
      <c r="M3231" t="s">
        <v>10</v>
      </c>
    </row>
    <row r="3232" spans="1:13" x14ac:dyDescent="0.35">
      <c r="A3232">
        <v>3365</v>
      </c>
      <c r="B3232">
        <v>4</v>
      </c>
      <c r="C3232">
        <v>5</v>
      </c>
      <c r="D3232">
        <v>4</v>
      </c>
      <c r="E3232">
        <v>19</v>
      </c>
      <c r="F3232">
        <v>3365</v>
      </c>
      <c r="G3232" t="s">
        <v>3378</v>
      </c>
      <c r="H3232" s="7">
        <v>33</v>
      </c>
      <c r="I3232" s="13">
        <f>IF(Fact_Order[[#This Row],[Review Rating]]&gt;3,1,0)</f>
        <v>1</v>
      </c>
      <c r="J3232">
        <v>3.2</v>
      </c>
      <c r="K3232">
        <f>IF(Fact_Order[[#This Row],[Discount Applied]]="Yes", 1, 0)</f>
        <v>0</v>
      </c>
      <c r="L3232" t="s">
        <v>1691</v>
      </c>
      <c r="M3232" t="s">
        <v>12</v>
      </c>
    </row>
    <row r="3233" spans="1:13" x14ac:dyDescent="0.35">
      <c r="A3233">
        <v>3496</v>
      </c>
      <c r="B3233">
        <v>2</v>
      </c>
      <c r="C3233">
        <v>43</v>
      </c>
      <c r="D3233">
        <v>2</v>
      </c>
      <c r="E3233">
        <v>7</v>
      </c>
      <c r="F3233">
        <v>3496</v>
      </c>
      <c r="G3233" t="s">
        <v>3509</v>
      </c>
      <c r="H3233" s="7">
        <v>33</v>
      </c>
      <c r="I3233" s="13">
        <f>IF(Fact_Order[[#This Row],[Review Rating]]&gt;3,1,0)</f>
        <v>0</v>
      </c>
      <c r="J3233">
        <v>2.8</v>
      </c>
      <c r="K3233">
        <f>IF(Fact_Order[[#This Row],[Discount Applied]]="Yes", 1, 0)</f>
        <v>0</v>
      </c>
      <c r="L3233" t="s">
        <v>1691</v>
      </c>
      <c r="M3233" t="s">
        <v>10</v>
      </c>
    </row>
    <row r="3234" spans="1:13" x14ac:dyDescent="0.35">
      <c r="A3234">
        <v>3696</v>
      </c>
      <c r="B3234">
        <v>4</v>
      </c>
      <c r="C3234">
        <v>21</v>
      </c>
      <c r="D3234">
        <v>4</v>
      </c>
      <c r="E3234">
        <v>12</v>
      </c>
      <c r="F3234">
        <v>3696</v>
      </c>
      <c r="G3234" t="s">
        <v>3709</v>
      </c>
      <c r="H3234" s="7">
        <v>33</v>
      </c>
      <c r="I3234" s="13">
        <f>IF(Fact_Order[[#This Row],[Review Rating]]&gt;3,1,0)</f>
        <v>1</v>
      </c>
      <c r="J3234">
        <v>4.5999999999999996</v>
      </c>
      <c r="K3234">
        <f>IF(Fact_Order[[#This Row],[Discount Applied]]="Yes", 1, 0)</f>
        <v>0</v>
      </c>
      <c r="L3234" t="s">
        <v>1691</v>
      </c>
      <c r="M3234" t="s">
        <v>22</v>
      </c>
    </row>
    <row r="3235" spans="1:13" x14ac:dyDescent="0.35">
      <c r="A3235">
        <v>3810</v>
      </c>
      <c r="B3235">
        <v>4</v>
      </c>
      <c r="C3235">
        <v>15</v>
      </c>
      <c r="D3235">
        <v>1</v>
      </c>
      <c r="E3235">
        <v>10</v>
      </c>
      <c r="F3235">
        <v>3810</v>
      </c>
      <c r="G3235" t="s">
        <v>3823</v>
      </c>
      <c r="H3235" s="7">
        <v>33</v>
      </c>
      <c r="I3235" s="13">
        <f>IF(Fact_Order[[#This Row],[Review Rating]]&gt;3,1,0)</f>
        <v>1</v>
      </c>
      <c r="J3235">
        <v>3.7</v>
      </c>
      <c r="K3235">
        <f>IF(Fact_Order[[#This Row],[Discount Applied]]="Yes", 1, 0)</f>
        <v>0</v>
      </c>
      <c r="L3235" t="s">
        <v>1691</v>
      </c>
      <c r="M3235" t="s">
        <v>12</v>
      </c>
    </row>
    <row r="3236" spans="1:13" x14ac:dyDescent="0.35">
      <c r="A3236">
        <v>3898</v>
      </c>
      <c r="B3236">
        <v>4</v>
      </c>
      <c r="C3236">
        <v>33</v>
      </c>
      <c r="D3236">
        <v>2</v>
      </c>
      <c r="E3236">
        <v>23</v>
      </c>
      <c r="F3236">
        <v>3898</v>
      </c>
      <c r="G3236" t="s">
        <v>3911</v>
      </c>
      <c r="H3236" s="7">
        <v>33</v>
      </c>
      <c r="I3236" s="13">
        <f>IF(Fact_Order[[#This Row],[Review Rating]]&gt;3,1,0)</f>
        <v>0</v>
      </c>
      <c r="J3236">
        <v>2.9</v>
      </c>
      <c r="K3236">
        <f>IF(Fact_Order[[#This Row],[Discount Applied]]="Yes", 1, 0)</f>
        <v>0</v>
      </c>
      <c r="L3236" t="s">
        <v>1691</v>
      </c>
      <c r="M3236" t="s">
        <v>8</v>
      </c>
    </row>
    <row r="3237" spans="1:13" x14ac:dyDescent="0.35">
      <c r="A3237">
        <v>85</v>
      </c>
      <c r="B3237">
        <v>4</v>
      </c>
      <c r="C3237">
        <v>29</v>
      </c>
      <c r="D3237">
        <v>2</v>
      </c>
      <c r="E3237">
        <v>8</v>
      </c>
      <c r="F3237">
        <v>85</v>
      </c>
      <c r="G3237" t="s">
        <v>97</v>
      </c>
      <c r="H3237" s="7">
        <v>32</v>
      </c>
      <c r="I3237" s="13">
        <f>IF(Fact_Order[[#This Row],[Review Rating]]&gt;3,1,0)</f>
        <v>1</v>
      </c>
      <c r="J3237">
        <v>4.4000000000000004</v>
      </c>
      <c r="K3237">
        <f>IF(Fact_Order[[#This Row],[Discount Applied]]="Yes", 1, 0)</f>
        <v>1</v>
      </c>
      <c r="L3237" t="s">
        <v>7</v>
      </c>
      <c r="M3237" t="s">
        <v>22</v>
      </c>
    </row>
    <row r="3238" spans="1:13" x14ac:dyDescent="0.35">
      <c r="A3238">
        <v>118</v>
      </c>
      <c r="B3238">
        <v>1</v>
      </c>
      <c r="C3238">
        <v>46</v>
      </c>
      <c r="D3238">
        <v>3</v>
      </c>
      <c r="E3238">
        <v>4</v>
      </c>
      <c r="F3238">
        <v>118</v>
      </c>
      <c r="G3238" t="s">
        <v>130</v>
      </c>
      <c r="H3238" s="7">
        <v>32</v>
      </c>
      <c r="I3238" s="13">
        <f>IF(Fact_Order[[#This Row],[Review Rating]]&gt;3,1,0)</f>
        <v>1</v>
      </c>
      <c r="J3238">
        <v>4.5999999999999996</v>
      </c>
      <c r="K3238">
        <f>IF(Fact_Order[[#This Row],[Discount Applied]]="Yes", 1, 0)</f>
        <v>1</v>
      </c>
      <c r="L3238" t="s">
        <v>7</v>
      </c>
      <c r="M3238" t="s">
        <v>10</v>
      </c>
    </row>
    <row r="3239" spans="1:13" x14ac:dyDescent="0.35">
      <c r="A3239">
        <v>129</v>
      </c>
      <c r="B3239">
        <v>4</v>
      </c>
      <c r="C3239">
        <v>19</v>
      </c>
      <c r="D3239">
        <v>2</v>
      </c>
      <c r="E3239">
        <v>19</v>
      </c>
      <c r="F3239">
        <v>129</v>
      </c>
      <c r="G3239" t="s">
        <v>141</v>
      </c>
      <c r="H3239" s="7">
        <v>32</v>
      </c>
      <c r="I3239" s="13">
        <f>IF(Fact_Order[[#This Row],[Review Rating]]&gt;3,1,0)</f>
        <v>1</v>
      </c>
      <c r="J3239">
        <v>4.7</v>
      </c>
      <c r="K3239">
        <f>IF(Fact_Order[[#This Row],[Discount Applied]]="Yes", 1, 0)</f>
        <v>1</v>
      </c>
      <c r="L3239" t="s">
        <v>7</v>
      </c>
      <c r="M3239" t="s">
        <v>12</v>
      </c>
    </row>
    <row r="3240" spans="1:13" x14ac:dyDescent="0.35">
      <c r="A3240">
        <v>186</v>
      </c>
      <c r="B3240">
        <v>6</v>
      </c>
      <c r="C3240">
        <v>49</v>
      </c>
      <c r="D3240">
        <v>3</v>
      </c>
      <c r="E3240">
        <v>18</v>
      </c>
      <c r="F3240">
        <v>186</v>
      </c>
      <c r="G3240" t="s">
        <v>198</v>
      </c>
      <c r="H3240" s="7">
        <v>32</v>
      </c>
      <c r="I3240" s="13">
        <f>IF(Fact_Order[[#This Row],[Review Rating]]&gt;3,1,0)</f>
        <v>1</v>
      </c>
      <c r="J3240">
        <v>4.5</v>
      </c>
      <c r="K3240">
        <f>IF(Fact_Order[[#This Row],[Discount Applied]]="Yes", 1, 0)</f>
        <v>1</v>
      </c>
      <c r="L3240" t="s">
        <v>7</v>
      </c>
      <c r="M3240" t="s">
        <v>22</v>
      </c>
    </row>
    <row r="3241" spans="1:13" x14ac:dyDescent="0.35">
      <c r="A3241">
        <v>275</v>
      </c>
      <c r="B3241">
        <v>1</v>
      </c>
      <c r="C3241">
        <v>34</v>
      </c>
      <c r="D3241">
        <v>2</v>
      </c>
      <c r="E3241">
        <v>17</v>
      </c>
      <c r="F3241">
        <v>275</v>
      </c>
      <c r="G3241" t="s">
        <v>287</v>
      </c>
      <c r="H3241" s="7">
        <v>32</v>
      </c>
      <c r="I3241" s="13">
        <f>IF(Fact_Order[[#This Row],[Review Rating]]&gt;3,1,0)</f>
        <v>0</v>
      </c>
      <c r="J3241">
        <v>3</v>
      </c>
      <c r="K3241">
        <f>IF(Fact_Order[[#This Row],[Discount Applied]]="Yes", 1, 0)</f>
        <v>1</v>
      </c>
      <c r="L3241" t="s">
        <v>7</v>
      </c>
      <c r="M3241" t="s">
        <v>10</v>
      </c>
    </row>
    <row r="3242" spans="1:13" x14ac:dyDescent="0.35">
      <c r="A3242">
        <v>308</v>
      </c>
      <c r="B3242">
        <v>2</v>
      </c>
      <c r="C3242">
        <v>21</v>
      </c>
      <c r="D3242">
        <v>1</v>
      </c>
      <c r="E3242">
        <v>25</v>
      </c>
      <c r="F3242">
        <v>308</v>
      </c>
      <c r="G3242" t="s">
        <v>320</v>
      </c>
      <c r="H3242" s="7">
        <v>32</v>
      </c>
      <c r="I3242" s="13">
        <f>IF(Fact_Order[[#This Row],[Review Rating]]&gt;3,1,0)</f>
        <v>1</v>
      </c>
      <c r="J3242">
        <v>3.2</v>
      </c>
      <c r="K3242">
        <f>IF(Fact_Order[[#This Row],[Discount Applied]]="Yes", 1, 0)</f>
        <v>1</v>
      </c>
      <c r="L3242" t="s">
        <v>7</v>
      </c>
      <c r="M3242" t="s">
        <v>12</v>
      </c>
    </row>
    <row r="3243" spans="1:13" x14ac:dyDescent="0.35">
      <c r="A3243">
        <v>376</v>
      </c>
      <c r="B3243">
        <v>4</v>
      </c>
      <c r="C3243">
        <v>20</v>
      </c>
      <c r="D3243">
        <v>3</v>
      </c>
      <c r="E3243">
        <v>13</v>
      </c>
      <c r="F3243">
        <v>376</v>
      </c>
      <c r="G3243" t="s">
        <v>388</v>
      </c>
      <c r="H3243" s="7">
        <v>32</v>
      </c>
      <c r="I3243" s="13">
        <f>IF(Fact_Order[[#This Row],[Review Rating]]&gt;3,1,0)</f>
        <v>1</v>
      </c>
      <c r="J3243">
        <v>4.4000000000000004</v>
      </c>
      <c r="K3243">
        <f>IF(Fact_Order[[#This Row],[Discount Applied]]="Yes", 1, 0)</f>
        <v>1</v>
      </c>
      <c r="L3243" t="s">
        <v>7</v>
      </c>
      <c r="M3243" t="s">
        <v>27</v>
      </c>
    </row>
    <row r="3244" spans="1:13" x14ac:dyDescent="0.35">
      <c r="A3244">
        <v>378</v>
      </c>
      <c r="B3244">
        <v>4</v>
      </c>
      <c r="C3244">
        <v>2</v>
      </c>
      <c r="D3244">
        <v>2</v>
      </c>
      <c r="E3244">
        <v>19</v>
      </c>
      <c r="F3244">
        <v>378</v>
      </c>
      <c r="G3244" t="s">
        <v>390</v>
      </c>
      <c r="H3244" s="7">
        <v>32</v>
      </c>
      <c r="I3244" s="13">
        <f>IF(Fact_Order[[#This Row],[Review Rating]]&gt;3,1,0)</f>
        <v>1</v>
      </c>
      <c r="J3244">
        <v>4.0999999999999996</v>
      </c>
      <c r="K3244">
        <f>IF(Fact_Order[[#This Row],[Discount Applied]]="Yes", 1, 0)</f>
        <v>1</v>
      </c>
      <c r="L3244" t="s">
        <v>7</v>
      </c>
      <c r="M3244" t="s">
        <v>12</v>
      </c>
    </row>
    <row r="3245" spans="1:13" x14ac:dyDescent="0.35">
      <c r="A3245">
        <v>546</v>
      </c>
      <c r="B3245">
        <v>5</v>
      </c>
      <c r="C3245">
        <v>16</v>
      </c>
      <c r="D3245">
        <v>3</v>
      </c>
      <c r="E3245">
        <v>8</v>
      </c>
      <c r="F3245">
        <v>546</v>
      </c>
      <c r="G3245" t="s">
        <v>558</v>
      </c>
      <c r="H3245" s="7">
        <v>32</v>
      </c>
      <c r="I3245" s="13">
        <f>IF(Fact_Order[[#This Row],[Review Rating]]&gt;3,1,0)</f>
        <v>1</v>
      </c>
      <c r="J3245">
        <v>3.5</v>
      </c>
      <c r="K3245">
        <f>IF(Fact_Order[[#This Row],[Discount Applied]]="Yes", 1, 0)</f>
        <v>1</v>
      </c>
      <c r="L3245" t="s">
        <v>7</v>
      </c>
      <c r="M3245" t="s">
        <v>27</v>
      </c>
    </row>
    <row r="3246" spans="1:13" x14ac:dyDescent="0.35">
      <c r="A3246">
        <v>606</v>
      </c>
      <c r="B3246">
        <v>4</v>
      </c>
      <c r="C3246">
        <v>19</v>
      </c>
      <c r="D3246">
        <v>1</v>
      </c>
      <c r="E3246">
        <v>20</v>
      </c>
      <c r="F3246">
        <v>606</v>
      </c>
      <c r="G3246" t="s">
        <v>618</v>
      </c>
      <c r="H3246" s="7">
        <v>32</v>
      </c>
      <c r="I3246" s="13">
        <f>IF(Fact_Order[[#This Row],[Review Rating]]&gt;3,1,0)</f>
        <v>1</v>
      </c>
      <c r="J3246">
        <v>4.2</v>
      </c>
      <c r="K3246">
        <f>IF(Fact_Order[[#This Row],[Discount Applied]]="Yes", 1, 0)</f>
        <v>1</v>
      </c>
      <c r="L3246" t="s">
        <v>7</v>
      </c>
      <c r="M3246" t="s">
        <v>22</v>
      </c>
    </row>
    <row r="3247" spans="1:13" x14ac:dyDescent="0.35">
      <c r="A3247">
        <v>652</v>
      </c>
      <c r="B3247">
        <v>3</v>
      </c>
      <c r="C3247">
        <v>11</v>
      </c>
      <c r="D3247">
        <v>3</v>
      </c>
      <c r="E3247">
        <v>20</v>
      </c>
      <c r="F3247">
        <v>652</v>
      </c>
      <c r="G3247" t="s">
        <v>664</v>
      </c>
      <c r="H3247" s="7">
        <v>32</v>
      </c>
      <c r="I3247" s="13">
        <f>IF(Fact_Order[[#This Row],[Review Rating]]&gt;3,1,0)</f>
        <v>0</v>
      </c>
      <c r="J3247">
        <v>2.9</v>
      </c>
      <c r="K3247">
        <f>IF(Fact_Order[[#This Row],[Discount Applied]]="Yes", 1, 0)</f>
        <v>1</v>
      </c>
      <c r="L3247" t="s">
        <v>7</v>
      </c>
      <c r="M3247" t="s">
        <v>8</v>
      </c>
    </row>
    <row r="3248" spans="1:13" x14ac:dyDescent="0.35">
      <c r="A3248">
        <v>723</v>
      </c>
      <c r="B3248">
        <v>6</v>
      </c>
      <c r="C3248">
        <v>6</v>
      </c>
      <c r="D3248">
        <v>3</v>
      </c>
      <c r="E3248">
        <v>2</v>
      </c>
      <c r="F3248">
        <v>723</v>
      </c>
      <c r="G3248" t="s">
        <v>735</v>
      </c>
      <c r="H3248" s="7">
        <v>32</v>
      </c>
      <c r="I3248" s="13">
        <f>IF(Fact_Order[[#This Row],[Review Rating]]&gt;3,1,0)</f>
        <v>1</v>
      </c>
      <c r="J3248">
        <v>4.3</v>
      </c>
      <c r="K3248">
        <f>IF(Fact_Order[[#This Row],[Discount Applied]]="Yes", 1, 0)</f>
        <v>1</v>
      </c>
      <c r="L3248" t="s">
        <v>7</v>
      </c>
      <c r="M3248" t="s">
        <v>10</v>
      </c>
    </row>
    <row r="3249" spans="1:13" x14ac:dyDescent="0.35">
      <c r="A3249">
        <v>758</v>
      </c>
      <c r="B3249">
        <v>6</v>
      </c>
      <c r="C3249">
        <v>47</v>
      </c>
      <c r="D3249">
        <v>4</v>
      </c>
      <c r="E3249">
        <v>16</v>
      </c>
      <c r="F3249">
        <v>758</v>
      </c>
      <c r="G3249" t="s">
        <v>770</v>
      </c>
      <c r="H3249" s="7">
        <v>32</v>
      </c>
      <c r="I3249" s="13">
        <f>IF(Fact_Order[[#This Row],[Review Rating]]&gt;3,1,0)</f>
        <v>1</v>
      </c>
      <c r="J3249">
        <v>3.8</v>
      </c>
      <c r="K3249">
        <f>IF(Fact_Order[[#This Row],[Discount Applied]]="Yes", 1, 0)</f>
        <v>1</v>
      </c>
      <c r="L3249" t="s">
        <v>7</v>
      </c>
      <c r="M3249" t="s">
        <v>27</v>
      </c>
    </row>
    <row r="3250" spans="1:13" x14ac:dyDescent="0.35">
      <c r="A3250">
        <v>778</v>
      </c>
      <c r="B3250">
        <v>1</v>
      </c>
      <c r="C3250">
        <v>6</v>
      </c>
      <c r="D3250">
        <v>2</v>
      </c>
      <c r="E3250">
        <v>21</v>
      </c>
      <c r="F3250">
        <v>778</v>
      </c>
      <c r="G3250" t="s">
        <v>790</v>
      </c>
      <c r="H3250" s="7">
        <v>32</v>
      </c>
      <c r="I3250" s="13">
        <f>IF(Fact_Order[[#This Row],[Review Rating]]&gt;3,1,0)</f>
        <v>0</v>
      </c>
      <c r="J3250">
        <v>2.5</v>
      </c>
      <c r="K3250">
        <f>IF(Fact_Order[[#This Row],[Discount Applied]]="Yes", 1, 0)</f>
        <v>1</v>
      </c>
      <c r="L3250" t="s">
        <v>7</v>
      </c>
      <c r="M3250" t="s">
        <v>8</v>
      </c>
    </row>
    <row r="3251" spans="1:13" x14ac:dyDescent="0.35">
      <c r="A3251">
        <v>948</v>
      </c>
      <c r="B3251">
        <v>6</v>
      </c>
      <c r="C3251">
        <v>28</v>
      </c>
      <c r="D3251">
        <v>1</v>
      </c>
      <c r="E3251">
        <v>1</v>
      </c>
      <c r="F3251">
        <v>948</v>
      </c>
      <c r="G3251" t="s">
        <v>960</v>
      </c>
      <c r="H3251" s="7">
        <v>32</v>
      </c>
      <c r="I3251" s="13">
        <f>IF(Fact_Order[[#This Row],[Review Rating]]&gt;3,1,0)</f>
        <v>1</v>
      </c>
      <c r="J3251">
        <v>3.9</v>
      </c>
      <c r="K3251">
        <f>IF(Fact_Order[[#This Row],[Discount Applied]]="Yes", 1, 0)</f>
        <v>1</v>
      </c>
      <c r="L3251" t="s">
        <v>7</v>
      </c>
      <c r="M3251" t="s">
        <v>10</v>
      </c>
    </row>
    <row r="3252" spans="1:13" x14ac:dyDescent="0.35">
      <c r="A3252">
        <v>1217</v>
      </c>
      <c r="B3252">
        <v>2</v>
      </c>
      <c r="C3252">
        <v>41</v>
      </c>
      <c r="D3252">
        <v>3</v>
      </c>
      <c r="E3252">
        <v>14</v>
      </c>
      <c r="F3252">
        <v>1217</v>
      </c>
      <c r="G3252" t="s">
        <v>1229</v>
      </c>
      <c r="H3252" s="7">
        <v>32</v>
      </c>
      <c r="I3252" s="13">
        <f>IF(Fact_Order[[#This Row],[Review Rating]]&gt;3,1,0)</f>
        <v>1</v>
      </c>
      <c r="J3252">
        <v>3.7</v>
      </c>
      <c r="K3252">
        <f>IF(Fact_Order[[#This Row],[Discount Applied]]="Yes", 1, 0)</f>
        <v>1</v>
      </c>
      <c r="L3252" t="s">
        <v>7</v>
      </c>
      <c r="M3252" t="s">
        <v>8</v>
      </c>
    </row>
    <row r="3253" spans="1:13" x14ac:dyDescent="0.35">
      <c r="A3253">
        <v>1276</v>
      </c>
      <c r="B3253">
        <v>4</v>
      </c>
      <c r="C3253">
        <v>11</v>
      </c>
      <c r="D3253">
        <v>4</v>
      </c>
      <c r="E3253">
        <v>2</v>
      </c>
      <c r="F3253">
        <v>1276</v>
      </c>
      <c r="G3253" t="s">
        <v>1288</v>
      </c>
      <c r="H3253" s="7">
        <v>32</v>
      </c>
      <c r="I3253" s="13">
        <f>IF(Fact_Order[[#This Row],[Review Rating]]&gt;3,1,0)</f>
        <v>1</v>
      </c>
      <c r="J3253">
        <v>4.5</v>
      </c>
      <c r="K3253">
        <f>IF(Fact_Order[[#This Row],[Discount Applied]]="Yes", 1, 0)</f>
        <v>1</v>
      </c>
      <c r="L3253" t="s">
        <v>7</v>
      </c>
      <c r="M3253" t="s">
        <v>14</v>
      </c>
    </row>
    <row r="3254" spans="1:13" x14ac:dyDescent="0.35">
      <c r="A3254">
        <v>1304</v>
      </c>
      <c r="B3254">
        <v>3</v>
      </c>
      <c r="C3254">
        <v>15</v>
      </c>
      <c r="D3254">
        <v>3</v>
      </c>
      <c r="E3254">
        <v>1</v>
      </c>
      <c r="F3254">
        <v>1304</v>
      </c>
      <c r="G3254" t="s">
        <v>1316</v>
      </c>
      <c r="H3254" s="7">
        <v>32</v>
      </c>
      <c r="I3254" s="13">
        <f>IF(Fact_Order[[#This Row],[Review Rating]]&gt;3,1,0)</f>
        <v>1</v>
      </c>
      <c r="J3254">
        <v>3.1</v>
      </c>
      <c r="K3254">
        <f>IF(Fact_Order[[#This Row],[Discount Applied]]="Yes", 1, 0)</f>
        <v>1</v>
      </c>
      <c r="L3254" t="s">
        <v>7</v>
      </c>
      <c r="M3254" t="s">
        <v>12</v>
      </c>
    </row>
    <row r="3255" spans="1:13" x14ac:dyDescent="0.35">
      <c r="A3255">
        <v>1308</v>
      </c>
      <c r="B3255">
        <v>1</v>
      </c>
      <c r="C3255">
        <v>10</v>
      </c>
      <c r="D3255">
        <v>3</v>
      </c>
      <c r="E3255">
        <v>8</v>
      </c>
      <c r="F3255">
        <v>1308</v>
      </c>
      <c r="G3255" t="s">
        <v>1320</v>
      </c>
      <c r="H3255" s="7">
        <v>32</v>
      </c>
      <c r="I3255" s="13">
        <f>IF(Fact_Order[[#This Row],[Review Rating]]&gt;3,1,0)</f>
        <v>1</v>
      </c>
      <c r="J3255">
        <v>3.1</v>
      </c>
      <c r="K3255">
        <f>IF(Fact_Order[[#This Row],[Discount Applied]]="Yes", 1, 0)</f>
        <v>1</v>
      </c>
      <c r="L3255" t="s">
        <v>7</v>
      </c>
      <c r="M3255" t="s">
        <v>14</v>
      </c>
    </row>
    <row r="3256" spans="1:13" x14ac:dyDescent="0.35">
      <c r="A3256">
        <v>1317</v>
      </c>
      <c r="B3256">
        <v>4</v>
      </c>
      <c r="C3256">
        <v>11</v>
      </c>
      <c r="D3256">
        <v>2</v>
      </c>
      <c r="E3256">
        <v>23</v>
      </c>
      <c r="F3256">
        <v>1317</v>
      </c>
      <c r="G3256" t="s">
        <v>1329</v>
      </c>
      <c r="H3256" s="7">
        <v>32</v>
      </c>
      <c r="I3256" s="13">
        <f>IF(Fact_Order[[#This Row],[Review Rating]]&gt;3,1,0)</f>
        <v>1</v>
      </c>
      <c r="J3256">
        <v>4.5999999999999996</v>
      </c>
      <c r="K3256">
        <f>IF(Fact_Order[[#This Row],[Discount Applied]]="Yes", 1, 0)</f>
        <v>1</v>
      </c>
      <c r="L3256" t="s">
        <v>7</v>
      </c>
      <c r="M3256" t="s">
        <v>27</v>
      </c>
    </row>
    <row r="3257" spans="1:13" x14ac:dyDescent="0.35">
      <c r="A3257">
        <v>1362</v>
      </c>
      <c r="B3257">
        <v>3</v>
      </c>
      <c r="C3257">
        <v>16</v>
      </c>
      <c r="D3257">
        <v>4</v>
      </c>
      <c r="E3257">
        <v>11</v>
      </c>
      <c r="F3257">
        <v>1362</v>
      </c>
      <c r="G3257" t="s">
        <v>1374</v>
      </c>
      <c r="H3257" s="7">
        <v>32</v>
      </c>
      <c r="I3257" s="13">
        <f>IF(Fact_Order[[#This Row],[Review Rating]]&gt;3,1,0)</f>
        <v>1</v>
      </c>
      <c r="J3257">
        <v>3.7</v>
      </c>
      <c r="K3257">
        <f>IF(Fact_Order[[#This Row],[Discount Applied]]="Yes", 1, 0)</f>
        <v>1</v>
      </c>
      <c r="L3257" t="s">
        <v>7</v>
      </c>
      <c r="M3257" t="s">
        <v>27</v>
      </c>
    </row>
    <row r="3258" spans="1:13" x14ac:dyDescent="0.35">
      <c r="A3258">
        <v>1396</v>
      </c>
      <c r="B3258">
        <v>3</v>
      </c>
      <c r="C3258">
        <v>9</v>
      </c>
      <c r="D3258">
        <v>2</v>
      </c>
      <c r="E3258">
        <v>19</v>
      </c>
      <c r="F3258">
        <v>1396</v>
      </c>
      <c r="G3258" t="s">
        <v>1408</v>
      </c>
      <c r="H3258" s="7">
        <v>32</v>
      </c>
      <c r="I3258" s="13">
        <f>IF(Fact_Order[[#This Row],[Review Rating]]&gt;3,1,0)</f>
        <v>0</v>
      </c>
      <c r="J3258">
        <v>2.8</v>
      </c>
      <c r="K3258">
        <f>IF(Fact_Order[[#This Row],[Discount Applied]]="Yes", 1, 0)</f>
        <v>1</v>
      </c>
      <c r="L3258" t="s">
        <v>7</v>
      </c>
      <c r="M3258" t="s">
        <v>14</v>
      </c>
    </row>
    <row r="3259" spans="1:13" x14ac:dyDescent="0.35">
      <c r="A3259">
        <v>1478</v>
      </c>
      <c r="B3259">
        <v>4</v>
      </c>
      <c r="C3259">
        <v>5</v>
      </c>
      <c r="D3259">
        <v>3</v>
      </c>
      <c r="E3259">
        <v>23</v>
      </c>
      <c r="F3259">
        <v>1478</v>
      </c>
      <c r="G3259" t="s">
        <v>1490</v>
      </c>
      <c r="H3259" s="7">
        <v>32</v>
      </c>
      <c r="I3259" s="13">
        <f>IF(Fact_Order[[#This Row],[Review Rating]]&gt;3,1,0)</f>
        <v>1</v>
      </c>
      <c r="J3259">
        <v>4.3</v>
      </c>
      <c r="K3259">
        <f>IF(Fact_Order[[#This Row],[Discount Applied]]="Yes", 1, 0)</f>
        <v>1</v>
      </c>
      <c r="L3259" t="s">
        <v>7</v>
      </c>
      <c r="M3259" t="s">
        <v>14</v>
      </c>
    </row>
    <row r="3260" spans="1:13" x14ac:dyDescent="0.35">
      <c r="A3260">
        <v>1499</v>
      </c>
      <c r="B3260">
        <v>4</v>
      </c>
      <c r="C3260">
        <v>27</v>
      </c>
      <c r="D3260">
        <v>3</v>
      </c>
      <c r="E3260">
        <v>2</v>
      </c>
      <c r="F3260">
        <v>1499</v>
      </c>
      <c r="G3260" t="s">
        <v>1511</v>
      </c>
      <c r="H3260" s="7">
        <v>32</v>
      </c>
      <c r="I3260" s="13">
        <f>IF(Fact_Order[[#This Row],[Review Rating]]&gt;3,1,0)</f>
        <v>1</v>
      </c>
      <c r="J3260">
        <v>3.1</v>
      </c>
      <c r="K3260">
        <f>IF(Fact_Order[[#This Row],[Discount Applied]]="Yes", 1, 0)</f>
        <v>1</v>
      </c>
      <c r="L3260" t="s">
        <v>7</v>
      </c>
      <c r="M3260" t="s">
        <v>8</v>
      </c>
    </row>
    <row r="3261" spans="1:13" x14ac:dyDescent="0.35">
      <c r="A3261">
        <v>1549</v>
      </c>
      <c r="B3261">
        <v>6</v>
      </c>
      <c r="C3261">
        <v>34</v>
      </c>
      <c r="D3261">
        <v>3</v>
      </c>
      <c r="E3261">
        <v>11</v>
      </c>
      <c r="F3261">
        <v>1549</v>
      </c>
      <c r="G3261" t="s">
        <v>1561</v>
      </c>
      <c r="H3261" s="7">
        <v>32</v>
      </c>
      <c r="I3261" s="13">
        <f>IF(Fact_Order[[#This Row],[Review Rating]]&gt;3,1,0)</f>
        <v>1</v>
      </c>
      <c r="J3261">
        <v>3.7</v>
      </c>
      <c r="K3261">
        <f>IF(Fact_Order[[#This Row],[Discount Applied]]="Yes", 1, 0)</f>
        <v>1</v>
      </c>
      <c r="L3261" t="s">
        <v>7</v>
      </c>
      <c r="M3261" t="s">
        <v>22</v>
      </c>
    </row>
    <row r="3262" spans="1:13" x14ac:dyDescent="0.35">
      <c r="A3262">
        <v>1625</v>
      </c>
      <c r="B3262">
        <v>2</v>
      </c>
      <c r="C3262">
        <v>21</v>
      </c>
      <c r="D3262">
        <v>1</v>
      </c>
      <c r="E3262">
        <v>2</v>
      </c>
      <c r="F3262">
        <v>1625</v>
      </c>
      <c r="G3262" t="s">
        <v>1637</v>
      </c>
      <c r="H3262" s="7">
        <v>32</v>
      </c>
      <c r="I3262" s="13">
        <f>IF(Fact_Order[[#This Row],[Review Rating]]&gt;3,1,0)</f>
        <v>1</v>
      </c>
      <c r="J3262">
        <v>3.6</v>
      </c>
      <c r="K3262">
        <f>IF(Fact_Order[[#This Row],[Discount Applied]]="Yes", 1, 0)</f>
        <v>1</v>
      </c>
      <c r="L3262" t="s">
        <v>7</v>
      </c>
      <c r="M3262" t="s">
        <v>14</v>
      </c>
    </row>
    <row r="3263" spans="1:13" x14ac:dyDescent="0.35">
      <c r="A3263">
        <v>1642</v>
      </c>
      <c r="B3263">
        <v>2</v>
      </c>
      <c r="C3263">
        <v>25</v>
      </c>
      <c r="D3263">
        <v>3</v>
      </c>
      <c r="E3263">
        <v>16</v>
      </c>
      <c r="F3263">
        <v>1642</v>
      </c>
      <c r="G3263" t="s">
        <v>1654</v>
      </c>
      <c r="H3263" s="7">
        <v>32</v>
      </c>
      <c r="I3263" s="13">
        <f>IF(Fact_Order[[#This Row],[Review Rating]]&gt;3,1,0)</f>
        <v>1</v>
      </c>
      <c r="J3263">
        <v>3.4</v>
      </c>
      <c r="K3263">
        <f>IF(Fact_Order[[#This Row],[Discount Applied]]="Yes", 1, 0)</f>
        <v>1</v>
      </c>
      <c r="L3263" t="s">
        <v>7</v>
      </c>
      <c r="M3263" t="s">
        <v>22</v>
      </c>
    </row>
    <row r="3264" spans="1:13" x14ac:dyDescent="0.35">
      <c r="A3264">
        <v>1926</v>
      </c>
      <c r="B3264">
        <v>1</v>
      </c>
      <c r="C3264">
        <v>41</v>
      </c>
      <c r="D3264">
        <v>1</v>
      </c>
      <c r="E3264">
        <v>5</v>
      </c>
      <c r="F3264">
        <v>1926</v>
      </c>
      <c r="G3264" t="s">
        <v>1939</v>
      </c>
      <c r="H3264" s="7">
        <v>32</v>
      </c>
      <c r="I3264" s="13">
        <f>IF(Fact_Order[[#This Row],[Review Rating]]&gt;3,1,0)</f>
        <v>0</v>
      </c>
      <c r="J3264">
        <v>2.9</v>
      </c>
      <c r="K3264">
        <f>IF(Fact_Order[[#This Row],[Discount Applied]]="Yes", 1, 0)</f>
        <v>0</v>
      </c>
      <c r="L3264" t="s">
        <v>1691</v>
      </c>
      <c r="M3264" t="s">
        <v>12</v>
      </c>
    </row>
    <row r="3265" spans="1:13" x14ac:dyDescent="0.35">
      <c r="A3265">
        <v>1948</v>
      </c>
      <c r="B3265">
        <v>6</v>
      </c>
      <c r="C3265">
        <v>15</v>
      </c>
      <c r="D3265">
        <v>3</v>
      </c>
      <c r="E3265">
        <v>6</v>
      </c>
      <c r="F3265">
        <v>1948</v>
      </c>
      <c r="G3265" t="s">
        <v>1961</v>
      </c>
      <c r="H3265" s="7">
        <v>32</v>
      </c>
      <c r="I3265" s="13">
        <f>IF(Fact_Order[[#This Row],[Review Rating]]&gt;3,1,0)</f>
        <v>0</v>
      </c>
      <c r="J3265">
        <v>2.6</v>
      </c>
      <c r="K3265">
        <f>IF(Fact_Order[[#This Row],[Discount Applied]]="Yes", 1, 0)</f>
        <v>0</v>
      </c>
      <c r="L3265" t="s">
        <v>1691</v>
      </c>
      <c r="M3265" t="s">
        <v>14</v>
      </c>
    </row>
    <row r="3266" spans="1:13" x14ac:dyDescent="0.35">
      <c r="A3266">
        <v>1970</v>
      </c>
      <c r="B3266">
        <v>3</v>
      </c>
      <c r="C3266">
        <v>8</v>
      </c>
      <c r="D3266">
        <v>1</v>
      </c>
      <c r="E3266">
        <v>11</v>
      </c>
      <c r="F3266">
        <v>1970</v>
      </c>
      <c r="G3266" t="s">
        <v>1983</v>
      </c>
      <c r="H3266" s="7">
        <v>32</v>
      </c>
      <c r="I3266" s="13">
        <f>IF(Fact_Order[[#This Row],[Review Rating]]&gt;3,1,0)</f>
        <v>1</v>
      </c>
      <c r="J3266">
        <v>3.5</v>
      </c>
      <c r="K3266">
        <f>IF(Fact_Order[[#This Row],[Discount Applied]]="Yes", 1, 0)</f>
        <v>0</v>
      </c>
      <c r="L3266" t="s">
        <v>1691</v>
      </c>
      <c r="M3266" t="s">
        <v>22</v>
      </c>
    </row>
    <row r="3267" spans="1:13" x14ac:dyDescent="0.35">
      <c r="A3267">
        <v>2018</v>
      </c>
      <c r="B3267">
        <v>3</v>
      </c>
      <c r="C3267">
        <v>3</v>
      </c>
      <c r="D3267">
        <v>1</v>
      </c>
      <c r="E3267">
        <v>21</v>
      </c>
      <c r="F3267">
        <v>2018</v>
      </c>
      <c r="G3267" t="s">
        <v>2031</v>
      </c>
      <c r="H3267" s="7">
        <v>32</v>
      </c>
      <c r="I3267" s="13">
        <f>IF(Fact_Order[[#This Row],[Review Rating]]&gt;3,1,0)</f>
        <v>1</v>
      </c>
      <c r="J3267">
        <v>4.0999999999999996</v>
      </c>
      <c r="K3267">
        <f>IF(Fact_Order[[#This Row],[Discount Applied]]="Yes", 1, 0)</f>
        <v>0</v>
      </c>
      <c r="L3267" t="s">
        <v>1691</v>
      </c>
      <c r="M3267" t="s">
        <v>22</v>
      </c>
    </row>
    <row r="3268" spans="1:13" x14ac:dyDescent="0.35">
      <c r="A3268">
        <v>2042</v>
      </c>
      <c r="B3268">
        <v>3</v>
      </c>
      <c r="C3268">
        <v>15</v>
      </c>
      <c r="D3268">
        <v>1</v>
      </c>
      <c r="E3268">
        <v>15</v>
      </c>
      <c r="F3268">
        <v>2042</v>
      </c>
      <c r="G3268" t="s">
        <v>2055</v>
      </c>
      <c r="H3268" s="7">
        <v>32</v>
      </c>
      <c r="I3268" s="13">
        <f>IF(Fact_Order[[#This Row],[Review Rating]]&gt;3,1,0)</f>
        <v>1</v>
      </c>
      <c r="J3268">
        <v>3.2</v>
      </c>
      <c r="K3268">
        <f>IF(Fact_Order[[#This Row],[Discount Applied]]="Yes", 1, 0)</f>
        <v>0</v>
      </c>
      <c r="L3268" t="s">
        <v>1691</v>
      </c>
      <c r="M3268" t="s">
        <v>14</v>
      </c>
    </row>
    <row r="3269" spans="1:13" x14ac:dyDescent="0.35">
      <c r="A3269">
        <v>2047</v>
      </c>
      <c r="B3269">
        <v>2</v>
      </c>
      <c r="C3269">
        <v>20</v>
      </c>
      <c r="D3269">
        <v>1</v>
      </c>
      <c r="E3269">
        <v>14</v>
      </c>
      <c r="F3269">
        <v>2047</v>
      </c>
      <c r="G3269" t="s">
        <v>2060</v>
      </c>
      <c r="H3269" s="7">
        <v>32</v>
      </c>
      <c r="I3269" s="13">
        <f>IF(Fact_Order[[#This Row],[Review Rating]]&gt;3,1,0)</f>
        <v>0</v>
      </c>
      <c r="J3269">
        <v>2.8</v>
      </c>
      <c r="K3269">
        <f>IF(Fact_Order[[#This Row],[Discount Applied]]="Yes", 1, 0)</f>
        <v>0</v>
      </c>
      <c r="L3269" t="s">
        <v>1691</v>
      </c>
      <c r="M3269" t="s">
        <v>10</v>
      </c>
    </row>
    <row r="3270" spans="1:13" x14ac:dyDescent="0.35">
      <c r="A3270">
        <v>2171</v>
      </c>
      <c r="B3270">
        <v>3</v>
      </c>
      <c r="C3270">
        <v>37</v>
      </c>
      <c r="D3270">
        <v>4</v>
      </c>
      <c r="E3270">
        <v>2</v>
      </c>
      <c r="F3270">
        <v>2171</v>
      </c>
      <c r="G3270" t="s">
        <v>2184</v>
      </c>
      <c r="H3270" s="7">
        <v>32</v>
      </c>
      <c r="I3270" s="13">
        <f>IF(Fact_Order[[#This Row],[Review Rating]]&gt;3,1,0)</f>
        <v>1</v>
      </c>
      <c r="J3270">
        <v>4</v>
      </c>
      <c r="K3270">
        <f>IF(Fact_Order[[#This Row],[Discount Applied]]="Yes", 1, 0)</f>
        <v>0</v>
      </c>
      <c r="L3270" t="s">
        <v>1691</v>
      </c>
      <c r="M3270" t="s">
        <v>8</v>
      </c>
    </row>
    <row r="3271" spans="1:13" x14ac:dyDescent="0.35">
      <c r="A3271">
        <v>2186</v>
      </c>
      <c r="B3271">
        <v>1</v>
      </c>
      <c r="C3271">
        <v>18</v>
      </c>
      <c r="D3271">
        <v>1</v>
      </c>
      <c r="E3271">
        <v>7</v>
      </c>
      <c r="F3271">
        <v>2186</v>
      </c>
      <c r="G3271" t="s">
        <v>2199</v>
      </c>
      <c r="H3271" s="7">
        <v>32</v>
      </c>
      <c r="I3271" s="13">
        <f>IF(Fact_Order[[#This Row],[Review Rating]]&gt;3,1,0)</f>
        <v>0</v>
      </c>
      <c r="J3271">
        <v>2.5</v>
      </c>
      <c r="K3271">
        <f>IF(Fact_Order[[#This Row],[Discount Applied]]="Yes", 1, 0)</f>
        <v>0</v>
      </c>
      <c r="L3271" t="s">
        <v>1691</v>
      </c>
      <c r="M3271" t="s">
        <v>27</v>
      </c>
    </row>
    <row r="3272" spans="1:13" x14ac:dyDescent="0.35">
      <c r="A3272">
        <v>2258</v>
      </c>
      <c r="B3272">
        <v>4</v>
      </c>
      <c r="C3272">
        <v>31</v>
      </c>
      <c r="D3272">
        <v>4</v>
      </c>
      <c r="E3272">
        <v>12</v>
      </c>
      <c r="F3272">
        <v>2258</v>
      </c>
      <c r="G3272" t="s">
        <v>2271</v>
      </c>
      <c r="H3272" s="7">
        <v>32</v>
      </c>
      <c r="I3272" s="13">
        <f>IF(Fact_Order[[#This Row],[Review Rating]]&gt;3,1,0)</f>
        <v>1</v>
      </c>
      <c r="J3272">
        <v>4.2</v>
      </c>
      <c r="K3272">
        <f>IF(Fact_Order[[#This Row],[Discount Applied]]="Yes", 1, 0)</f>
        <v>0</v>
      </c>
      <c r="L3272" t="s">
        <v>1691</v>
      </c>
      <c r="M3272" t="s">
        <v>22</v>
      </c>
    </row>
    <row r="3273" spans="1:13" x14ac:dyDescent="0.35">
      <c r="A3273">
        <v>2346</v>
      </c>
      <c r="B3273">
        <v>1</v>
      </c>
      <c r="C3273">
        <v>15</v>
      </c>
      <c r="D3273">
        <v>1</v>
      </c>
      <c r="E3273">
        <v>18</v>
      </c>
      <c r="F3273">
        <v>2346</v>
      </c>
      <c r="G3273" t="s">
        <v>2359</v>
      </c>
      <c r="H3273" s="7">
        <v>32</v>
      </c>
      <c r="I3273" s="13">
        <f>IF(Fact_Order[[#This Row],[Review Rating]]&gt;3,1,0)</f>
        <v>1</v>
      </c>
      <c r="J3273">
        <v>3.3</v>
      </c>
      <c r="K3273">
        <f>IF(Fact_Order[[#This Row],[Discount Applied]]="Yes", 1, 0)</f>
        <v>0</v>
      </c>
      <c r="L3273" t="s">
        <v>1691</v>
      </c>
      <c r="M3273" t="s">
        <v>22</v>
      </c>
    </row>
    <row r="3274" spans="1:13" x14ac:dyDescent="0.35">
      <c r="A3274">
        <v>2539</v>
      </c>
      <c r="B3274">
        <v>3</v>
      </c>
      <c r="C3274">
        <v>33</v>
      </c>
      <c r="D3274">
        <v>3</v>
      </c>
      <c r="E3274">
        <v>19</v>
      </c>
      <c r="F3274">
        <v>2539</v>
      </c>
      <c r="G3274" t="s">
        <v>2552</v>
      </c>
      <c r="H3274" s="7">
        <v>32</v>
      </c>
      <c r="I3274" s="13">
        <f>IF(Fact_Order[[#This Row],[Review Rating]]&gt;3,1,0)</f>
        <v>1</v>
      </c>
      <c r="J3274">
        <v>4.2</v>
      </c>
      <c r="K3274">
        <f>IF(Fact_Order[[#This Row],[Discount Applied]]="Yes", 1, 0)</f>
        <v>0</v>
      </c>
      <c r="L3274" t="s">
        <v>1691</v>
      </c>
      <c r="M3274" t="s">
        <v>12</v>
      </c>
    </row>
    <row r="3275" spans="1:13" x14ac:dyDescent="0.35">
      <c r="A3275">
        <v>2552</v>
      </c>
      <c r="B3275">
        <v>3</v>
      </c>
      <c r="C3275">
        <v>47</v>
      </c>
      <c r="D3275">
        <v>1</v>
      </c>
      <c r="E3275">
        <v>10</v>
      </c>
      <c r="F3275">
        <v>2552</v>
      </c>
      <c r="G3275" t="s">
        <v>2565</v>
      </c>
      <c r="H3275" s="7">
        <v>32</v>
      </c>
      <c r="I3275" s="13">
        <f>IF(Fact_Order[[#This Row],[Review Rating]]&gt;3,1,0)</f>
        <v>1</v>
      </c>
      <c r="J3275">
        <v>4.0999999999999996</v>
      </c>
      <c r="K3275">
        <f>IF(Fact_Order[[#This Row],[Discount Applied]]="Yes", 1, 0)</f>
        <v>0</v>
      </c>
      <c r="L3275" t="s">
        <v>1691</v>
      </c>
      <c r="M3275" t="s">
        <v>27</v>
      </c>
    </row>
    <row r="3276" spans="1:13" x14ac:dyDescent="0.35">
      <c r="A3276">
        <v>2559</v>
      </c>
      <c r="B3276">
        <v>1</v>
      </c>
      <c r="C3276">
        <v>19</v>
      </c>
      <c r="D3276">
        <v>4</v>
      </c>
      <c r="E3276">
        <v>16</v>
      </c>
      <c r="F3276">
        <v>2559</v>
      </c>
      <c r="G3276" t="s">
        <v>2572</v>
      </c>
      <c r="H3276" s="7">
        <v>32</v>
      </c>
      <c r="I3276" s="13">
        <f>IF(Fact_Order[[#This Row],[Review Rating]]&gt;3,1,0)</f>
        <v>0</v>
      </c>
      <c r="J3276">
        <v>2.7</v>
      </c>
      <c r="K3276">
        <f>IF(Fact_Order[[#This Row],[Discount Applied]]="Yes", 1, 0)</f>
        <v>0</v>
      </c>
      <c r="L3276" t="s">
        <v>1691</v>
      </c>
      <c r="M3276" t="s">
        <v>14</v>
      </c>
    </row>
    <row r="3277" spans="1:13" x14ac:dyDescent="0.35">
      <c r="A3277">
        <v>2691</v>
      </c>
      <c r="B3277">
        <v>2</v>
      </c>
      <c r="C3277">
        <v>36</v>
      </c>
      <c r="D3277">
        <v>3</v>
      </c>
      <c r="E3277">
        <v>23</v>
      </c>
      <c r="F3277">
        <v>2691</v>
      </c>
      <c r="G3277" t="s">
        <v>2704</v>
      </c>
      <c r="H3277" s="7">
        <v>32</v>
      </c>
      <c r="I3277" s="13">
        <f>IF(Fact_Order[[#This Row],[Review Rating]]&gt;3,1,0)</f>
        <v>1</v>
      </c>
      <c r="J3277">
        <v>4.7</v>
      </c>
      <c r="K3277">
        <f>IF(Fact_Order[[#This Row],[Discount Applied]]="Yes", 1, 0)</f>
        <v>0</v>
      </c>
      <c r="L3277" t="s">
        <v>1691</v>
      </c>
      <c r="M3277" t="s">
        <v>22</v>
      </c>
    </row>
    <row r="3278" spans="1:13" x14ac:dyDescent="0.35">
      <c r="A3278">
        <v>2731</v>
      </c>
      <c r="B3278">
        <v>6</v>
      </c>
      <c r="C3278">
        <v>49</v>
      </c>
      <c r="D3278">
        <v>1</v>
      </c>
      <c r="E3278">
        <v>25</v>
      </c>
      <c r="F3278">
        <v>2731</v>
      </c>
      <c r="G3278" t="s">
        <v>2744</v>
      </c>
      <c r="H3278" s="7">
        <v>32</v>
      </c>
      <c r="I3278" s="13">
        <f>IF(Fact_Order[[#This Row],[Review Rating]]&gt;3,1,0)</f>
        <v>1</v>
      </c>
      <c r="J3278">
        <v>4.0999999999999996</v>
      </c>
      <c r="K3278">
        <f>IF(Fact_Order[[#This Row],[Discount Applied]]="Yes", 1, 0)</f>
        <v>0</v>
      </c>
      <c r="L3278" t="s">
        <v>1691</v>
      </c>
      <c r="M3278" t="s">
        <v>22</v>
      </c>
    </row>
    <row r="3279" spans="1:13" x14ac:dyDescent="0.35">
      <c r="A3279">
        <v>2815</v>
      </c>
      <c r="B3279">
        <v>4</v>
      </c>
      <c r="C3279">
        <v>47</v>
      </c>
      <c r="D3279">
        <v>1</v>
      </c>
      <c r="E3279">
        <v>18</v>
      </c>
      <c r="F3279">
        <v>2815</v>
      </c>
      <c r="G3279" t="s">
        <v>2828</v>
      </c>
      <c r="H3279" s="7">
        <v>32</v>
      </c>
      <c r="I3279" s="13">
        <f>IF(Fact_Order[[#This Row],[Review Rating]]&gt;3,1,0)</f>
        <v>1</v>
      </c>
      <c r="J3279">
        <v>3.6</v>
      </c>
      <c r="K3279">
        <f>IF(Fact_Order[[#This Row],[Discount Applied]]="Yes", 1, 0)</f>
        <v>0</v>
      </c>
      <c r="L3279" t="s">
        <v>1691</v>
      </c>
      <c r="M3279" t="s">
        <v>22</v>
      </c>
    </row>
    <row r="3280" spans="1:13" x14ac:dyDescent="0.35">
      <c r="A3280">
        <v>2860</v>
      </c>
      <c r="B3280">
        <v>1</v>
      </c>
      <c r="C3280">
        <v>41</v>
      </c>
      <c r="D3280">
        <v>4</v>
      </c>
      <c r="E3280">
        <v>7</v>
      </c>
      <c r="F3280">
        <v>2860</v>
      </c>
      <c r="G3280" t="s">
        <v>2873</v>
      </c>
      <c r="H3280" s="7">
        <v>32</v>
      </c>
      <c r="I3280" s="13">
        <f>IF(Fact_Order[[#This Row],[Review Rating]]&gt;3,1,0)</f>
        <v>1</v>
      </c>
      <c r="J3280">
        <v>3.4</v>
      </c>
      <c r="K3280">
        <f>IF(Fact_Order[[#This Row],[Discount Applied]]="Yes", 1, 0)</f>
        <v>0</v>
      </c>
      <c r="L3280" t="s">
        <v>1691</v>
      </c>
      <c r="M3280" t="s">
        <v>22</v>
      </c>
    </row>
    <row r="3281" spans="1:13" x14ac:dyDescent="0.35">
      <c r="A3281">
        <v>2895</v>
      </c>
      <c r="B3281">
        <v>4</v>
      </c>
      <c r="C3281">
        <v>1</v>
      </c>
      <c r="D3281">
        <v>2</v>
      </c>
      <c r="E3281">
        <v>17</v>
      </c>
      <c r="F3281">
        <v>2895</v>
      </c>
      <c r="G3281" t="s">
        <v>2908</v>
      </c>
      <c r="H3281" s="7">
        <v>32</v>
      </c>
      <c r="I3281" s="13">
        <f>IF(Fact_Order[[#This Row],[Review Rating]]&gt;3,1,0)</f>
        <v>1</v>
      </c>
      <c r="J3281">
        <v>3.5</v>
      </c>
      <c r="K3281">
        <f>IF(Fact_Order[[#This Row],[Discount Applied]]="Yes", 1, 0)</f>
        <v>0</v>
      </c>
      <c r="L3281" t="s">
        <v>1691</v>
      </c>
      <c r="M3281" t="s">
        <v>8</v>
      </c>
    </row>
    <row r="3282" spans="1:13" x14ac:dyDescent="0.35">
      <c r="A3282">
        <v>2903</v>
      </c>
      <c r="B3282">
        <v>4</v>
      </c>
      <c r="C3282">
        <v>18</v>
      </c>
      <c r="D3282">
        <v>2</v>
      </c>
      <c r="E3282">
        <v>24</v>
      </c>
      <c r="F3282">
        <v>2903</v>
      </c>
      <c r="G3282" t="s">
        <v>2916</v>
      </c>
      <c r="H3282" s="7">
        <v>32</v>
      </c>
      <c r="I3282" s="13">
        <f>IF(Fact_Order[[#This Row],[Review Rating]]&gt;3,1,0)</f>
        <v>1</v>
      </c>
      <c r="J3282">
        <v>4.5999999999999996</v>
      </c>
      <c r="K3282">
        <f>IF(Fact_Order[[#This Row],[Discount Applied]]="Yes", 1, 0)</f>
        <v>0</v>
      </c>
      <c r="L3282" t="s">
        <v>1691</v>
      </c>
      <c r="M3282" t="s">
        <v>14</v>
      </c>
    </row>
    <row r="3283" spans="1:13" x14ac:dyDescent="0.35">
      <c r="A3283">
        <v>2911</v>
      </c>
      <c r="B3283">
        <v>6</v>
      </c>
      <c r="C3283">
        <v>17</v>
      </c>
      <c r="D3283">
        <v>3</v>
      </c>
      <c r="E3283">
        <v>23</v>
      </c>
      <c r="F3283">
        <v>2911</v>
      </c>
      <c r="G3283" t="s">
        <v>2924</v>
      </c>
      <c r="H3283" s="7">
        <v>32</v>
      </c>
      <c r="I3283" s="13">
        <f>IF(Fact_Order[[#This Row],[Review Rating]]&gt;3,1,0)</f>
        <v>0</v>
      </c>
      <c r="J3283">
        <v>2.9</v>
      </c>
      <c r="K3283">
        <f>IF(Fact_Order[[#This Row],[Discount Applied]]="Yes", 1, 0)</f>
        <v>0</v>
      </c>
      <c r="L3283" t="s">
        <v>1691</v>
      </c>
      <c r="M3283" t="s">
        <v>12</v>
      </c>
    </row>
    <row r="3284" spans="1:13" x14ac:dyDescent="0.35">
      <c r="A3284">
        <v>2985</v>
      </c>
      <c r="B3284">
        <v>5</v>
      </c>
      <c r="C3284">
        <v>22</v>
      </c>
      <c r="D3284">
        <v>2</v>
      </c>
      <c r="E3284">
        <v>25</v>
      </c>
      <c r="F3284">
        <v>2985</v>
      </c>
      <c r="G3284" t="s">
        <v>2998</v>
      </c>
      <c r="H3284" s="7">
        <v>32</v>
      </c>
      <c r="I3284" s="13">
        <f>IF(Fact_Order[[#This Row],[Review Rating]]&gt;3,1,0)</f>
        <v>1</v>
      </c>
      <c r="J3284">
        <v>4.3</v>
      </c>
      <c r="K3284">
        <f>IF(Fact_Order[[#This Row],[Discount Applied]]="Yes", 1, 0)</f>
        <v>0</v>
      </c>
      <c r="L3284" t="s">
        <v>1691</v>
      </c>
      <c r="M3284" t="s">
        <v>27</v>
      </c>
    </row>
    <row r="3285" spans="1:13" x14ac:dyDescent="0.35">
      <c r="A3285">
        <v>3041</v>
      </c>
      <c r="B3285">
        <v>1</v>
      </c>
      <c r="C3285">
        <v>44</v>
      </c>
      <c r="D3285">
        <v>4</v>
      </c>
      <c r="E3285">
        <v>9</v>
      </c>
      <c r="F3285">
        <v>3041</v>
      </c>
      <c r="G3285" t="s">
        <v>3054</v>
      </c>
      <c r="H3285" s="7">
        <v>32</v>
      </c>
      <c r="I3285" s="13">
        <f>IF(Fact_Order[[#This Row],[Review Rating]]&gt;3,1,0)</f>
        <v>1</v>
      </c>
      <c r="J3285">
        <v>4.0999999999999996</v>
      </c>
      <c r="K3285">
        <f>IF(Fact_Order[[#This Row],[Discount Applied]]="Yes", 1, 0)</f>
        <v>0</v>
      </c>
      <c r="L3285" t="s">
        <v>1691</v>
      </c>
      <c r="M3285" t="s">
        <v>10</v>
      </c>
    </row>
    <row r="3286" spans="1:13" x14ac:dyDescent="0.35">
      <c r="A3286">
        <v>3129</v>
      </c>
      <c r="B3286">
        <v>4</v>
      </c>
      <c r="C3286">
        <v>11</v>
      </c>
      <c r="D3286">
        <v>4</v>
      </c>
      <c r="E3286">
        <v>15</v>
      </c>
      <c r="F3286">
        <v>3129</v>
      </c>
      <c r="G3286" t="s">
        <v>3142</v>
      </c>
      <c r="H3286" s="7">
        <v>32</v>
      </c>
      <c r="I3286" s="13">
        <f>IF(Fact_Order[[#This Row],[Review Rating]]&gt;3,1,0)</f>
        <v>1</v>
      </c>
      <c r="J3286">
        <v>4.4000000000000004</v>
      </c>
      <c r="K3286">
        <f>IF(Fact_Order[[#This Row],[Discount Applied]]="Yes", 1, 0)</f>
        <v>0</v>
      </c>
      <c r="L3286" t="s">
        <v>1691</v>
      </c>
      <c r="M3286" t="s">
        <v>10</v>
      </c>
    </row>
    <row r="3287" spans="1:13" x14ac:dyDescent="0.35">
      <c r="A3287">
        <v>3137</v>
      </c>
      <c r="B3287">
        <v>3</v>
      </c>
      <c r="C3287">
        <v>47</v>
      </c>
      <c r="D3287">
        <v>4</v>
      </c>
      <c r="E3287">
        <v>12</v>
      </c>
      <c r="F3287">
        <v>3137</v>
      </c>
      <c r="G3287" t="s">
        <v>3150</v>
      </c>
      <c r="H3287" s="7">
        <v>32</v>
      </c>
      <c r="I3287" s="13">
        <f>IF(Fact_Order[[#This Row],[Review Rating]]&gt;3,1,0)</f>
        <v>1</v>
      </c>
      <c r="J3287">
        <v>3.1</v>
      </c>
      <c r="K3287">
        <f>IF(Fact_Order[[#This Row],[Discount Applied]]="Yes", 1, 0)</f>
        <v>0</v>
      </c>
      <c r="L3287" t="s">
        <v>1691</v>
      </c>
      <c r="M3287" t="s">
        <v>10</v>
      </c>
    </row>
    <row r="3288" spans="1:13" x14ac:dyDescent="0.35">
      <c r="A3288">
        <v>3165</v>
      </c>
      <c r="B3288">
        <v>4</v>
      </c>
      <c r="C3288">
        <v>29</v>
      </c>
      <c r="D3288">
        <v>1</v>
      </c>
      <c r="E3288">
        <v>11</v>
      </c>
      <c r="F3288">
        <v>3165</v>
      </c>
      <c r="G3288" t="s">
        <v>3178</v>
      </c>
      <c r="H3288" s="7">
        <v>32</v>
      </c>
      <c r="I3288" s="13">
        <f>IF(Fact_Order[[#This Row],[Review Rating]]&gt;3,1,0)</f>
        <v>0</v>
      </c>
      <c r="J3288">
        <v>2.6</v>
      </c>
      <c r="K3288">
        <f>IF(Fact_Order[[#This Row],[Discount Applied]]="Yes", 1, 0)</f>
        <v>0</v>
      </c>
      <c r="L3288" t="s">
        <v>1691</v>
      </c>
      <c r="M3288" t="s">
        <v>12</v>
      </c>
    </row>
    <row r="3289" spans="1:13" x14ac:dyDescent="0.35">
      <c r="A3289">
        <v>3240</v>
      </c>
      <c r="B3289">
        <v>5</v>
      </c>
      <c r="C3289">
        <v>25</v>
      </c>
      <c r="D3289">
        <v>4</v>
      </c>
      <c r="E3289">
        <v>13</v>
      </c>
      <c r="F3289">
        <v>3240</v>
      </c>
      <c r="G3289" t="s">
        <v>3253</v>
      </c>
      <c r="H3289" s="7">
        <v>32</v>
      </c>
      <c r="I3289" s="13">
        <f>IF(Fact_Order[[#This Row],[Review Rating]]&gt;3,1,0)</f>
        <v>0</v>
      </c>
      <c r="J3289">
        <v>2.7</v>
      </c>
      <c r="K3289">
        <f>IF(Fact_Order[[#This Row],[Discount Applied]]="Yes", 1, 0)</f>
        <v>0</v>
      </c>
      <c r="L3289" t="s">
        <v>1691</v>
      </c>
      <c r="M3289" t="s">
        <v>10</v>
      </c>
    </row>
    <row r="3290" spans="1:13" x14ac:dyDescent="0.35">
      <c r="A3290">
        <v>3300</v>
      </c>
      <c r="B3290">
        <v>5</v>
      </c>
      <c r="C3290">
        <v>46</v>
      </c>
      <c r="D3290">
        <v>2</v>
      </c>
      <c r="E3290">
        <v>7</v>
      </c>
      <c r="F3290">
        <v>3300</v>
      </c>
      <c r="G3290" t="s">
        <v>3313</v>
      </c>
      <c r="H3290" s="7">
        <v>32</v>
      </c>
      <c r="I3290" s="13">
        <f>IF(Fact_Order[[#This Row],[Review Rating]]&gt;3,1,0)</f>
        <v>1</v>
      </c>
      <c r="J3290">
        <v>4</v>
      </c>
      <c r="K3290">
        <f>IF(Fact_Order[[#This Row],[Discount Applied]]="Yes", 1, 0)</f>
        <v>0</v>
      </c>
      <c r="L3290" t="s">
        <v>1691</v>
      </c>
      <c r="M3290" t="s">
        <v>8</v>
      </c>
    </row>
    <row r="3291" spans="1:13" x14ac:dyDescent="0.35">
      <c r="A3291">
        <v>3325</v>
      </c>
      <c r="B3291">
        <v>4</v>
      </c>
      <c r="C3291">
        <v>10</v>
      </c>
      <c r="D3291">
        <v>4</v>
      </c>
      <c r="E3291">
        <v>18</v>
      </c>
      <c r="F3291">
        <v>3325</v>
      </c>
      <c r="G3291" t="s">
        <v>3338</v>
      </c>
      <c r="H3291" s="7">
        <v>32</v>
      </c>
      <c r="I3291" s="13">
        <f>IF(Fact_Order[[#This Row],[Review Rating]]&gt;3,1,0)</f>
        <v>1</v>
      </c>
      <c r="J3291">
        <v>3.3</v>
      </c>
      <c r="K3291">
        <f>IF(Fact_Order[[#This Row],[Discount Applied]]="Yes", 1, 0)</f>
        <v>0</v>
      </c>
      <c r="L3291" t="s">
        <v>1691</v>
      </c>
      <c r="M3291" t="s">
        <v>8</v>
      </c>
    </row>
    <row r="3292" spans="1:13" x14ac:dyDescent="0.35">
      <c r="A3292">
        <v>3378</v>
      </c>
      <c r="B3292">
        <v>3</v>
      </c>
      <c r="C3292">
        <v>1</v>
      </c>
      <c r="D3292">
        <v>1</v>
      </c>
      <c r="E3292">
        <v>6</v>
      </c>
      <c r="F3292">
        <v>3378</v>
      </c>
      <c r="G3292" t="s">
        <v>3391</v>
      </c>
      <c r="H3292" s="7">
        <v>32</v>
      </c>
      <c r="I3292" s="13">
        <f>IF(Fact_Order[[#This Row],[Review Rating]]&gt;3,1,0)</f>
        <v>1</v>
      </c>
      <c r="J3292">
        <v>4.5999999999999996</v>
      </c>
      <c r="K3292">
        <f>IF(Fact_Order[[#This Row],[Discount Applied]]="Yes", 1, 0)</f>
        <v>0</v>
      </c>
      <c r="L3292" t="s">
        <v>1691</v>
      </c>
      <c r="M3292" t="s">
        <v>14</v>
      </c>
    </row>
    <row r="3293" spans="1:13" x14ac:dyDescent="0.35">
      <c r="A3293">
        <v>3622</v>
      </c>
      <c r="B3293">
        <v>5</v>
      </c>
      <c r="C3293">
        <v>33</v>
      </c>
      <c r="D3293">
        <v>3</v>
      </c>
      <c r="E3293">
        <v>5</v>
      </c>
      <c r="F3293">
        <v>3622</v>
      </c>
      <c r="G3293" t="s">
        <v>3635</v>
      </c>
      <c r="H3293" s="7">
        <v>32</v>
      </c>
      <c r="I3293" s="13">
        <f>IF(Fact_Order[[#This Row],[Review Rating]]&gt;3,1,0)</f>
        <v>1</v>
      </c>
      <c r="J3293">
        <v>4</v>
      </c>
      <c r="K3293">
        <f>IF(Fact_Order[[#This Row],[Discount Applied]]="Yes", 1, 0)</f>
        <v>0</v>
      </c>
      <c r="L3293" t="s">
        <v>1691</v>
      </c>
      <c r="M3293" t="s">
        <v>10</v>
      </c>
    </row>
    <row r="3294" spans="1:13" x14ac:dyDescent="0.35">
      <c r="A3294">
        <v>3636</v>
      </c>
      <c r="B3294">
        <v>2</v>
      </c>
      <c r="C3294">
        <v>25</v>
      </c>
      <c r="D3294">
        <v>4</v>
      </c>
      <c r="E3294">
        <v>4</v>
      </c>
      <c r="F3294">
        <v>3636</v>
      </c>
      <c r="G3294" t="s">
        <v>3649</v>
      </c>
      <c r="H3294" s="7">
        <v>32</v>
      </c>
      <c r="I3294" s="13">
        <f>IF(Fact_Order[[#This Row],[Review Rating]]&gt;3,1,0)</f>
        <v>1</v>
      </c>
      <c r="J3294">
        <v>3.3</v>
      </c>
      <c r="K3294">
        <f>IF(Fact_Order[[#This Row],[Discount Applied]]="Yes", 1, 0)</f>
        <v>0</v>
      </c>
      <c r="L3294" t="s">
        <v>1691</v>
      </c>
      <c r="M3294" t="s">
        <v>12</v>
      </c>
    </row>
    <row r="3295" spans="1:13" x14ac:dyDescent="0.35">
      <c r="A3295">
        <v>3645</v>
      </c>
      <c r="B3295">
        <v>3</v>
      </c>
      <c r="C3295">
        <v>11</v>
      </c>
      <c r="D3295">
        <v>1</v>
      </c>
      <c r="E3295">
        <v>1</v>
      </c>
      <c r="F3295">
        <v>3645</v>
      </c>
      <c r="G3295" t="s">
        <v>3658</v>
      </c>
      <c r="H3295" s="7">
        <v>32</v>
      </c>
      <c r="I3295" s="13">
        <f>IF(Fact_Order[[#This Row],[Review Rating]]&gt;3,1,0)</f>
        <v>0</v>
      </c>
      <c r="J3295">
        <v>2.6</v>
      </c>
      <c r="K3295">
        <f>IF(Fact_Order[[#This Row],[Discount Applied]]="Yes", 1, 0)</f>
        <v>0</v>
      </c>
      <c r="L3295" t="s">
        <v>1691</v>
      </c>
      <c r="M3295" t="s">
        <v>8</v>
      </c>
    </row>
    <row r="3296" spans="1:13" x14ac:dyDescent="0.35">
      <c r="A3296">
        <v>3652</v>
      </c>
      <c r="B3296">
        <v>1</v>
      </c>
      <c r="C3296">
        <v>29</v>
      </c>
      <c r="D3296">
        <v>2</v>
      </c>
      <c r="E3296">
        <v>9</v>
      </c>
      <c r="F3296">
        <v>3652</v>
      </c>
      <c r="G3296" t="s">
        <v>3665</v>
      </c>
      <c r="H3296" s="7">
        <v>32</v>
      </c>
      <c r="I3296" s="13">
        <f>IF(Fact_Order[[#This Row],[Review Rating]]&gt;3,1,0)</f>
        <v>1</v>
      </c>
      <c r="J3296">
        <v>3.8</v>
      </c>
      <c r="K3296">
        <f>IF(Fact_Order[[#This Row],[Discount Applied]]="Yes", 1, 0)</f>
        <v>0</v>
      </c>
      <c r="L3296" t="s">
        <v>1691</v>
      </c>
      <c r="M3296" t="s">
        <v>8</v>
      </c>
    </row>
    <row r="3297" spans="1:13" x14ac:dyDescent="0.35">
      <c r="A3297">
        <v>3830</v>
      </c>
      <c r="B3297">
        <v>2</v>
      </c>
      <c r="C3297">
        <v>48</v>
      </c>
      <c r="D3297">
        <v>2</v>
      </c>
      <c r="E3297">
        <v>14</v>
      </c>
      <c r="F3297">
        <v>3830</v>
      </c>
      <c r="G3297" t="s">
        <v>3843</v>
      </c>
      <c r="H3297" s="7">
        <v>32</v>
      </c>
      <c r="I3297" s="13">
        <f>IF(Fact_Order[[#This Row],[Review Rating]]&gt;3,1,0)</f>
        <v>0</v>
      </c>
      <c r="J3297">
        <v>2.9</v>
      </c>
      <c r="K3297">
        <f>IF(Fact_Order[[#This Row],[Discount Applied]]="Yes", 1, 0)</f>
        <v>0</v>
      </c>
      <c r="L3297" t="s">
        <v>1691</v>
      </c>
      <c r="M3297" t="s">
        <v>27</v>
      </c>
    </row>
    <row r="3298" spans="1:13" x14ac:dyDescent="0.35">
      <c r="A3298">
        <v>3867</v>
      </c>
      <c r="B3298">
        <v>5</v>
      </c>
      <c r="C3298">
        <v>30</v>
      </c>
      <c r="D3298">
        <v>1</v>
      </c>
      <c r="E3298">
        <v>20</v>
      </c>
      <c r="F3298">
        <v>3867</v>
      </c>
      <c r="G3298" t="s">
        <v>3880</v>
      </c>
      <c r="H3298" s="7">
        <v>32</v>
      </c>
      <c r="I3298" s="13">
        <f>IF(Fact_Order[[#This Row],[Review Rating]]&gt;3,1,0)</f>
        <v>1</v>
      </c>
      <c r="J3298">
        <v>3.3</v>
      </c>
      <c r="K3298">
        <f>IF(Fact_Order[[#This Row],[Discount Applied]]="Yes", 1, 0)</f>
        <v>0</v>
      </c>
      <c r="L3298" t="s">
        <v>1691</v>
      </c>
      <c r="M3298" t="s">
        <v>12</v>
      </c>
    </row>
    <row r="3299" spans="1:13" x14ac:dyDescent="0.35">
      <c r="A3299">
        <v>22</v>
      </c>
      <c r="B3299">
        <v>5</v>
      </c>
      <c r="C3299">
        <v>10</v>
      </c>
      <c r="D3299">
        <v>2</v>
      </c>
      <c r="E3299">
        <v>9</v>
      </c>
      <c r="F3299">
        <v>10</v>
      </c>
      <c r="G3299" t="s">
        <v>20</v>
      </c>
      <c r="H3299" s="7">
        <v>31</v>
      </c>
      <c r="I3299" s="13">
        <f>IF(Fact_Order[[#This Row],[Review Rating]]&gt;3,1,0)</f>
        <v>1</v>
      </c>
      <c r="J3299">
        <v>4.8</v>
      </c>
      <c r="K3299">
        <f>IF(Fact_Order[[#This Row],[Discount Applied]]="Yes", 1, 0)</f>
        <v>1</v>
      </c>
      <c r="L3299" t="s">
        <v>7</v>
      </c>
      <c r="M3299" t="s">
        <v>10</v>
      </c>
    </row>
    <row r="3300" spans="1:13" x14ac:dyDescent="0.35">
      <c r="A3300">
        <v>31</v>
      </c>
      <c r="B3300">
        <v>4</v>
      </c>
      <c r="C3300">
        <v>18</v>
      </c>
      <c r="D3300">
        <v>1</v>
      </c>
      <c r="E3300">
        <v>17</v>
      </c>
      <c r="F3300">
        <v>31</v>
      </c>
      <c r="G3300" t="s">
        <v>43</v>
      </c>
      <c r="H3300" s="7">
        <v>31</v>
      </c>
      <c r="I3300" s="13">
        <f>IF(Fact_Order[[#This Row],[Review Rating]]&gt;3,1,0)</f>
        <v>1</v>
      </c>
      <c r="J3300">
        <v>4.7</v>
      </c>
      <c r="K3300">
        <f>IF(Fact_Order[[#This Row],[Discount Applied]]="Yes", 1, 0)</f>
        <v>1</v>
      </c>
      <c r="L3300" t="s">
        <v>7</v>
      </c>
      <c r="M3300" t="s">
        <v>12</v>
      </c>
    </row>
    <row r="3301" spans="1:13" x14ac:dyDescent="0.35">
      <c r="A3301">
        <v>167</v>
      </c>
      <c r="B3301">
        <v>6</v>
      </c>
      <c r="C3301">
        <v>13</v>
      </c>
      <c r="D3301">
        <v>4</v>
      </c>
      <c r="E3301">
        <v>5</v>
      </c>
      <c r="F3301">
        <v>167</v>
      </c>
      <c r="G3301" t="s">
        <v>179</v>
      </c>
      <c r="H3301" s="7">
        <v>31</v>
      </c>
      <c r="I3301" s="13">
        <f>IF(Fact_Order[[#This Row],[Review Rating]]&gt;3,1,0)</f>
        <v>1</v>
      </c>
      <c r="J3301">
        <v>4</v>
      </c>
      <c r="K3301">
        <f>IF(Fact_Order[[#This Row],[Discount Applied]]="Yes", 1, 0)</f>
        <v>1</v>
      </c>
      <c r="L3301" t="s">
        <v>7</v>
      </c>
      <c r="M3301" t="s">
        <v>10</v>
      </c>
    </row>
    <row r="3302" spans="1:13" x14ac:dyDescent="0.35">
      <c r="A3302">
        <v>180</v>
      </c>
      <c r="B3302">
        <v>6</v>
      </c>
      <c r="C3302">
        <v>27</v>
      </c>
      <c r="D3302">
        <v>4</v>
      </c>
      <c r="E3302">
        <v>24</v>
      </c>
      <c r="F3302">
        <v>180</v>
      </c>
      <c r="G3302" t="s">
        <v>192</v>
      </c>
      <c r="H3302" s="7">
        <v>31</v>
      </c>
      <c r="I3302" s="13">
        <f>IF(Fact_Order[[#This Row],[Review Rating]]&gt;3,1,0)</f>
        <v>1</v>
      </c>
      <c r="J3302">
        <v>4.9000000000000004</v>
      </c>
      <c r="K3302">
        <f>IF(Fact_Order[[#This Row],[Discount Applied]]="Yes", 1, 0)</f>
        <v>1</v>
      </c>
      <c r="L3302" t="s">
        <v>7</v>
      </c>
      <c r="M3302" t="s">
        <v>22</v>
      </c>
    </row>
    <row r="3303" spans="1:13" x14ac:dyDescent="0.35">
      <c r="A3303">
        <v>330</v>
      </c>
      <c r="B3303">
        <v>5</v>
      </c>
      <c r="C3303">
        <v>23</v>
      </c>
      <c r="D3303">
        <v>3</v>
      </c>
      <c r="E3303">
        <v>21</v>
      </c>
      <c r="F3303">
        <v>330</v>
      </c>
      <c r="G3303" t="s">
        <v>342</v>
      </c>
      <c r="H3303" s="7">
        <v>31</v>
      </c>
      <c r="I3303" s="13">
        <f>IF(Fact_Order[[#This Row],[Review Rating]]&gt;3,1,0)</f>
        <v>0</v>
      </c>
      <c r="J3303">
        <v>2.9</v>
      </c>
      <c r="K3303">
        <f>IF(Fact_Order[[#This Row],[Discount Applied]]="Yes", 1, 0)</f>
        <v>1</v>
      </c>
      <c r="L3303" t="s">
        <v>7</v>
      </c>
      <c r="M3303" t="s">
        <v>22</v>
      </c>
    </row>
    <row r="3304" spans="1:13" x14ac:dyDescent="0.35">
      <c r="A3304">
        <v>416</v>
      </c>
      <c r="B3304">
        <v>1</v>
      </c>
      <c r="C3304">
        <v>40</v>
      </c>
      <c r="D3304">
        <v>1</v>
      </c>
      <c r="E3304">
        <v>8</v>
      </c>
      <c r="F3304">
        <v>416</v>
      </c>
      <c r="G3304" t="s">
        <v>428</v>
      </c>
      <c r="H3304" s="7">
        <v>31</v>
      </c>
      <c r="I3304" s="13">
        <f>IF(Fact_Order[[#This Row],[Review Rating]]&gt;3,1,0)</f>
        <v>0</v>
      </c>
      <c r="J3304">
        <v>2.6</v>
      </c>
      <c r="K3304">
        <f>IF(Fact_Order[[#This Row],[Discount Applied]]="Yes", 1, 0)</f>
        <v>1</v>
      </c>
      <c r="L3304" t="s">
        <v>7</v>
      </c>
      <c r="M3304" t="s">
        <v>22</v>
      </c>
    </row>
    <row r="3305" spans="1:13" x14ac:dyDescent="0.35">
      <c r="A3305">
        <v>452</v>
      </c>
      <c r="B3305">
        <v>1</v>
      </c>
      <c r="C3305">
        <v>42</v>
      </c>
      <c r="D3305">
        <v>3</v>
      </c>
      <c r="E3305">
        <v>17</v>
      </c>
      <c r="F3305">
        <v>452</v>
      </c>
      <c r="G3305" t="s">
        <v>464</v>
      </c>
      <c r="H3305" s="7">
        <v>31</v>
      </c>
      <c r="I3305" s="13">
        <f>IF(Fact_Order[[#This Row],[Review Rating]]&gt;3,1,0)</f>
        <v>1</v>
      </c>
      <c r="J3305">
        <v>4.3</v>
      </c>
      <c r="K3305">
        <f>IF(Fact_Order[[#This Row],[Discount Applied]]="Yes", 1, 0)</f>
        <v>1</v>
      </c>
      <c r="L3305" t="s">
        <v>7</v>
      </c>
      <c r="M3305" t="s">
        <v>12</v>
      </c>
    </row>
    <row r="3306" spans="1:13" x14ac:dyDescent="0.35">
      <c r="A3306">
        <v>501</v>
      </c>
      <c r="B3306">
        <v>3</v>
      </c>
      <c r="C3306">
        <v>48</v>
      </c>
      <c r="D3306">
        <v>4</v>
      </c>
      <c r="E3306">
        <v>18</v>
      </c>
      <c r="F3306">
        <v>501</v>
      </c>
      <c r="G3306" t="s">
        <v>513</v>
      </c>
      <c r="H3306" s="7">
        <v>31</v>
      </c>
      <c r="I3306" s="13">
        <f>IF(Fact_Order[[#This Row],[Review Rating]]&gt;3,1,0)</f>
        <v>1</v>
      </c>
      <c r="J3306">
        <v>4.8</v>
      </c>
      <c r="K3306">
        <f>IF(Fact_Order[[#This Row],[Discount Applied]]="Yes", 1, 0)</f>
        <v>1</v>
      </c>
      <c r="L3306" t="s">
        <v>7</v>
      </c>
      <c r="M3306" t="s">
        <v>8</v>
      </c>
    </row>
    <row r="3307" spans="1:13" x14ac:dyDescent="0.35">
      <c r="A3307">
        <v>649</v>
      </c>
      <c r="B3307">
        <v>6</v>
      </c>
      <c r="C3307">
        <v>50</v>
      </c>
      <c r="D3307">
        <v>1</v>
      </c>
      <c r="E3307">
        <v>16</v>
      </c>
      <c r="F3307">
        <v>649</v>
      </c>
      <c r="G3307" t="s">
        <v>661</v>
      </c>
      <c r="H3307" s="7">
        <v>31</v>
      </c>
      <c r="I3307" s="13">
        <f>IF(Fact_Order[[#This Row],[Review Rating]]&gt;3,1,0)</f>
        <v>1</v>
      </c>
      <c r="J3307">
        <v>4.0999999999999996</v>
      </c>
      <c r="K3307">
        <f>IF(Fact_Order[[#This Row],[Discount Applied]]="Yes", 1, 0)</f>
        <v>1</v>
      </c>
      <c r="L3307" t="s">
        <v>7</v>
      </c>
      <c r="M3307" t="s">
        <v>12</v>
      </c>
    </row>
    <row r="3308" spans="1:13" x14ac:dyDescent="0.35">
      <c r="A3308">
        <v>739</v>
      </c>
      <c r="B3308">
        <v>5</v>
      </c>
      <c r="C3308">
        <v>47</v>
      </c>
      <c r="D3308">
        <v>1</v>
      </c>
      <c r="E3308">
        <v>13</v>
      </c>
      <c r="F3308">
        <v>739</v>
      </c>
      <c r="G3308" t="s">
        <v>751</v>
      </c>
      <c r="H3308" s="7">
        <v>31</v>
      </c>
      <c r="I3308" s="13">
        <f>IF(Fact_Order[[#This Row],[Review Rating]]&gt;3,1,0)</f>
        <v>1</v>
      </c>
      <c r="J3308">
        <v>3.5</v>
      </c>
      <c r="K3308">
        <f>IF(Fact_Order[[#This Row],[Discount Applied]]="Yes", 1, 0)</f>
        <v>1</v>
      </c>
      <c r="L3308" t="s">
        <v>7</v>
      </c>
      <c r="M3308" t="s">
        <v>8</v>
      </c>
    </row>
    <row r="3309" spans="1:13" x14ac:dyDescent="0.35">
      <c r="A3309">
        <v>840</v>
      </c>
      <c r="B3309">
        <v>2</v>
      </c>
      <c r="C3309">
        <v>27</v>
      </c>
      <c r="D3309">
        <v>2</v>
      </c>
      <c r="E3309">
        <v>6</v>
      </c>
      <c r="F3309">
        <v>840</v>
      </c>
      <c r="G3309" t="s">
        <v>852</v>
      </c>
      <c r="H3309" s="7">
        <v>31</v>
      </c>
      <c r="I3309" s="13">
        <f>IF(Fact_Order[[#This Row],[Review Rating]]&gt;3,1,0)</f>
        <v>0</v>
      </c>
      <c r="J3309">
        <v>2.6</v>
      </c>
      <c r="K3309">
        <f>IF(Fact_Order[[#This Row],[Discount Applied]]="Yes", 1, 0)</f>
        <v>1</v>
      </c>
      <c r="L3309" t="s">
        <v>7</v>
      </c>
      <c r="M3309" t="s">
        <v>27</v>
      </c>
    </row>
    <row r="3310" spans="1:13" x14ac:dyDescent="0.35">
      <c r="A3310">
        <v>970</v>
      </c>
      <c r="B3310">
        <v>1</v>
      </c>
      <c r="C3310">
        <v>19</v>
      </c>
      <c r="D3310">
        <v>4</v>
      </c>
      <c r="E3310">
        <v>8</v>
      </c>
      <c r="F3310">
        <v>970</v>
      </c>
      <c r="G3310" t="s">
        <v>982</v>
      </c>
      <c r="H3310" s="7">
        <v>31</v>
      </c>
      <c r="I3310" s="13">
        <f>IF(Fact_Order[[#This Row],[Review Rating]]&gt;3,1,0)</f>
        <v>1</v>
      </c>
      <c r="J3310">
        <v>3.2</v>
      </c>
      <c r="K3310">
        <f>IF(Fact_Order[[#This Row],[Discount Applied]]="Yes", 1, 0)</f>
        <v>1</v>
      </c>
      <c r="L3310" t="s">
        <v>7</v>
      </c>
      <c r="M3310" t="s">
        <v>14</v>
      </c>
    </row>
    <row r="3311" spans="1:13" x14ac:dyDescent="0.35">
      <c r="A3311">
        <v>990</v>
      </c>
      <c r="B3311">
        <v>6</v>
      </c>
      <c r="C3311">
        <v>22</v>
      </c>
      <c r="D3311">
        <v>2</v>
      </c>
      <c r="E3311">
        <v>10</v>
      </c>
      <c r="F3311">
        <v>990</v>
      </c>
      <c r="G3311" t="s">
        <v>1002</v>
      </c>
      <c r="H3311" s="7">
        <v>31</v>
      </c>
      <c r="I3311" s="13">
        <f>IF(Fact_Order[[#This Row],[Review Rating]]&gt;3,1,0)</f>
        <v>1</v>
      </c>
      <c r="J3311">
        <v>3.1</v>
      </c>
      <c r="K3311">
        <f>IF(Fact_Order[[#This Row],[Discount Applied]]="Yes", 1, 0)</f>
        <v>1</v>
      </c>
      <c r="L3311" t="s">
        <v>7</v>
      </c>
      <c r="M3311" t="s">
        <v>22</v>
      </c>
    </row>
    <row r="3312" spans="1:13" x14ac:dyDescent="0.35">
      <c r="A3312">
        <v>1175</v>
      </c>
      <c r="B3312">
        <v>1</v>
      </c>
      <c r="C3312">
        <v>50</v>
      </c>
      <c r="D3312">
        <v>1</v>
      </c>
      <c r="E3312">
        <v>22</v>
      </c>
      <c r="F3312">
        <v>1175</v>
      </c>
      <c r="G3312" t="s">
        <v>1187</v>
      </c>
      <c r="H3312" s="7">
        <v>31</v>
      </c>
      <c r="I3312" s="13">
        <f>IF(Fact_Order[[#This Row],[Review Rating]]&gt;3,1,0)</f>
        <v>1</v>
      </c>
      <c r="J3312">
        <v>4.3</v>
      </c>
      <c r="K3312">
        <f>IF(Fact_Order[[#This Row],[Discount Applied]]="Yes", 1, 0)</f>
        <v>1</v>
      </c>
      <c r="L3312" t="s">
        <v>7</v>
      </c>
      <c r="M3312" t="s">
        <v>22</v>
      </c>
    </row>
    <row r="3313" spans="1:13" x14ac:dyDescent="0.35">
      <c r="A3313">
        <v>1246</v>
      </c>
      <c r="B3313">
        <v>4</v>
      </c>
      <c r="C3313">
        <v>15</v>
      </c>
      <c r="D3313">
        <v>4</v>
      </c>
      <c r="E3313">
        <v>11</v>
      </c>
      <c r="F3313">
        <v>1246</v>
      </c>
      <c r="G3313" t="s">
        <v>1258</v>
      </c>
      <c r="H3313" s="7">
        <v>31</v>
      </c>
      <c r="I3313" s="13">
        <f>IF(Fact_Order[[#This Row],[Review Rating]]&gt;3,1,0)</f>
        <v>1</v>
      </c>
      <c r="J3313">
        <v>3.4</v>
      </c>
      <c r="K3313">
        <f>IF(Fact_Order[[#This Row],[Discount Applied]]="Yes", 1, 0)</f>
        <v>1</v>
      </c>
      <c r="L3313" t="s">
        <v>7</v>
      </c>
      <c r="M3313" t="s">
        <v>22</v>
      </c>
    </row>
    <row r="3314" spans="1:13" x14ac:dyDescent="0.35">
      <c r="A3314">
        <v>1267</v>
      </c>
      <c r="B3314">
        <v>4</v>
      </c>
      <c r="C3314">
        <v>26</v>
      </c>
      <c r="D3314">
        <v>4</v>
      </c>
      <c r="E3314">
        <v>1</v>
      </c>
      <c r="F3314">
        <v>1267</v>
      </c>
      <c r="G3314" t="s">
        <v>1279</v>
      </c>
      <c r="H3314" s="7">
        <v>31</v>
      </c>
      <c r="I3314" s="13">
        <f>IF(Fact_Order[[#This Row],[Review Rating]]&gt;3,1,0)</f>
        <v>1</v>
      </c>
      <c r="J3314">
        <v>4</v>
      </c>
      <c r="K3314">
        <f>IF(Fact_Order[[#This Row],[Discount Applied]]="Yes", 1, 0)</f>
        <v>1</v>
      </c>
      <c r="L3314" t="s">
        <v>7</v>
      </c>
      <c r="M3314" t="s">
        <v>27</v>
      </c>
    </row>
    <row r="3315" spans="1:13" x14ac:dyDescent="0.35">
      <c r="A3315">
        <v>1321</v>
      </c>
      <c r="B3315">
        <v>2</v>
      </c>
      <c r="C3315">
        <v>19</v>
      </c>
      <c r="D3315">
        <v>4</v>
      </c>
      <c r="E3315">
        <v>20</v>
      </c>
      <c r="F3315">
        <v>1321</v>
      </c>
      <c r="G3315" t="s">
        <v>1333</v>
      </c>
      <c r="H3315" s="7">
        <v>31</v>
      </c>
      <c r="I3315" s="13">
        <f>IF(Fact_Order[[#This Row],[Review Rating]]&gt;3,1,0)</f>
        <v>1</v>
      </c>
      <c r="J3315">
        <v>3.1</v>
      </c>
      <c r="K3315">
        <f>IF(Fact_Order[[#This Row],[Discount Applied]]="Yes", 1, 0)</f>
        <v>1</v>
      </c>
      <c r="L3315" t="s">
        <v>7</v>
      </c>
      <c r="M3315" t="s">
        <v>27</v>
      </c>
    </row>
    <row r="3316" spans="1:13" x14ac:dyDescent="0.35">
      <c r="A3316">
        <v>1352</v>
      </c>
      <c r="B3316">
        <v>5</v>
      </c>
      <c r="C3316">
        <v>35</v>
      </c>
      <c r="D3316">
        <v>3</v>
      </c>
      <c r="E3316">
        <v>8</v>
      </c>
      <c r="F3316">
        <v>1352</v>
      </c>
      <c r="G3316" t="s">
        <v>1364</v>
      </c>
      <c r="H3316" s="7">
        <v>31</v>
      </c>
      <c r="I3316" s="13">
        <f>IF(Fact_Order[[#This Row],[Review Rating]]&gt;3,1,0)</f>
        <v>0</v>
      </c>
      <c r="J3316">
        <v>2.8</v>
      </c>
      <c r="K3316">
        <f>IF(Fact_Order[[#This Row],[Discount Applied]]="Yes", 1, 0)</f>
        <v>1</v>
      </c>
      <c r="L3316" t="s">
        <v>7</v>
      </c>
      <c r="M3316" t="s">
        <v>22</v>
      </c>
    </row>
    <row r="3317" spans="1:13" x14ac:dyDescent="0.35">
      <c r="A3317">
        <v>1376</v>
      </c>
      <c r="B3317">
        <v>5</v>
      </c>
      <c r="C3317">
        <v>2</v>
      </c>
      <c r="D3317">
        <v>2</v>
      </c>
      <c r="E3317">
        <v>5</v>
      </c>
      <c r="F3317">
        <v>1376</v>
      </c>
      <c r="G3317" t="s">
        <v>1388</v>
      </c>
      <c r="H3317" s="7">
        <v>31</v>
      </c>
      <c r="I3317" s="13">
        <f>IF(Fact_Order[[#This Row],[Review Rating]]&gt;3,1,0)</f>
        <v>1</v>
      </c>
      <c r="J3317">
        <v>4.0999999999999996</v>
      </c>
      <c r="K3317">
        <f>IF(Fact_Order[[#This Row],[Discount Applied]]="Yes", 1, 0)</f>
        <v>1</v>
      </c>
      <c r="L3317" t="s">
        <v>7</v>
      </c>
      <c r="M3317" t="s">
        <v>12</v>
      </c>
    </row>
    <row r="3318" spans="1:13" x14ac:dyDescent="0.35">
      <c r="A3318">
        <v>1526</v>
      </c>
      <c r="B3318">
        <v>5</v>
      </c>
      <c r="C3318">
        <v>5</v>
      </c>
      <c r="D3318">
        <v>1</v>
      </c>
      <c r="E3318">
        <v>23</v>
      </c>
      <c r="F3318">
        <v>1526</v>
      </c>
      <c r="G3318" t="s">
        <v>1538</v>
      </c>
      <c r="H3318" s="7">
        <v>31</v>
      </c>
      <c r="I3318" s="13">
        <f>IF(Fact_Order[[#This Row],[Review Rating]]&gt;3,1,0)</f>
        <v>1</v>
      </c>
      <c r="J3318">
        <v>4.5999999999999996</v>
      </c>
      <c r="K3318">
        <f>IF(Fact_Order[[#This Row],[Discount Applied]]="Yes", 1, 0)</f>
        <v>1</v>
      </c>
      <c r="L3318" t="s">
        <v>7</v>
      </c>
      <c r="M3318" t="s">
        <v>10</v>
      </c>
    </row>
    <row r="3319" spans="1:13" x14ac:dyDescent="0.35">
      <c r="A3319">
        <v>1574</v>
      </c>
      <c r="B3319">
        <v>5</v>
      </c>
      <c r="C3319">
        <v>26</v>
      </c>
      <c r="D3319">
        <v>3</v>
      </c>
      <c r="E3319">
        <v>18</v>
      </c>
      <c r="F3319">
        <v>1574</v>
      </c>
      <c r="G3319" t="s">
        <v>1586</v>
      </c>
      <c r="H3319" s="7">
        <v>31</v>
      </c>
      <c r="I3319" s="13">
        <f>IF(Fact_Order[[#This Row],[Review Rating]]&gt;3,1,0)</f>
        <v>1</v>
      </c>
      <c r="J3319">
        <v>4.3</v>
      </c>
      <c r="K3319">
        <f>IF(Fact_Order[[#This Row],[Discount Applied]]="Yes", 1, 0)</f>
        <v>1</v>
      </c>
      <c r="L3319" t="s">
        <v>7</v>
      </c>
      <c r="M3319" t="s">
        <v>27</v>
      </c>
    </row>
    <row r="3320" spans="1:13" x14ac:dyDescent="0.35">
      <c r="A3320">
        <v>1611</v>
      </c>
      <c r="B3320">
        <v>5</v>
      </c>
      <c r="C3320">
        <v>31</v>
      </c>
      <c r="D3320">
        <v>2</v>
      </c>
      <c r="E3320">
        <v>21</v>
      </c>
      <c r="F3320">
        <v>1611</v>
      </c>
      <c r="G3320" t="s">
        <v>1623</v>
      </c>
      <c r="H3320" s="7">
        <v>31</v>
      </c>
      <c r="I3320" s="13">
        <f>IF(Fact_Order[[#This Row],[Review Rating]]&gt;3,1,0)</f>
        <v>1</v>
      </c>
      <c r="J3320">
        <v>3.4</v>
      </c>
      <c r="K3320">
        <f>IF(Fact_Order[[#This Row],[Discount Applied]]="Yes", 1, 0)</f>
        <v>1</v>
      </c>
      <c r="L3320" t="s">
        <v>7</v>
      </c>
      <c r="M3320" t="s">
        <v>14</v>
      </c>
    </row>
    <row r="3321" spans="1:13" x14ac:dyDescent="0.35">
      <c r="A3321">
        <v>1614</v>
      </c>
      <c r="B3321">
        <v>3</v>
      </c>
      <c r="C3321">
        <v>27</v>
      </c>
      <c r="D3321">
        <v>3</v>
      </c>
      <c r="E3321">
        <v>17</v>
      </c>
      <c r="F3321">
        <v>1614</v>
      </c>
      <c r="G3321" t="s">
        <v>1626</v>
      </c>
      <c r="H3321" s="7">
        <v>31</v>
      </c>
      <c r="I3321" s="13">
        <f>IF(Fact_Order[[#This Row],[Review Rating]]&gt;3,1,0)</f>
        <v>1</v>
      </c>
      <c r="J3321">
        <v>4</v>
      </c>
      <c r="K3321">
        <f>IF(Fact_Order[[#This Row],[Discount Applied]]="Yes", 1, 0)</f>
        <v>1</v>
      </c>
      <c r="L3321" t="s">
        <v>7</v>
      </c>
      <c r="M3321" t="s">
        <v>12</v>
      </c>
    </row>
    <row r="3322" spans="1:13" x14ac:dyDescent="0.35">
      <c r="A3322">
        <v>1785</v>
      </c>
      <c r="B3322">
        <v>4</v>
      </c>
      <c r="C3322">
        <v>8</v>
      </c>
      <c r="D3322">
        <v>3</v>
      </c>
      <c r="E3322">
        <v>22</v>
      </c>
      <c r="F3322">
        <v>1785</v>
      </c>
      <c r="G3322" t="s">
        <v>1798</v>
      </c>
      <c r="H3322" s="7">
        <v>31</v>
      </c>
      <c r="I3322" s="13">
        <f>IF(Fact_Order[[#This Row],[Review Rating]]&gt;3,1,0)</f>
        <v>1</v>
      </c>
      <c r="J3322">
        <v>4.8</v>
      </c>
      <c r="K3322">
        <f>IF(Fact_Order[[#This Row],[Discount Applied]]="Yes", 1, 0)</f>
        <v>0</v>
      </c>
      <c r="L3322" t="s">
        <v>1691</v>
      </c>
      <c r="M3322" t="s">
        <v>27</v>
      </c>
    </row>
    <row r="3323" spans="1:13" x14ac:dyDescent="0.35">
      <c r="A3323">
        <v>1973</v>
      </c>
      <c r="B3323">
        <v>1</v>
      </c>
      <c r="C3323">
        <v>8</v>
      </c>
      <c r="D3323">
        <v>3</v>
      </c>
      <c r="E3323">
        <v>22</v>
      </c>
      <c r="F3323">
        <v>1973</v>
      </c>
      <c r="G3323" t="s">
        <v>1986</v>
      </c>
      <c r="H3323" s="7">
        <v>31</v>
      </c>
      <c r="I3323" s="13">
        <f>IF(Fact_Order[[#This Row],[Review Rating]]&gt;3,1,0)</f>
        <v>1</v>
      </c>
      <c r="J3323">
        <v>3.3</v>
      </c>
      <c r="K3323">
        <f>IF(Fact_Order[[#This Row],[Discount Applied]]="Yes", 1, 0)</f>
        <v>0</v>
      </c>
      <c r="L3323" t="s">
        <v>1691</v>
      </c>
      <c r="M3323" t="s">
        <v>14</v>
      </c>
    </row>
    <row r="3324" spans="1:13" x14ac:dyDescent="0.35">
      <c r="A3324">
        <v>2101</v>
      </c>
      <c r="B3324">
        <v>2</v>
      </c>
      <c r="C3324">
        <v>50</v>
      </c>
      <c r="D3324">
        <v>2</v>
      </c>
      <c r="E3324">
        <v>2</v>
      </c>
      <c r="F3324">
        <v>2101</v>
      </c>
      <c r="G3324" t="s">
        <v>2114</v>
      </c>
      <c r="H3324" s="7">
        <v>31</v>
      </c>
      <c r="I3324" s="13">
        <f>IF(Fact_Order[[#This Row],[Review Rating]]&gt;3,1,0)</f>
        <v>1</v>
      </c>
      <c r="J3324">
        <v>4.4000000000000004</v>
      </c>
      <c r="K3324">
        <f>IF(Fact_Order[[#This Row],[Discount Applied]]="Yes", 1, 0)</f>
        <v>0</v>
      </c>
      <c r="L3324" t="s">
        <v>1691</v>
      </c>
      <c r="M3324" t="s">
        <v>10</v>
      </c>
    </row>
    <row r="3325" spans="1:13" x14ac:dyDescent="0.35">
      <c r="A3325">
        <v>2110</v>
      </c>
      <c r="B3325">
        <v>2</v>
      </c>
      <c r="C3325">
        <v>19</v>
      </c>
      <c r="D3325">
        <v>4</v>
      </c>
      <c r="E3325">
        <v>17</v>
      </c>
      <c r="F3325">
        <v>2110</v>
      </c>
      <c r="G3325" t="s">
        <v>2123</v>
      </c>
      <c r="H3325" s="7">
        <v>31</v>
      </c>
      <c r="I3325" s="13">
        <f>IF(Fact_Order[[#This Row],[Review Rating]]&gt;3,1,0)</f>
        <v>0</v>
      </c>
      <c r="J3325">
        <v>2.7</v>
      </c>
      <c r="K3325">
        <f>IF(Fact_Order[[#This Row],[Discount Applied]]="Yes", 1, 0)</f>
        <v>0</v>
      </c>
      <c r="L3325" t="s">
        <v>1691</v>
      </c>
      <c r="M3325" t="s">
        <v>8</v>
      </c>
    </row>
    <row r="3326" spans="1:13" x14ac:dyDescent="0.35">
      <c r="A3326">
        <v>2234</v>
      </c>
      <c r="B3326">
        <v>1</v>
      </c>
      <c r="C3326">
        <v>21</v>
      </c>
      <c r="D3326">
        <v>3</v>
      </c>
      <c r="E3326">
        <v>1</v>
      </c>
      <c r="F3326">
        <v>2234</v>
      </c>
      <c r="G3326" t="s">
        <v>2247</v>
      </c>
      <c r="H3326" s="7">
        <v>31</v>
      </c>
      <c r="I3326" s="13">
        <f>IF(Fact_Order[[#This Row],[Review Rating]]&gt;3,1,0)</f>
        <v>1</v>
      </c>
      <c r="J3326">
        <v>4.5</v>
      </c>
      <c r="K3326">
        <f>IF(Fact_Order[[#This Row],[Discount Applied]]="Yes", 1, 0)</f>
        <v>0</v>
      </c>
      <c r="L3326" t="s">
        <v>1691</v>
      </c>
      <c r="M3326" t="s">
        <v>12</v>
      </c>
    </row>
    <row r="3327" spans="1:13" x14ac:dyDescent="0.35">
      <c r="A3327">
        <v>2254</v>
      </c>
      <c r="B3327">
        <v>6</v>
      </c>
      <c r="C3327">
        <v>20</v>
      </c>
      <c r="D3327">
        <v>2</v>
      </c>
      <c r="E3327">
        <v>16</v>
      </c>
      <c r="F3327">
        <v>2254</v>
      </c>
      <c r="G3327" t="s">
        <v>2267</v>
      </c>
      <c r="H3327" s="7">
        <v>31</v>
      </c>
      <c r="I3327" s="13">
        <f>IF(Fact_Order[[#This Row],[Review Rating]]&gt;3,1,0)</f>
        <v>0</v>
      </c>
      <c r="J3327">
        <v>2.6</v>
      </c>
      <c r="K3327">
        <f>IF(Fact_Order[[#This Row],[Discount Applied]]="Yes", 1, 0)</f>
        <v>0</v>
      </c>
      <c r="L3327" t="s">
        <v>1691</v>
      </c>
      <c r="M3327" t="s">
        <v>14</v>
      </c>
    </row>
    <row r="3328" spans="1:13" x14ac:dyDescent="0.35">
      <c r="A3328">
        <v>2314</v>
      </c>
      <c r="B3328">
        <v>3</v>
      </c>
      <c r="C3328">
        <v>43</v>
      </c>
      <c r="D3328">
        <v>3</v>
      </c>
      <c r="E3328">
        <v>11</v>
      </c>
      <c r="F3328">
        <v>2314</v>
      </c>
      <c r="G3328" t="s">
        <v>2327</v>
      </c>
      <c r="H3328" s="7">
        <v>31</v>
      </c>
      <c r="I3328" s="13">
        <f>IF(Fact_Order[[#This Row],[Review Rating]]&gt;3,1,0)</f>
        <v>1</v>
      </c>
      <c r="J3328">
        <v>4.7</v>
      </c>
      <c r="K3328">
        <f>IF(Fact_Order[[#This Row],[Discount Applied]]="Yes", 1, 0)</f>
        <v>0</v>
      </c>
      <c r="L3328" t="s">
        <v>1691</v>
      </c>
      <c r="M3328" t="s">
        <v>22</v>
      </c>
    </row>
    <row r="3329" spans="1:13" x14ac:dyDescent="0.35">
      <c r="A3329">
        <v>2322</v>
      </c>
      <c r="B3329">
        <v>3</v>
      </c>
      <c r="C3329">
        <v>25</v>
      </c>
      <c r="D3329">
        <v>1</v>
      </c>
      <c r="E3329">
        <v>4</v>
      </c>
      <c r="F3329">
        <v>2322</v>
      </c>
      <c r="G3329" t="s">
        <v>2335</v>
      </c>
      <c r="H3329" s="7">
        <v>31</v>
      </c>
      <c r="I3329" s="13">
        <f>IF(Fact_Order[[#This Row],[Review Rating]]&gt;3,1,0)</f>
        <v>0</v>
      </c>
      <c r="J3329">
        <v>3</v>
      </c>
      <c r="K3329">
        <f>IF(Fact_Order[[#This Row],[Discount Applied]]="Yes", 1, 0)</f>
        <v>0</v>
      </c>
      <c r="L3329" t="s">
        <v>1691</v>
      </c>
      <c r="M3329" t="s">
        <v>27</v>
      </c>
    </row>
    <row r="3330" spans="1:13" x14ac:dyDescent="0.35">
      <c r="A3330">
        <v>2342</v>
      </c>
      <c r="B3330">
        <v>1</v>
      </c>
      <c r="C3330">
        <v>40</v>
      </c>
      <c r="D3330">
        <v>3</v>
      </c>
      <c r="E3330">
        <v>15</v>
      </c>
      <c r="F3330">
        <v>2342</v>
      </c>
      <c r="G3330" t="s">
        <v>2355</v>
      </c>
      <c r="H3330" s="7">
        <v>31</v>
      </c>
      <c r="I3330" s="13">
        <f>IF(Fact_Order[[#This Row],[Review Rating]]&gt;3,1,0)</f>
        <v>1</v>
      </c>
      <c r="J3330">
        <v>4.5</v>
      </c>
      <c r="K3330">
        <f>IF(Fact_Order[[#This Row],[Discount Applied]]="Yes", 1, 0)</f>
        <v>0</v>
      </c>
      <c r="L3330" t="s">
        <v>1691</v>
      </c>
      <c r="M3330" t="s">
        <v>8</v>
      </c>
    </row>
    <row r="3331" spans="1:13" x14ac:dyDescent="0.35">
      <c r="A3331">
        <v>2386</v>
      </c>
      <c r="B3331">
        <v>1</v>
      </c>
      <c r="C3331">
        <v>20</v>
      </c>
      <c r="D3331">
        <v>4</v>
      </c>
      <c r="E3331">
        <v>19</v>
      </c>
      <c r="F3331">
        <v>2386</v>
      </c>
      <c r="G3331" t="s">
        <v>2399</v>
      </c>
      <c r="H3331" s="7">
        <v>31</v>
      </c>
      <c r="I3331" s="13">
        <f>IF(Fact_Order[[#This Row],[Review Rating]]&gt;3,1,0)</f>
        <v>1</v>
      </c>
      <c r="J3331">
        <v>3.8</v>
      </c>
      <c r="K3331">
        <f>IF(Fact_Order[[#This Row],[Discount Applied]]="Yes", 1, 0)</f>
        <v>0</v>
      </c>
      <c r="L3331" t="s">
        <v>1691</v>
      </c>
      <c r="M3331" t="s">
        <v>14</v>
      </c>
    </row>
    <row r="3332" spans="1:13" x14ac:dyDescent="0.35">
      <c r="A3332">
        <v>2811</v>
      </c>
      <c r="B3332">
        <v>4</v>
      </c>
      <c r="C3332">
        <v>29</v>
      </c>
      <c r="D3332">
        <v>3</v>
      </c>
      <c r="E3332">
        <v>3</v>
      </c>
      <c r="F3332">
        <v>2811</v>
      </c>
      <c r="G3332" t="s">
        <v>2824</v>
      </c>
      <c r="H3332" s="7">
        <v>31</v>
      </c>
      <c r="I3332" s="13">
        <f>IF(Fact_Order[[#This Row],[Review Rating]]&gt;3,1,0)</f>
        <v>1</v>
      </c>
      <c r="J3332">
        <v>4</v>
      </c>
      <c r="K3332">
        <f>IF(Fact_Order[[#This Row],[Discount Applied]]="Yes", 1, 0)</f>
        <v>0</v>
      </c>
      <c r="L3332" t="s">
        <v>1691</v>
      </c>
      <c r="M3332" t="s">
        <v>27</v>
      </c>
    </row>
    <row r="3333" spans="1:13" x14ac:dyDescent="0.35">
      <c r="A3333">
        <v>2932</v>
      </c>
      <c r="B3333">
        <v>5</v>
      </c>
      <c r="C3333">
        <v>16</v>
      </c>
      <c r="D3333">
        <v>4</v>
      </c>
      <c r="E3333">
        <v>17</v>
      </c>
      <c r="F3333">
        <v>2932</v>
      </c>
      <c r="G3333" t="s">
        <v>2945</v>
      </c>
      <c r="H3333" s="7">
        <v>31</v>
      </c>
      <c r="I3333" s="13">
        <f>IF(Fact_Order[[#This Row],[Review Rating]]&gt;3,1,0)</f>
        <v>1</v>
      </c>
      <c r="J3333">
        <v>4.5</v>
      </c>
      <c r="K3333">
        <f>IF(Fact_Order[[#This Row],[Discount Applied]]="Yes", 1, 0)</f>
        <v>0</v>
      </c>
      <c r="L3333" t="s">
        <v>1691</v>
      </c>
      <c r="M3333" t="s">
        <v>12</v>
      </c>
    </row>
    <row r="3334" spans="1:13" x14ac:dyDescent="0.35">
      <c r="A3334">
        <v>3024</v>
      </c>
      <c r="B3334">
        <v>1</v>
      </c>
      <c r="C3334">
        <v>28</v>
      </c>
      <c r="D3334">
        <v>3</v>
      </c>
      <c r="E3334">
        <v>22</v>
      </c>
      <c r="F3334">
        <v>3024</v>
      </c>
      <c r="G3334" t="s">
        <v>3037</v>
      </c>
      <c r="H3334" s="7">
        <v>31</v>
      </c>
      <c r="I3334" s="13">
        <f>IF(Fact_Order[[#This Row],[Review Rating]]&gt;3,1,0)</f>
        <v>0</v>
      </c>
      <c r="J3334">
        <v>2.9</v>
      </c>
      <c r="K3334">
        <f>IF(Fact_Order[[#This Row],[Discount Applied]]="Yes", 1, 0)</f>
        <v>0</v>
      </c>
      <c r="L3334" t="s">
        <v>1691</v>
      </c>
      <c r="M3334" t="s">
        <v>14</v>
      </c>
    </row>
    <row r="3335" spans="1:13" x14ac:dyDescent="0.35">
      <c r="A3335">
        <v>3080</v>
      </c>
      <c r="B3335">
        <v>6</v>
      </c>
      <c r="C3335">
        <v>6</v>
      </c>
      <c r="D3335">
        <v>4</v>
      </c>
      <c r="E3335">
        <v>23</v>
      </c>
      <c r="F3335">
        <v>3080</v>
      </c>
      <c r="G3335" t="s">
        <v>3093</v>
      </c>
      <c r="H3335" s="7">
        <v>31</v>
      </c>
      <c r="I3335" s="13">
        <f>IF(Fact_Order[[#This Row],[Review Rating]]&gt;3,1,0)</f>
        <v>1</v>
      </c>
      <c r="J3335">
        <v>4</v>
      </c>
      <c r="K3335">
        <f>IF(Fact_Order[[#This Row],[Discount Applied]]="Yes", 1, 0)</f>
        <v>0</v>
      </c>
      <c r="L3335" t="s">
        <v>1691</v>
      </c>
      <c r="M3335" t="s">
        <v>22</v>
      </c>
    </row>
    <row r="3336" spans="1:13" x14ac:dyDescent="0.35">
      <c r="A3336">
        <v>3108</v>
      </c>
      <c r="B3336">
        <v>4</v>
      </c>
      <c r="C3336">
        <v>12</v>
      </c>
      <c r="D3336">
        <v>1</v>
      </c>
      <c r="E3336">
        <v>1</v>
      </c>
      <c r="F3336">
        <v>3108</v>
      </c>
      <c r="G3336" t="s">
        <v>3121</v>
      </c>
      <c r="H3336" s="7">
        <v>31</v>
      </c>
      <c r="I3336" s="13">
        <f>IF(Fact_Order[[#This Row],[Review Rating]]&gt;3,1,0)</f>
        <v>1</v>
      </c>
      <c r="J3336">
        <v>4.5999999999999996</v>
      </c>
      <c r="K3336">
        <f>IF(Fact_Order[[#This Row],[Discount Applied]]="Yes", 1, 0)</f>
        <v>0</v>
      </c>
      <c r="L3336" t="s">
        <v>1691</v>
      </c>
      <c r="M3336" t="s">
        <v>12</v>
      </c>
    </row>
    <row r="3337" spans="1:13" x14ac:dyDescent="0.35">
      <c r="A3337">
        <v>3210</v>
      </c>
      <c r="B3337">
        <v>4</v>
      </c>
      <c r="C3337">
        <v>11</v>
      </c>
      <c r="D3337">
        <v>4</v>
      </c>
      <c r="E3337">
        <v>10</v>
      </c>
      <c r="F3337">
        <v>3210</v>
      </c>
      <c r="G3337" t="s">
        <v>3223</v>
      </c>
      <c r="H3337" s="7">
        <v>31</v>
      </c>
      <c r="I3337" s="13">
        <f>IF(Fact_Order[[#This Row],[Review Rating]]&gt;3,1,0)</f>
        <v>1</v>
      </c>
      <c r="J3337">
        <v>4.3</v>
      </c>
      <c r="K3337">
        <f>IF(Fact_Order[[#This Row],[Discount Applied]]="Yes", 1, 0)</f>
        <v>0</v>
      </c>
      <c r="L3337" t="s">
        <v>1691</v>
      </c>
      <c r="M3337" t="s">
        <v>27</v>
      </c>
    </row>
    <row r="3338" spans="1:13" x14ac:dyDescent="0.35">
      <c r="A3338">
        <v>3255</v>
      </c>
      <c r="B3338">
        <v>6</v>
      </c>
      <c r="C3338">
        <v>28</v>
      </c>
      <c r="D3338">
        <v>1</v>
      </c>
      <c r="E3338">
        <v>2</v>
      </c>
      <c r="F3338">
        <v>3255</v>
      </c>
      <c r="G3338" t="s">
        <v>3268</v>
      </c>
      <c r="H3338" s="7">
        <v>31</v>
      </c>
      <c r="I3338" s="13">
        <f>IF(Fact_Order[[#This Row],[Review Rating]]&gt;3,1,0)</f>
        <v>1</v>
      </c>
      <c r="J3338">
        <v>4.9000000000000004</v>
      </c>
      <c r="K3338">
        <f>IF(Fact_Order[[#This Row],[Discount Applied]]="Yes", 1, 0)</f>
        <v>0</v>
      </c>
      <c r="L3338" t="s">
        <v>1691</v>
      </c>
      <c r="M3338" t="s">
        <v>22</v>
      </c>
    </row>
    <row r="3339" spans="1:13" x14ac:dyDescent="0.35">
      <c r="A3339">
        <v>3286</v>
      </c>
      <c r="B3339">
        <v>2</v>
      </c>
      <c r="C3339">
        <v>12</v>
      </c>
      <c r="D3339">
        <v>4</v>
      </c>
      <c r="E3339">
        <v>20</v>
      </c>
      <c r="F3339">
        <v>3286</v>
      </c>
      <c r="G3339" t="s">
        <v>3299</v>
      </c>
      <c r="H3339" s="7">
        <v>31</v>
      </c>
      <c r="I3339" s="13">
        <f>IF(Fact_Order[[#This Row],[Review Rating]]&gt;3,1,0)</f>
        <v>1</v>
      </c>
      <c r="J3339">
        <v>4.5999999999999996</v>
      </c>
      <c r="K3339">
        <f>IF(Fact_Order[[#This Row],[Discount Applied]]="Yes", 1, 0)</f>
        <v>0</v>
      </c>
      <c r="L3339" t="s">
        <v>1691</v>
      </c>
      <c r="M3339" t="s">
        <v>10</v>
      </c>
    </row>
    <row r="3340" spans="1:13" x14ac:dyDescent="0.35">
      <c r="A3340">
        <v>3320</v>
      </c>
      <c r="B3340">
        <v>3</v>
      </c>
      <c r="C3340">
        <v>26</v>
      </c>
      <c r="D3340">
        <v>3</v>
      </c>
      <c r="E3340">
        <v>7</v>
      </c>
      <c r="F3340">
        <v>3320</v>
      </c>
      <c r="G3340" t="s">
        <v>3333</v>
      </c>
      <c r="H3340" s="7">
        <v>31</v>
      </c>
      <c r="I3340" s="13">
        <f>IF(Fact_Order[[#This Row],[Review Rating]]&gt;3,1,0)</f>
        <v>1</v>
      </c>
      <c r="J3340">
        <v>4.3</v>
      </c>
      <c r="K3340">
        <f>IF(Fact_Order[[#This Row],[Discount Applied]]="Yes", 1, 0)</f>
        <v>0</v>
      </c>
      <c r="L3340" t="s">
        <v>1691</v>
      </c>
      <c r="M3340" t="s">
        <v>12</v>
      </c>
    </row>
    <row r="3341" spans="1:13" x14ac:dyDescent="0.35">
      <c r="A3341">
        <v>3344</v>
      </c>
      <c r="B3341">
        <v>5</v>
      </c>
      <c r="C3341">
        <v>1</v>
      </c>
      <c r="D3341">
        <v>1</v>
      </c>
      <c r="E3341">
        <v>7</v>
      </c>
      <c r="F3341">
        <v>3344</v>
      </c>
      <c r="G3341" t="s">
        <v>3357</v>
      </c>
      <c r="H3341" s="7">
        <v>31</v>
      </c>
      <c r="I3341" s="13">
        <f>IF(Fact_Order[[#This Row],[Review Rating]]&gt;3,1,0)</f>
        <v>1</v>
      </c>
      <c r="J3341">
        <v>3.6</v>
      </c>
      <c r="K3341">
        <f>IF(Fact_Order[[#This Row],[Discount Applied]]="Yes", 1, 0)</f>
        <v>0</v>
      </c>
      <c r="L3341" t="s">
        <v>1691</v>
      </c>
      <c r="M3341" t="s">
        <v>10</v>
      </c>
    </row>
    <row r="3342" spans="1:13" x14ac:dyDescent="0.35">
      <c r="A3342">
        <v>3371</v>
      </c>
      <c r="B3342">
        <v>6</v>
      </c>
      <c r="C3342">
        <v>27</v>
      </c>
      <c r="D3342">
        <v>3</v>
      </c>
      <c r="E3342">
        <v>23</v>
      </c>
      <c r="F3342">
        <v>3371</v>
      </c>
      <c r="G3342" t="s">
        <v>3384</v>
      </c>
      <c r="H3342" s="7">
        <v>31</v>
      </c>
      <c r="I3342" s="13">
        <f>IF(Fact_Order[[#This Row],[Review Rating]]&gt;3,1,0)</f>
        <v>0</v>
      </c>
      <c r="J3342">
        <v>2.8</v>
      </c>
      <c r="K3342">
        <f>IF(Fact_Order[[#This Row],[Discount Applied]]="Yes", 1, 0)</f>
        <v>0</v>
      </c>
      <c r="L3342" t="s">
        <v>1691</v>
      </c>
      <c r="M3342" t="s">
        <v>10</v>
      </c>
    </row>
    <row r="3343" spans="1:13" x14ac:dyDescent="0.35">
      <c r="A3343">
        <v>3548</v>
      </c>
      <c r="B3343">
        <v>4</v>
      </c>
      <c r="C3343">
        <v>39</v>
      </c>
      <c r="D3343">
        <v>3</v>
      </c>
      <c r="E3343">
        <v>19</v>
      </c>
      <c r="F3343">
        <v>3548</v>
      </c>
      <c r="G3343" t="s">
        <v>3561</v>
      </c>
      <c r="H3343" s="7">
        <v>31</v>
      </c>
      <c r="I3343" s="13">
        <f>IF(Fact_Order[[#This Row],[Review Rating]]&gt;3,1,0)</f>
        <v>1</v>
      </c>
      <c r="J3343">
        <v>3.8</v>
      </c>
      <c r="K3343">
        <f>IF(Fact_Order[[#This Row],[Discount Applied]]="Yes", 1, 0)</f>
        <v>0</v>
      </c>
      <c r="L3343" t="s">
        <v>1691</v>
      </c>
      <c r="M3343" t="s">
        <v>12</v>
      </c>
    </row>
    <row r="3344" spans="1:13" x14ac:dyDescent="0.35">
      <c r="A3344">
        <v>3552</v>
      </c>
      <c r="B3344">
        <v>6</v>
      </c>
      <c r="C3344">
        <v>7</v>
      </c>
      <c r="D3344">
        <v>2</v>
      </c>
      <c r="E3344">
        <v>25</v>
      </c>
      <c r="F3344">
        <v>3552</v>
      </c>
      <c r="G3344" t="s">
        <v>3565</v>
      </c>
      <c r="H3344" s="7">
        <v>31</v>
      </c>
      <c r="I3344" s="13">
        <f>IF(Fact_Order[[#This Row],[Review Rating]]&gt;3,1,0)</f>
        <v>0</v>
      </c>
      <c r="J3344">
        <v>2.6</v>
      </c>
      <c r="K3344">
        <f>IF(Fact_Order[[#This Row],[Discount Applied]]="Yes", 1, 0)</f>
        <v>0</v>
      </c>
      <c r="L3344" t="s">
        <v>1691</v>
      </c>
      <c r="M3344" t="s">
        <v>8</v>
      </c>
    </row>
    <row r="3345" spans="1:13" x14ac:dyDescent="0.35">
      <c r="A3345">
        <v>3616</v>
      </c>
      <c r="B3345">
        <v>2</v>
      </c>
      <c r="C3345">
        <v>19</v>
      </c>
      <c r="D3345">
        <v>1</v>
      </c>
      <c r="E3345">
        <v>11</v>
      </c>
      <c r="F3345">
        <v>3616</v>
      </c>
      <c r="G3345" t="s">
        <v>3629</v>
      </c>
      <c r="H3345" s="7">
        <v>31</v>
      </c>
      <c r="I3345" s="13">
        <f>IF(Fact_Order[[#This Row],[Review Rating]]&gt;3,1,0)</f>
        <v>1</v>
      </c>
      <c r="J3345">
        <v>4.4000000000000004</v>
      </c>
      <c r="K3345">
        <f>IF(Fact_Order[[#This Row],[Discount Applied]]="Yes", 1, 0)</f>
        <v>0</v>
      </c>
      <c r="L3345" t="s">
        <v>1691</v>
      </c>
      <c r="M3345" t="s">
        <v>12</v>
      </c>
    </row>
    <row r="3346" spans="1:13" x14ac:dyDescent="0.35">
      <c r="A3346">
        <v>3641</v>
      </c>
      <c r="B3346">
        <v>3</v>
      </c>
      <c r="C3346">
        <v>47</v>
      </c>
      <c r="D3346">
        <v>2</v>
      </c>
      <c r="E3346">
        <v>13</v>
      </c>
      <c r="F3346">
        <v>3641</v>
      </c>
      <c r="G3346" t="s">
        <v>3654</v>
      </c>
      <c r="H3346" s="7">
        <v>31</v>
      </c>
      <c r="I3346" s="13">
        <f>IF(Fact_Order[[#This Row],[Review Rating]]&gt;3,1,0)</f>
        <v>1</v>
      </c>
      <c r="J3346">
        <v>4</v>
      </c>
      <c r="K3346">
        <f>IF(Fact_Order[[#This Row],[Discount Applied]]="Yes", 1, 0)</f>
        <v>0</v>
      </c>
      <c r="L3346" t="s">
        <v>1691</v>
      </c>
      <c r="M3346" t="s">
        <v>14</v>
      </c>
    </row>
    <row r="3347" spans="1:13" x14ac:dyDescent="0.35">
      <c r="A3347">
        <v>3715</v>
      </c>
      <c r="B3347">
        <v>1</v>
      </c>
      <c r="C3347">
        <v>15</v>
      </c>
      <c r="D3347">
        <v>1</v>
      </c>
      <c r="E3347">
        <v>20</v>
      </c>
      <c r="F3347">
        <v>3715</v>
      </c>
      <c r="G3347" t="s">
        <v>3728</v>
      </c>
      <c r="H3347" s="7">
        <v>31</v>
      </c>
      <c r="I3347" s="13">
        <f>IF(Fact_Order[[#This Row],[Review Rating]]&gt;3,1,0)</f>
        <v>1</v>
      </c>
      <c r="J3347">
        <v>3.9</v>
      </c>
      <c r="K3347">
        <f>IF(Fact_Order[[#This Row],[Discount Applied]]="Yes", 1, 0)</f>
        <v>0</v>
      </c>
      <c r="L3347" t="s">
        <v>1691</v>
      </c>
      <c r="M3347" t="s">
        <v>12</v>
      </c>
    </row>
    <row r="3348" spans="1:13" x14ac:dyDescent="0.35">
      <c r="A3348">
        <v>3729</v>
      </c>
      <c r="B3348">
        <v>4</v>
      </c>
      <c r="C3348">
        <v>35</v>
      </c>
      <c r="D3348">
        <v>1</v>
      </c>
      <c r="E3348">
        <v>15</v>
      </c>
      <c r="F3348">
        <v>3729</v>
      </c>
      <c r="G3348" t="s">
        <v>3742</v>
      </c>
      <c r="H3348" s="7">
        <v>31</v>
      </c>
      <c r="I3348" s="13">
        <f>IF(Fact_Order[[#This Row],[Review Rating]]&gt;3,1,0)</f>
        <v>0</v>
      </c>
      <c r="J3348">
        <v>3</v>
      </c>
      <c r="K3348">
        <f>IF(Fact_Order[[#This Row],[Discount Applied]]="Yes", 1, 0)</f>
        <v>0</v>
      </c>
      <c r="L3348" t="s">
        <v>1691</v>
      </c>
      <c r="M3348" t="s">
        <v>27</v>
      </c>
    </row>
    <row r="3349" spans="1:13" x14ac:dyDescent="0.35">
      <c r="A3349">
        <v>3740</v>
      </c>
      <c r="B3349">
        <v>2</v>
      </c>
      <c r="C3349">
        <v>38</v>
      </c>
      <c r="D3349">
        <v>4</v>
      </c>
      <c r="E3349">
        <v>13</v>
      </c>
      <c r="F3349">
        <v>3740</v>
      </c>
      <c r="G3349" t="s">
        <v>3753</v>
      </c>
      <c r="H3349" s="7">
        <v>31</v>
      </c>
      <c r="I3349" s="13">
        <f>IF(Fact_Order[[#This Row],[Review Rating]]&gt;3,1,0)</f>
        <v>1</v>
      </c>
      <c r="J3349">
        <v>4.2</v>
      </c>
      <c r="K3349">
        <f>IF(Fact_Order[[#This Row],[Discount Applied]]="Yes", 1, 0)</f>
        <v>0</v>
      </c>
      <c r="L3349" t="s">
        <v>1691</v>
      </c>
      <c r="M3349" t="s">
        <v>12</v>
      </c>
    </row>
    <row r="3350" spans="1:13" x14ac:dyDescent="0.35">
      <c r="A3350">
        <v>3827</v>
      </c>
      <c r="B3350">
        <v>1</v>
      </c>
      <c r="C3350">
        <v>7</v>
      </c>
      <c r="D3350">
        <v>3</v>
      </c>
      <c r="E3350">
        <v>15</v>
      </c>
      <c r="F3350">
        <v>3827</v>
      </c>
      <c r="G3350" t="s">
        <v>3840</v>
      </c>
      <c r="H3350" s="7">
        <v>31</v>
      </c>
      <c r="I3350" s="13">
        <f>IF(Fact_Order[[#This Row],[Review Rating]]&gt;3,1,0)</f>
        <v>1</v>
      </c>
      <c r="J3350">
        <v>4</v>
      </c>
      <c r="K3350">
        <f>IF(Fact_Order[[#This Row],[Discount Applied]]="Yes", 1, 0)</f>
        <v>0</v>
      </c>
      <c r="L3350" t="s">
        <v>1691</v>
      </c>
      <c r="M3350" t="s">
        <v>22</v>
      </c>
    </row>
    <row r="3351" spans="1:13" x14ac:dyDescent="0.35">
      <c r="A3351">
        <v>50</v>
      </c>
      <c r="B3351">
        <v>3</v>
      </c>
      <c r="C3351">
        <v>33</v>
      </c>
      <c r="D3351">
        <v>2</v>
      </c>
      <c r="E3351">
        <v>16</v>
      </c>
      <c r="F3351">
        <v>50</v>
      </c>
      <c r="G3351" t="s">
        <v>62</v>
      </c>
      <c r="H3351" s="7">
        <v>30</v>
      </c>
      <c r="I3351" s="13">
        <f>IF(Fact_Order[[#This Row],[Review Rating]]&gt;3,1,0)</f>
        <v>1</v>
      </c>
      <c r="J3351">
        <v>4.5999999999999996</v>
      </c>
      <c r="K3351">
        <f>IF(Fact_Order[[#This Row],[Discount Applied]]="Yes", 1, 0)</f>
        <v>1</v>
      </c>
      <c r="L3351" t="s">
        <v>7</v>
      </c>
      <c r="M3351" t="s">
        <v>27</v>
      </c>
    </row>
    <row r="3352" spans="1:13" x14ac:dyDescent="0.35">
      <c r="A3352">
        <v>147</v>
      </c>
      <c r="B3352">
        <v>4</v>
      </c>
      <c r="C3352">
        <v>25</v>
      </c>
      <c r="D3352">
        <v>4</v>
      </c>
      <c r="E3352">
        <v>12</v>
      </c>
      <c r="F3352">
        <v>147</v>
      </c>
      <c r="G3352" t="s">
        <v>159</v>
      </c>
      <c r="H3352" s="7">
        <v>30</v>
      </c>
      <c r="I3352" s="13">
        <f>IF(Fact_Order[[#This Row],[Review Rating]]&gt;3,1,0)</f>
        <v>1</v>
      </c>
      <c r="J3352">
        <v>4</v>
      </c>
      <c r="K3352">
        <f>IF(Fact_Order[[#This Row],[Discount Applied]]="Yes", 1, 0)</f>
        <v>1</v>
      </c>
      <c r="L3352" t="s">
        <v>7</v>
      </c>
      <c r="M3352" t="s">
        <v>8</v>
      </c>
    </row>
    <row r="3353" spans="1:13" x14ac:dyDescent="0.35">
      <c r="A3353">
        <v>170</v>
      </c>
      <c r="B3353">
        <v>4</v>
      </c>
      <c r="C3353">
        <v>23</v>
      </c>
      <c r="D3353">
        <v>3</v>
      </c>
      <c r="E3353">
        <v>15</v>
      </c>
      <c r="F3353">
        <v>170</v>
      </c>
      <c r="G3353" t="s">
        <v>182</v>
      </c>
      <c r="H3353" s="7">
        <v>30</v>
      </c>
      <c r="I3353" s="13">
        <f>IF(Fact_Order[[#This Row],[Review Rating]]&gt;3,1,0)</f>
        <v>1</v>
      </c>
      <c r="J3353">
        <v>3.3</v>
      </c>
      <c r="K3353">
        <f>IF(Fact_Order[[#This Row],[Discount Applied]]="Yes", 1, 0)</f>
        <v>1</v>
      </c>
      <c r="L3353" t="s">
        <v>7</v>
      </c>
      <c r="M3353" t="s">
        <v>14</v>
      </c>
    </row>
    <row r="3354" spans="1:13" x14ac:dyDescent="0.35">
      <c r="A3354">
        <v>257</v>
      </c>
      <c r="B3354">
        <v>1</v>
      </c>
      <c r="C3354">
        <v>46</v>
      </c>
      <c r="D3354">
        <v>2</v>
      </c>
      <c r="E3354">
        <v>17</v>
      </c>
      <c r="F3354">
        <v>257</v>
      </c>
      <c r="G3354" t="s">
        <v>269</v>
      </c>
      <c r="H3354" s="7">
        <v>30</v>
      </c>
      <c r="I3354" s="13">
        <f>IF(Fact_Order[[#This Row],[Review Rating]]&gt;3,1,0)</f>
        <v>1</v>
      </c>
      <c r="J3354">
        <v>4.7</v>
      </c>
      <c r="K3354">
        <f>IF(Fact_Order[[#This Row],[Discount Applied]]="Yes", 1, 0)</f>
        <v>1</v>
      </c>
      <c r="L3354" t="s">
        <v>7</v>
      </c>
      <c r="M3354" t="s">
        <v>12</v>
      </c>
    </row>
    <row r="3355" spans="1:13" x14ac:dyDescent="0.35">
      <c r="A3355">
        <v>277</v>
      </c>
      <c r="B3355">
        <v>1</v>
      </c>
      <c r="C3355">
        <v>46</v>
      </c>
      <c r="D3355">
        <v>4</v>
      </c>
      <c r="E3355">
        <v>12</v>
      </c>
      <c r="F3355">
        <v>277</v>
      </c>
      <c r="G3355" t="s">
        <v>289</v>
      </c>
      <c r="H3355" s="7">
        <v>30</v>
      </c>
      <c r="I3355" s="13">
        <f>IF(Fact_Order[[#This Row],[Review Rating]]&gt;3,1,0)</f>
        <v>1</v>
      </c>
      <c r="J3355">
        <v>3.5</v>
      </c>
      <c r="K3355">
        <f>IF(Fact_Order[[#This Row],[Discount Applied]]="Yes", 1, 0)</f>
        <v>1</v>
      </c>
      <c r="L3355" t="s">
        <v>7</v>
      </c>
      <c r="M3355" t="s">
        <v>22</v>
      </c>
    </row>
    <row r="3356" spans="1:13" x14ac:dyDescent="0.35">
      <c r="A3356">
        <v>284</v>
      </c>
      <c r="B3356">
        <v>3</v>
      </c>
      <c r="C3356">
        <v>7</v>
      </c>
      <c r="D3356">
        <v>4</v>
      </c>
      <c r="E3356">
        <v>2</v>
      </c>
      <c r="F3356">
        <v>284</v>
      </c>
      <c r="G3356" t="s">
        <v>296</v>
      </c>
      <c r="H3356" s="7">
        <v>30</v>
      </c>
      <c r="I3356" s="13">
        <f>IF(Fact_Order[[#This Row],[Review Rating]]&gt;3,1,0)</f>
        <v>1</v>
      </c>
      <c r="J3356">
        <v>3.2</v>
      </c>
      <c r="K3356">
        <f>IF(Fact_Order[[#This Row],[Discount Applied]]="Yes", 1, 0)</f>
        <v>1</v>
      </c>
      <c r="L3356" t="s">
        <v>7</v>
      </c>
      <c r="M3356" t="s">
        <v>8</v>
      </c>
    </row>
    <row r="3357" spans="1:13" x14ac:dyDescent="0.35">
      <c r="A3357">
        <v>361</v>
      </c>
      <c r="B3357">
        <v>4</v>
      </c>
      <c r="C3357">
        <v>4</v>
      </c>
      <c r="D3357">
        <v>3</v>
      </c>
      <c r="E3357">
        <v>14</v>
      </c>
      <c r="F3357">
        <v>361</v>
      </c>
      <c r="G3357" t="s">
        <v>373</v>
      </c>
      <c r="H3357" s="7">
        <v>30</v>
      </c>
      <c r="I3357" s="13">
        <f>IF(Fact_Order[[#This Row],[Review Rating]]&gt;3,1,0)</f>
        <v>0</v>
      </c>
      <c r="J3357">
        <v>3</v>
      </c>
      <c r="K3357">
        <f>IF(Fact_Order[[#This Row],[Discount Applied]]="Yes", 1, 0)</f>
        <v>1</v>
      </c>
      <c r="L3357" t="s">
        <v>7</v>
      </c>
      <c r="M3357" t="s">
        <v>27</v>
      </c>
    </row>
    <row r="3358" spans="1:13" x14ac:dyDescent="0.35">
      <c r="A3358">
        <v>460</v>
      </c>
      <c r="B3358">
        <v>4</v>
      </c>
      <c r="C3358">
        <v>34</v>
      </c>
      <c r="D3358">
        <v>1</v>
      </c>
      <c r="E3358">
        <v>20</v>
      </c>
      <c r="F3358">
        <v>460</v>
      </c>
      <c r="G3358" t="s">
        <v>472</v>
      </c>
      <c r="H3358" s="7">
        <v>30</v>
      </c>
      <c r="I3358" s="13">
        <f>IF(Fact_Order[[#This Row],[Review Rating]]&gt;3,1,0)</f>
        <v>1</v>
      </c>
      <c r="J3358">
        <v>3.8</v>
      </c>
      <c r="K3358">
        <f>IF(Fact_Order[[#This Row],[Discount Applied]]="Yes", 1, 0)</f>
        <v>1</v>
      </c>
      <c r="L3358" t="s">
        <v>7</v>
      </c>
      <c r="M3358" t="s">
        <v>14</v>
      </c>
    </row>
    <row r="3359" spans="1:13" x14ac:dyDescent="0.35">
      <c r="A3359">
        <v>503</v>
      </c>
      <c r="B3359">
        <v>1</v>
      </c>
      <c r="C3359">
        <v>37</v>
      </c>
      <c r="D3359">
        <v>4</v>
      </c>
      <c r="E3359">
        <v>14</v>
      </c>
      <c r="F3359">
        <v>503</v>
      </c>
      <c r="G3359" t="s">
        <v>515</v>
      </c>
      <c r="H3359" s="7">
        <v>30</v>
      </c>
      <c r="I3359" s="13">
        <f>IF(Fact_Order[[#This Row],[Review Rating]]&gt;3,1,0)</f>
        <v>0</v>
      </c>
      <c r="J3359">
        <v>2.8</v>
      </c>
      <c r="K3359">
        <f>IF(Fact_Order[[#This Row],[Discount Applied]]="Yes", 1, 0)</f>
        <v>1</v>
      </c>
      <c r="L3359" t="s">
        <v>7</v>
      </c>
      <c r="M3359" t="s">
        <v>14</v>
      </c>
    </row>
    <row r="3360" spans="1:13" x14ac:dyDescent="0.35">
      <c r="A3360">
        <v>637</v>
      </c>
      <c r="B3360">
        <v>6</v>
      </c>
      <c r="C3360">
        <v>49</v>
      </c>
      <c r="D3360">
        <v>3</v>
      </c>
      <c r="E3360">
        <v>9</v>
      </c>
      <c r="F3360">
        <v>637</v>
      </c>
      <c r="G3360" t="s">
        <v>649</v>
      </c>
      <c r="H3360" s="7">
        <v>30</v>
      </c>
      <c r="I3360" s="13">
        <f>IF(Fact_Order[[#This Row],[Review Rating]]&gt;3,1,0)</f>
        <v>0</v>
      </c>
      <c r="J3360">
        <v>2.8</v>
      </c>
      <c r="K3360">
        <f>IF(Fact_Order[[#This Row],[Discount Applied]]="Yes", 1, 0)</f>
        <v>1</v>
      </c>
      <c r="L3360" t="s">
        <v>7</v>
      </c>
      <c r="M3360" t="s">
        <v>22</v>
      </c>
    </row>
    <row r="3361" spans="1:13" x14ac:dyDescent="0.35">
      <c r="A3361">
        <v>672</v>
      </c>
      <c r="B3361">
        <v>1</v>
      </c>
      <c r="C3361">
        <v>45</v>
      </c>
      <c r="D3361">
        <v>1</v>
      </c>
      <c r="E3361">
        <v>15</v>
      </c>
      <c r="F3361">
        <v>672</v>
      </c>
      <c r="G3361" t="s">
        <v>684</v>
      </c>
      <c r="H3361" s="7">
        <v>30</v>
      </c>
      <c r="I3361" s="13">
        <f>IF(Fact_Order[[#This Row],[Review Rating]]&gt;3,1,0)</f>
        <v>1</v>
      </c>
      <c r="J3361">
        <v>4.7</v>
      </c>
      <c r="K3361">
        <f>IF(Fact_Order[[#This Row],[Discount Applied]]="Yes", 1, 0)</f>
        <v>1</v>
      </c>
      <c r="L3361" t="s">
        <v>7</v>
      </c>
      <c r="M3361" t="s">
        <v>10</v>
      </c>
    </row>
    <row r="3362" spans="1:13" x14ac:dyDescent="0.35">
      <c r="A3362">
        <v>806</v>
      </c>
      <c r="B3362">
        <v>3</v>
      </c>
      <c r="C3362">
        <v>40</v>
      </c>
      <c r="D3362">
        <v>3</v>
      </c>
      <c r="E3362">
        <v>11</v>
      </c>
      <c r="F3362">
        <v>806</v>
      </c>
      <c r="G3362" t="s">
        <v>818</v>
      </c>
      <c r="H3362" s="7">
        <v>30</v>
      </c>
      <c r="I3362" s="13">
        <f>IF(Fact_Order[[#This Row],[Review Rating]]&gt;3,1,0)</f>
        <v>1</v>
      </c>
      <c r="J3362">
        <v>3.7</v>
      </c>
      <c r="K3362">
        <f>IF(Fact_Order[[#This Row],[Discount Applied]]="Yes", 1, 0)</f>
        <v>1</v>
      </c>
      <c r="L3362" t="s">
        <v>7</v>
      </c>
      <c r="M3362" t="s">
        <v>27</v>
      </c>
    </row>
    <row r="3363" spans="1:13" x14ac:dyDescent="0.35">
      <c r="A3363">
        <v>998</v>
      </c>
      <c r="B3363">
        <v>1</v>
      </c>
      <c r="C3363">
        <v>1</v>
      </c>
      <c r="D3363">
        <v>2</v>
      </c>
      <c r="E3363">
        <v>14</v>
      </c>
      <c r="F3363">
        <v>998</v>
      </c>
      <c r="G3363" t="s">
        <v>1010</v>
      </c>
      <c r="H3363" s="7">
        <v>30</v>
      </c>
      <c r="I3363" s="13">
        <f>IF(Fact_Order[[#This Row],[Review Rating]]&gt;3,1,0)</f>
        <v>1</v>
      </c>
      <c r="J3363">
        <v>3.6</v>
      </c>
      <c r="K3363">
        <f>IF(Fact_Order[[#This Row],[Discount Applied]]="Yes", 1, 0)</f>
        <v>1</v>
      </c>
      <c r="L3363" t="s">
        <v>7</v>
      </c>
      <c r="M3363" t="s">
        <v>10</v>
      </c>
    </row>
    <row r="3364" spans="1:13" x14ac:dyDescent="0.35">
      <c r="A3364">
        <v>1010</v>
      </c>
      <c r="B3364">
        <v>1</v>
      </c>
      <c r="C3364">
        <v>8</v>
      </c>
      <c r="D3364">
        <v>3</v>
      </c>
      <c r="E3364">
        <v>16</v>
      </c>
      <c r="F3364">
        <v>1010</v>
      </c>
      <c r="G3364" t="s">
        <v>1022</v>
      </c>
      <c r="H3364" s="7">
        <v>30</v>
      </c>
      <c r="I3364" s="13">
        <f>IF(Fact_Order[[#This Row],[Review Rating]]&gt;3,1,0)</f>
        <v>1</v>
      </c>
      <c r="J3364">
        <v>3.1</v>
      </c>
      <c r="K3364">
        <f>IF(Fact_Order[[#This Row],[Discount Applied]]="Yes", 1, 0)</f>
        <v>1</v>
      </c>
      <c r="L3364" t="s">
        <v>7</v>
      </c>
      <c r="M3364" t="s">
        <v>8</v>
      </c>
    </row>
    <row r="3365" spans="1:13" x14ac:dyDescent="0.35">
      <c r="A3365">
        <v>1017</v>
      </c>
      <c r="B3365">
        <v>1</v>
      </c>
      <c r="C3365">
        <v>38</v>
      </c>
      <c r="D3365">
        <v>3</v>
      </c>
      <c r="E3365">
        <v>23</v>
      </c>
      <c r="F3365">
        <v>1017</v>
      </c>
      <c r="G3365" t="s">
        <v>1029</v>
      </c>
      <c r="H3365" s="7">
        <v>30</v>
      </c>
      <c r="I3365" s="13">
        <f>IF(Fact_Order[[#This Row],[Review Rating]]&gt;3,1,0)</f>
        <v>1</v>
      </c>
      <c r="J3365">
        <v>3.4</v>
      </c>
      <c r="K3365">
        <f>IF(Fact_Order[[#This Row],[Discount Applied]]="Yes", 1, 0)</f>
        <v>1</v>
      </c>
      <c r="L3365" t="s">
        <v>7</v>
      </c>
      <c r="M3365" t="s">
        <v>22</v>
      </c>
    </row>
    <row r="3366" spans="1:13" x14ac:dyDescent="0.35">
      <c r="A3366">
        <v>1045</v>
      </c>
      <c r="B3366">
        <v>3</v>
      </c>
      <c r="C3366">
        <v>5</v>
      </c>
      <c r="D3366">
        <v>3</v>
      </c>
      <c r="E3366">
        <v>3</v>
      </c>
      <c r="F3366">
        <v>1045</v>
      </c>
      <c r="G3366" t="s">
        <v>1057</v>
      </c>
      <c r="H3366" s="7">
        <v>30</v>
      </c>
      <c r="I3366" s="13">
        <f>IF(Fact_Order[[#This Row],[Review Rating]]&gt;3,1,0)</f>
        <v>1</v>
      </c>
      <c r="J3366">
        <v>4.4000000000000004</v>
      </c>
      <c r="K3366">
        <f>IF(Fact_Order[[#This Row],[Discount Applied]]="Yes", 1, 0)</f>
        <v>1</v>
      </c>
      <c r="L3366" t="s">
        <v>7</v>
      </c>
      <c r="M3366" t="s">
        <v>22</v>
      </c>
    </row>
    <row r="3367" spans="1:13" x14ac:dyDescent="0.35">
      <c r="A3367">
        <v>1082</v>
      </c>
      <c r="B3367">
        <v>4</v>
      </c>
      <c r="C3367">
        <v>38</v>
      </c>
      <c r="D3367">
        <v>2</v>
      </c>
      <c r="E3367">
        <v>23</v>
      </c>
      <c r="F3367">
        <v>1082</v>
      </c>
      <c r="G3367" t="s">
        <v>1094</v>
      </c>
      <c r="H3367" s="7">
        <v>30</v>
      </c>
      <c r="I3367" s="13">
        <f>IF(Fact_Order[[#This Row],[Review Rating]]&gt;3,1,0)</f>
        <v>1</v>
      </c>
      <c r="J3367">
        <v>4.5</v>
      </c>
      <c r="K3367">
        <f>IF(Fact_Order[[#This Row],[Discount Applied]]="Yes", 1, 0)</f>
        <v>1</v>
      </c>
      <c r="L3367" t="s">
        <v>7</v>
      </c>
      <c r="M3367" t="s">
        <v>12</v>
      </c>
    </row>
    <row r="3368" spans="1:13" x14ac:dyDescent="0.35">
      <c r="A3368">
        <v>1129</v>
      </c>
      <c r="B3368">
        <v>3</v>
      </c>
      <c r="C3368">
        <v>15</v>
      </c>
      <c r="D3368">
        <v>1</v>
      </c>
      <c r="E3368">
        <v>25</v>
      </c>
      <c r="F3368">
        <v>1129</v>
      </c>
      <c r="G3368" t="s">
        <v>1141</v>
      </c>
      <c r="H3368" s="7">
        <v>30</v>
      </c>
      <c r="I3368" s="13">
        <f>IF(Fact_Order[[#This Row],[Review Rating]]&gt;3,1,0)</f>
        <v>1</v>
      </c>
      <c r="J3368">
        <v>4.7</v>
      </c>
      <c r="K3368">
        <f>IF(Fact_Order[[#This Row],[Discount Applied]]="Yes", 1, 0)</f>
        <v>1</v>
      </c>
      <c r="L3368" t="s">
        <v>7</v>
      </c>
      <c r="M3368" t="s">
        <v>27</v>
      </c>
    </row>
    <row r="3369" spans="1:13" x14ac:dyDescent="0.35">
      <c r="A3369">
        <v>1397</v>
      </c>
      <c r="B3369">
        <v>3</v>
      </c>
      <c r="C3369">
        <v>49</v>
      </c>
      <c r="D3369">
        <v>1</v>
      </c>
      <c r="E3369">
        <v>14</v>
      </c>
      <c r="F3369">
        <v>1397</v>
      </c>
      <c r="G3369" t="s">
        <v>1409</v>
      </c>
      <c r="H3369" s="7">
        <v>30</v>
      </c>
      <c r="I3369" s="13">
        <f>IF(Fact_Order[[#This Row],[Review Rating]]&gt;3,1,0)</f>
        <v>0</v>
      </c>
      <c r="J3369">
        <v>3</v>
      </c>
      <c r="K3369">
        <f>IF(Fact_Order[[#This Row],[Discount Applied]]="Yes", 1, 0)</f>
        <v>1</v>
      </c>
      <c r="L3369" t="s">
        <v>7</v>
      </c>
      <c r="M3369" t="s">
        <v>27</v>
      </c>
    </row>
    <row r="3370" spans="1:13" x14ac:dyDescent="0.35">
      <c r="A3370">
        <v>1431</v>
      </c>
      <c r="B3370">
        <v>2</v>
      </c>
      <c r="C3370">
        <v>50</v>
      </c>
      <c r="D3370">
        <v>3</v>
      </c>
      <c r="E3370">
        <v>4</v>
      </c>
      <c r="F3370">
        <v>1431</v>
      </c>
      <c r="G3370" t="s">
        <v>1443</v>
      </c>
      <c r="H3370" s="7">
        <v>30</v>
      </c>
      <c r="I3370" s="13">
        <f>IF(Fact_Order[[#This Row],[Review Rating]]&gt;3,1,0)</f>
        <v>1</v>
      </c>
      <c r="J3370">
        <v>4.9000000000000004</v>
      </c>
      <c r="K3370">
        <f>IF(Fact_Order[[#This Row],[Discount Applied]]="Yes", 1, 0)</f>
        <v>1</v>
      </c>
      <c r="L3370" t="s">
        <v>7</v>
      </c>
      <c r="M3370" t="s">
        <v>12</v>
      </c>
    </row>
    <row r="3371" spans="1:13" x14ac:dyDescent="0.35">
      <c r="A3371">
        <v>1504</v>
      </c>
      <c r="B3371">
        <v>5</v>
      </c>
      <c r="C3371">
        <v>50</v>
      </c>
      <c r="D3371">
        <v>4</v>
      </c>
      <c r="E3371">
        <v>15</v>
      </c>
      <c r="F3371">
        <v>1504</v>
      </c>
      <c r="G3371" t="s">
        <v>1516</v>
      </c>
      <c r="H3371" s="7">
        <v>30</v>
      </c>
      <c r="I3371" s="13">
        <f>IF(Fact_Order[[#This Row],[Review Rating]]&gt;3,1,0)</f>
        <v>1</v>
      </c>
      <c r="J3371">
        <v>3.9</v>
      </c>
      <c r="K3371">
        <f>IF(Fact_Order[[#This Row],[Discount Applied]]="Yes", 1, 0)</f>
        <v>1</v>
      </c>
      <c r="L3371" t="s">
        <v>7</v>
      </c>
      <c r="M3371" t="s">
        <v>10</v>
      </c>
    </row>
    <row r="3372" spans="1:13" x14ac:dyDescent="0.35">
      <c r="A3372">
        <v>1507</v>
      </c>
      <c r="B3372">
        <v>5</v>
      </c>
      <c r="C3372">
        <v>37</v>
      </c>
      <c r="D3372">
        <v>4</v>
      </c>
      <c r="E3372">
        <v>6</v>
      </c>
      <c r="F3372">
        <v>1507</v>
      </c>
      <c r="G3372" t="s">
        <v>1519</v>
      </c>
      <c r="H3372" s="7">
        <v>30</v>
      </c>
      <c r="I3372" s="13">
        <f>IF(Fact_Order[[#This Row],[Review Rating]]&gt;3,1,0)</f>
        <v>0</v>
      </c>
      <c r="J3372">
        <v>3</v>
      </c>
      <c r="K3372">
        <f>IF(Fact_Order[[#This Row],[Discount Applied]]="Yes", 1, 0)</f>
        <v>1</v>
      </c>
      <c r="L3372" t="s">
        <v>7</v>
      </c>
      <c r="M3372" t="s">
        <v>14</v>
      </c>
    </row>
    <row r="3373" spans="1:13" x14ac:dyDescent="0.35">
      <c r="A3373">
        <v>1511</v>
      </c>
      <c r="B3373">
        <v>2</v>
      </c>
      <c r="C3373">
        <v>34</v>
      </c>
      <c r="D3373">
        <v>4</v>
      </c>
      <c r="E3373">
        <v>1</v>
      </c>
      <c r="F3373">
        <v>1511</v>
      </c>
      <c r="G3373" t="s">
        <v>1523</v>
      </c>
      <c r="H3373" s="7">
        <v>30</v>
      </c>
      <c r="I3373" s="13">
        <f>IF(Fact_Order[[#This Row],[Review Rating]]&gt;3,1,0)</f>
        <v>0</v>
      </c>
      <c r="J3373">
        <v>3</v>
      </c>
      <c r="K3373">
        <f>IF(Fact_Order[[#This Row],[Discount Applied]]="Yes", 1, 0)</f>
        <v>1</v>
      </c>
      <c r="L3373" t="s">
        <v>7</v>
      </c>
      <c r="M3373" t="s">
        <v>8</v>
      </c>
    </row>
    <row r="3374" spans="1:13" x14ac:dyDescent="0.35">
      <c r="A3374">
        <v>1597</v>
      </c>
      <c r="B3374">
        <v>6</v>
      </c>
      <c r="C3374">
        <v>17</v>
      </c>
      <c r="D3374">
        <v>4</v>
      </c>
      <c r="E3374">
        <v>17</v>
      </c>
      <c r="F3374">
        <v>1597</v>
      </c>
      <c r="G3374" t="s">
        <v>1609</v>
      </c>
      <c r="H3374" s="7">
        <v>30</v>
      </c>
      <c r="I3374" s="13">
        <f>IF(Fact_Order[[#This Row],[Review Rating]]&gt;3,1,0)</f>
        <v>1</v>
      </c>
      <c r="J3374">
        <v>4.7</v>
      </c>
      <c r="K3374">
        <f>IF(Fact_Order[[#This Row],[Discount Applied]]="Yes", 1, 0)</f>
        <v>1</v>
      </c>
      <c r="L3374" t="s">
        <v>7</v>
      </c>
      <c r="M3374" t="s">
        <v>27</v>
      </c>
    </row>
    <row r="3375" spans="1:13" x14ac:dyDescent="0.35">
      <c r="A3375">
        <v>1691</v>
      </c>
      <c r="B3375">
        <v>2</v>
      </c>
      <c r="C3375">
        <v>23</v>
      </c>
      <c r="D3375">
        <v>3</v>
      </c>
      <c r="E3375">
        <v>8</v>
      </c>
      <c r="F3375">
        <v>1691</v>
      </c>
      <c r="G3375" t="s">
        <v>1704</v>
      </c>
      <c r="H3375" s="7">
        <v>30</v>
      </c>
      <c r="I3375" s="13">
        <f>IF(Fact_Order[[#This Row],[Review Rating]]&gt;3,1,0)</f>
        <v>1</v>
      </c>
      <c r="J3375">
        <v>3.2</v>
      </c>
      <c r="K3375">
        <f>IF(Fact_Order[[#This Row],[Discount Applied]]="Yes", 1, 0)</f>
        <v>0</v>
      </c>
      <c r="L3375" t="s">
        <v>1691</v>
      </c>
      <c r="M3375" t="s">
        <v>10</v>
      </c>
    </row>
    <row r="3376" spans="1:13" x14ac:dyDescent="0.35">
      <c r="A3376">
        <v>1885</v>
      </c>
      <c r="B3376">
        <v>3</v>
      </c>
      <c r="C3376">
        <v>29</v>
      </c>
      <c r="D3376">
        <v>3</v>
      </c>
      <c r="E3376">
        <v>7</v>
      </c>
      <c r="F3376">
        <v>1885</v>
      </c>
      <c r="G3376" t="s">
        <v>1898</v>
      </c>
      <c r="H3376" s="7">
        <v>30</v>
      </c>
      <c r="I3376" s="13">
        <f>IF(Fact_Order[[#This Row],[Review Rating]]&gt;3,1,0)</f>
        <v>1</v>
      </c>
      <c r="J3376">
        <v>4.3</v>
      </c>
      <c r="K3376">
        <f>IF(Fact_Order[[#This Row],[Discount Applied]]="Yes", 1, 0)</f>
        <v>0</v>
      </c>
      <c r="L3376" t="s">
        <v>1691</v>
      </c>
      <c r="M3376" t="s">
        <v>22</v>
      </c>
    </row>
    <row r="3377" spans="1:13" x14ac:dyDescent="0.35">
      <c r="A3377">
        <v>1893</v>
      </c>
      <c r="B3377">
        <v>5</v>
      </c>
      <c r="C3377">
        <v>19</v>
      </c>
      <c r="D3377">
        <v>4</v>
      </c>
      <c r="E3377">
        <v>15</v>
      </c>
      <c r="F3377">
        <v>1893</v>
      </c>
      <c r="G3377" t="s">
        <v>1906</v>
      </c>
      <c r="H3377" s="7">
        <v>30</v>
      </c>
      <c r="I3377" s="13">
        <f>IF(Fact_Order[[#This Row],[Review Rating]]&gt;3,1,0)</f>
        <v>1</v>
      </c>
      <c r="J3377">
        <v>4.5999999999999996</v>
      </c>
      <c r="K3377">
        <f>IF(Fact_Order[[#This Row],[Discount Applied]]="Yes", 1, 0)</f>
        <v>0</v>
      </c>
      <c r="L3377" t="s">
        <v>1691</v>
      </c>
      <c r="M3377" t="s">
        <v>8</v>
      </c>
    </row>
    <row r="3378" spans="1:13" x14ac:dyDescent="0.35">
      <c r="A3378">
        <v>1907</v>
      </c>
      <c r="B3378">
        <v>5</v>
      </c>
      <c r="C3378">
        <v>35</v>
      </c>
      <c r="D3378">
        <v>2</v>
      </c>
      <c r="E3378">
        <v>22</v>
      </c>
      <c r="F3378">
        <v>1907</v>
      </c>
      <c r="G3378" t="s">
        <v>1920</v>
      </c>
      <c r="H3378" s="7">
        <v>30</v>
      </c>
      <c r="I3378" s="13">
        <f>IF(Fact_Order[[#This Row],[Review Rating]]&gt;3,1,0)</f>
        <v>1</v>
      </c>
      <c r="J3378">
        <v>4.5999999999999996</v>
      </c>
      <c r="K3378">
        <f>IF(Fact_Order[[#This Row],[Discount Applied]]="Yes", 1, 0)</f>
        <v>0</v>
      </c>
      <c r="L3378" t="s">
        <v>1691</v>
      </c>
      <c r="M3378" t="s">
        <v>14</v>
      </c>
    </row>
    <row r="3379" spans="1:13" x14ac:dyDescent="0.35">
      <c r="A3379">
        <v>1964</v>
      </c>
      <c r="B3379">
        <v>4</v>
      </c>
      <c r="C3379">
        <v>50</v>
      </c>
      <c r="D3379">
        <v>2</v>
      </c>
      <c r="E3379">
        <v>7</v>
      </c>
      <c r="F3379">
        <v>1964</v>
      </c>
      <c r="G3379" t="s">
        <v>1977</v>
      </c>
      <c r="H3379" s="7">
        <v>30</v>
      </c>
      <c r="I3379" s="13">
        <f>IF(Fact_Order[[#This Row],[Review Rating]]&gt;3,1,0)</f>
        <v>1</v>
      </c>
      <c r="J3379">
        <v>3.9</v>
      </c>
      <c r="K3379">
        <f>IF(Fact_Order[[#This Row],[Discount Applied]]="Yes", 1, 0)</f>
        <v>0</v>
      </c>
      <c r="L3379" t="s">
        <v>1691</v>
      </c>
      <c r="M3379" t="s">
        <v>12</v>
      </c>
    </row>
    <row r="3380" spans="1:13" x14ac:dyDescent="0.35">
      <c r="A3380">
        <v>2035</v>
      </c>
      <c r="B3380">
        <v>6</v>
      </c>
      <c r="C3380">
        <v>16</v>
      </c>
      <c r="D3380">
        <v>2</v>
      </c>
      <c r="E3380">
        <v>7</v>
      </c>
      <c r="F3380">
        <v>2035</v>
      </c>
      <c r="G3380" t="s">
        <v>2048</v>
      </c>
      <c r="H3380" s="7">
        <v>30</v>
      </c>
      <c r="I3380" s="13">
        <f>IF(Fact_Order[[#This Row],[Review Rating]]&gt;3,1,0)</f>
        <v>0</v>
      </c>
      <c r="J3380">
        <v>2.9</v>
      </c>
      <c r="K3380">
        <f>IF(Fact_Order[[#This Row],[Discount Applied]]="Yes", 1, 0)</f>
        <v>0</v>
      </c>
      <c r="L3380" t="s">
        <v>1691</v>
      </c>
      <c r="M3380" t="s">
        <v>14</v>
      </c>
    </row>
    <row r="3381" spans="1:13" x14ac:dyDescent="0.35">
      <c r="A3381">
        <v>2292</v>
      </c>
      <c r="B3381">
        <v>5</v>
      </c>
      <c r="C3381">
        <v>32</v>
      </c>
      <c r="D3381">
        <v>2</v>
      </c>
      <c r="E3381">
        <v>8</v>
      </c>
      <c r="F3381">
        <v>2292</v>
      </c>
      <c r="G3381" t="s">
        <v>2305</v>
      </c>
      <c r="H3381" s="7">
        <v>30</v>
      </c>
      <c r="I3381" s="13">
        <f>IF(Fact_Order[[#This Row],[Review Rating]]&gt;3,1,0)</f>
        <v>1</v>
      </c>
      <c r="J3381">
        <v>5</v>
      </c>
      <c r="K3381">
        <f>IF(Fact_Order[[#This Row],[Discount Applied]]="Yes", 1, 0)</f>
        <v>0</v>
      </c>
      <c r="L3381" t="s">
        <v>1691</v>
      </c>
      <c r="M3381" t="s">
        <v>12</v>
      </c>
    </row>
    <row r="3382" spans="1:13" x14ac:dyDescent="0.35">
      <c r="A3382">
        <v>2313</v>
      </c>
      <c r="B3382">
        <v>2</v>
      </c>
      <c r="C3382">
        <v>35</v>
      </c>
      <c r="D3382">
        <v>3</v>
      </c>
      <c r="E3382">
        <v>18</v>
      </c>
      <c r="F3382">
        <v>2313</v>
      </c>
      <c r="G3382" t="s">
        <v>2326</v>
      </c>
      <c r="H3382" s="7">
        <v>30</v>
      </c>
      <c r="I3382" s="13">
        <f>IF(Fact_Order[[#This Row],[Review Rating]]&gt;3,1,0)</f>
        <v>1</v>
      </c>
      <c r="J3382">
        <v>3.7</v>
      </c>
      <c r="K3382">
        <f>IF(Fact_Order[[#This Row],[Discount Applied]]="Yes", 1, 0)</f>
        <v>0</v>
      </c>
      <c r="L3382" t="s">
        <v>1691</v>
      </c>
      <c r="M3382" t="s">
        <v>10</v>
      </c>
    </row>
    <row r="3383" spans="1:13" x14ac:dyDescent="0.35">
      <c r="A3383">
        <v>2444</v>
      </c>
      <c r="B3383">
        <v>5</v>
      </c>
      <c r="C3383">
        <v>46</v>
      </c>
      <c r="D3383">
        <v>2</v>
      </c>
      <c r="E3383">
        <v>22</v>
      </c>
      <c r="F3383">
        <v>2444</v>
      </c>
      <c r="G3383" t="s">
        <v>2457</v>
      </c>
      <c r="H3383" s="7">
        <v>30</v>
      </c>
      <c r="I3383" s="13">
        <f>IF(Fact_Order[[#This Row],[Review Rating]]&gt;3,1,0)</f>
        <v>1</v>
      </c>
      <c r="J3383">
        <v>3.4</v>
      </c>
      <c r="K3383">
        <f>IF(Fact_Order[[#This Row],[Discount Applied]]="Yes", 1, 0)</f>
        <v>0</v>
      </c>
      <c r="L3383" t="s">
        <v>1691</v>
      </c>
      <c r="M3383" t="s">
        <v>22</v>
      </c>
    </row>
    <row r="3384" spans="1:13" x14ac:dyDescent="0.35">
      <c r="A3384">
        <v>2585</v>
      </c>
      <c r="B3384">
        <v>6</v>
      </c>
      <c r="C3384">
        <v>21</v>
      </c>
      <c r="D3384">
        <v>3</v>
      </c>
      <c r="E3384">
        <v>21</v>
      </c>
      <c r="F3384">
        <v>2585</v>
      </c>
      <c r="G3384" t="s">
        <v>2598</v>
      </c>
      <c r="H3384" s="7">
        <v>30</v>
      </c>
      <c r="I3384" s="13">
        <f>IF(Fact_Order[[#This Row],[Review Rating]]&gt;3,1,0)</f>
        <v>0</v>
      </c>
      <c r="J3384">
        <v>2.9</v>
      </c>
      <c r="K3384">
        <f>IF(Fact_Order[[#This Row],[Discount Applied]]="Yes", 1, 0)</f>
        <v>0</v>
      </c>
      <c r="L3384" t="s">
        <v>1691</v>
      </c>
      <c r="M3384" t="s">
        <v>22</v>
      </c>
    </row>
    <row r="3385" spans="1:13" x14ac:dyDescent="0.35">
      <c r="A3385">
        <v>2684</v>
      </c>
      <c r="B3385">
        <v>3</v>
      </c>
      <c r="C3385">
        <v>7</v>
      </c>
      <c r="D3385">
        <v>3</v>
      </c>
      <c r="E3385">
        <v>22</v>
      </c>
      <c r="F3385">
        <v>2684</v>
      </c>
      <c r="G3385" t="s">
        <v>2697</v>
      </c>
      <c r="H3385" s="7">
        <v>30</v>
      </c>
      <c r="I3385" s="13">
        <f>IF(Fact_Order[[#This Row],[Review Rating]]&gt;3,1,0)</f>
        <v>1</v>
      </c>
      <c r="J3385">
        <v>4.2</v>
      </c>
      <c r="K3385">
        <f>IF(Fact_Order[[#This Row],[Discount Applied]]="Yes", 1, 0)</f>
        <v>0</v>
      </c>
      <c r="L3385" t="s">
        <v>1691</v>
      </c>
      <c r="M3385" t="s">
        <v>10</v>
      </c>
    </row>
    <row r="3386" spans="1:13" x14ac:dyDescent="0.35">
      <c r="A3386">
        <v>2702</v>
      </c>
      <c r="B3386">
        <v>6</v>
      </c>
      <c r="C3386">
        <v>38</v>
      </c>
      <c r="D3386">
        <v>3</v>
      </c>
      <c r="E3386">
        <v>2</v>
      </c>
      <c r="F3386">
        <v>2702</v>
      </c>
      <c r="G3386" t="s">
        <v>2715</v>
      </c>
      <c r="H3386" s="7">
        <v>30</v>
      </c>
      <c r="I3386" s="13">
        <f>IF(Fact_Order[[#This Row],[Review Rating]]&gt;3,1,0)</f>
        <v>0</v>
      </c>
      <c r="J3386">
        <v>2.8</v>
      </c>
      <c r="K3386">
        <f>IF(Fact_Order[[#This Row],[Discount Applied]]="Yes", 1, 0)</f>
        <v>0</v>
      </c>
      <c r="L3386" t="s">
        <v>1691</v>
      </c>
      <c r="M3386" t="s">
        <v>22</v>
      </c>
    </row>
    <row r="3387" spans="1:13" x14ac:dyDescent="0.35">
      <c r="A3387">
        <v>2916</v>
      </c>
      <c r="B3387">
        <v>1</v>
      </c>
      <c r="C3387">
        <v>5</v>
      </c>
      <c r="D3387">
        <v>4</v>
      </c>
      <c r="E3387">
        <v>6</v>
      </c>
      <c r="F3387">
        <v>2916</v>
      </c>
      <c r="G3387" t="s">
        <v>2929</v>
      </c>
      <c r="H3387" s="7">
        <v>30</v>
      </c>
      <c r="I3387" s="13">
        <f>IF(Fact_Order[[#This Row],[Review Rating]]&gt;3,1,0)</f>
        <v>1</v>
      </c>
      <c r="J3387">
        <v>4.5</v>
      </c>
      <c r="K3387">
        <f>IF(Fact_Order[[#This Row],[Discount Applied]]="Yes", 1, 0)</f>
        <v>0</v>
      </c>
      <c r="L3387" t="s">
        <v>1691</v>
      </c>
      <c r="M3387" t="s">
        <v>27</v>
      </c>
    </row>
    <row r="3388" spans="1:13" x14ac:dyDescent="0.35">
      <c r="A3388">
        <v>3142</v>
      </c>
      <c r="B3388">
        <v>1</v>
      </c>
      <c r="C3388">
        <v>17</v>
      </c>
      <c r="D3388">
        <v>1</v>
      </c>
      <c r="E3388">
        <v>13</v>
      </c>
      <c r="F3388">
        <v>3142</v>
      </c>
      <c r="G3388" t="s">
        <v>3155</v>
      </c>
      <c r="H3388" s="7">
        <v>30</v>
      </c>
      <c r="I3388" s="13">
        <f>IF(Fact_Order[[#This Row],[Review Rating]]&gt;3,1,0)</f>
        <v>1</v>
      </c>
      <c r="J3388">
        <v>4.9000000000000004</v>
      </c>
      <c r="K3388">
        <f>IF(Fact_Order[[#This Row],[Discount Applied]]="Yes", 1, 0)</f>
        <v>0</v>
      </c>
      <c r="L3388" t="s">
        <v>1691</v>
      </c>
      <c r="M3388" t="s">
        <v>12</v>
      </c>
    </row>
    <row r="3389" spans="1:13" x14ac:dyDescent="0.35">
      <c r="A3389">
        <v>3209</v>
      </c>
      <c r="B3389">
        <v>5</v>
      </c>
      <c r="C3389">
        <v>28</v>
      </c>
      <c r="D3389">
        <v>1</v>
      </c>
      <c r="E3389">
        <v>17</v>
      </c>
      <c r="F3389">
        <v>3209</v>
      </c>
      <c r="G3389" t="s">
        <v>3222</v>
      </c>
      <c r="H3389" s="7">
        <v>30</v>
      </c>
      <c r="I3389" s="13">
        <f>IF(Fact_Order[[#This Row],[Review Rating]]&gt;3,1,0)</f>
        <v>1</v>
      </c>
      <c r="J3389">
        <v>3.3</v>
      </c>
      <c r="K3389">
        <f>IF(Fact_Order[[#This Row],[Discount Applied]]="Yes", 1, 0)</f>
        <v>0</v>
      </c>
      <c r="L3389" t="s">
        <v>1691</v>
      </c>
      <c r="M3389" t="s">
        <v>14</v>
      </c>
    </row>
    <row r="3390" spans="1:13" x14ac:dyDescent="0.35">
      <c r="A3390">
        <v>3314</v>
      </c>
      <c r="B3390">
        <v>1</v>
      </c>
      <c r="C3390">
        <v>24</v>
      </c>
      <c r="D3390">
        <v>4</v>
      </c>
      <c r="E3390">
        <v>20</v>
      </c>
      <c r="F3390">
        <v>3314</v>
      </c>
      <c r="G3390" t="s">
        <v>3327</v>
      </c>
      <c r="H3390" s="7">
        <v>30</v>
      </c>
      <c r="I3390" s="13">
        <f>IF(Fact_Order[[#This Row],[Review Rating]]&gt;3,1,0)</f>
        <v>1</v>
      </c>
      <c r="J3390">
        <v>3.9</v>
      </c>
      <c r="K3390">
        <f>IF(Fact_Order[[#This Row],[Discount Applied]]="Yes", 1, 0)</f>
        <v>0</v>
      </c>
      <c r="L3390" t="s">
        <v>1691</v>
      </c>
      <c r="M3390" t="s">
        <v>12</v>
      </c>
    </row>
    <row r="3391" spans="1:13" x14ac:dyDescent="0.35">
      <c r="A3391">
        <v>3419</v>
      </c>
      <c r="B3391">
        <v>2</v>
      </c>
      <c r="C3391">
        <v>37</v>
      </c>
      <c r="D3391">
        <v>3</v>
      </c>
      <c r="E3391">
        <v>15</v>
      </c>
      <c r="F3391">
        <v>3419</v>
      </c>
      <c r="G3391" t="s">
        <v>3432</v>
      </c>
      <c r="H3391" s="7">
        <v>30</v>
      </c>
      <c r="I3391" s="13">
        <f>IF(Fact_Order[[#This Row],[Review Rating]]&gt;3,1,0)</f>
        <v>0</v>
      </c>
      <c r="J3391">
        <v>2.8</v>
      </c>
      <c r="K3391">
        <f>IF(Fact_Order[[#This Row],[Discount Applied]]="Yes", 1, 0)</f>
        <v>0</v>
      </c>
      <c r="L3391" t="s">
        <v>1691</v>
      </c>
      <c r="M3391" t="s">
        <v>27</v>
      </c>
    </row>
    <row r="3392" spans="1:13" x14ac:dyDescent="0.35">
      <c r="A3392">
        <v>3422</v>
      </c>
      <c r="B3392">
        <v>2</v>
      </c>
      <c r="C3392">
        <v>33</v>
      </c>
      <c r="D3392">
        <v>3</v>
      </c>
      <c r="E3392">
        <v>10</v>
      </c>
      <c r="F3392">
        <v>3422</v>
      </c>
      <c r="G3392" t="s">
        <v>3435</v>
      </c>
      <c r="H3392" s="7">
        <v>30</v>
      </c>
      <c r="I3392" s="13">
        <f>IF(Fact_Order[[#This Row],[Review Rating]]&gt;3,1,0)</f>
        <v>0</v>
      </c>
      <c r="J3392">
        <v>2.9</v>
      </c>
      <c r="K3392">
        <f>IF(Fact_Order[[#This Row],[Discount Applied]]="Yes", 1, 0)</f>
        <v>0</v>
      </c>
      <c r="L3392" t="s">
        <v>1691</v>
      </c>
      <c r="M3392" t="s">
        <v>14</v>
      </c>
    </row>
    <row r="3393" spans="1:13" x14ac:dyDescent="0.35">
      <c r="A3393">
        <v>3678</v>
      </c>
      <c r="B3393">
        <v>4</v>
      </c>
      <c r="C3393">
        <v>50</v>
      </c>
      <c r="D3393">
        <v>4</v>
      </c>
      <c r="E3393">
        <v>22</v>
      </c>
      <c r="F3393">
        <v>3678</v>
      </c>
      <c r="G3393" t="s">
        <v>3691</v>
      </c>
      <c r="H3393" s="7">
        <v>30</v>
      </c>
      <c r="I3393" s="13">
        <f>IF(Fact_Order[[#This Row],[Review Rating]]&gt;3,1,0)</f>
        <v>0</v>
      </c>
      <c r="J3393">
        <v>2.8</v>
      </c>
      <c r="K3393">
        <f>IF(Fact_Order[[#This Row],[Discount Applied]]="Yes", 1, 0)</f>
        <v>0</v>
      </c>
      <c r="L3393" t="s">
        <v>1691</v>
      </c>
      <c r="M3393" t="s">
        <v>10</v>
      </c>
    </row>
    <row r="3394" spans="1:13" x14ac:dyDescent="0.35">
      <c r="A3394">
        <v>3690</v>
      </c>
      <c r="B3394">
        <v>4</v>
      </c>
      <c r="C3394">
        <v>37</v>
      </c>
      <c r="D3394">
        <v>4</v>
      </c>
      <c r="E3394">
        <v>17</v>
      </c>
      <c r="F3394">
        <v>3690</v>
      </c>
      <c r="G3394" t="s">
        <v>3703</v>
      </c>
      <c r="H3394" s="7">
        <v>30</v>
      </c>
      <c r="I3394" s="13">
        <f>IF(Fact_Order[[#This Row],[Review Rating]]&gt;3,1,0)</f>
        <v>1</v>
      </c>
      <c r="J3394">
        <v>4.5</v>
      </c>
      <c r="K3394">
        <f>IF(Fact_Order[[#This Row],[Discount Applied]]="Yes", 1, 0)</f>
        <v>0</v>
      </c>
      <c r="L3394" t="s">
        <v>1691</v>
      </c>
      <c r="M3394" t="s">
        <v>22</v>
      </c>
    </row>
    <row r="3395" spans="1:13" x14ac:dyDescent="0.35">
      <c r="A3395">
        <v>3724</v>
      </c>
      <c r="B3395">
        <v>2</v>
      </c>
      <c r="C3395">
        <v>4</v>
      </c>
      <c r="D3395">
        <v>2</v>
      </c>
      <c r="E3395">
        <v>4</v>
      </c>
      <c r="F3395">
        <v>3724</v>
      </c>
      <c r="G3395" t="s">
        <v>3737</v>
      </c>
      <c r="H3395" s="7">
        <v>30</v>
      </c>
      <c r="I3395" s="13">
        <f>IF(Fact_Order[[#This Row],[Review Rating]]&gt;3,1,0)</f>
        <v>1</v>
      </c>
      <c r="J3395">
        <v>3.6</v>
      </c>
      <c r="K3395">
        <f>IF(Fact_Order[[#This Row],[Discount Applied]]="Yes", 1, 0)</f>
        <v>0</v>
      </c>
      <c r="L3395" t="s">
        <v>1691</v>
      </c>
      <c r="M3395" t="s">
        <v>27</v>
      </c>
    </row>
    <row r="3396" spans="1:13" x14ac:dyDescent="0.35">
      <c r="A3396">
        <v>3762</v>
      </c>
      <c r="B3396">
        <v>3</v>
      </c>
      <c r="C3396">
        <v>23</v>
      </c>
      <c r="D3396">
        <v>3</v>
      </c>
      <c r="E3396">
        <v>22</v>
      </c>
      <c r="F3396">
        <v>3762</v>
      </c>
      <c r="G3396" t="s">
        <v>3775</v>
      </c>
      <c r="H3396" s="7">
        <v>30</v>
      </c>
      <c r="I3396" s="13">
        <f>IF(Fact_Order[[#This Row],[Review Rating]]&gt;3,1,0)</f>
        <v>0</v>
      </c>
      <c r="J3396">
        <v>2.8</v>
      </c>
      <c r="K3396">
        <f>IF(Fact_Order[[#This Row],[Discount Applied]]="Yes", 1, 0)</f>
        <v>0</v>
      </c>
      <c r="L3396" t="s">
        <v>1691</v>
      </c>
      <c r="M3396" t="s">
        <v>8</v>
      </c>
    </row>
    <row r="3397" spans="1:13" x14ac:dyDescent="0.35">
      <c r="A3397">
        <v>3812</v>
      </c>
      <c r="B3397">
        <v>4</v>
      </c>
      <c r="C3397">
        <v>38</v>
      </c>
      <c r="D3397">
        <v>1</v>
      </c>
      <c r="E3397">
        <v>23</v>
      </c>
      <c r="F3397">
        <v>3812</v>
      </c>
      <c r="G3397" t="s">
        <v>3825</v>
      </c>
      <c r="H3397" s="7">
        <v>30</v>
      </c>
      <c r="I3397" s="13">
        <f>IF(Fact_Order[[#This Row],[Review Rating]]&gt;3,1,0)</f>
        <v>1</v>
      </c>
      <c r="J3397">
        <v>4</v>
      </c>
      <c r="K3397">
        <f>IF(Fact_Order[[#This Row],[Discount Applied]]="Yes", 1, 0)</f>
        <v>0</v>
      </c>
      <c r="L3397" t="s">
        <v>1691</v>
      </c>
      <c r="M3397" t="s">
        <v>10</v>
      </c>
    </row>
    <row r="3398" spans="1:13" x14ac:dyDescent="0.35">
      <c r="A3398">
        <v>3892</v>
      </c>
      <c r="B3398">
        <v>2</v>
      </c>
      <c r="C3398">
        <v>25</v>
      </c>
      <c r="D3398">
        <v>1</v>
      </c>
      <c r="E3398">
        <v>11</v>
      </c>
      <c r="F3398">
        <v>3892</v>
      </c>
      <c r="G3398" t="s">
        <v>3905</v>
      </c>
      <c r="H3398" s="7">
        <v>30</v>
      </c>
      <c r="I3398" s="13">
        <f>IF(Fact_Order[[#This Row],[Review Rating]]&gt;3,1,0)</f>
        <v>1</v>
      </c>
      <c r="J3398">
        <v>4.7</v>
      </c>
      <c r="K3398">
        <f>IF(Fact_Order[[#This Row],[Discount Applied]]="Yes", 1, 0)</f>
        <v>0</v>
      </c>
      <c r="L3398" t="s">
        <v>1691</v>
      </c>
      <c r="M3398" t="s">
        <v>22</v>
      </c>
    </row>
    <row r="3399" spans="1:13" x14ac:dyDescent="0.35">
      <c r="A3399">
        <v>71</v>
      </c>
      <c r="B3399">
        <v>1</v>
      </c>
      <c r="C3399">
        <v>16</v>
      </c>
      <c r="D3399">
        <v>4</v>
      </c>
      <c r="E3399">
        <v>23</v>
      </c>
      <c r="F3399">
        <v>71</v>
      </c>
      <c r="G3399" t="s">
        <v>83</v>
      </c>
      <c r="H3399" s="7">
        <v>29</v>
      </c>
      <c r="I3399" s="13">
        <f>IF(Fact_Order[[#This Row],[Review Rating]]&gt;3,1,0)</f>
        <v>1</v>
      </c>
      <c r="J3399">
        <v>4.2</v>
      </c>
      <c r="K3399">
        <f>IF(Fact_Order[[#This Row],[Discount Applied]]="Yes", 1, 0)</f>
        <v>1</v>
      </c>
      <c r="L3399" t="s">
        <v>7</v>
      </c>
      <c r="M3399" t="s">
        <v>27</v>
      </c>
    </row>
    <row r="3400" spans="1:13" x14ac:dyDescent="0.35">
      <c r="A3400">
        <v>132</v>
      </c>
      <c r="B3400">
        <v>4</v>
      </c>
      <c r="C3400">
        <v>2</v>
      </c>
      <c r="D3400">
        <v>3</v>
      </c>
      <c r="E3400">
        <v>12</v>
      </c>
      <c r="F3400">
        <v>132</v>
      </c>
      <c r="G3400" t="s">
        <v>144</v>
      </c>
      <c r="H3400" s="7">
        <v>29</v>
      </c>
      <c r="I3400" s="13">
        <f>IF(Fact_Order[[#This Row],[Review Rating]]&gt;3,1,0)</f>
        <v>1</v>
      </c>
      <c r="J3400">
        <v>3.9</v>
      </c>
      <c r="K3400">
        <f>IF(Fact_Order[[#This Row],[Discount Applied]]="Yes", 1, 0)</f>
        <v>1</v>
      </c>
      <c r="L3400" t="s">
        <v>7</v>
      </c>
      <c r="M3400" t="s">
        <v>12</v>
      </c>
    </row>
    <row r="3401" spans="1:13" x14ac:dyDescent="0.35">
      <c r="A3401">
        <v>139</v>
      </c>
      <c r="B3401">
        <v>6</v>
      </c>
      <c r="C3401">
        <v>43</v>
      </c>
      <c r="D3401">
        <v>1</v>
      </c>
      <c r="E3401">
        <v>12</v>
      </c>
      <c r="F3401">
        <v>139</v>
      </c>
      <c r="G3401" t="s">
        <v>151</v>
      </c>
      <c r="H3401" s="7">
        <v>29</v>
      </c>
      <c r="I3401" s="13">
        <f>IF(Fact_Order[[#This Row],[Review Rating]]&gt;3,1,0)</f>
        <v>1</v>
      </c>
      <c r="J3401">
        <v>4.4000000000000004</v>
      </c>
      <c r="K3401">
        <f>IF(Fact_Order[[#This Row],[Discount Applied]]="Yes", 1, 0)</f>
        <v>1</v>
      </c>
      <c r="L3401" t="s">
        <v>7</v>
      </c>
      <c r="M3401" t="s">
        <v>22</v>
      </c>
    </row>
    <row r="3402" spans="1:13" x14ac:dyDescent="0.35">
      <c r="A3402">
        <v>184</v>
      </c>
      <c r="B3402">
        <v>5</v>
      </c>
      <c r="C3402">
        <v>32</v>
      </c>
      <c r="D3402">
        <v>2</v>
      </c>
      <c r="E3402">
        <v>12</v>
      </c>
      <c r="F3402">
        <v>184</v>
      </c>
      <c r="G3402" t="s">
        <v>196</v>
      </c>
      <c r="H3402" s="7">
        <v>29</v>
      </c>
      <c r="I3402" s="13">
        <f>IF(Fact_Order[[#This Row],[Review Rating]]&gt;3,1,0)</f>
        <v>1</v>
      </c>
      <c r="J3402">
        <v>3.6</v>
      </c>
      <c r="K3402">
        <f>IF(Fact_Order[[#This Row],[Discount Applied]]="Yes", 1, 0)</f>
        <v>1</v>
      </c>
      <c r="L3402" t="s">
        <v>7</v>
      </c>
      <c r="M3402" t="s">
        <v>12</v>
      </c>
    </row>
    <row r="3403" spans="1:13" x14ac:dyDescent="0.35">
      <c r="A3403">
        <v>193</v>
      </c>
      <c r="B3403">
        <v>1</v>
      </c>
      <c r="C3403">
        <v>44</v>
      </c>
      <c r="D3403">
        <v>3</v>
      </c>
      <c r="E3403">
        <v>10</v>
      </c>
      <c r="F3403">
        <v>193</v>
      </c>
      <c r="G3403" t="s">
        <v>205</v>
      </c>
      <c r="H3403" s="7">
        <v>29</v>
      </c>
      <c r="I3403" s="13">
        <f>IF(Fact_Order[[#This Row],[Review Rating]]&gt;3,1,0)</f>
        <v>0</v>
      </c>
      <c r="J3403">
        <v>2.9</v>
      </c>
      <c r="K3403">
        <f>IF(Fact_Order[[#This Row],[Discount Applied]]="Yes", 1, 0)</f>
        <v>1</v>
      </c>
      <c r="L3403" t="s">
        <v>7</v>
      </c>
      <c r="M3403" t="s">
        <v>14</v>
      </c>
    </row>
    <row r="3404" spans="1:13" x14ac:dyDescent="0.35">
      <c r="A3404">
        <v>278</v>
      </c>
      <c r="B3404">
        <v>6</v>
      </c>
      <c r="C3404">
        <v>43</v>
      </c>
      <c r="D3404">
        <v>1</v>
      </c>
      <c r="E3404">
        <v>6</v>
      </c>
      <c r="F3404">
        <v>278</v>
      </c>
      <c r="G3404" t="s">
        <v>290</v>
      </c>
      <c r="H3404" s="7">
        <v>29</v>
      </c>
      <c r="I3404" s="13">
        <f>IF(Fact_Order[[#This Row],[Review Rating]]&gt;3,1,0)</f>
        <v>0</v>
      </c>
      <c r="J3404">
        <v>3</v>
      </c>
      <c r="K3404">
        <f>IF(Fact_Order[[#This Row],[Discount Applied]]="Yes", 1, 0)</f>
        <v>1</v>
      </c>
      <c r="L3404" t="s">
        <v>7</v>
      </c>
      <c r="M3404" t="s">
        <v>22</v>
      </c>
    </row>
    <row r="3405" spans="1:13" x14ac:dyDescent="0.35">
      <c r="A3405">
        <v>309</v>
      </c>
      <c r="B3405">
        <v>4</v>
      </c>
      <c r="C3405">
        <v>34</v>
      </c>
      <c r="D3405">
        <v>4</v>
      </c>
      <c r="E3405">
        <v>9</v>
      </c>
      <c r="F3405">
        <v>309</v>
      </c>
      <c r="G3405" t="s">
        <v>321</v>
      </c>
      <c r="H3405" s="7">
        <v>29</v>
      </c>
      <c r="I3405" s="13">
        <f>IF(Fact_Order[[#This Row],[Review Rating]]&gt;3,1,0)</f>
        <v>1</v>
      </c>
      <c r="J3405">
        <v>3.7</v>
      </c>
      <c r="K3405">
        <f>IF(Fact_Order[[#This Row],[Discount Applied]]="Yes", 1, 0)</f>
        <v>1</v>
      </c>
      <c r="L3405" t="s">
        <v>7</v>
      </c>
      <c r="M3405" t="s">
        <v>8</v>
      </c>
    </row>
    <row r="3406" spans="1:13" x14ac:dyDescent="0.35">
      <c r="A3406">
        <v>380</v>
      </c>
      <c r="B3406">
        <v>5</v>
      </c>
      <c r="C3406">
        <v>7</v>
      </c>
      <c r="D3406">
        <v>4</v>
      </c>
      <c r="E3406">
        <v>18</v>
      </c>
      <c r="F3406">
        <v>380</v>
      </c>
      <c r="G3406" t="s">
        <v>392</v>
      </c>
      <c r="H3406" s="7">
        <v>29</v>
      </c>
      <c r="I3406" s="13">
        <f>IF(Fact_Order[[#This Row],[Review Rating]]&gt;3,1,0)</f>
        <v>1</v>
      </c>
      <c r="J3406">
        <v>4.7</v>
      </c>
      <c r="K3406">
        <f>IF(Fact_Order[[#This Row],[Discount Applied]]="Yes", 1, 0)</f>
        <v>1</v>
      </c>
      <c r="L3406" t="s">
        <v>7</v>
      </c>
      <c r="M3406" t="s">
        <v>27</v>
      </c>
    </row>
    <row r="3407" spans="1:13" x14ac:dyDescent="0.35">
      <c r="A3407">
        <v>395</v>
      </c>
      <c r="B3407">
        <v>6</v>
      </c>
      <c r="C3407">
        <v>26</v>
      </c>
      <c r="D3407">
        <v>2</v>
      </c>
      <c r="E3407">
        <v>19</v>
      </c>
      <c r="F3407">
        <v>395</v>
      </c>
      <c r="G3407" t="s">
        <v>407</v>
      </c>
      <c r="H3407" s="7">
        <v>29</v>
      </c>
      <c r="I3407" s="13">
        <f>IF(Fact_Order[[#This Row],[Review Rating]]&gt;3,1,0)</f>
        <v>1</v>
      </c>
      <c r="J3407">
        <v>4.8</v>
      </c>
      <c r="K3407">
        <f>IF(Fact_Order[[#This Row],[Discount Applied]]="Yes", 1, 0)</f>
        <v>1</v>
      </c>
      <c r="L3407" t="s">
        <v>7</v>
      </c>
      <c r="M3407" t="s">
        <v>27</v>
      </c>
    </row>
    <row r="3408" spans="1:13" x14ac:dyDescent="0.35">
      <c r="A3408">
        <v>412</v>
      </c>
      <c r="B3408">
        <v>1</v>
      </c>
      <c r="C3408">
        <v>50</v>
      </c>
      <c r="D3408">
        <v>3</v>
      </c>
      <c r="E3408">
        <v>3</v>
      </c>
      <c r="F3408">
        <v>412</v>
      </c>
      <c r="G3408" t="s">
        <v>424</v>
      </c>
      <c r="H3408" s="7">
        <v>29</v>
      </c>
      <c r="I3408" s="13">
        <f>IF(Fact_Order[[#This Row],[Review Rating]]&gt;3,1,0)</f>
        <v>0</v>
      </c>
      <c r="J3408">
        <v>2.8</v>
      </c>
      <c r="K3408">
        <f>IF(Fact_Order[[#This Row],[Discount Applied]]="Yes", 1, 0)</f>
        <v>1</v>
      </c>
      <c r="L3408" t="s">
        <v>7</v>
      </c>
      <c r="M3408" t="s">
        <v>14</v>
      </c>
    </row>
    <row r="3409" spans="1:13" x14ac:dyDescent="0.35">
      <c r="A3409">
        <v>446</v>
      </c>
      <c r="B3409">
        <v>4</v>
      </c>
      <c r="C3409">
        <v>45</v>
      </c>
      <c r="D3409">
        <v>4</v>
      </c>
      <c r="E3409">
        <v>24</v>
      </c>
      <c r="F3409">
        <v>446</v>
      </c>
      <c r="G3409" t="s">
        <v>458</v>
      </c>
      <c r="H3409" s="7">
        <v>29</v>
      </c>
      <c r="I3409" s="13">
        <f>IF(Fact_Order[[#This Row],[Review Rating]]&gt;3,1,0)</f>
        <v>1</v>
      </c>
      <c r="J3409">
        <v>4.9000000000000004</v>
      </c>
      <c r="K3409">
        <f>IF(Fact_Order[[#This Row],[Discount Applied]]="Yes", 1, 0)</f>
        <v>1</v>
      </c>
      <c r="L3409" t="s">
        <v>7</v>
      </c>
      <c r="M3409" t="s">
        <v>8</v>
      </c>
    </row>
    <row r="3410" spans="1:13" x14ac:dyDescent="0.35">
      <c r="A3410">
        <v>489</v>
      </c>
      <c r="B3410">
        <v>4</v>
      </c>
      <c r="C3410">
        <v>2</v>
      </c>
      <c r="D3410">
        <v>2</v>
      </c>
      <c r="E3410">
        <v>2</v>
      </c>
      <c r="F3410">
        <v>489</v>
      </c>
      <c r="G3410" t="s">
        <v>501</v>
      </c>
      <c r="H3410" s="7">
        <v>29</v>
      </c>
      <c r="I3410" s="13">
        <f>IF(Fact_Order[[#This Row],[Review Rating]]&gt;3,1,0)</f>
        <v>1</v>
      </c>
      <c r="J3410">
        <v>4.5999999999999996</v>
      </c>
      <c r="K3410">
        <f>IF(Fact_Order[[#This Row],[Discount Applied]]="Yes", 1, 0)</f>
        <v>1</v>
      </c>
      <c r="L3410" t="s">
        <v>7</v>
      </c>
      <c r="M3410" t="s">
        <v>8</v>
      </c>
    </row>
    <row r="3411" spans="1:13" x14ac:dyDescent="0.35">
      <c r="A3411">
        <v>550</v>
      </c>
      <c r="B3411">
        <v>1</v>
      </c>
      <c r="C3411">
        <v>29</v>
      </c>
      <c r="D3411">
        <v>4</v>
      </c>
      <c r="E3411">
        <v>22</v>
      </c>
      <c r="F3411">
        <v>550</v>
      </c>
      <c r="G3411" t="s">
        <v>562</v>
      </c>
      <c r="H3411" s="7">
        <v>29</v>
      </c>
      <c r="I3411" s="13">
        <f>IF(Fact_Order[[#This Row],[Review Rating]]&gt;3,1,0)</f>
        <v>1</v>
      </c>
      <c r="J3411">
        <v>3.6</v>
      </c>
      <c r="K3411">
        <f>IF(Fact_Order[[#This Row],[Discount Applied]]="Yes", 1, 0)</f>
        <v>1</v>
      </c>
      <c r="L3411" t="s">
        <v>7</v>
      </c>
      <c r="M3411" t="s">
        <v>8</v>
      </c>
    </row>
    <row r="3412" spans="1:13" x14ac:dyDescent="0.35">
      <c r="A3412">
        <v>593</v>
      </c>
      <c r="B3412">
        <v>2</v>
      </c>
      <c r="C3412">
        <v>26</v>
      </c>
      <c r="D3412">
        <v>4</v>
      </c>
      <c r="E3412">
        <v>24</v>
      </c>
      <c r="F3412">
        <v>593</v>
      </c>
      <c r="G3412" t="s">
        <v>605</v>
      </c>
      <c r="H3412" s="7">
        <v>29</v>
      </c>
      <c r="I3412" s="13">
        <f>IF(Fact_Order[[#This Row],[Review Rating]]&gt;3,1,0)</f>
        <v>1</v>
      </c>
      <c r="J3412">
        <v>3.2</v>
      </c>
      <c r="K3412">
        <f>IF(Fact_Order[[#This Row],[Discount Applied]]="Yes", 1, 0)</f>
        <v>1</v>
      </c>
      <c r="L3412" t="s">
        <v>7</v>
      </c>
      <c r="M3412" t="s">
        <v>8</v>
      </c>
    </row>
    <row r="3413" spans="1:13" x14ac:dyDescent="0.35">
      <c r="A3413">
        <v>683</v>
      </c>
      <c r="B3413">
        <v>4</v>
      </c>
      <c r="C3413">
        <v>10</v>
      </c>
      <c r="D3413">
        <v>3</v>
      </c>
      <c r="E3413">
        <v>15</v>
      </c>
      <c r="F3413">
        <v>683</v>
      </c>
      <c r="G3413" t="s">
        <v>695</v>
      </c>
      <c r="H3413" s="7">
        <v>29</v>
      </c>
      <c r="I3413" s="13">
        <f>IF(Fact_Order[[#This Row],[Review Rating]]&gt;3,1,0)</f>
        <v>1</v>
      </c>
      <c r="J3413">
        <v>4</v>
      </c>
      <c r="K3413">
        <f>IF(Fact_Order[[#This Row],[Discount Applied]]="Yes", 1, 0)</f>
        <v>1</v>
      </c>
      <c r="L3413" t="s">
        <v>7</v>
      </c>
      <c r="M3413" t="s">
        <v>12</v>
      </c>
    </row>
    <row r="3414" spans="1:13" x14ac:dyDescent="0.35">
      <c r="A3414">
        <v>717</v>
      </c>
      <c r="B3414">
        <v>1</v>
      </c>
      <c r="C3414">
        <v>10</v>
      </c>
      <c r="D3414">
        <v>2</v>
      </c>
      <c r="E3414">
        <v>17</v>
      </c>
      <c r="F3414">
        <v>717</v>
      </c>
      <c r="G3414" t="s">
        <v>729</v>
      </c>
      <c r="H3414" s="7">
        <v>29</v>
      </c>
      <c r="I3414" s="13">
        <f>IF(Fact_Order[[#This Row],[Review Rating]]&gt;3,1,0)</f>
        <v>1</v>
      </c>
      <c r="J3414">
        <v>3.6</v>
      </c>
      <c r="K3414">
        <f>IF(Fact_Order[[#This Row],[Discount Applied]]="Yes", 1, 0)</f>
        <v>1</v>
      </c>
      <c r="L3414" t="s">
        <v>7</v>
      </c>
      <c r="M3414" t="s">
        <v>8</v>
      </c>
    </row>
    <row r="3415" spans="1:13" x14ac:dyDescent="0.35">
      <c r="A3415">
        <v>740</v>
      </c>
      <c r="B3415">
        <v>2</v>
      </c>
      <c r="C3415">
        <v>47</v>
      </c>
      <c r="D3415">
        <v>3</v>
      </c>
      <c r="E3415">
        <v>7</v>
      </c>
      <c r="F3415">
        <v>740</v>
      </c>
      <c r="G3415" t="s">
        <v>752</v>
      </c>
      <c r="H3415" s="7">
        <v>29</v>
      </c>
      <c r="I3415" s="13">
        <f>IF(Fact_Order[[#This Row],[Review Rating]]&gt;3,1,0)</f>
        <v>1</v>
      </c>
      <c r="J3415">
        <v>3.5</v>
      </c>
      <c r="K3415">
        <f>IF(Fact_Order[[#This Row],[Discount Applied]]="Yes", 1, 0)</f>
        <v>1</v>
      </c>
      <c r="L3415" t="s">
        <v>7</v>
      </c>
      <c r="M3415" t="s">
        <v>8</v>
      </c>
    </row>
    <row r="3416" spans="1:13" x14ac:dyDescent="0.35">
      <c r="A3416">
        <v>802</v>
      </c>
      <c r="B3416">
        <v>1</v>
      </c>
      <c r="C3416">
        <v>36</v>
      </c>
      <c r="D3416">
        <v>4</v>
      </c>
      <c r="E3416">
        <v>23</v>
      </c>
      <c r="F3416">
        <v>802</v>
      </c>
      <c r="G3416" t="s">
        <v>814</v>
      </c>
      <c r="H3416" s="7">
        <v>29</v>
      </c>
      <c r="I3416" s="13">
        <f>IF(Fact_Order[[#This Row],[Review Rating]]&gt;3,1,0)</f>
        <v>1</v>
      </c>
      <c r="J3416">
        <v>4.9000000000000004</v>
      </c>
      <c r="K3416">
        <f>IF(Fact_Order[[#This Row],[Discount Applied]]="Yes", 1, 0)</f>
        <v>1</v>
      </c>
      <c r="L3416" t="s">
        <v>7</v>
      </c>
      <c r="M3416" t="s">
        <v>12</v>
      </c>
    </row>
    <row r="3417" spans="1:13" x14ac:dyDescent="0.35">
      <c r="A3417">
        <v>839</v>
      </c>
      <c r="B3417">
        <v>1</v>
      </c>
      <c r="C3417">
        <v>1</v>
      </c>
      <c r="D3417">
        <v>2</v>
      </c>
      <c r="E3417">
        <v>8</v>
      </c>
      <c r="F3417">
        <v>839</v>
      </c>
      <c r="G3417" t="s">
        <v>851</v>
      </c>
      <c r="H3417" s="7">
        <v>29</v>
      </c>
      <c r="I3417" s="13">
        <f>IF(Fact_Order[[#This Row],[Review Rating]]&gt;3,1,0)</f>
        <v>1</v>
      </c>
      <c r="J3417">
        <v>4.3</v>
      </c>
      <c r="K3417">
        <f>IF(Fact_Order[[#This Row],[Discount Applied]]="Yes", 1, 0)</f>
        <v>1</v>
      </c>
      <c r="L3417" t="s">
        <v>7</v>
      </c>
      <c r="M3417" t="s">
        <v>12</v>
      </c>
    </row>
    <row r="3418" spans="1:13" x14ac:dyDescent="0.35">
      <c r="A3418">
        <v>897</v>
      </c>
      <c r="B3418">
        <v>1</v>
      </c>
      <c r="C3418">
        <v>11</v>
      </c>
      <c r="D3418">
        <v>2</v>
      </c>
      <c r="E3418">
        <v>17</v>
      </c>
      <c r="F3418">
        <v>897</v>
      </c>
      <c r="G3418" t="s">
        <v>909</v>
      </c>
      <c r="H3418" s="7">
        <v>29</v>
      </c>
      <c r="I3418" s="13">
        <f>IF(Fact_Order[[#This Row],[Review Rating]]&gt;3,1,0)</f>
        <v>1</v>
      </c>
      <c r="J3418">
        <v>4.7</v>
      </c>
      <c r="K3418">
        <f>IF(Fact_Order[[#This Row],[Discount Applied]]="Yes", 1, 0)</f>
        <v>1</v>
      </c>
      <c r="L3418" t="s">
        <v>7</v>
      </c>
      <c r="M3418" t="s">
        <v>10</v>
      </c>
    </row>
    <row r="3419" spans="1:13" x14ac:dyDescent="0.35">
      <c r="A3419">
        <v>1035</v>
      </c>
      <c r="B3419">
        <v>3</v>
      </c>
      <c r="C3419">
        <v>34</v>
      </c>
      <c r="D3419">
        <v>4</v>
      </c>
      <c r="E3419">
        <v>21</v>
      </c>
      <c r="F3419">
        <v>1035</v>
      </c>
      <c r="G3419" t="s">
        <v>1047</v>
      </c>
      <c r="H3419" s="7">
        <v>29</v>
      </c>
      <c r="I3419" s="13">
        <f>IF(Fact_Order[[#This Row],[Review Rating]]&gt;3,1,0)</f>
        <v>1</v>
      </c>
      <c r="J3419">
        <v>4.2</v>
      </c>
      <c r="K3419">
        <f>IF(Fact_Order[[#This Row],[Discount Applied]]="Yes", 1, 0)</f>
        <v>1</v>
      </c>
      <c r="L3419" t="s">
        <v>7</v>
      </c>
      <c r="M3419" t="s">
        <v>22</v>
      </c>
    </row>
    <row r="3420" spans="1:13" x14ac:dyDescent="0.35">
      <c r="A3420">
        <v>1064</v>
      </c>
      <c r="B3420">
        <v>2</v>
      </c>
      <c r="C3420">
        <v>16</v>
      </c>
      <c r="D3420">
        <v>3</v>
      </c>
      <c r="E3420">
        <v>16</v>
      </c>
      <c r="F3420">
        <v>1064</v>
      </c>
      <c r="G3420" t="s">
        <v>1076</v>
      </c>
      <c r="H3420" s="7">
        <v>29</v>
      </c>
      <c r="I3420" s="13">
        <f>IF(Fact_Order[[#This Row],[Review Rating]]&gt;3,1,0)</f>
        <v>1</v>
      </c>
      <c r="J3420">
        <v>3.3</v>
      </c>
      <c r="K3420">
        <f>IF(Fact_Order[[#This Row],[Discount Applied]]="Yes", 1, 0)</f>
        <v>1</v>
      </c>
      <c r="L3420" t="s">
        <v>7</v>
      </c>
      <c r="M3420" t="s">
        <v>10</v>
      </c>
    </row>
    <row r="3421" spans="1:13" x14ac:dyDescent="0.35">
      <c r="A3421">
        <v>1189</v>
      </c>
      <c r="B3421">
        <v>3</v>
      </c>
      <c r="C3421">
        <v>17</v>
      </c>
      <c r="D3421">
        <v>3</v>
      </c>
      <c r="E3421">
        <v>1</v>
      </c>
      <c r="F3421">
        <v>1189</v>
      </c>
      <c r="G3421" t="s">
        <v>1201</v>
      </c>
      <c r="H3421" s="7">
        <v>29</v>
      </c>
      <c r="I3421" s="13">
        <f>IF(Fact_Order[[#This Row],[Review Rating]]&gt;3,1,0)</f>
        <v>1</v>
      </c>
      <c r="J3421">
        <v>3.3</v>
      </c>
      <c r="K3421">
        <f>IF(Fact_Order[[#This Row],[Discount Applied]]="Yes", 1, 0)</f>
        <v>1</v>
      </c>
      <c r="L3421" t="s">
        <v>7</v>
      </c>
      <c r="M3421" t="s">
        <v>12</v>
      </c>
    </row>
    <row r="3422" spans="1:13" x14ac:dyDescent="0.35">
      <c r="A3422">
        <v>1203</v>
      </c>
      <c r="B3422">
        <v>4</v>
      </c>
      <c r="C3422">
        <v>34</v>
      </c>
      <c r="D3422">
        <v>2</v>
      </c>
      <c r="E3422">
        <v>19</v>
      </c>
      <c r="F3422">
        <v>1203</v>
      </c>
      <c r="G3422" t="s">
        <v>1215</v>
      </c>
      <c r="H3422" s="7">
        <v>29</v>
      </c>
      <c r="I3422" s="13">
        <f>IF(Fact_Order[[#This Row],[Review Rating]]&gt;3,1,0)</f>
        <v>0</v>
      </c>
      <c r="J3422">
        <v>2.9</v>
      </c>
      <c r="K3422">
        <f>IF(Fact_Order[[#This Row],[Discount Applied]]="Yes", 1, 0)</f>
        <v>1</v>
      </c>
      <c r="L3422" t="s">
        <v>7</v>
      </c>
      <c r="M3422" t="s">
        <v>8</v>
      </c>
    </row>
    <row r="3423" spans="1:13" x14ac:dyDescent="0.35">
      <c r="A3423">
        <v>1262</v>
      </c>
      <c r="B3423">
        <v>3</v>
      </c>
      <c r="C3423">
        <v>40</v>
      </c>
      <c r="D3423">
        <v>3</v>
      </c>
      <c r="E3423">
        <v>6</v>
      </c>
      <c r="F3423">
        <v>1262</v>
      </c>
      <c r="G3423" t="s">
        <v>1274</v>
      </c>
      <c r="H3423" s="7">
        <v>29</v>
      </c>
      <c r="I3423" s="13">
        <f>IF(Fact_Order[[#This Row],[Review Rating]]&gt;3,1,0)</f>
        <v>0</v>
      </c>
      <c r="J3423">
        <v>2.8</v>
      </c>
      <c r="K3423">
        <f>IF(Fact_Order[[#This Row],[Discount Applied]]="Yes", 1, 0)</f>
        <v>1</v>
      </c>
      <c r="L3423" t="s">
        <v>7</v>
      </c>
      <c r="M3423" t="s">
        <v>12</v>
      </c>
    </row>
    <row r="3424" spans="1:13" x14ac:dyDescent="0.35">
      <c r="A3424">
        <v>1274</v>
      </c>
      <c r="B3424">
        <v>3</v>
      </c>
      <c r="C3424">
        <v>17</v>
      </c>
      <c r="D3424">
        <v>2</v>
      </c>
      <c r="E3424">
        <v>3</v>
      </c>
      <c r="F3424">
        <v>1274</v>
      </c>
      <c r="G3424" t="s">
        <v>1286</v>
      </c>
      <c r="H3424" s="7">
        <v>29</v>
      </c>
      <c r="I3424" s="13">
        <f>IF(Fact_Order[[#This Row],[Review Rating]]&gt;3,1,0)</f>
        <v>1</v>
      </c>
      <c r="J3424">
        <v>4.0999999999999996</v>
      </c>
      <c r="K3424">
        <f>IF(Fact_Order[[#This Row],[Discount Applied]]="Yes", 1, 0)</f>
        <v>1</v>
      </c>
      <c r="L3424" t="s">
        <v>7</v>
      </c>
      <c r="M3424" t="s">
        <v>12</v>
      </c>
    </row>
    <row r="3425" spans="1:13" x14ac:dyDescent="0.35">
      <c r="A3425">
        <v>1297</v>
      </c>
      <c r="B3425">
        <v>1</v>
      </c>
      <c r="C3425">
        <v>46</v>
      </c>
      <c r="D3425">
        <v>2</v>
      </c>
      <c r="E3425">
        <v>3</v>
      </c>
      <c r="F3425">
        <v>1297</v>
      </c>
      <c r="G3425" t="s">
        <v>1309</v>
      </c>
      <c r="H3425" s="7">
        <v>29</v>
      </c>
      <c r="I3425" s="13">
        <f>IF(Fact_Order[[#This Row],[Review Rating]]&gt;3,1,0)</f>
        <v>0</v>
      </c>
      <c r="J3425">
        <v>2.8</v>
      </c>
      <c r="K3425">
        <f>IF(Fact_Order[[#This Row],[Discount Applied]]="Yes", 1, 0)</f>
        <v>1</v>
      </c>
      <c r="L3425" t="s">
        <v>7</v>
      </c>
      <c r="M3425" t="s">
        <v>10</v>
      </c>
    </row>
    <row r="3426" spans="1:13" x14ac:dyDescent="0.35">
      <c r="A3426">
        <v>1392</v>
      </c>
      <c r="B3426">
        <v>1</v>
      </c>
      <c r="C3426">
        <v>17</v>
      </c>
      <c r="D3426">
        <v>1</v>
      </c>
      <c r="E3426">
        <v>1</v>
      </c>
      <c r="F3426">
        <v>1392</v>
      </c>
      <c r="G3426" t="s">
        <v>1404</v>
      </c>
      <c r="H3426" s="7">
        <v>29</v>
      </c>
      <c r="I3426" s="13">
        <f>IF(Fact_Order[[#This Row],[Review Rating]]&gt;3,1,0)</f>
        <v>1</v>
      </c>
      <c r="J3426">
        <v>3.6</v>
      </c>
      <c r="K3426">
        <f>IF(Fact_Order[[#This Row],[Discount Applied]]="Yes", 1, 0)</f>
        <v>1</v>
      </c>
      <c r="L3426" t="s">
        <v>7</v>
      </c>
      <c r="M3426" t="s">
        <v>12</v>
      </c>
    </row>
    <row r="3427" spans="1:13" x14ac:dyDescent="0.35">
      <c r="A3427">
        <v>1552</v>
      </c>
      <c r="B3427">
        <v>5</v>
      </c>
      <c r="C3427">
        <v>47</v>
      </c>
      <c r="D3427">
        <v>3</v>
      </c>
      <c r="E3427">
        <v>9</v>
      </c>
      <c r="F3427">
        <v>1552</v>
      </c>
      <c r="G3427" t="s">
        <v>1564</v>
      </c>
      <c r="H3427" s="7">
        <v>29</v>
      </c>
      <c r="I3427" s="13">
        <f>IF(Fact_Order[[#This Row],[Review Rating]]&gt;3,1,0)</f>
        <v>1</v>
      </c>
      <c r="J3427">
        <v>3.7</v>
      </c>
      <c r="K3427">
        <f>IF(Fact_Order[[#This Row],[Discount Applied]]="Yes", 1, 0)</f>
        <v>1</v>
      </c>
      <c r="L3427" t="s">
        <v>7</v>
      </c>
      <c r="M3427" t="s">
        <v>12</v>
      </c>
    </row>
    <row r="3428" spans="1:13" x14ac:dyDescent="0.35">
      <c r="A3428">
        <v>1706</v>
      </c>
      <c r="B3428">
        <v>5</v>
      </c>
      <c r="C3428">
        <v>46</v>
      </c>
      <c r="D3428">
        <v>3</v>
      </c>
      <c r="E3428">
        <v>17</v>
      </c>
      <c r="F3428">
        <v>1706</v>
      </c>
      <c r="G3428" t="s">
        <v>1719</v>
      </c>
      <c r="H3428" s="7">
        <v>29</v>
      </c>
      <c r="I3428" s="13">
        <f>IF(Fact_Order[[#This Row],[Review Rating]]&gt;3,1,0)</f>
        <v>1</v>
      </c>
      <c r="J3428">
        <v>3.4</v>
      </c>
      <c r="K3428">
        <f>IF(Fact_Order[[#This Row],[Discount Applied]]="Yes", 1, 0)</f>
        <v>0</v>
      </c>
      <c r="L3428" t="s">
        <v>1691</v>
      </c>
      <c r="M3428" t="s">
        <v>8</v>
      </c>
    </row>
    <row r="3429" spans="1:13" x14ac:dyDescent="0.35">
      <c r="A3429">
        <v>1753</v>
      </c>
      <c r="B3429">
        <v>6</v>
      </c>
      <c r="C3429">
        <v>46</v>
      </c>
      <c r="D3429">
        <v>1</v>
      </c>
      <c r="E3429">
        <v>24</v>
      </c>
      <c r="F3429">
        <v>1753</v>
      </c>
      <c r="G3429" t="s">
        <v>1766</v>
      </c>
      <c r="H3429" s="7">
        <v>29</v>
      </c>
      <c r="I3429" s="13">
        <f>IF(Fact_Order[[#This Row],[Review Rating]]&gt;3,1,0)</f>
        <v>1</v>
      </c>
      <c r="J3429">
        <v>3.3</v>
      </c>
      <c r="K3429">
        <f>IF(Fact_Order[[#This Row],[Discount Applied]]="Yes", 1, 0)</f>
        <v>0</v>
      </c>
      <c r="L3429" t="s">
        <v>1691</v>
      </c>
      <c r="M3429" t="s">
        <v>8</v>
      </c>
    </row>
    <row r="3430" spans="1:13" x14ac:dyDescent="0.35">
      <c r="A3430">
        <v>1786</v>
      </c>
      <c r="B3430">
        <v>3</v>
      </c>
      <c r="C3430">
        <v>45</v>
      </c>
      <c r="D3430">
        <v>4</v>
      </c>
      <c r="E3430">
        <v>25</v>
      </c>
      <c r="F3430">
        <v>1786</v>
      </c>
      <c r="G3430" t="s">
        <v>1799</v>
      </c>
      <c r="H3430" s="7">
        <v>29</v>
      </c>
      <c r="I3430" s="13">
        <f>IF(Fact_Order[[#This Row],[Review Rating]]&gt;3,1,0)</f>
        <v>1</v>
      </c>
      <c r="J3430">
        <v>4.0999999999999996</v>
      </c>
      <c r="K3430">
        <f>IF(Fact_Order[[#This Row],[Discount Applied]]="Yes", 1, 0)</f>
        <v>0</v>
      </c>
      <c r="L3430" t="s">
        <v>1691</v>
      </c>
      <c r="M3430" t="s">
        <v>8</v>
      </c>
    </row>
    <row r="3431" spans="1:13" x14ac:dyDescent="0.35">
      <c r="A3431">
        <v>1833</v>
      </c>
      <c r="B3431">
        <v>2</v>
      </c>
      <c r="C3431">
        <v>8</v>
      </c>
      <c r="D3431">
        <v>4</v>
      </c>
      <c r="E3431">
        <v>17</v>
      </c>
      <c r="F3431">
        <v>1833</v>
      </c>
      <c r="G3431" t="s">
        <v>1846</v>
      </c>
      <c r="H3431" s="7">
        <v>29</v>
      </c>
      <c r="I3431" s="13">
        <f>IF(Fact_Order[[#This Row],[Review Rating]]&gt;3,1,0)</f>
        <v>1</v>
      </c>
      <c r="J3431">
        <v>4.5999999999999996</v>
      </c>
      <c r="K3431">
        <f>IF(Fact_Order[[#This Row],[Discount Applied]]="Yes", 1, 0)</f>
        <v>0</v>
      </c>
      <c r="L3431" t="s">
        <v>1691</v>
      </c>
      <c r="M3431" t="s">
        <v>10</v>
      </c>
    </row>
    <row r="3432" spans="1:13" x14ac:dyDescent="0.35">
      <c r="A3432">
        <v>1879</v>
      </c>
      <c r="B3432">
        <v>6</v>
      </c>
      <c r="C3432">
        <v>20</v>
      </c>
      <c r="D3432">
        <v>3</v>
      </c>
      <c r="E3432">
        <v>21</v>
      </c>
      <c r="F3432">
        <v>1879</v>
      </c>
      <c r="G3432" t="s">
        <v>1892</v>
      </c>
      <c r="H3432" s="7">
        <v>29</v>
      </c>
      <c r="I3432" s="13">
        <f>IF(Fact_Order[[#This Row],[Review Rating]]&gt;3,1,0)</f>
        <v>1</v>
      </c>
      <c r="J3432">
        <v>3.4</v>
      </c>
      <c r="K3432">
        <f>IF(Fact_Order[[#This Row],[Discount Applied]]="Yes", 1, 0)</f>
        <v>0</v>
      </c>
      <c r="L3432" t="s">
        <v>1691</v>
      </c>
      <c r="M3432" t="s">
        <v>12</v>
      </c>
    </row>
    <row r="3433" spans="1:13" x14ac:dyDescent="0.35">
      <c r="A3433">
        <v>1928</v>
      </c>
      <c r="B3433">
        <v>4</v>
      </c>
      <c r="C3433">
        <v>21</v>
      </c>
      <c r="D3433">
        <v>3</v>
      </c>
      <c r="E3433">
        <v>14</v>
      </c>
      <c r="F3433">
        <v>1928</v>
      </c>
      <c r="G3433" t="s">
        <v>1941</v>
      </c>
      <c r="H3433" s="7">
        <v>29</v>
      </c>
      <c r="I3433" s="13">
        <f>IF(Fact_Order[[#This Row],[Review Rating]]&gt;3,1,0)</f>
        <v>0</v>
      </c>
      <c r="J3433">
        <v>2.9</v>
      </c>
      <c r="K3433">
        <f>IF(Fact_Order[[#This Row],[Discount Applied]]="Yes", 1, 0)</f>
        <v>0</v>
      </c>
      <c r="L3433" t="s">
        <v>1691</v>
      </c>
      <c r="M3433" t="s">
        <v>10</v>
      </c>
    </row>
    <row r="3434" spans="1:13" x14ac:dyDescent="0.35">
      <c r="A3434">
        <v>1972</v>
      </c>
      <c r="B3434">
        <v>3</v>
      </c>
      <c r="C3434">
        <v>39</v>
      </c>
      <c r="D3434">
        <v>2</v>
      </c>
      <c r="E3434">
        <v>20</v>
      </c>
      <c r="F3434">
        <v>1972</v>
      </c>
      <c r="G3434" t="s">
        <v>1985</v>
      </c>
      <c r="H3434" s="7">
        <v>29</v>
      </c>
      <c r="I3434" s="13">
        <f>IF(Fact_Order[[#This Row],[Review Rating]]&gt;3,1,0)</f>
        <v>1</v>
      </c>
      <c r="J3434">
        <v>3.4</v>
      </c>
      <c r="K3434">
        <f>IF(Fact_Order[[#This Row],[Discount Applied]]="Yes", 1, 0)</f>
        <v>0</v>
      </c>
      <c r="L3434" t="s">
        <v>1691</v>
      </c>
      <c r="M3434" t="s">
        <v>8</v>
      </c>
    </row>
    <row r="3435" spans="1:13" x14ac:dyDescent="0.35">
      <c r="A3435">
        <v>1992</v>
      </c>
      <c r="B3435">
        <v>3</v>
      </c>
      <c r="C3435">
        <v>10</v>
      </c>
      <c r="D3435">
        <v>3</v>
      </c>
      <c r="E3435">
        <v>5</v>
      </c>
      <c r="F3435">
        <v>1992</v>
      </c>
      <c r="G3435" t="s">
        <v>2005</v>
      </c>
      <c r="H3435" s="7">
        <v>29</v>
      </c>
      <c r="I3435" s="13">
        <f>IF(Fact_Order[[#This Row],[Review Rating]]&gt;3,1,0)</f>
        <v>1</v>
      </c>
      <c r="J3435">
        <v>3.7</v>
      </c>
      <c r="K3435">
        <f>IF(Fact_Order[[#This Row],[Discount Applied]]="Yes", 1, 0)</f>
        <v>0</v>
      </c>
      <c r="L3435" t="s">
        <v>1691</v>
      </c>
      <c r="M3435" t="s">
        <v>8</v>
      </c>
    </row>
    <row r="3436" spans="1:13" x14ac:dyDescent="0.35">
      <c r="A3436">
        <v>2026</v>
      </c>
      <c r="B3436">
        <v>1</v>
      </c>
      <c r="C3436">
        <v>13</v>
      </c>
      <c r="D3436">
        <v>3</v>
      </c>
      <c r="E3436">
        <v>6</v>
      </c>
      <c r="F3436">
        <v>2026</v>
      </c>
      <c r="G3436" t="s">
        <v>2039</v>
      </c>
      <c r="H3436" s="7">
        <v>29</v>
      </c>
      <c r="I3436" s="13">
        <f>IF(Fact_Order[[#This Row],[Review Rating]]&gt;3,1,0)</f>
        <v>0</v>
      </c>
      <c r="J3436">
        <v>3</v>
      </c>
      <c r="K3436">
        <f>IF(Fact_Order[[#This Row],[Discount Applied]]="Yes", 1, 0)</f>
        <v>0</v>
      </c>
      <c r="L3436" t="s">
        <v>1691</v>
      </c>
      <c r="M3436" t="s">
        <v>27</v>
      </c>
    </row>
    <row r="3437" spans="1:13" x14ac:dyDescent="0.35">
      <c r="A3437">
        <v>2195</v>
      </c>
      <c r="B3437">
        <v>4</v>
      </c>
      <c r="C3437">
        <v>1</v>
      </c>
      <c r="D3437">
        <v>3</v>
      </c>
      <c r="E3437">
        <v>21</v>
      </c>
      <c r="F3437">
        <v>2195</v>
      </c>
      <c r="G3437" t="s">
        <v>2208</v>
      </c>
      <c r="H3437" s="7">
        <v>29</v>
      </c>
      <c r="I3437" s="13">
        <f>IF(Fact_Order[[#This Row],[Review Rating]]&gt;3,1,0)</f>
        <v>1</v>
      </c>
      <c r="J3437">
        <v>3.5</v>
      </c>
      <c r="K3437">
        <f>IF(Fact_Order[[#This Row],[Discount Applied]]="Yes", 1, 0)</f>
        <v>0</v>
      </c>
      <c r="L3437" t="s">
        <v>1691</v>
      </c>
      <c r="M3437" t="s">
        <v>22</v>
      </c>
    </row>
    <row r="3438" spans="1:13" x14ac:dyDescent="0.35">
      <c r="A3438">
        <v>2581</v>
      </c>
      <c r="B3438">
        <v>6</v>
      </c>
      <c r="C3438">
        <v>3</v>
      </c>
      <c r="D3438">
        <v>3</v>
      </c>
      <c r="E3438">
        <v>3</v>
      </c>
      <c r="F3438">
        <v>2581</v>
      </c>
      <c r="G3438" t="s">
        <v>2594</v>
      </c>
      <c r="H3438" s="7">
        <v>29</v>
      </c>
      <c r="I3438" s="13">
        <f>IF(Fact_Order[[#This Row],[Review Rating]]&gt;3,1,0)</f>
        <v>1</v>
      </c>
      <c r="J3438">
        <v>3.6</v>
      </c>
      <c r="K3438">
        <f>IF(Fact_Order[[#This Row],[Discount Applied]]="Yes", 1, 0)</f>
        <v>0</v>
      </c>
      <c r="L3438" t="s">
        <v>1691</v>
      </c>
      <c r="M3438" t="s">
        <v>22</v>
      </c>
    </row>
    <row r="3439" spans="1:13" x14ac:dyDescent="0.35">
      <c r="A3439">
        <v>2588</v>
      </c>
      <c r="B3439">
        <v>1</v>
      </c>
      <c r="C3439">
        <v>40</v>
      </c>
      <c r="D3439">
        <v>1</v>
      </c>
      <c r="E3439">
        <v>19</v>
      </c>
      <c r="F3439">
        <v>2588</v>
      </c>
      <c r="G3439" t="s">
        <v>2601</v>
      </c>
      <c r="H3439" s="7">
        <v>29</v>
      </c>
      <c r="I3439" s="13">
        <f>IF(Fact_Order[[#This Row],[Review Rating]]&gt;3,1,0)</f>
        <v>1</v>
      </c>
      <c r="J3439">
        <v>3.7</v>
      </c>
      <c r="K3439">
        <f>IF(Fact_Order[[#This Row],[Discount Applied]]="Yes", 1, 0)</f>
        <v>0</v>
      </c>
      <c r="L3439" t="s">
        <v>1691</v>
      </c>
      <c r="M3439" t="s">
        <v>14</v>
      </c>
    </row>
    <row r="3440" spans="1:13" x14ac:dyDescent="0.35">
      <c r="A3440">
        <v>2736</v>
      </c>
      <c r="B3440">
        <v>1</v>
      </c>
      <c r="C3440">
        <v>19</v>
      </c>
      <c r="D3440">
        <v>2</v>
      </c>
      <c r="E3440">
        <v>12</v>
      </c>
      <c r="F3440">
        <v>2736</v>
      </c>
      <c r="G3440" t="s">
        <v>2749</v>
      </c>
      <c r="H3440" s="7">
        <v>29</v>
      </c>
      <c r="I3440" s="13">
        <f>IF(Fact_Order[[#This Row],[Review Rating]]&gt;3,1,0)</f>
        <v>0</v>
      </c>
      <c r="J3440">
        <v>3</v>
      </c>
      <c r="K3440">
        <f>IF(Fact_Order[[#This Row],[Discount Applied]]="Yes", 1, 0)</f>
        <v>0</v>
      </c>
      <c r="L3440" t="s">
        <v>1691</v>
      </c>
      <c r="M3440" t="s">
        <v>14</v>
      </c>
    </row>
    <row r="3441" spans="1:13" x14ac:dyDescent="0.35">
      <c r="A3441">
        <v>2875</v>
      </c>
      <c r="B3441">
        <v>4</v>
      </c>
      <c r="C3441">
        <v>25</v>
      </c>
      <c r="D3441">
        <v>3</v>
      </c>
      <c r="E3441">
        <v>6</v>
      </c>
      <c r="F3441">
        <v>2875</v>
      </c>
      <c r="G3441" t="s">
        <v>2888</v>
      </c>
      <c r="H3441" s="7">
        <v>29</v>
      </c>
      <c r="I3441" s="13">
        <f>IF(Fact_Order[[#This Row],[Review Rating]]&gt;3,1,0)</f>
        <v>1</v>
      </c>
      <c r="J3441">
        <v>3.1</v>
      </c>
      <c r="K3441">
        <f>IF(Fact_Order[[#This Row],[Discount Applied]]="Yes", 1, 0)</f>
        <v>0</v>
      </c>
      <c r="L3441" t="s">
        <v>1691</v>
      </c>
      <c r="M3441" t="s">
        <v>27</v>
      </c>
    </row>
    <row r="3442" spans="1:13" x14ac:dyDescent="0.35">
      <c r="A3442">
        <v>3002</v>
      </c>
      <c r="B3442">
        <v>1</v>
      </c>
      <c r="C3442">
        <v>7</v>
      </c>
      <c r="D3442">
        <v>3</v>
      </c>
      <c r="E3442">
        <v>8</v>
      </c>
      <c r="F3442">
        <v>3002</v>
      </c>
      <c r="G3442" t="s">
        <v>3015</v>
      </c>
      <c r="H3442" s="7">
        <v>29</v>
      </c>
      <c r="I3442" s="13">
        <f>IF(Fact_Order[[#This Row],[Review Rating]]&gt;3,1,0)</f>
        <v>1</v>
      </c>
      <c r="J3442">
        <v>4.7</v>
      </c>
      <c r="K3442">
        <f>IF(Fact_Order[[#This Row],[Discount Applied]]="Yes", 1, 0)</f>
        <v>0</v>
      </c>
      <c r="L3442" t="s">
        <v>1691</v>
      </c>
      <c r="M3442" t="s">
        <v>12</v>
      </c>
    </row>
    <row r="3443" spans="1:13" x14ac:dyDescent="0.35">
      <c r="A3443">
        <v>3003</v>
      </c>
      <c r="B3443">
        <v>3</v>
      </c>
      <c r="C3443">
        <v>8</v>
      </c>
      <c r="D3443">
        <v>4</v>
      </c>
      <c r="E3443">
        <v>23</v>
      </c>
      <c r="F3443">
        <v>3003</v>
      </c>
      <c r="G3443" t="s">
        <v>3016</v>
      </c>
      <c r="H3443" s="7">
        <v>29</v>
      </c>
      <c r="I3443" s="13">
        <f>IF(Fact_Order[[#This Row],[Review Rating]]&gt;3,1,0)</f>
        <v>1</v>
      </c>
      <c r="J3443">
        <v>3.6</v>
      </c>
      <c r="K3443">
        <f>IF(Fact_Order[[#This Row],[Discount Applied]]="Yes", 1, 0)</f>
        <v>0</v>
      </c>
      <c r="L3443" t="s">
        <v>1691</v>
      </c>
      <c r="M3443" t="s">
        <v>22</v>
      </c>
    </row>
    <row r="3444" spans="1:13" x14ac:dyDescent="0.35">
      <c r="A3444">
        <v>3146</v>
      </c>
      <c r="B3444">
        <v>4</v>
      </c>
      <c r="C3444">
        <v>22</v>
      </c>
      <c r="D3444">
        <v>2</v>
      </c>
      <c r="E3444">
        <v>9</v>
      </c>
      <c r="F3444">
        <v>3146</v>
      </c>
      <c r="G3444" t="s">
        <v>3159</v>
      </c>
      <c r="H3444" s="7">
        <v>29</v>
      </c>
      <c r="I3444" s="13">
        <f>IF(Fact_Order[[#This Row],[Review Rating]]&gt;3,1,0)</f>
        <v>1</v>
      </c>
      <c r="J3444">
        <v>4.5999999999999996</v>
      </c>
      <c r="K3444">
        <f>IF(Fact_Order[[#This Row],[Discount Applied]]="Yes", 1, 0)</f>
        <v>0</v>
      </c>
      <c r="L3444" t="s">
        <v>1691</v>
      </c>
      <c r="M3444" t="s">
        <v>14</v>
      </c>
    </row>
    <row r="3445" spans="1:13" x14ac:dyDescent="0.35">
      <c r="A3445">
        <v>3204</v>
      </c>
      <c r="B3445">
        <v>1</v>
      </c>
      <c r="C3445">
        <v>33</v>
      </c>
      <c r="D3445">
        <v>2</v>
      </c>
      <c r="E3445">
        <v>8</v>
      </c>
      <c r="F3445">
        <v>3204</v>
      </c>
      <c r="G3445" t="s">
        <v>3217</v>
      </c>
      <c r="H3445" s="7">
        <v>29</v>
      </c>
      <c r="I3445" s="13">
        <f>IF(Fact_Order[[#This Row],[Review Rating]]&gt;3,1,0)</f>
        <v>1</v>
      </c>
      <c r="J3445">
        <v>4.0999999999999996</v>
      </c>
      <c r="K3445">
        <f>IF(Fact_Order[[#This Row],[Discount Applied]]="Yes", 1, 0)</f>
        <v>0</v>
      </c>
      <c r="L3445" t="s">
        <v>1691</v>
      </c>
      <c r="M3445" t="s">
        <v>8</v>
      </c>
    </row>
    <row r="3446" spans="1:13" x14ac:dyDescent="0.35">
      <c r="A3446">
        <v>3208</v>
      </c>
      <c r="B3446">
        <v>3</v>
      </c>
      <c r="C3446">
        <v>29</v>
      </c>
      <c r="D3446">
        <v>3</v>
      </c>
      <c r="E3446">
        <v>21</v>
      </c>
      <c r="F3446">
        <v>3208</v>
      </c>
      <c r="G3446" t="s">
        <v>3221</v>
      </c>
      <c r="H3446" s="7">
        <v>29</v>
      </c>
      <c r="I3446" s="13">
        <f>IF(Fact_Order[[#This Row],[Review Rating]]&gt;3,1,0)</f>
        <v>0</v>
      </c>
      <c r="J3446">
        <v>2.7</v>
      </c>
      <c r="K3446">
        <f>IF(Fact_Order[[#This Row],[Discount Applied]]="Yes", 1, 0)</f>
        <v>0</v>
      </c>
      <c r="L3446" t="s">
        <v>1691</v>
      </c>
      <c r="M3446" t="s">
        <v>14</v>
      </c>
    </row>
    <row r="3447" spans="1:13" x14ac:dyDescent="0.35">
      <c r="A3447">
        <v>3221</v>
      </c>
      <c r="B3447">
        <v>2</v>
      </c>
      <c r="C3447">
        <v>26</v>
      </c>
      <c r="D3447">
        <v>4</v>
      </c>
      <c r="E3447">
        <v>9</v>
      </c>
      <c r="F3447">
        <v>3221</v>
      </c>
      <c r="G3447" t="s">
        <v>3234</v>
      </c>
      <c r="H3447" s="7">
        <v>29</v>
      </c>
      <c r="I3447" s="13">
        <f>IF(Fact_Order[[#This Row],[Review Rating]]&gt;3,1,0)</f>
        <v>1</v>
      </c>
      <c r="J3447">
        <v>4.0999999999999996</v>
      </c>
      <c r="K3447">
        <f>IF(Fact_Order[[#This Row],[Discount Applied]]="Yes", 1, 0)</f>
        <v>0</v>
      </c>
      <c r="L3447" t="s">
        <v>1691</v>
      </c>
      <c r="M3447" t="s">
        <v>10</v>
      </c>
    </row>
    <row r="3448" spans="1:13" x14ac:dyDescent="0.35">
      <c r="A3448">
        <v>3500</v>
      </c>
      <c r="B3448">
        <v>3</v>
      </c>
      <c r="C3448">
        <v>33</v>
      </c>
      <c r="D3448">
        <v>4</v>
      </c>
      <c r="E3448">
        <v>21</v>
      </c>
      <c r="F3448">
        <v>3500</v>
      </c>
      <c r="G3448" t="s">
        <v>3513</v>
      </c>
      <c r="H3448" s="7">
        <v>29</v>
      </c>
      <c r="I3448" s="13">
        <f>IF(Fact_Order[[#This Row],[Review Rating]]&gt;3,1,0)</f>
        <v>0</v>
      </c>
      <c r="J3448">
        <v>3</v>
      </c>
      <c r="K3448">
        <f>IF(Fact_Order[[#This Row],[Discount Applied]]="Yes", 1, 0)</f>
        <v>0</v>
      </c>
      <c r="L3448" t="s">
        <v>1691</v>
      </c>
      <c r="M3448" t="s">
        <v>14</v>
      </c>
    </row>
    <row r="3449" spans="1:13" x14ac:dyDescent="0.35">
      <c r="A3449">
        <v>3562</v>
      </c>
      <c r="B3449">
        <v>4</v>
      </c>
      <c r="C3449">
        <v>18</v>
      </c>
      <c r="D3449">
        <v>2</v>
      </c>
      <c r="E3449">
        <v>5</v>
      </c>
      <c r="F3449">
        <v>3562</v>
      </c>
      <c r="G3449" t="s">
        <v>3575</v>
      </c>
      <c r="H3449" s="7">
        <v>29</v>
      </c>
      <c r="I3449" s="13">
        <f>IF(Fact_Order[[#This Row],[Review Rating]]&gt;3,1,0)</f>
        <v>1</v>
      </c>
      <c r="J3449">
        <v>3.4</v>
      </c>
      <c r="K3449">
        <f>IF(Fact_Order[[#This Row],[Discount Applied]]="Yes", 1, 0)</f>
        <v>0</v>
      </c>
      <c r="L3449" t="s">
        <v>1691</v>
      </c>
      <c r="M3449" t="s">
        <v>12</v>
      </c>
    </row>
    <row r="3450" spans="1:13" x14ac:dyDescent="0.35">
      <c r="A3450">
        <v>3613</v>
      </c>
      <c r="B3450">
        <v>4</v>
      </c>
      <c r="C3450">
        <v>50</v>
      </c>
      <c r="D3450">
        <v>3</v>
      </c>
      <c r="E3450">
        <v>4</v>
      </c>
      <c r="F3450">
        <v>3613</v>
      </c>
      <c r="G3450" t="s">
        <v>3626</v>
      </c>
      <c r="H3450" s="7">
        <v>29</v>
      </c>
      <c r="I3450" s="13">
        <f>IF(Fact_Order[[#This Row],[Review Rating]]&gt;3,1,0)</f>
        <v>1</v>
      </c>
      <c r="J3450">
        <v>3.6</v>
      </c>
      <c r="K3450">
        <f>IF(Fact_Order[[#This Row],[Discount Applied]]="Yes", 1, 0)</f>
        <v>0</v>
      </c>
      <c r="L3450" t="s">
        <v>1691</v>
      </c>
      <c r="M3450" t="s">
        <v>10</v>
      </c>
    </row>
    <row r="3451" spans="1:13" x14ac:dyDescent="0.35">
      <c r="A3451">
        <v>3653</v>
      </c>
      <c r="B3451">
        <v>6</v>
      </c>
      <c r="C3451">
        <v>1</v>
      </c>
      <c r="D3451">
        <v>4</v>
      </c>
      <c r="E3451">
        <v>9</v>
      </c>
      <c r="F3451">
        <v>3653</v>
      </c>
      <c r="G3451" t="s">
        <v>3666</v>
      </c>
      <c r="H3451" s="7">
        <v>29</v>
      </c>
      <c r="I3451" s="13">
        <f>IF(Fact_Order[[#This Row],[Review Rating]]&gt;3,1,0)</f>
        <v>1</v>
      </c>
      <c r="J3451">
        <v>3.8</v>
      </c>
      <c r="K3451">
        <f>IF(Fact_Order[[#This Row],[Discount Applied]]="Yes", 1, 0)</f>
        <v>0</v>
      </c>
      <c r="L3451" t="s">
        <v>1691</v>
      </c>
      <c r="M3451" t="s">
        <v>27</v>
      </c>
    </row>
    <row r="3452" spans="1:13" x14ac:dyDescent="0.35">
      <c r="A3452">
        <v>3840</v>
      </c>
      <c r="B3452">
        <v>2</v>
      </c>
      <c r="C3452">
        <v>40</v>
      </c>
      <c r="D3452">
        <v>2</v>
      </c>
      <c r="E3452">
        <v>4</v>
      </c>
      <c r="F3452">
        <v>3840</v>
      </c>
      <c r="G3452" t="s">
        <v>3853</v>
      </c>
      <c r="H3452" s="7">
        <v>29</v>
      </c>
      <c r="I3452" s="13">
        <f>IF(Fact_Order[[#This Row],[Review Rating]]&gt;3,1,0)</f>
        <v>1</v>
      </c>
      <c r="J3452">
        <v>3.9</v>
      </c>
      <c r="K3452">
        <f>IF(Fact_Order[[#This Row],[Discount Applied]]="Yes", 1, 0)</f>
        <v>0</v>
      </c>
      <c r="L3452" t="s">
        <v>1691</v>
      </c>
      <c r="M3452" t="s">
        <v>8</v>
      </c>
    </row>
    <row r="3453" spans="1:13" x14ac:dyDescent="0.35">
      <c r="A3453">
        <v>3869</v>
      </c>
      <c r="B3453">
        <v>5</v>
      </c>
      <c r="C3453">
        <v>34</v>
      </c>
      <c r="D3453">
        <v>1</v>
      </c>
      <c r="E3453">
        <v>11</v>
      </c>
      <c r="F3453">
        <v>3869</v>
      </c>
      <c r="G3453" t="s">
        <v>3882</v>
      </c>
      <c r="H3453" s="7">
        <v>29</v>
      </c>
      <c r="I3453" s="13">
        <f>IF(Fact_Order[[#This Row],[Review Rating]]&gt;3,1,0)</f>
        <v>1</v>
      </c>
      <c r="J3453">
        <v>3.3</v>
      </c>
      <c r="K3453">
        <f>IF(Fact_Order[[#This Row],[Discount Applied]]="Yes", 1, 0)</f>
        <v>0</v>
      </c>
      <c r="L3453" t="s">
        <v>1691</v>
      </c>
      <c r="M3453" t="s">
        <v>10</v>
      </c>
    </row>
    <row r="3454" spans="1:13" x14ac:dyDescent="0.35">
      <c r="A3454">
        <v>3885</v>
      </c>
      <c r="B3454">
        <v>1</v>
      </c>
      <c r="C3454">
        <v>34</v>
      </c>
      <c r="D3454">
        <v>4</v>
      </c>
      <c r="E3454">
        <v>4</v>
      </c>
      <c r="F3454">
        <v>3885</v>
      </c>
      <c r="G3454" t="s">
        <v>3898</v>
      </c>
      <c r="H3454" s="7">
        <v>29</v>
      </c>
      <c r="I3454" s="13">
        <f>IF(Fact_Order[[#This Row],[Review Rating]]&gt;3,1,0)</f>
        <v>1</v>
      </c>
      <c r="J3454">
        <v>4.9000000000000004</v>
      </c>
      <c r="K3454">
        <f>IF(Fact_Order[[#This Row],[Discount Applied]]="Yes", 1, 0)</f>
        <v>0</v>
      </c>
      <c r="L3454" t="s">
        <v>1691</v>
      </c>
      <c r="M3454" t="s">
        <v>14</v>
      </c>
    </row>
    <row r="3455" spans="1:13" x14ac:dyDescent="0.35">
      <c r="A3455">
        <v>51</v>
      </c>
      <c r="B3455">
        <v>6</v>
      </c>
      <c r="C3455">
        <v>34</v>
      </c>
      <c r="D3455">
        <v>2</v>
      </c>
      <c r="E3455">
        <v>1</v>
      </c>
      <c r="F3455">
        <v>51</v>
      </c>
      <c r="G3455" t="s">
        <v>63</v>
      </c>
      <c r="H3455" s="7">
        <v>28</v>
      </c>
      <c r="I3455" s="13">
        <f>IF(Fact_Order[[#This Row],[Review Rating]]&gt;3,1,0)</f>
        <v>1</v>
      </c>
      <c r="J3455">
        <v>3.7</v>
      </c>
      <c r="K3455">
        <f>IF(Fact_Order[[#This Row],[Discount Applied]]="Yes", 1, 0)</f>
        <v>1</v>
      </c>
      <c r="L3455" t="s">
        <v>7</v>
      </c>
      <c r="M3455" t="s">
        <v>27</v>
      </c>
    </row>
    <row r="3456" spans="1:13" x14ac:dyDescent="0.35">
      <c r="A3456">
        <v>56</v>
      </c>
      <c r="B3456">
        <v>5</v>
      </c>
      <c r="C3456">
        <v>37</v>
      </c>
      <c r="D3456">
        <v>1</v>
      </c>
      <c r="E3456">
        <v>15</v>
      </c>
      <c r="F3456">
        <v>56</v>
      </c>
      <c r="G3456" t="s">
        <v>68</v>
      </c>
      <c r="H3456" s="7">
        <v>28</v>
      </c>
      <c r="I3456" s="13">
        <f>IF(Fact_Order[[#This Row],[Review Rating]]&gt;3,1,0)</f>
        <v>0</v>
      </c>
      <c r="J3456">
        <v>3</v>
      </c>
      <c r="K3456">
        <f>IF(Fact_Order[[#This Row],[Discount Applied]]="Yes", 1, 0)</f>
        <v>1</v>
      </c>
      <c r="L3456" t="s">
        <v>7</v>
      </c>
      <c r="M3456" t="s">
        <v>12</v>
      </c>
    </row>
    <row r="3457" spans="1:13" x14ac:dyDescent="0.35">
      <c r="A3457">
        <v>83</v>
      </c>
      <c r="B3457">
        <v>5</v>
      </c>
      <c r="C3457">
        <v>43</v>
      </c>
      <c r="D3457">
        <v>2</v>
      </c>
      <c r="E3457">
        <v>14</v>
      </c>
      <c r="F3457">
        <v>83</v>
      </c>
      <c r="G3457" t="s">
        <v>95</v>
      </c>
      <c r="H3457" s="7">
        <v>28</v>
      </c>
      <c r="I3457" s="13">
        <f>IF(Fact_Order[[#This Row],[Review Rating]]&gt;3,1,0)</f>
        <v>1</v>
      </c>
      <c r="J3457">
        <v>4</v>
      </c>
      <c r="K3457">
        <f>IF(Fact_Order[[#This Row],[Discount Applied]]="Yes", 1, 0)</f>
        <v>1</v>
      </c>
      <c r="L3457" t="s">
        <v>7</v>
      </c>
      <c r="M3457" t="s">
        <v>12</v>
      </c>
    </row>
    <row r="3458" spans="1:13" x14ac:dyDescent="0.35">
      <c r="A3458">
        <v>141</v>
      </c>
      <c r="B3458">
        <v>5</v>
      </c>
      <c r="C3458">
        <v>18</v>
      </c>
      <c r="D3458">
        <v>4</v>
      </c>
      <c r="E3458">
        <v>6</v>
      </c>
      <c r="F3458">
        <v>141</v>
      </c>
      <c r="G3458" t="s">
        <v>153</v>
      </c>
      <c r="H3458" s="7">
        <v>28</v>
      </c>
      <c r="I3458" s="13">
        <f>IF(Fact_Order[[#This Row],[Review Rating]]&gt;3,1,0)</f>
        <v>1</v>
      </c>
      <c r="J3458">
        <v>3.9</v>
      </c>
      <c r="K3458">
        <f>IF(Fact_Order[[#This Row],[Discount Applied]]="Yes", 1, 0)</f>
        <v>1</v>
      </c>
      <c r="L3458" t="s">
        <v>7</v>
      </c>
      <c r="M3458" t="s">
        <v>12</v>
      </c>
    </row>
    <row r="3459" spans="1:13" x14ac:dyDescent="0.35">
      <c r="A3459">
        <v>230</v>
      </c>
      <c r="B3459">
        <v>3</v>
      </c>
      <c r="C3459">
        <v>32</v>
      </c>
      <c r="D3459">
        <v>2</v>
      </c>
      <c r="E3459">
        <v>4</v>
      </c>
      <c r="F3459">
        <v>230</v>
      </c>
      <c r="G3459" t="s">
        <v>242</v>
      </c>
      <c r="H3459" s="7">
        <v>28</v>
      </c>
      <c r="I3459" s="13">
        <f>IF(Fact_Order[[#This Row],[Review Rating]]&gt;3,1,0)</f>
        <v>1</v>
      </c>
      <c r="J3459">
        <v>4.5999999999999996</v>
      </c>
      <c r="K3459">
        <f>IF(Fact_Order[[#This Row],[Discount Applied]]="Yes", 1, 0)</f>
        <v>1</v>
      </c>
      <c r="L3459" t="s">
        <v>7</v>
      </c>
      <c r="M3459" t="s">
        <v>14</v>
      </c>
    </row>
    <row r="3460" spans="1:13" x14ac:dyDescent="0.35">
      <c r="A3460">
        <v>436</v>
      </c>
      <c r="B3460">
        <v>3</v>
      </c>
      <c r="C3460">
        <v>7</v>
      </c>
      <c r="D3460">
        <v>1</v>
      </c>
      <c r="E3460">
        <v>8</v>
      </c>
      <c r="F3460">
        <v>436</v>
      </c>
      <c r="G3460" t="s">
        <v>448</v>
      </c>
      <c r="H3460" s="7">
        <v>28</v>
      </c>
      <c r="I3460" s="13">
        <f>IF(Fact_Order[[#This Row],[Review Rating]]&gt;3,1,0)</f>
        <v>1</v>
      </c>
      <c r="J3460">
        <v>3.6</v>
      </c>
      <c r="K3460">
        <f>IF(Fact_Order[[#This Row],[Discount Applied]]="Yes", 1, 0)</f>
        <v>1</v>
      </c>
      <c r="L3460" t="s">
        <v>7</v>
      </c>
      <c r="M3460" t="s">
        <v>22</v>
      </c>
    </row>
    <row r="3461" spans="1:13" x14ac:dyDescent="0.35">
      <c r="A3461">
        <v>732</v>
      </c>
      <c r="B3461">
        <v>2</v>
      </c>
      <c r="C3461">
        <v>11</v>
      </c>
      <c r="D3461">
        <v>2</v>
      </c>
      <c r="E3461">
        <v>8</v>
      </c>
      <c r="F3461">
        <v>732</v>
      </c>
      <c r="G3461" t="s">
        <v>744</v>
      </c>
      <c r="H3461" s="7">
        <v>28</v>
      </c>
      <c r="I3461" s="13">
        <f>IF(Fact_Order[[#This Row],[Review Rating]]&gt;3,1,0)</f>
        <v>1</v>
      </c>
      <c r="J3461">
        <v>3.5</v>
      </c>
      <c r="K3461">
        <f>IF(Fact_Order[[#This Row],[Discount Applied]]="Yes", 1, 0)</f>
        <v>1</v>
      </c>
      <c r="L3461" t="s">
        <v>7</v>
      </c>
      <c r="M3461" t="s">
        <v>14</v>
      </c>
    </row>
    <row r="3462" spans="1:13" x14ac:dyDescent="0.35">
      <c r="A3462">
        <v>838</v>
      </c>
      <c r="B3462">
        <v>1</v>
      </c>
      <c r="C3462">
        <v>27</v>
      </c>
      <c r="D3462">
        <v>2</v>
      </c>
      <c r="E3462">
        <v>16</v>
      </c>
      <c r="F3462">
        <v>838</v>
      </c>
      <c r="G3462" t="s">
        <v>850</v>
      </c>
      <c r="H3462" s="7">
        <v>28</v>
      </c>
      <c r="I3462" s="13">
        <f>IF(Fact_Order[[#This Row],[Review Rating]]&gt;3,1,0)</f>
        <v>1</v>
      </c>
      <c r="J3462">
        <v>4.9000000000000004</v>
      </c>
      <c r="K3462">
        <f>IF(Fact_Order[[#This Row],[Discount Applied]]="Yes", 1, 0)</f>
        <v>1</v>
      </c>
      <c r="L3462" t="s">
        <v>7</v>
      </c>
      <c r="M3462" t="s">
        <v>10</v>
      </c>
    </row>
    <row r="3463" spans="1:13" x14ac:dyDescent="0.35">
      <c r="A3463">
        <v>1000</v>
      </c>
      <c r="B3463">
        <v>4</v>
      </c>
      <c r="C3463">
        <v>36</v>
      </c>
      <c r="D3463">
        <v>2</v>
      </c>
      <c r="E3463">
        <v>21</v>
      </c>
      <c r="F3463">
        <v>1000</v>
      </c>
      <c r="G3463" t="s">
        <v>1012</v>
      </c>
      <c r="H3463" s="7">
        <v>28</v>
      </c>
      <c r="I3463" s="13">
        <f>IF(Fact_Order[[#This Row],[Review Rating]]&gt;3,1,0)</f>
        <v>0</v>
      </c>
      <c r="J3463">
        <v>2.9</v>
      </c>
      <c r="K3463">
        <f>IF(Fact_Order[[#This Row],[Discount Applied]]="Yes", 1, 0)</f>
        <v>1</v>
      </c>
      <c r="L3463" t="s">
        <v>7</v>
      </c>
      <c r="M3463" t="s">
        <v>27</v>
      </c>
    </row>
    <row r="3464" spans="1:13" x14ac:dyDescent="0.35">
      <c r="A3464">
        <v>1065</v>
      </c>
      <c r="B3464">
        <v>1</v>
      </c>
      <c r="C3464">
        <v>6</v>
      </c>
      <c r="D3464">
        <v>2</v>
      </c>
      <c r="E3464">
        <v>20</v>
      </c>
      <c r="F3464">
        <v>1065</v>
      </c>
      <c r="G3464" t="s">
        <v>1077</v>
      </c>
      <c r="H3464" s="7">
        <v>28</v>
      </c>
      <c r="I3464" s="13">
        <f>IF(Fact_Order[[#This Row],[Review Rating]]&gt;3,1,0)</f>
        <v>1</v>
      </c>
      <c r="J3464">
        <v>3.5</v>
      </c>
      <c r="K3464">
        <f>IF(Fact_Order[[#This Row],[Discount Applied]]="Yes", 1, 0)</f>
        <v>1</v>
      </c>
      <c r="L3464" t="s">
        <v>7</v>
      </c>
      <c r="M3464" t="s">
        <v>12</v>
      </c>
    </row>
    <row r="3465" spans="1:13" x14ac:dyDescent="0.35">
      <c r="A3465">
        <v>1078</v>
      </c>
      <c r="B3465">
        <v>4</v>
      </c>
      <c r="C3465">
        <v>9</v>
      </c>
      <c r="D3465">
        <v>1</v>
      </c>
      <c r="E3465">
        <v>15</v>
      </c>
      <c r="F3465">
        <v>1078</v>
      </c>
      <c r="G3465" t="s">
        <v>1090</v>
      </c>
      <c r="H3465" s="7">
        <v>28</v>
      </c>
      <c r="I3465" s="13">
        <f>IF(Fact_Order[[#This Row],[Review Rating]]&gt;3,1,0)</f>
        <v>1</v>
      </c>
      <c r="J3465">
        <v>3.7</v>
      </c>
      <c r="K3465">
        <f>IF(Fact_Order[[#This Row],[Discount Applied]]="Yes", 1, 0)</f>
        <v>1</v>
      </c>
      <c r="L3465" t="s">
        <v>7</v>
      </c>
      <c r="M3465" t="s">
        <v>14</v>
      </c>
    </row>
    <row r="3466" spans="1:13" x14ac:dyDescent="0.35">
      <c r="A3466">
        <v>1101</v>
      </c>
      <c r="B3466">
        <v>1</v>
      </c>
      <c r="C3466">
        <v>23</v>
      </c>
      <c r="D3466">
        <v>2</v>
      </c>
      <c r="E3466">
        <v>14</v>
      </c>
      <c r="F3466">
        <v>1101</v>
      </c>
      <c r="G3466" t="s">
        <v>1113</v>
      </c>
      <c r="H3466" s="7">
        <v>28</v>
      </c>
      <c r="I3466" s="13">
        <f>IF(Fact_Order[[#This Row],[Review Rating]]&gt;3,1,0)</f>
        <v>1</v>
      </c>
      <c r="J3466">
        <v>4.4000000000000004</v>
      </c>
      <c r="K3466">
        <f>IF(Fact_Order[[#This Row],[Discount Applied]]="Yes", 1, 0)</f>
        <v>1</v>
      </c>
      <c r="L3466" t="s">
        <v>7</v>
      </c>
      <c r="M3466" t="s">
        <v>12</v>
      </c>
    </row>
    <row r="3467" spans="1:13" x14ac:dyDescent="0.35">
      <c r="A3467">
        <v>1105</v>
      </c>
      <c r="B3467">
        <v>1</v>
      </c>
      <c r="C3467">
        <v>13</v>
      </c>
      <c r="D3467">
        <v>4</v>
      </c>
      <c r="E3467">
        <v>20</v>
      </c>
      <c r="F3467">
        <v>1105</v>
      </c>
      <c r="G3467" t="s">
        <v>1117</v>
      </c>
      <c r="H3467" s="7">
        <v>28</v>
      </c>
      <c r="I3467" s="13">
        <f>IF(Fact_Order[[#This Row],[Review Rating]]&gt;3,1,0)</f>
        <v>1</v>
      </c>
      <c r="J3467">
        <v>3.1</v>
      </c>
      <c r="K3467">
        <f>IF(Fact_Order[[#This Row],[Discount Applied]]="Yes", 1, 0)</f>
        <v>1</v>
      </c>
      <c r="L3467" t="s">
        <v>7</v>
      </c>
      <c r="M3467" t="s">
        <v>22</v>
      </c>
    </row>
    <row r="3468" spans="1:13" x14ac:dyDescent="0.35">
      <c r="A3468">
        <v>1288</v>
      </c>
      <c r="B3468">
        <v>4</v>
      </c>
      <c r="C3468">
        <v>41</v>
      </c>
      <c r="D3468">
        <v>1</v>
      </c>
      <c r="E3468">
        <v>3</v>
      </c>
      <c r="F3468">
        <v>1288</v>
      </c>
      <c r="G3468" t="s">
        <v>1300</v>
      </c>
      <c r="H3468" s="7">
        <v>28</v>
      </c>
      <c r="I3468" s="13">
        <f>IF(Fact_Order[[#This Row],[Review Rating]]&gt;3,1,0)</f>
        <v>1</v>
      </c>
      <c r="J3468">
        <v>3.4</v>
      </c>
      <c r="K3468">
        <f>IF(Fact_Order[[#This Row],[Discount Applied]]="Yes", 1, 0)</f>
        <v>1</v>
      </c>
      <c r="L3468" t="s">
        <v>7</v>
      </c>
      <c r="M3468" t="s">
        <v>14</v>
      </c>
    </row>
    <row r="3469" spans="1:13" x14ac:dyDescent="0.35">
      <c r="A3469">
        <v>1314</v>
      </c>
      <c r="B3469">
        <v>2</v>
      </c>
      <c r="C3469">
        <v>10</v>
      </c>
      <c r="D3469">
        <v>3</v>
      </c>
      <c r="E3469">
        <v>10</v>
      </c>
      <c r="F3469">
        <v>1314</v>
      </c>
      <c r="G3469" t="s">
        <v>1326</v>
      </c>
      <c r="H3469" s="7">
        <v>28</v>
      </c>
      <c r="I3469" s="13">
        <f>IF(Fact_Order[[#This Row],[Review Rating]]&gt;3,1,0)</f>
        <v>0</v>
      </c>
      <c r="J3469">
        <v>2.6</v>
      </c>
      <c r="K3469">
        <f>IF(Fact_Order[[#This Row],[Discount Applied]]="Yes", 1, 0)</f>
        <v>1</v>
      </c>
      <c r="L3469" t="s">
        <v>7</v>
      </c>
      <c r="M3469" t="s">
        <v>12</v>
      </c>
    </row>
    <row r="3470" spans="1:13" x14ac:dyDescent="0.35">
      <c r="A3470">
        <v>1405</v>
      </c>
      <c r="B3470">
        <v>3</v>
      </c>
      <c r="C3470">
        <v>36</v>
      </c>
      <c r="D3470">
        <v>1</v>
      </c>
      <c r="E3470">
        <v>17</v>
      </c>
      <c r="F3470">
        <v>1405</v>
      </c>
      <c r="G3470" t="s">
        <v>1417</v>
      </c>
      <c r="H3470" s="7">
        <v>28</v>
      </c>
      <c r="I3470" s="13">
        <f>IF(Fact_Order[[#This Row],[Review Rating]]&gt;3,1,0)</f>
        <v>1</v>
      </c>
      <c r="J3470">
        <v>3.5</v>
      </c>
      <c r="K3470">
        <f>IF(Fact_Order[[#This Row],[Discount Applied]]="Yes", 1, 0)</f>
        <v>1</v>
      </c>
      <c r="L3470" t="s">
        <v>7</v>
      </c>
      <c r="M3470" t="s">
        <v>27</v>
      </c>
    </row>
    <row r="3471" spans="1:13" x14ac:dyDescent="0.35">
      <c r="A3471">
        <v>1459</v>
      </c>
      <c r="B3471">
        <v>5</v>
      </c>
      <c r="C3471">
        <v>10</v>
      </c>
      <c r="D3471">
        <v>2</v>
      </c>
      <c r="E3471">
        <v>2</v>
      </c>
      <c r="F3471">
        <v>1459</v>
      </c>
      <c r="G3471" t="s">
        <v>1471</v>
      </c>
      <c r="H3471" s="7">
        <v>28</v>
      </c>
      <c r="I3471" s="13">
        <f>IF(Fact_Order[[#This Row],[Review Rating]]&gt;3,1,0)</f>
        <v>0</v>
      </c>
      <c r="J3471">
        <v>2.9</v>
      </c>
      <c r="K3471">
        <f>IF(Fact_Order[[#This Row],[Discount Applied]]="Yes", 1, 0)</f>
        <v>1</v>
      </c>
      <c r="L3471" t="s">
        <v>7</v>
      </c>
      <c r="M3471" t="s">
        <v>8</v>
      </c>
    </row>
    <row r="3472" spans="1:13" x14ac:dyDescent="0.35">
      <c r="A3472">
        <v>1576</v>
      </c>
      <c r="B3472">
        <v>3</v>
      </c>
      <c r="C3472">
        <v>19</v>
      </c>
      <c r="D3472">
        <v>2</v>
      </c>
      <c r="E3472">
        <v>6</v>
      </c>
      <c r="F3472">
        <v>1576</v>
      </c>
      <c r="G3472" t="s">
        <v>1588</v>
      </c>
      <c r="H3472" s="7">
        <v>28</v>
      </c>
      <c r="I3472" s="13">
        <f>IF(Fact_Order[[#This Row],[Review Rating]]&gt;3,1,0)</f>
        <v>1</v>
      </c>
      <c r="J3472">
        <v>3.6</v>
      </c>
      <c r="K3472">
        <f>IF(Fact_Order[[#This Row],[Discount Applied]]="Yes", 1, 0)</f>
        <v>1</v>
      </c>
      <c r="L3472" t="s">
        <v>7</v>
      </c>
      <c r="M3472" t="s">
        <v>10</v>
      </c>
    </row>
    <row r="3473" spans="1:13" x14ac:dyDescent="0.35">
      <c r="A3473">
        <v>1633</v>
      </c>
      <c r="B3473">
        <v>5</v>
      </c>
      <c r="C3473">
        <v>5</v>
      </c>
      <c r="D3473">
        <v>3</v>
      </c>
      <c r="E3473">
        <v>25</v>
      </c>
      <c r="F3473">
        <v>1633</v>
      </c>
      <c r="G3473" t="s">
        <v>1645</v>
      </c>
      <c r="H3473" s="7">
        <v>28</v>
      </c>
      <c r="I3473" s="13">
        <f>IF(Fact_Order[[#This Row],[Review Rating]]&gt;3,1,0)</f>
        <v>1</v>
      </c>
      <c r="J3473">
        <v>4.7</v>
      </c>
      <c r="K3473">
        <f>IF(Fact_Order[[#This Row],[Discount Applied]]="Yes", 1, 0)</f>
        <v>1</v>
      </c>
      <c r="L3473" t="s">
        <v>7</v>
      </c>
      <c r="M3473" t="s">
        <v>27</v>
      </c>
    </row>
    <row r="3474" spans="1:13" x14ac:dyDescent="0.35">
      <c r="A3474">
        <v>1722</v>
      </c>
      <c r="B3474">
        <v>2</v>
      </c>
      <c r="C3474">
        <v>13</v>
      </c>
      <c r="D3474">
        <v>2</v>
      </c>
      <c r="E3474">
        <v>17</v>
      </c>
      <c r="F3474">
        <v>1722</v>
      </c>
      <c r="G3474" t="s">
        <v>1735</v>
      </c>
      <c r="H3474" s="7">
        <v>28</v>
      </c>
      <c r="I3474" s="13">
        <f>IF(Fact_Order[[#This Row],[Review Rating]]&gt;3,1,0)</f>
        <v>1</v>
      </c>
      <c r="J3474">
        <v>4.3</v>
      </c>
      <c r="K3474">
        <f>IF(Fact_Order[[#This Row],[Discount Applied]]="Yes", 1, 0)</f>
        <v>0</v>
      </c>
      <c r="L3474" t="s">
        <v>1691</v>
      </c>
      <c r="M3474" t="s">
        <v>12</v>
      </c>
    </row>
    <row r="3475" spans="1:13" x14ac:dyDescent="0.35">
      <c r="A3475">
        <v>1727</v>
      </c>
      <c r="B3475">
        <v>1</v>
      </c>
      <c r="C3475">
        <v>28</v>
      </c>
      <c r="D3475">
        <v>3</v>
      </c>
      <c r="E3475">
        <v>8</v>
      </c>
      <c r="F3475">
        <v>1727</v>
      </c>
      <c r="G3475" t="s">
        <v>1740</v>
      </c>
      <c r="H3475" s="7">
        <v>28</v>
      </c>
      <c r="I3475" s="13">
        <f>IF(Fact_Order[[#This Row],[Review Rating]]&gt;3,1,0)</f>
        <v>0</v>
      </c>
      <c r="J3475">
        <v>2.8</v>
      </c>
      <c r="K3475">
        <f>IF(Fact_Order[[#This Row],[Discount Applied]]="Yes", 1, 0)</f>
        <v>0</v>
      </c>
      <c r="L3475" t="s">
        <v>1691</v>
      </c>
      <c r="M3475" t="s">
        <v>27</v>
      </c>
    </row>
    <row r="3476" spans="1:13" x14ac:dyDescent="0.35">
      <c r="A3476">
        <v>1811</v>
      </c>
      <c r="B3476">
        <v>4</v>
      </c>
      <c r="C3476">
        <v>34</v>
      </c>
      <c r="D3476">
        <v>4</v>
      </c>
      <c r="E3476">
        <v>3</v>
      </c>
      <c r="F3476">
        <v>1811</v>
      </c>
      <c r="G3476" t="s">
        <v>1824</v>
      </c>
      <c r="H3476" s="7">
        <v>28</v>
      </c>
      <c r="I3476" s="13">
        <f>IF(Fact_Order[[#This Row],[Review Rating]]&gt;3,1,0)</f>
        <v>0</v>
      </c>
      <c r="J3476">
        <v>2.7</v>
      </c>
      <c r="K3476">
        <f>IF(Fact_Order[[#This Row],[Discount Applied]]="Yes", 1, 0)</f>
        <v>0</v>
      </c>
      <c r="L3476" t="s">
        <v>1691</v>
      </c>
      <c r="M3476" t="s">
        <v>10</v>
      </c>
    </row>
    <row r="3477" spans="1:13" x14ac:dyDescent="0.35">
      <c r="A3477">
        <v>1943</v>
      </c>
      <c r="B3477">
        <v>1</v>
      </c>
      <c r="C3477">
        <v>16</v>
      </c>
      <c r="D3477">
        <v>4</v>
      </c>
      <c r="E3477">
        <v>14</v>
      </c>
      <c r="F3477">
        <v>1943</v>
      </c>
      <c r="G3477" t="s">
        <v>1956</v>
      </c>
      <c r="H3477" s="7">
        <v>28</v>
      </c>
      <c r="I3477" s="13">
        <f>IF(Fact_Order[[#This Row],[Review Rating]]&gt;3,1,0)</f>
        <v>1</v>
      </c>
      <c r="J3477">
        <v>3.4</v>
      </c>
      <c r="K3477">
        <f>IF(Fact_Order[[#This Row],[Discount Applied]]="Yes", 1, 0)</f>
        <v>0</v>
      </c>
      <c r="L3477" t="s">
        <v>1691</v>
      </c>
      <c r="M3477" t="s">
        <v>14</v>
      </c>
    </row>
    <row r="3478" spans="1:13" x14ac:dyDescent="0.35">
      <c r="A3478">
        <v>2076</v>
      </c>
      <c r="B3478">
        <v>1</v>
      </c>
      <c r="C3478">
        <v>37</v>
      </c>
      <c r="D3478">
        <v>4</v>
      </c>
      <c r="E3478">
        <v>2</v>
      </c>
      <c r="F3478">
        <v>2076</v>
      </c>
      <c r="G3478" t="s">
        <v>2089</v>
      </c>
      <c r="H3478" s="7">
        <v>28</v>
      </c>
      <c r="I3478" s="13">
        <f>IF(Fact_Order[[#This Row],[Review Rating]]&gt;3,1,0)</f>
        <v>1</v>
      </c>
      <c r="J3478">
        <v>4.7</v>
      </c>
      <c r="K3478">
        <f>IF(Fact_Order[[#This Row],[Discount Applied]]="Yes", 1, 0)</f>
        <v>0</v>
      </c>
      <c r="L3478" t="s">
        <v>1691</v>
      </c>
      <c r="M3478" t="s">
        <v>27</v>
      </c>
    </row>
    <row r="3479" spans="1:13" x14ac:dyDescent="0.35">
      <c r="A3479">
        <v>2099</v>
      </c>
      <c r="B3479">
        <v>5</v>
      </c>
      <c r="C3479">
        <v>8</v>
      </c>
      <c r="D3479">
        <v>3</v>
      </c>
      <c r="E3479">
        <v>18</v>
      </c>
      <c r="F3479">
        <v>2099</v>
      </c>
      <c r="G3479" t="s">
        <v>2112</v>
      </c>
      <c r="H3479" s="7">
        <v>28</v>
      </c>
      <c r="I3479" s="13">
        <f>IF(Fact_Order[[#This Row],[Review Rating]]&gt;3,1,0)</f>
        <v>1</v>
      </c>
      <c r="J3479">
        <v>3.3</v>
      </c>
      <c r="K3479">
        <f>IF(Fact_Order[[#This Row],[Discount Applied]]="Yes", 1, 0)</f>
        <v>0</v>
      </c>
      <c r="L3479" t="s">
        <v>1691</v>
      </c>
      <c r="M3479" t="s">
        <v>8</v>
      </c>
    </row>
    <row r="3480" spans="1:13" x14ac:dyDescent="0.35">
      <c r="A3480">
        <v>2118</v>
      </c>
      <c r="B3480">
        <v>2</v>
      </c>
      <c r="C3480">
        <v>25</v>
      </c>
      <c r="D3480">
        <v>3</v>
      </c>
      <c r="E3480">
        <v>11</v>
      </c>
      <c r="F3480">
        <v>2118</v>
      </c>
      <c r="G3480" t="s">
        <v>2131</v>
      </c>
      <c r="H3480" s="7">
        <v>28</v>
      </c>
      <c r="I3480" s="13">
        <f>IF(Fact_Order[[#This Row],[Review Rating]]&gt;3,1,0)</f>
        <v>1</v>
      </c>
      <c r="J3480">
        <v>3.8</v>
      </c>
      <c r="K3480">
        <f>IF(Fact_Order[[#This Row],[Discount Applied]]="Yes", 1, 0)</f>
        <v>0</v>
      </c>
      <c r="L3480" t="s">
        <v>1691</v>
      </c>
      <c r="M3480" t="s">
        <v>27</v>
      </c>
    </row>
    <row r="3481" spans="1:13" x14ac:dyDescent="0.35">
      <c r="A3481">
        <v>2312</v>
      </c>
      <c r="B3481">
        <v>5</v>
      </c>
      <c r="C3481">
        <v>7</v>
      </c>
      <c r="D3481">
        <v>2</v>
      </c>
      <c r="E3481">
        <v>5</v>
      </c>
      <c r="F3481">
        <v>2312</v>
      </c>
      <c r="G3481" t="s">
        <v>2325</v>
      </c>
      <c r="H3481" s="7">
        <v>28</v>
      </c>
      <c r="I3481" s="13">
        <f>IF(Fact_Order[[#This Row],[Review Rating]]&gt;3,1,0)</f>
        <v>1</v>
      </c>
      <c r="J3481">
        <v>4.8</v>
      </c>
      <c r="K3481">
        <f>IF(Fact_Order[[#This Row],[Discount Applied]]="Yes", 1, 0)</f>
        <v>0</v>
      </c>
      <c r="L3481" t="s">
        <v>1691</v>
      </c>
      <c r="M3481" t="s">
        <v>22</v>
      </c>
    </row>
    <row r="3482" spans="1:13" x14ac:dyDescent="0.35">
      <c r="A3482">
        <v>2319</v>
      </c>
      <c r="B3482">
        <v>6</v>
      </c>
      <c r="C3482">
        <v>6</v>
      </c>
      <c r="D3482">
        <v>2</v>
      </c>
      <c r="E3482">
        <v>16</v>
      </c>
      <c r="F3482">
        <v>2319</v>
      </c>
      <c r="G3482" t="s">
        <v>2332</v>
      </c>
      <c r="H3482" s="7">
        <v>28</v>
      </c>
      <c r="I3482" s="13">
        <f>IF(Fact_Order[[#This Row],[Review Rating]]&gt;3,1,0)</f>
        <v>1</v>
      </c>
      <c r="J3482">
        <v>3.1</v>
      </c>
      <c r="K3482">
        <f>IF(Fact_Order[[#This Row],[Discount Applied]]="Yes", 1, 0)</f>
        <v>0</v>
      </c>
      <c r="L3482" t="s">
        <v>1691</v>
      </c>
      <c r="M3482" t="s">
        <v>12</v>
      </c>
    </row>
    <row r="3483" spans="1:13" x14ac:dyDescent="0.35">
      <c r="A3483">
        <v>2325</v>
      </c>
      <c r="B3483">
        <v>2</v>
      </c>
      <c r="C3483">
        <v>5</v>
      </c>
      <c r="D3483">
        <v>1</v>
      </c>
      <c r="E3483">
        <v>8</v>
      </c>
      <c r="F3483">
        <v>2325</v>
      </c>
      <c r="G3483" t="s">
        <v>2338</v>
      </c>
      <c r="H3483" s="7">
        <v>28</v>
      </c>
      <c r="I3483" s="13">
        <f>IF(Fact_Order[[#This Row],[Review Rating]]&gt;3,1,0)</f>
        <v>1</v>
      </c>
      <c r="J3483">
        <v>3.5</v>
      </c>
      <c r="K3483">
        <f>IF(Fact_Order[[#This Row],[Discount Applied]]="Yes", 1, 0)</f>
        <v>0</v>
      </c>
      <c r="L3483" t="s">
        <v>1691</v>
      </c>
      <c r="M3483" t="s">
        <v>27</v>
      </c>
    </row>
    <row r="3484" spans="1:13" x14ac:dyDescent="0.35">
      <c r="A3484">
        <v>2527</v>
      </c>
      <c r="B3484">
        <v>1</v>
      </c>
      <c r="C3484">
        <v>4</v>
      </c>
      <c r="D3484">
        <v>2</v>
      </c>
      <c r="E3484">
        <v>7</v>
      </c>
      <c r="F3484">
        <v>2527</v>
      </c>
      <c r="G3484" t="s">
        <v>2540</v>
      </c>
      <c r="H3484" s="7">
        <v>28</v>
      </c>
      <c r="I3484" s="13">
        <f>IF(Fact_Order[[#This Row],[Review Rating]]&gt;3,1,0)</f>
        <v>1</v>
      </c>
      <c r="J3484">
        <v>3.4</v>
      </c>
      <c r="K3484">
        <f>IF(Fact_Order[[#This Row],[Discount Applied]]="Yes", 1, 0)</f>
        <v>0</v>
      </c>
      <c r="L3484" t="s">
        <v>1691</v>
      </c>
      <c r="M3484" t="s">
        <v>14</v>
      </c>
    </row>
    <row r="3485" spans="1:13" x14ac:dyDescent="0.35">
      <c r="A3485">
        <v>2532</v>
      </c>
      <c r="B3485">
        <v>2</v>
      </c>
      <c r="C3485">
        <v>22</v>
      </c>
      <c r="D3485">
        <v>3</v>
      </c>
      <c r="E3485">
        <v>4</v>
      </c>
      <c r="F3485">
        <v>2532</v>
      </c>
      <c r="G3485" t="s">
        <v>2545</v>
      </c>
      <c r="H3485" s="7">
        <v>28</v>
      </c>
      <c r="I3485" s="13">
        <f>IF(Fact_Order[[#This Row],[Review Rating]]&gt;3,1,0)</f>
        <v>1</v>
      </c>
      <c r="J3485">
        <v>4.5999999999999996</v>
      </c>
      <c r="K3485">
        <f>IF(Fact_Order[[#This Row],[Discount Applied]]="Yes", 1, 0)</f>
        <v>0</v>
      </c>
      <c r="L3485" t="s">
        <v>1691</v>
      </c>
      <c r="M3485" t="s">
        <v>10</v>
      </c>
    </row>
    <row r="3486" spans="1:13" x14ac:dyDescent="0.35">
      <c r="A3486">
        <v>2587</v>
      </c>
      <c r="B3486">
        <v>1</v>
      </c>
      <c r="C3486">
        <v>2</v>
      </c>
      <c r="D3486">
        <v>1</v>
      </c>
      <c r="E3486">
        <v>8</v>
      </c>
      <c r="F3486">
        <v>2587</v>
      </c>
      <c r="G3486" t="s">
        <v>2600</v>
      </c>
      <c r="H3486" s="7">
        <v>28</v>
      </c>
      <c r="I3486" s="13">
        <f>IF(Fact_Order[[#This Row],[Review Rating]]&gt;3,1,0)</f>
        <v>1</v>
      </c>
      <c r="J3486">
        <v>4.5999999999999996</v>
      </c>
      <c r="K3486">
        <f>IF(Fact_Order[[#This Row],[Discount Applied]]="Yes", 1, 0)</f>
        <v>0</v>
      </c>
      <c r="L3486" t="s">
        <v>1691</v>
      </c>
      <c r="M3486" t="s">
        <v>12</v>
      </c>
    </row>
    <row r="3487" spans="1:13" x14ac:dyDescent="0.35">
      <c r="A3487">
        <v>2670</v>
      </c>
      <c r="B3487">
        <v>2</v>
      </c>
      <c r="C3487">
        <v>27</v>
      </c>
      <c r="D3487">
        <v>2</v>
      </c>
      <c r="E3487">
        <v>23</v>
      </c>
      <c r="F3487">
        <v>2670</v>
      </c>
      <c r="G3487" t="s">
        <v>2683</v>
      </c>
      <c r="H3487" s="7">
        <v>28</v>
      </c>
      <c r="I3487" s="13">
        <f>IF(Fact_Order[[#This Row],[Review Rating]]&gt;3,1,0)</f>
        <v>0</v>
      </c>
      <c r="J3487">
        <v>2.8</v>
      </c>
      <c r="K3487">
        <f>IF(Fact_Order[[#This Row],[Discount Applied]]="Yes", 1, 0)</f>
        <v>0</v>
      </c>
      <c r="L3487" t="s">
        <v>1691</v>
      </c>
      <c r="M3487" t="s">
        <v>12</v>
      </c>
    </row>
    <row r="3488" spans="1:13" x14ac:dyDescent="0.35">
      <c r="A3488">
        <v>2673</v>
      </c>
      <c r="B3488">
        <v>4</v>
      </c>
      <c r="C3488">
        <v>9</v>
      </c>
      <c r="D3488">
        <v>2</v>
      </c>
      <c r="E3488">
        <v>24</v>
      </c>
      <c r="F3488">
        <v>2673</v>
      </c>
      <c r="G3488" t="s">
        <v>2686</v>
      </c>
      <c r="H3488" s="7">
        <v>28</v>
      </c>
      <c r="I3488" s="13">
        <f>IF(Fact_Order[[#This Row],[Review Rating]]&gt;3,1,0)</f>
        <v>0</v>
      </c>
      <c r="J3488">
        <v>2.9</v>
      </c>
      <c r="K3488">
        <f>IF(Fact_Order[[#This Row],[Discount Applied]]="Yes", 1, 0)</f>
        <v>0</v>
      </c>
      <c r="L3488" t="s">
        <v>1691</v>
      </c>
      <c r="M3488" t="s">
        <v>10</v>
      </c>
    </row>
    <row r="3489" spans="1:13" x14ac:dyDescent="0.35">
      <c r="A3489">
        <v>2729</v>
      </c>
      <c r="B3489">
        <v>1</v>
      </c>
      <c r="C3489">
        <v>21</v>
      </c>
      <c r="D3489">
        <v>1</v>
      </c>
      <c r="E3489">
        <v>12</v>
      </c>
      <c r="F3489">
        <v>2729</v>
      </c>
      <c r="G3489" t="s">
        <v>2742</v>
      </c>
      <c r="H3489" s="7">
        <v>28</v>
      </c>
      <c r="I3489" s="13">
        <f>IF(Fact_Order[[#This Row],[Review Rating]]&gt;3,1,0)</f>
        <v>1</v>
      </c>
      <c r="J3489">
        <v>4</v>
      </c>
      <c r="K3489">
        <f>IF(Fact_Order[[#This Row],[Discount Applied]]="Yes", 1, 0)</f>
        <v>0</v>
      </c>
      <c r="L3489" t="s">
        <v>1691</v>
      </c>
      <c r="M3489" t="s">
        <v>27</v>
      </c>
    </row>
    <row r="3490" spans="1:13" x14ac:dyDescent="0.35">
      <c r="A3490">
        <v>2817</v>
      </c>
      <c r="B3490">
        <v>2</v>
      </c>
      <c r="C3490">
        <v>34</v>
      </c>
      <c r="D3490">
        <v>2</v>
      </c>
      <c r="E3490">
        <v>12</v>
      </c>
      <c r="F3490">
        <v>2817</v>
      </c>
      <c r="G3490" t="s">
        <v>2830</v>
      </c>
      <c r="H3490" s="7">
        <v>28</v>
      </c>
      <c r="I3490" s="13">
        <f>IF(Fact_Order[[#This Row],[Review Rating]]&gt;3,1,0)</f>
        <v>1</v>
      </c>
      <c r="J3490">
        <v>3.5</v>
      </c>
      <c r="K3490">
        <f>IF(Fact_Order[[#This Row],[Discount Applied]]="Yes", 1, 0)</f>
        <v>0</v>
      </c>
      <c r="L3490" t="s">
        <v>1691</v>
      </c>
      <c r="M3490" t="s">
        <v>8</v>
      </c>
    </row>
    <row r="3491" spans="1:13" x14ac:dyDescent="0.35">
      <c r="A3491">
        <v>2855</v>
      </c>
      <c r="B3491">
        <v>6</v>
      </c>
      <c r="C3491">
        <v>13</v>
      </c>
      <c r="D3491">
        <v>4</v>
      </c>
      <c r="E3491">
        <v>4</v>
      </c>
      <c r="F3491">
        <v>2855</v>
      </c>
      <c r="G3491" t="s">
        <v>2868</v>
      </c>
      <c r="H3491" s="7">
        <v>28</v>
      </c>
      <c r="I3491" s="13">
        <f>IF(Fact_Order[[#This Row],[Review Rating]]&gt;3,1,0)</f>
        <v>0</v>
      </c>
      <c r="J3491">
        <v>2.7</v>
      </c>
      <c r="K3491">
        <f>IF(Fact_Order[[#This Row],[Discount Applied]]="Yes", 1, 0)</f>
        <v>0</v>
      </c>
      <c r="L3491" t="s">
        <v>1691</v>
      </c>
      <c r="M3491" t="s">
        <v>8</v>
      </c>
    </row>
    <row r="3492" spans="1:13" x14ac:dyDescent="0.35">
      <c r="A3492">
        <v>2888</v>
      </c>
      <c r="B3492">
        <v>1</v>
      </c>
      <c r="C3492">
        <v>1</v>
      </c>
      <c r="D3492">
        <v>1</v>
      </c>
      <c r="E3492">
        <v>4</v>
      </c>
      <c r="F3492">
        <v>2888</v>
      </c>
      <c r="G3492" t="s">
        <v>2901</v>
      </c>
      <c r="H3492" s="7">
        <v>28</v>
      </c>
      <c r="I3492" s="13">
        <f>IF(Fact_Order[[#This Row],[Review Rating]]&gt;3,1,0)</f>
        <v>0</v>
      </c>
      <c r="J3492">
        <v>2.8</v>
      </c>
      <c r="K3492">
        <f>IF(Fact_Order[[#This Row],[Discount Applied]]="Yes", 1, 0)</f>
        <v>0</v>
      </c>
      <c r="L3492" t="s">
        <v>1691</v>
      </c>
      <c r="M3492" t="s">
        <v>10</v>
      </c>
    </row>
    <row r="3493" spans="1:13" x14ac:dyDescent="0.35">
      <c r="A3493">
        <v>2955</v>
      </c>
      <c r="B3493">
        <v>1</v>
      </c>
      <c r="C3493">
        <v>46</v>
      </c>
      <c r="D3493">
        <v>1</v>
      </c>
      <c r="E3493">
        <v>18</v>
      </c>
      <c r="F3493">
        <v>2955</v>
      </c>
      <c r="G3493" t="s">
        <v>2968</v>
      </c>
      <c r="H3493" s="7">
        <v>28</v>
      </c>
      <c r="I3493" s="13">
        <f>IF(Fact_Order[[#This Row],[Review Rating]]&gt;3,1,0)</f>
        <v>1</v>
      </c>
      <c r="J3493">
        <v>3.9</v>
      </c>
      <c r="K3493">
        <f>IF(Fact_Order[[#This Row],[Discount Applied]]="Yes", 1, 0)</f>
        <v>0</v>
      </c>
      <c r="L3493" t="s">
        <v>1691</v>
      </c>
      <c r="M3493" t="s">
        <v>12</v>
      </c>
    </row>
    <row r="3494" spans="1:13" x14ac:dyDescent="0.35">
      <c r="A3494">
        <v>2960</v>
      </c>
      <c r="B3494">
        <v>2</v>
      </c>
      <c r="C3494">
        <v>22</v>
      </c>
      <c r="D3494">
        <v>3</v>
      </c>
      <c r="E3494">
        <v>9</v>
      </c>
      <c r="F3494">
        <v>2960</v>
      </c>
      <c r="G3494" t="s">
        <v>2973</v>
      </c>
      <c r="H3494" s="7">
        <v>28</v>
      </c>
      <c r="I3494" s="13">
        <f>IF(Fact_Order[[#This Row],[Review Rating]]&gt;3,1,0)</f>
        <v>1</v>
      </c>
      <c r="J3494">
        <v>4.7</v>
      </c>
      <c r="K3494">
        <f>IF(Fact_Order[[#This Row],[Discount Applied]]="Yes", 1, 0)</f>
        <v>0</v>
      </c>
      <c r="L3494" t="s">
        <v>1691</v>
      </c>
      <c r="M3494" t="s">
        <v>14</v>
      </c>
    </row>
    <row r="3495" spans="1:13" x14ac:dyDescent="0.35">
      <c r="A3495">
        <v>3356</v>
      </c>
      <c r="B3495">
        <v>6</v>
      </c>
      <c r="C3495">
        <v>13</v>
      </c>
      <c r="D3495">
        <v>2</v>
      </c>
      <c r="E3495">
        <v>1</v>
      </c>
      <c r="F3495">
        <v>3356</v>
      </c>
      <c r="G3495" t="s">
        <v>3369</v>
      </c>
      <c r="H3495" s="7">
        <v>28</v>
      </c>
      <c r="I3495" s="13">
        <f>IF(Fact_Order[[#This Row],[Review Rating]]&gt;3,1,0)</f>
        <v>0</v>
      </c>
      <c r="J3495">
        <v>2.6</v>
      </c>
      <c r="K3495">
        <f>IF(Fact_Order[[#This Row],[Discount Applied]]="Yes", 1, 0)</f>
        <v>0</v>
      </c>
      <c r="L3495" t="s">
        <v>1691</v>
      </c>
      <c r="M3495" t="s">
        <v>22</v>
      </c>
    </row>
    <row r="3496" spans="1:13" x14ac:dyDescent="0.35">
      <c r="A3496">
        <v>3449</v>
      </c>
      <c r="B3496">
        <v>1</v>
      </c>
      <c r="C3496">
        <v>1</v>
      </c>
      <c r="D3496">
        <v>1</v>
      </c>
      <c r="E3496">
        <v>8</v>
      </c>
      <c r="F3496">
        <v>3449</v>
      </c>
      <c r="G3496" t="s">
        <v>3462</v>
      </c>
      <c r="H3496" s="7">
        <v>28</v>
      </c>
      <c r="I3496" s="13">
        <f>IF(Fact_Order[[#This Row],[Review Rating]]&gt;3,1,0)</f>
        <v>1</v>
      </c>
      <c r="J3496">
        <v>4.0999999999999996</v>
      </c>
      <c r="K3496">
        <f>IF(Fact_Order[[#This Row],[Discount Applied]]="Yes", 1, 0)</f>
        <v>0</v>
      </c>
      <c r="L3496" t="s">
        <v>1691</v>
      </c>
      <c r="M3496" t="s">
        <v>22</v>
      </c>
    </row>
    <row r="3497" spans="1:13" x14ac:dyDescent="0.35">
      <c r="A3497">
        <v>3492</v>
      </c>
      <c r="B3497">
        <v>1</v>
      </c>
      <c r="C3497">
        <v>2</v>
      </c>
      <c r="D3497">
        <v>1</v>
      </c>
      <c r="E3497">
        <v>14</v>
      </c>
      <c r="F3497">
        <v>3492</v>
      </c>
      <c r="G3497" t="s">
        <v>3505</v>
      </c>
      <c r="H3497" s="7">
        <v>28</v>
      </c>
      <c r="I3497" s="13">
        <f>IF(Fact_Order[[#This Row],[Review Rating]]&gt;3,1,0)</f>
        <v>1</v>
      </c>
      <c r="J3497">
        <v>4.3</v>
      </c>
      <c r="K3497">
        <f>IF(Fact_Order[[#This Row],[Discount Applied]]="Yes", 1, 0)</f>
        <v>0</v>
      </c>
      <c r="L3497" t="s">
        <v>1691</v>
      </c>
      <c r="M3497" t="s">
        <v>10</v>
      </c>
    </row>
    <row r="3498" spans="1:13" x14ac:dyDescent="0.35">
      <c r="A3498">
        <v>3543</v>
      </c>
      <c r="B3498">
        <v>1</v>
      </c>
      <c r="C3498">
        <v>38</v>
      </c>
      <c r="D3498">
        <v>2</v>
      </c>
      <c r="E3498">
        <v>8</v>
      </c>
      <c r="F3498">
        <v>3543</v>
      </c>
      <c r="G3498" t="s">
        <v>3556</v>
      </c>
      <c r="H3498" s="7">
        <v>28</v>
      </c>
      <c r="I3498" s="13">
        <f>IF(Fact_Order[[#This Row],[Review Rating]]&gt;3,1,0)</f>
        <v>1</v>
      </c>
      <c r="J3498">
        <v>4.2</v>
      </c>
      <c r="K3498">
        <f>IF(Fact_Order[[#This Row],[Discount Applied]]="Yes", 1, 0)</f>
        <v>0</v>
      </c>
      <c r="L3498" t="s">
        <v>1691</v>
      </c>
      <c r="M3498" t="s">
        <v>8</v>
      </c>
    </row>
    <row r="3499" spans="1:13" x14ac:dyDescent="0.35">
      <c r="A3499">
        <v>3546</v>
      </c>
      <c r="B3499">
        <v>5</v>
      </c>
      <c r="C3499">
        <v>40</v>
      </c>
      <c r="D3499">
        <v>2</v>
      </c>
      <c r="E3499">
        <v>4</v>
      </c>
      <c r="F3499">
        <v>3546</v>
      </c>
      <c r="G3499" t="s">
        <v>3559</v>
      </c>
      <c r="H3499" s="7">
        <v>28</v>
      </c>
      <c r="I3499" s="13">
        <f>IF(Fact_Order[[#This Row],[Review Rating]]&gt;3,1,0)</f>
        <v>1</v>
      </c>
      <c r="J3499">
        <v>3.7</v>
      </c>
      <c r="K3499">
        <f>IF(Fact_Order[[#This Row],[Discount Applied]]="Yes", 1, 0)</f>
        <v>0</v>
      </c>
      <c r="L3499" t="s">
        <v>1691</v>
      </c>
      <c r="M3499" t="s">
        <v>27</v>
      </c>
    </row>
    <row r="3500" spans="1:13" x14ac:dyDescent="0.35">
      <c r="A3500">
        <v>3573</v>
      </c>
      <c r="B3500">
        <v>4</v>
      </c>
      <c r="C3500">
        <v>4</v>
      </c>
      <c r="D3500">
        <v>2</v>
      </c>
      <c r="E3500">
        <v>7</v>
      </c>
      <c r="F3500">
        <v>3573</v>
      </c>
      <c r="G3500" t="s">
        <v>3586</v>
      </c>
      <c r="H3500" s="7">
        <v>28</v>
      </c>
      <c r="I3500" s="13">
        <f>IF(Fact_Order[[#This Row],[Review Rating]]&gt;3,1,0)</f>
        <v>1</v>
      </c>
      <c r="J3500">
        <v>5</v>
      </c>
      <c r="K3500">
        <f>IF(Fact_Order[[#This Row],[Discount Applied]]="Yes", 1, 0)</f>
        <v>0</v>
      </c>
      <c r="L3500" t="s">
        <v>1691</v>
      </c>
      <c r="M3500" t="s">
        <v>12</v>
      </c>
    </row>
    <row r="3501" spans="1:13" x14ac:dyDescent="0.35">
      <c r="A3501">
        <v>3587</v>
      </c>
      <c r="B3501">
        <v>6</v>
      </c>
      <c r="C3501">
        <v>38</v>
      </c>
      <c r="D3501">
        <v>1</v>
      </c>
      <c r="E3501">
        <v>16</v>
      </c>
      <c r="F3501">
        <v>3587</v>
      </c>
      <c r="G3501" t="s">
        <v>3600</v>
      </c>
      <c r="H3501" s="7">
        <v>28</v>
      </c>
      <c r="I3501" s="13">
        <f>IF(Fact_Order[[#This Row],[Review Rating]]&gt;3,1,0)</f>
        <v>1</v>
      </c>
      <c r="J3501">
        <v>4.5999999999999996</v>
      </c>
      <c r="K3501">
        <f>IF(Fact_Order[[#This Row],[Discount Applied]]="Yes", 1, 0)</f>
        <v>0</v>
      </c>
      <c r="L3501" t="s">
        <v>1691</v>
      </c>
      <c r="M3501" t="s">
        <v>14</v>
      </c>
    </row>
    <row r="3502" spans="1:13" x14ac:dyDescent="0.35">
      <c r="A3502">
        <v>3674</v>
      </c>
      <c r="B3502">
        <v>5</v>
      </c>
      <c r="C3502">
        <v>4</v>
      </c>
      <c r="D3502">
        <v>3</v>
      </c>
      <c r="E3502">
        <v>21</v>
      </c>
      <c r="F3502">
        <v>3674</v>
      </c>
      <c r="G3502" t="s">
        <v>3687</v>
      </c>
      <c r="H3502" s="7">
        <v>28</v>
      </c>
      <c r="I3502" s="13">
        <f>IF(Fact_Order[[#This Row],[Review Rating]]&gt;3,1,0)</f>
        <v>1</v>
      </c>
      <c r="J3502">
        <v>4.2</v>
      </c>
      <c r="K3502">
        <f>IF(Fact_Order[[#This Row],[Discount Applied]]="Yes", 1, 0)</f>
        <v>0</v>
      </c>
      <c r="L3502" t="s">
        <v>1691</v>
      </c>
      <c r="M3502" t="s">
        <v>22</v>
      </c>
    </row>
    <row r="3503" spans="1:13" x14ac:dyDescent="0.35">
      <c r="A3503">
        <v>3744</v>
      </c>
      <c r="B3503">
        <v>2</v>
      </c>
      <c r="C3503">
        <v>38</v>
      </c>
      <c r="D3503">
        <v>4</v>
      </c>
      <c r="E3503">
        <v>14</v>
      </c>
      <c r="F3503">
        <v>3744</v>
      </c>
      <c r="G3503" t="s">
        <v>3757</v>
      </c>
      <c r="H3503" s="7">
        <v>28</v>
      </c>
      <c r="I3503" s="13">
        <f>IF(Fact_Order[[#This Row],[Review Rating]]&gt;3,1,0)</f>
        <v>1</v>
      </c>
      <c r="J3503">
        <v>3.6</v>
      </c>
      <c r="K3503">
        <f>IF(Fact_Order[[#This Row],[Discount Applied]]="Yes", 1, 0)</f>
        <v>0</v>
      </c>
      <c r="L3503" t="s">
        <v>1691</v>
      </c>
      <c r="M3503" t="s">
        <v>27</v>
      </c>
    </row>
    <row r="3504" spans="1:13" x14ac:dyDescent="0.35">
      <c r="A3504">
        <v>3809</v>
      </c>
      <c r="B3504">
        <v>1</v>
      </c>
      <c r="C3504">
        <v>48</v>
      </c>
      <c r="D3504">
        <v>1</v>
      </c>
      <c r="E3504">
        <v>21</v>
      </c>
      <c r="F3504">
        <v>3809</v>
      </c>
      <c r="G3504" t="s">
        <v>3822</v>
      </c>
      <c r="H3504" s="7">
        <v>28</v>
      </c>
      <c r="I3504" s="13">
        <f>IF(Fact_Order[[#This Row],[Review Rating]]&gt;3,1,0)</f>
        <v>1</v>
      </c>
      <c r="J3504">
        <v>4.7</v>
      </c>
      <c r="K3504">
        <f>IF(Fact_Order[[#This Row],[Discount Applied]]="Yes", 1, 0)</f>
        <v>0</v>
      </c>
      <c r="L3504" t="s">
        <v>1691</v>
      </c>
      <c r="M3504" t="s">
        <v>27</v>
      </c>
    </row>
    <row r="3505" spans="1:13" x14ac:dyDescent="0.35">
      <c r="A3505">
        <v>3896</v>
      </c>
      <c r="B3505">
        <v>5</v>
      </c>
      <c r="C3505">
        <v>42</v>
      </c>
      <c r="D3505">
        <v>3</v>
      </c>
      <c r="E3505">
        <v>16</v>
      </c>
      <c r="F3505">
        <v>3896</v>
      </c>
      <c r="G3505" t="s">
        <v>3909</v>
      </c>
      <c r="H3505" s="7">
        <v>28</v>
      </c>
      <c r="I3505" s="13">
        <f>IF(Fact_Order[[#This Row],[Review Rating]]&gt;3,1,0)</f>
        <v>1</v>
      </c>
      <c r="J3505">
        <v>4.2</v>
      </c>
      <c r="K3505">
        <f>IF(Fact_Order[[#This Row],[Discount Applied]]="Yes", 1, 0)</f>
        <v>0</v>
      </c>
      <c r="L3505" t="s">
        <v>1691</v>
      </c>
      <c r="M3505" t="s">
        <v>8</v>
      </c>
    </row>
    <row r="3506" spans="1:13" x14ac:dyDescent="0.35">
      <c r="A3506">
        <v>160</v>
      </c>
      <c r="B3506">
        <v>6</v>
      </c>
      <c r="C3506">
        <v>14</v>
      </c>
      <c r="D3506">
        <v>4</v>
      </c>
      <c r="E3506">
        <v>25</v>
      </c>
      <c r="F3506">
        <v>160</v>
      </c>
      <c r="G3506" t="s">
        <v>172</v>
      </c>
      <c r="H3506" s="7">
        <v>27</v>
      </c>
      <c r="I3506" s="13">
        <f>IF(Fact_Order[[#This Row],[Review Rating]]&gt;3,1,0)</f>
        <v>1</v>
      </c>
      <c r="J3506">
        <v>3.8</v>
      </c>
      <c r="K3506">
        <f>IF(Fact_Order[[#This Row],[Discount Applied]]="Yes", 1, 0)</f>
        <v>1</v>
      </c>
      <c r="L3506" t="s">
        <v>7</v>
      </c>
      <c r="M3506" t="s">
        <v>22</v>
      </c>
    </row>
    <row r="3507" spans="1:13" x14ac:dyDescent="0.35">
      <c r="A3507">
        <v>168</v>
      </c>
      <c r="B3507">
        <v>1</v>
      </c>
      <c r="C3507">
        <v>11</v>
      </c>
      <c r="D3507">
        <v>4</v>
      </c>
      <c r="E3507">
        <v>25</v>
      </c>
      <c r="F3507">
        <v>168</v>
      </c>
      <c r="G3507" t="s">
        <v>180</v>
      </c>
      <c r="H3507" s="7">
        <v>27</v>
      </c>
      <c r="I3507" s="13">
        <f>IF(Fact_Order[[#This Row],[Review Rating]]&gt;3,1,0)</f>
        <v>1</v>
      </c>
      <c r="J3507">
        <v>4</v>
      </c>
      <c r="K3507">
        <f>IF(Fact_Order[[#This Row],[Discount Applied]]="Yes", 1, 0)</f>
        <v>1</v>
      </c>
      <c r="L3507" t="s">
        <v>7</v>
      </c>
      <c r="M3507" t="s">
        <v>12</v>
      </c>
    </row>
    <row r="3508" spans="1:13" x14ac:dyDescent="0.35">
      <c r="A3508">
        <v>233</v>
      </c>
      <c r="B3508">
        <v>1</v>
      </c>
      <c r="C3508">
        <v>12</v>
      </c>
      <c r="D3508">
        <v>1</v>
      </c>
      <c r="E3508">
        <v>17</v>
      </c>
      <c r="F3508">
        <v>233</v>
      </c>
      <c r="G3508" t="s">
        <v>245</v>
      </c>
      <c r="H3508" s="7">
        <v>27</v>
      </c>
      <c r="I3508" s="13">
        <f>IF(Fact_Order[[#This Row],[Review Rating]]&gt;3,1,0)</f>
        <v>1</v>
      </c>
      <c r="J3508">
        <v>4.2</v>
      </c>
      <c r="K3508">
        <f>IF(Fact_Order[[#This Row],[Discount Applied]]="Yes", 1, 0)</f>
        <v>1</v>
      </c>
      <c r="L3508" t="s">
        <v>7</v>
      </c>
      <c r="M3508" t="s">
        <v>22</v>
      </c>
    </row>
    <row r="3509" spans="1:13" x14ac:dyDescent="0.35">
      <c r="A3509">
        <v>374</v>
      </c>
      <c r="B3509">
        <v>1</v>
      </c>
      <c r="C3509">
        <v>26</v>
      </c>
      <c r="D3509">
        <v>3</v>
      </c>
      <c r="E3509">
        <v>8</v>
      </c>
      <c r="F3509">
        <v>374</v>
      </c>
      <c r="G3509" t="s">
        <v>386</v>
      </c>
      <c r="H3509" s="7">
        <v>27</v>
      </c>
      <c r="I3509" s="13">
        <f>IF(Fact_Order[[#This Row],[Review Rating]]&gt;3,1,0)</f>
        <v>1</v>
      </c>
      <c r="J3509">
        <v>4.5999999999999996</v>
      </c>
      <c r="K3509">
        <f>IF(Fact_Order[[#This Row],[Discount Applied]]="Yes", 1, 0)</f>
        <v>1</v>
      </c>
      <c r="L3509" t="s">
        <v>7</v>
      </c>
      <c r="M3509" t="s">
        <v>8</v>
      </c>
    </row>
    <row r="3510" spans="1:13" x14ac:dyDescent="0.35">
      <c r="A3510">
        <v>542</v>
      </c>
      <c r="B3510">
        <v>3</v>
      </c>
      <c r="C3510">
        <v>40</v>
      </c>
      <c r="D3510">
        <v>4</v>
      </c>
      <c r="E3510">
        <v>15</v>
      </c>
      <c r="F3510">
        <v>542</v>
      </c>
      <c r="G3510" t="s">
        <v>554</v>
      </c>
      <c r="H3510" s="7">
        <v>27</v>
      </c>
      <c r="I3510" s="13">
        <f>IF(Fact_Order[[#This Row],[Review Rating]]&gt;3,1,0)</f>
        <v>0</v>
      </c>
      <c r="J3510">
        <v>2.8</v>
      </c>
      <c r="K3510">
        <f>IF(Fact_Order[[#This Row],[Discount Applied]]="Yes", 1, 0)</f>
        <v>1</v>
      </c>
      <c r="L3510" t="s">
        <v>7</v>
      </c>
      <c r="M3510" t="s">
        <v>10</v>
      </c>
    </row>
    <row r="3511" spans="1:13" x14ac:dyDescent="0.35">
      <c r="A3511">
        <v>622</v>
      </c>
      <c r="B3511">
        <v>6</v>
      </c>
      <c r="C3511">
        <v>24</v>
      </c>
      <c r="D3511">
        <v>4</v>
      </c>
      <c r="E3511">
        <v>13</v>
      </c>
      <c r="F3511">
        <v>622</v>
      </c>
      <c r="G3511" t="s">
        <v>634</v>
      </c>
      <c r="H3511" s="7">
        <v>27</v>
      </c>
      <c r="I3511" s="13">
        <f>IF(Fact_Order[[#This Row],[Review Rating]]&gt;3,1,0)</f>
        <v>1</v>
      </c>
      <c r="J3511">
        <v>4.4000000000000004</v>
      </c>
      <c r="K3511">
        <f>IF(Fact_Order[[#This Row],[Discount Applied]]="Yes", 1, 0)</f>
        <v>1</v>
      </c>
      <c r="L3511" t="s">
        <v>7</v>
      </c>
      <c r="M3511" t="s">
        <v>12</v>
      </c>
    </row>
    <row r="3512" spans="1:13" x14ac:dyDescent="0.35">
      <c r="A3512">
        <v>653</v>
      </c>
      <c r="B3512">
        <v>2</v>
      </c>
      <c r="C3512">
        <v>47</v>
      </c>
      <c r="D3512">
        <v>1</v>
      </c>
      <c r="E3512">
        <v>13</v>
      </c>
      <c r="F3512">
        <v>653</v>
      </c>
      <c r="G3512" t="s">
        <v>665</v>
      </c>
      <c r="H3512" s="7">
        <v>27</v>
      </c>
      <c r="I3512" s="13">
        <f>IF(Fact_Order[[#This Row],[Review Rating]]&gt;3,1,0)</f>
        <v>1</v>
      </c>
      <c r="J3512">
        <v>3.1</v>
      </c>
      <c r="K3512">
        <f>IF(Fact_Order[[#This Row],[Discount Applied]]="Yes", 1, 0)</f>
        <v>1</v>
      </c>
      <c r="L3512" t="s">
        <v>7</v>
      </c>
      <c r="M3512" t="s">
        <v>8</v>
      </c>
    </row>
    <row r="3513" spans="1:13" x14ac:dyDescent="0.35">
      <c r="A3513">
        <v>824</v>
      </c>
      <c r="B3513">
        <v>2</v>
      </c>
      <c r="C3513">
        <v>43</v>
      </c>
      <c r="D3513">
        <v>1</v>
      </c>
      <c r="E3513">
        <v>13</v>
      </c>
      <c r="F3513">
        <v>824</v>
      </c>
      <c r="G3513" t="s">
        <v>836</v>
      </c>
      <c r="H3513" s="7">
        <v>27</v>
      </c>
      <c r="I3513" s="13">
        <f>IF(Fact_Order[[#This Row],[Review Rating]]&gt;3,1,0)</f>
        <v>0</v>
      </c>
      <c r="J3513">
        <v>2.5</v>
      </c>
      <c r="K3513">
        <f>IF(Fact_Order[[#This Row],[Discount Applied]]="Yes", 1, 0)</f>
        <v>1</v>
      </c>
      <c r="L3513" t="s">
        <v>7</v>
      </c>
      <c r="M3513" t="s">
        <v>12</v>
      </c>
    </row>
    <row r="3514" spans="1:13" x14ac:dyDescent="0.35">
      <c r="A3514">
        <v>1056</v>
      </c>
      <c r="B3514">
        <v>3</v>
      </c>
      <c r="C3514">
        <v>3</v>
      </c>
      <c r="D3514">
        <v>2</v>
      </c>
      <c r="E3514">
        <v>15</v>
      </c>
      <c r="F3514">
        <v>1056</v>
      </c>
      <c r="G3514" t="s">
        <v>1068</v>
      </c>
      <c r="H3514" s="7">
        <v>27</v>
      </c>
      <c r="I3514" s="13">
        <f>IF(Fact_Order[[#This Row],[Review Rating]]&gt;3,1,0)</f>
        <v>1</v>
      </c>
      <c r="J3514">
        <v>3.3</v>
      </c>
      <c r="K3514">
        <f>IF(Fact_Order[[#This Row],[Discount Applied]]="Yes", 1, 0)</f>
        <v>1</v>
      </c>
      <c r="L3514" t="s">
        <v>7</v>
      </c>
      <c r="M3514" t="s">
        <v>27</v>
      </c>
    </row>
    <row r="3515" spans="1:13" x14ac:dyDescent="0.35">
      <c r="A3515">
        <v>1098</v>
      </c>
      <c r="B3515">
        <v>6</v>
      </c>
      <c r="C3515">
        <v>35</v>
      </c>
      <c r="D3515">
        <v>3</v>
      </c>
      <c r="E3515">
        <v>13</v>
      </c>
      <c r="F3515">
        <v>1098</v>
      </c>
      <c r="G3515" t="s">
        <v>1110</v>
      </c>
      <c r="H3515" s="7">
        <v>27</v>
      </c>
      <c r="I3515" s="13">
        <f>IF(Fact_Order[[#This Row],[Review Rating]]&gt;3,1,0)</f>
        <v>1</v>
      </c>
      <c r="J3515">
        <v>3.2</v>
      </c>
      <c r="K3515">
        <f>IF(Fact_Order[[#This Row],[Discount Applied]]="Yes", 1, 0)</f>
        <v>1</v>
      </c>
      <c r="L3515" t="s">
        <v>7</v>
      </c>
      <c r="M3515" t="s">
        <v>22</v>
      </c>
    </row>
    <row r="3516" spans="1:13" x14ac:dyDescent="0.35">
      <c r="A3516">
        <v>1243</v>
      </c>
      <c r="B3516">
        <v>3</v>
      </c>
      <c r="C3516">
        <v>23</v>
      </c>
      <c r="D3516">
        <v>3</v>
      </c>
      <c r="E3516">
        <v>21</v>
      </c>
      <c r="F3516">
        <v>1243</v>
      </c>
      <c r="G3516" t="s">
        <v>1255</v>
      </c>
      <c r="H3516" s="7">
        <v>27</v>
      </c>
      <c r="I3516" s="13">
        <f>IF(Fact_Order[[#This Row],[Review Rating]]&gt;3,1,0)</f>
        <v>1</v>
      </c>
      <c r="J3516">
        <v>4</v>
      </c>
      <c r="K3516">
        <f>IF(Fact_Order[[#This Row],[Discount Applied]]="Yes", 1, 0)</f>
        <v>1</v>
      </c>
      <c r="L3516" t="s">
        <v>7</v>
      </c>
      <c r="M3516" t="s">
        <v>22</v>
      </c>
    </row>
    <row r="3517" spans="1:13" x14ac:dyDescent="0.35">
      <c r="A3517">
        <v>1342</v>
      </c>
      <c r="B3517">
        <v>4</v>
      </c>
      <c r="C3517">
        <v>4</v>
      </c>
      <c r="D3517">
        <v>4</v>
      </c>
      <c r="E3517">
        <v>16</v>
      </c>
      <c r="F3517">
        <v>1342</v>
      </c>
      <c r="G3517" t="s">
        <v>1354</v>
      </c>
      <c r="H3517" s="7">
        <v>27</v>
      </c>
      <c r="I3517" s="13">
        <f>IF(Fact_Order[[#This Row],[Review Rating]]&gt;3,1,0)</f>
        <v>0</v>
      </c>
      <c r="J3517">
        <v>2.9</v>
      </c>
      <c r="K3517">
        <f>IF(Fact_Order[[#This Row],[Discount Applied]]="Yes", 1, 0)</f>
        <v>1</v>
      </c>
      <c r="L3517" t="s">
        <v>7</v>
      </c>
      <c r="M3517" t="s">
        <v>22</v>
      </c>
    </row>
    <row r="3518" spans="1:13" x14ac:dyDescent="0.35">
      <c r="A3518">
        <v>1423</v>
      </c>
      <c r="B3518">
        <v>2</v>
      </c>
      <c r="C3518">
        <v>22</v>
      </c>
      <c r="D3518">
        <v>4</v>
      </c>
      <c r="E3518">
        <v>11</v>
      </c>
      <c r="F3518">
        <v>1423</v>
      </c>
      <c r="G3518" t="s">
        <v>1435</v>
      </c>
      <c r="H3518" s="7">
        <v>27</v>
      </c>
      <c r="I3518" s="13">
        <f>IF(Fact_Order[[#This Row],[Review Rating]]&gt;3,1,0)</f>
        <v>1</v>
      </c>
      <c r="J3518">
        <v>3.4</v>
      </c>
      <c r="K3518">
        <f>IF(Fact_Order[[#This Row],[Discount Applied]]="Yes", 1, 0)</f>
        <v>1</v>
      </c>
      <c r="L3518" t="s">
        <v>7</v>
      </c>
      <c r="M3518" t="s">
        <v>14</v>
      </c>
    </row>
    <row r="3519" spans="1:13" x14ac:dyDescent="0.35">
      <c r="A3519">
        <v>1468</v>
      </c>
      <c r="B3519">
        <v>6</v>
      </c>
      <c r="C3519">
        <v>32</v>
      </c>
      <c r="D3519">
        <v>1</v>
      </c>
      <c r="E3519">
        <v>17</v>
      </c>
      <c r="F3519">
        <v>1468</v>
      </c>
      <c r="G3519" t="s">
        <v>1480</v>
      </c>
      <c r="H3519" s="7">
        <v>27</v>
      </c>
      <c r="I3519" s="13">
        <f>IF(Fact_Order[[#This Row],[Review Rating]]&gt;3,1,0)</f>
        <v>1</v>
      </c>
      <c r="J3519">
        <v>4.7</v>
      </c>
      <c r="K3519">
        <f>IF(Fact_Order[[#This Row],[Discount Applied]]="Yes", 1, 0)</f>
        <v>1</v>
      </c>
      <c r="L3519" t="s">
        <v>7</v>
      </c>
      <c r="M3519" t="s">
        <v>27</v>
      </c>
    </row>
    <row r="3520" spans="1:13" x14ac:dyDescent="0.35">
      <c r="A3520">
        <v>1471</v>
      </c>
      <c r="B3520">
        <v>3</v>
      </c>
      <c r="C3520">
        <v>19</v>
      </c>
      <c r="D3520">
        <v>2</v>
      </c>
      <c r="E3520">
        <v>4</v>
      </c>
      <c r="F3520">
        <v>1471</v>
      </c>
      <c r="G3520" t="s">
        <v>1483</v>
      </c>
      <c r="H3520" s="7">
        <v>27</v>
      </c>
      <c r="I3520" s="13">
        <f>IF(Fact_Order[[#This Row],[Review Rating]]&gt;3,1,0)</f>
        <v>1</v>
      </c>
      <c r="J3520">
        <v>3.9</v>
      </c>
      <c r="K3520">
        <f>IF(Fact_Order[[#This Row],[Discount Applied]]="Yes", 1, 0)</f>
        <v>1</v>
      </c>
      <c r="L3520" t="s">
        <v>7</v>
      </c>
      <c r="M3520" t="s">
        <v>10</v>
      </c>
    </row>
    <row r="3521" spans="1:13" x14ac:dyDescent="0.35">
      <c r="A3521">
        <v>1746</v>
      </c>
      <c r="B3521">
        <v>6</v>
      </c>
      <c r="C3521">
        <v>9</v>
      </c>
      <c r="D3521">
        <v>1</v>
      </c>
      <c r="E3521">
        <v>12</v>
      </c>
      <c r="F3521">
        <v>1746</v>
      </c>
      <c r="G3521" t="s">
        <v>1759</v>
      </c>
      <c r="H3521" s="7">
        <v>27</v>
      </c>
      <c r="I3521" s="13">
        <f>IF(Fact_Order[[#This Row],[Review Rating]]&gt;3,1,0)</f>
        <v>1</v>
      </c>
      <c r="J3521">
        <v>3.6</v>
      </c>
      <c r="K3521">
        <f>IF(Fact_Order[[#This Row],[Discount Applied]]="Yes", 1, 0)</f>
        <v>0</v>
      </c>
      <c r="L3521" t="s">
        <v>1691</v>
      </c>
      <c r="M3521" t="s">
        <v>10</v>
      </c>
    </row>
    <row r="3522" spans="1:13" x14ac:dyDescent="0.35">
      <c r="A3522">
        <v>1754</v>
      </c>
      <c r="B3522">
        <v>3</v>
      </c>
      <c r="C3522">
        <v>25</v>
      </c>
      <c r="D3522">
        <v>4</v>
      </c>
      <c r="E3522">
        <v>12</v>
      </c>
      <c r="F3522">
        <v>1754</v>
      </c>
      <c r="G3522" t="s">
        <v>1767</v>
      </c>
      <c r="H3522" s="7">
        <v>27</v>
      </c>
      <c r="I3522" s="13">
        <f>IF(Fact_Order[[#This Row],[Review Rating]]&gt;3,1,0)</f>
        <v>1</v>
      </c>
      <c r="J3522">
        <v>4.8</v>
      </c>
      <c r="K3522">
        <f>IF(Fact_Order[[#This Row],[Discount Applied]]="Yes", 1, 0)</f>
        <v>0</v>
      </c>
      <c r="L3522" t="s">
        <v>1691</v>
      </c>
      <c r="M3522" t="s">
        <v>12</v>
      </c>
    </row>
    <row r="3523" spans="1:13" x14ac:dyDescent="0.35">
      <c r="A3523">
        <v>1818</v>
      </c>
      <c r="B3523">
        <v>2</v>
      </c>
      <c r="C3523">
        <v>13</v>
      </c>
      <c r="D3523">
        <v>3</v>
      </c>
      <c r="E3523">
        <v>18</v>
      </c>
      <c r="F3523">
        <v>1818</v>
      </c>
      <c r="G3523" t="s">
        <v>1831</v>
      </c>
      <c r="H3523" s="7">
        <v>27</v>
      </c>
      <c r="I3523" s="13">
        <f>IF(Fact_Order[[#This Row],[Review Rating]]&gt;3,1,0)</f>
        <v>1</v>
      </c>
      <c r="J3523">
        <v>4.7</v>
      </c>
      <c r="K3523">
        <f>IF(Fact_Order[[#This Row],[Discount Applied]]="Yes", 1, 0)</f>
        <v>0</v>
      </c>
      <c r="L3523" t="s">
        <v>1691</v>
      </c>
      <c r="M3523" t="s">
        <v>10</v>
      </c>
    </row>
    <row r="3524" spans="1:13" x14ac:dyDescent="0.35">
      <c r="A3524">
        <v>1997</v>
      </c>
      <c r="B3524">
        <v>3</v>
      </c>
      <c r="C3524">
        <v>46</v>
      </c>
      <c r="D3524">
        <v>3</v>
      </c>
      <c r="E3524">
        <v>5</v>
      </c>
      <c r="F3524">
        <v>1997</v>
      </c>
      <c r="G3524" t="s">
        <v>2010</v>
      </c>
      <c r="H3524" s="7">
        <v>27</v>
      </c>
      <c r="I3524" s="13">
        <f>IF(Fact_Order[[#This Row],[Review Rating]]&gt;3,1,0)</f>
        <v>1</v>
      </c>
      <c r="J3524">
        <v>3.3</v>
      </c>
      <c r="K3524">
        <f>IF(Fact_Order[[#This Row],[Discount Applied]]="Yes", 1, 0)</f>
        <v>0</v>
      </c>
      <c r="L3524" t="s">
        <v>1691</v>
      </c>
      <c r="M3524" t="s">
        <v>10</v>
      </c>
    </row>
    <row r="3525" spans="1:13" x14ac:dyDescent="0.35">
      <c r="A3525">
        <v>2001</v>
      </c>
      <c r="B3525">
        <v>5</v>
      </c>
      <c r="C3525">
        <v>19</v>
      </c>
      <c r="D3525">
        <v>1</v>
      </c>
      <c r="E3525">
        <v>23</v>
      </c>
      <c r="F3525">
        <v>2001</v>
      </c>
      <c r="G3525" t="s">
        <v>2014</v>
      </c>
      <c r="H3525" s="7">
        <v>27</v>
      </c>
      <c r="I3525" s="13">
        <f>IF(Fact_Order[[#This Row],[Review Rating]]&gt;3,1,0)</f>
        <v>1</v>
      </c>
      <c r="J3525">
        <v>3.6</v>
      </c>
      <c r="K3525">
        <f>IF(Fact_Order[[#This Row],[Discount Applied]]="Yes", 1, 0)</f>
        <v>0</v>
      </c>
      <c r="L3525" t="s">
        <v>1691</v>
      </c>
      <c r="M3525" t="s">
        <v>10</v>
      </c>
    </row>
    <row r="3526" spans="1:13" x14ac:dyDescent="0.35">
      <c r="A3526">
        <v>2218</v>
      </c>
      <c r="B3526">
        <v>6</v>
      </c>
      <c r="C3526">
        <v>28</v>
      </c>
      <c r="D3526">
        <v>4</v>
      </c>
      <c r="E3526">
        <v>17</v>
      </c>
      <c r="F3526">
        <v>2218</v>
      </c>
      <c r="G3526" t="s">
        <v>2231</v>
      </c>
      <c r="H3526" s="7">
        <v>27</v>
      </c>
      <c r="I3526" s="13">
        <f>IF(Fact_Order[[#This Row],[Review Rating]]&gt;3,1,0)</f>
        <v>0</v>
      </c>
      <c r="J3526">
        <v>2.6</v>
      </c>
      <c r="K3526">
        <f>IF(Fact_Order[[#This Row],[Discount Applied]]="Yes", 1, 0)</f>
        <v>0</v>
      </c>
      <c r="L3526" t="s">
        <v>1691</v>
      </c>
      <c r="M3526" t="s">
        <v>22</v>
      </c>
    </row>
    <row r="3527" spans="1:13" x14ac:dyDescent="0.35">
      <c r="A3527">
        <v>2275</v>
      </c>
      <c r="B3527">
        <v>3</v>
      </c>
      <c r="C3527">
        <v>15</v>
      </c>
      <c r="D3527">
        <v>2</v>
      </c>
      <c r="E3527">
        <v>11</v>
      </c>
      <c r="F3527">
        <v>2275</v>
      </c>
      <c r="G3527" t="s">
        <v>2288</v>
      </c>
      <c r="H3527" s="7">
        <v>27</v>
      </c>
      <c r="I3527" s="13">
        <f>IF(Fact_Order[[#This Row],[Review Rating]]&gt;3,1,0)</f>
        <v>1</v>
      </c>
      <c r="J3527">
        <v>4.5</v>
      </c>
      <c r="K3527">
        <f>IF(Fact_Order[[#This Row],[Discount Applied]]="Yes", 1, 0)</f>
        <v>0</v>
      </c>
      <c r="L3527" t="s">
        <v>1691</v>
      </c>
      <c r="M3527" t="s">
        <v>14</v>
      </c>
    </row>
    <row r="3528" spans="1:13" x14ac:dyDescent="0.35">
      <c r="A3528">
        <v>2282</v>
      </c>
      <c r="B3528">
        <v>6</v>
      </c>
      <c r="C3528">
        <v>24</v>
      </c>
      <c r="D3528">
        <v>3</v>
      </c>
      <c r="E3528">
        <v>16</v>
      </c>
      <c r="F3528">
        <v>2282</v>
      </c>
      <c r="G3528" t="s">
        <v>2295</v>
      </c>
      <c r="H3528" s="7">
        <v>27</v>
      </c>
      <c r="I3528" s="13">
        <f>IF(Fact_Order[[#This Row],[Review Rating]]&gt;3,1,0)</f>
        <v>0</v>
      </c>
      <c r="J3528">
        <v>3</v>
      </c>
      <c r="K3528">
        <f>IF(Fact_Order[[#This Row],[Discount Applied]]="Yes", 1, 0)</f>
        <v>0</v>
      </c>
      <c r="L3528" t="s">
        <v>1691</v>
      </c>
      <c r="M3528" t="s">
        <v>22</v>
      </c>
    </row>
    <row r="3529" spans="1:13" x14ac:dyDescent="0.35">
      <c r="A3529">
        <v>2436</v>
      </c>
      <c r="B3529">
        <v>2</v>
      </c>
      <c r="C3529">
        <v>12</v>
      </c>
      <c r="D3529">
        <v>4</v>
      </c>
      <c r="E3529">
        <v>5</v>
      </c>
      <c r="F3529">
        <v>2436</v>
      </c>
      <c r="G3529" t="s">
        <v>2449</v>
      </c>
      <c r="H3529" s="7">
        <v>27</v>
      </c>
      <c r="I3529" s="13">
        <f>IF(Fact_Order[[#This Row],[Review Rating]]&gt;3,1,0)</f>
        <v>1</v>
      </c>
      <c r="J3529">
        <v>4.5</v>
      </c>
      <c r="K3529">
        <f>IF(Fact_Order[[#This Row],[Discount Applied]]="Yes", 1, 0)</f>
        <v>0</v>
      </c>
      <c r="L3529" t="s">
        <v>1691</v>
      </c>
      <c r="M3529" t="s">
        <v>10</v>
      </c>
    </row>
    <row r="3530" spans="1:13" x14ac:dyDescent="0.35">
      <c r="A3530">
        <v>2495</v>
      </c>
      <c r="B3530">
        <v>6</v>
      </c>
      <c r="C3530">
        <v>20</v>
      </c>
      <c r="D3530">
        <v>1</v>
      </c>
      <c r="E3530">
        <v>10</v>
      </c>
      <c r="F3530">
        <v>2495</v>
      </c>
      <c r="G3530" t="s">
        <v>2508</v>
      </c>
      <c r="H3530" s="7">
        <v>27</v>
      </c>
      <c r="I3530" s="13">
        <f>IF(Fact_Order[[#This Row],[Review Rating]]&gt;3,1,0)</f>
        <v>0</v>
      </c>
      <c r="J3530">
        <v>2.6</v>
      </c>
      <c r="K3530">
        <f>IF(Fact_Order[[#This Row],[Discount Applied]]="Yes", 1, 0)</f>
        <v>0</v>
      </c>
      <c r="L3530" t="s">
        <v>1691</v>
      </c>
      <c r="M3530" t="s">
        <v>27</v>
      </c>
    </row>
    <row r="3531" spans="1:13" x14ac:dyDescent="0.35">
      <c r="A3531">
        <v>2571</v>
      </c>
      <c r="B3531">
        <v>6</v>
      </c>
      <c r="C3531">
        <v>36</v>
      </c>
      <c r="D3531">
        <v>2</v>
      </c>
      <c r="E3531">
        <v>5</v>
      </c>
      <c r="F3531">
        <v>2571</v>
      </c>
      <c r="G3531" t="s">
        <v>2584</v>
      </c>
      <c r="H3531" s="7">
        <v>27</v>
      </c>
      <c r="I3531" s="13">
        <f>IF(Fact_Order[[#This Row],[Review Rating]]&gt;3,1,0)</f>
        <v>1</v>
      </c>
      <c r="J3531">
        <v>4</v>
      </c>
      <c r="K3531">
        <f>IF(Fact_Order[[#This Row],[Discount Applied]]="Yes", 1, 0)</f>
        <v>0</v>
      </c>
      <c r="L3531" t="s">
        <v>1691</v>
      </c>
      <c r="M3531" t="s">
        <v>14</v>
      </c>
    </row>
    <row r="3532" spans="1:13" x14ac:dyDescent="0.35">
      <c r="A3532">
        <v>2572</v>
      </c>
      <c r="B3532">
        <v>4</v>
      </c>
      <c r="C3532">
        <v>17</v>
      </c>
      <c r="D3532">
        <v>1</v>
      </c>
      <c r="E3532">
        <v>13</v>
      </c>
      <c r="F3532">
        <v>2572</v>
      </c>
      <c r="G3532" t="s">
        <v>2585</v>
      </c>
      <c r="H3532" s="7">
        <v>27</v>
      </c>
      <c r="I3532" s="13">
        <f>IF(Fact_Order[[#This Row],[Review Rating]]&gt;3,1,0)</f>
        <v>1</v>
      </c>
      <c r="J3532">
        <v>3.5</v>
      </c>
      <c r="K3532">
        <f>IF(Fact_Order[[#This Row],[Discount Applied]]="Yes", 1, 0)</f>
        <v>0</v>
      </c>
      <c r="L3532" t="s">
        <v>1691</v>
      </c>
      <c r="M3532" t="s">
        <v>10</v>
      </c>
    </row>
    <row r="3533" spans="1:13" x14ac:dyDescent="0.35">
      <c r="A3533">
        <v>2633</v>
      </c>
      <c r="B3533">
        <v>3</v>
      </c>
      <c r="C3533">
        <v>30</v>
      </c>
      <c r="D3533">
        <v>4</v>
      </c>
      <c r="E3533">
        <v>19</v>
      </c>
      <c r="F3533">
        <v>2633</v>
      </c>
      <c r="G3533" t="s">
        <v>2646</v>
      </c>
      <c r="H3533" s="7">
        <v>27</v>
      </c>
      <c r="I3533" s="13">
        <f>IF(Fact_Order[[#This Row],[Review Rating]]&gt;3,1,0)</f>
        <v>1</v>
      </c>
      <c r="J3533">
        <v>5</v>
      </c>
      <c r="K3533">
        <f>IF(Fact_Order[[#This Row],[Discount Applied]]="Yes", 1, 0)</f>
        <v>0</v>
      </c>
      <c r="L3533" t="s">
        <v>1691</v>
      </c>
      <c r="M3533" t="s">
        <v>10</v>
      </c>
    </row>
    <row r="3534" spans="1:13" x14ac:dyDescent="0.35">
      <c r="A3534">
        <v>2695</v>
      </c>
      <c r="B3534">
        <v>1</v>
      </c>
      <c r="C3534">
        <v>8</v>
      </c>
      <c r="D3534">
        <v>2</v>
      </c>
      <c r="E3534">
        <v>13</v>
      </c>
      <c r="F3534">
        <v>2695</v>
      </c>
      <c r="G3534" t="s">
        <v>2708</v>
      </c>
      <c r="H3534" s="7">
        <v>27</v>
      </c>
      <c r="I3534" s="13">
        <f>IF(Fact_Order[[#This Row],[Review Rating]]&gt;3,1,0)</f>
        <v>1</v>
      </c>
      <c r="J3534">
        <v>4.9000000000000004</v>
      </c>
      <c r="K3534">
        <f>IF(Fact_Order[[#This Row],[Discount Applied]]="Yes", 1, 0)</f>
        <v>0</v>
      </c>
      <c r="L3534" t="s">
        <v>1691</v>
      </c>
      <c r="M3534" t="s">
        <v>12</v>
      </c>
    </row>
    <row r="3535" spans="1:13" x14ac:dyDescent="0.35">
      <c r="A3535">
        <v>2820</v>
      </c>
      <c r="B3535">
        <v>2</v>
      </c>
      <c r="C3535">
        <v>43</v>
      </c>
      <c r="D3535">
        <v>2</v>
      </c>
      <c r="E3535">
        <v>6</v>
      </c>
      <c r="F3535">
        <v>2820</v>
      </c>
      <c r="G3535" t="s">
        <v>2833</v>
      </c>
      <c r="H3535" s="7">
        <v>27</v>
      </c>
      <c r="I3535" s="13">
        <f>IF(Fact_Order[[#This Row],[Review Rating]]&gt;3,1,0)</f>
        <v>0</v>
      </c>
      <c r="J3535">
        <v>3</v>
      </c>
      <c r="K3535">
        <f>IF(Fact_Order[[#This Row],[Discount Applied]]="Yes", 1, 0)</f>
        <v>0</v>
      </c>
      <c r="L3535" t="s">
        <v>1691</v>
      </c>
      <c r="M3535" t="s">
        <v>10</v>
      </c>
    </row>
    <row r="3536" spans="1:13" x14ac:dyDescent="0.35">
      <c r="A3536">
        <v>2907</v>
      </c>
      <c r="B3536">
        <v>4</v>
      </c>
      <c r="C3536">
        <v>42</v>
      </c>
      <c r="D3536">
        <v>2</v>
      </c>
      <c r="E3536">
        <v>8</v>
      </c>
      <c r="F3536">
        <v>2907</v>
      </c>
      <c r="G3536" t="s">
        <v>2920</v>
      </c>
      <c r="H3536" s="7">
        <v>27</v>
      </c>
      <c r="I3536" s="13">
        <f>IF(Fact_Order[[#This Row],[Review Rating]]&gt;3,1,0)</f>
        <v>1</v>
      </c>
      <c r="J3536">
        <v>3.9</v>
      </c>
      <c r="K3536">
        <f>IF(Fact_Order[[#This Row],[Discount Applied]]="Yes", 1, 0)</f>
        <v>0</v>
      </c>
      <c r="L3536" t="s">
        <v>1691</v>
      </c>
      <c r="M3536" t="s">
        <v>8</v>
      </c>
    </row>
    <row r="3537" spans="1:13" x14ac:dyDescent="0.35">
      <c r="A3537">
        <v>2936</v>
      </c>
      <c r="B3537">
        <v>4</v>
      </c>
      <c r="C3537">
        <v>18</v>
      </c>
      <c r="D3537">
        <v>2</v>
      </c>
      <c r="E3537">
        <v>5</v>
      </c>
      <c r="F3537">
        <v>2936</v>
      </c>
      <c r="G3537" t="s">
        <v>2949</v>
      </c>
      <c r="H3537" s="7">
        <v>27</v>
      </c>
      <c r="I3537" s="13">
        <f>IF(Fact_Order[[#This Row],[Review Rating]]&gt;3,1,0)</f>
        <v>1</v>
      </c>
      <c r="J3537">
        <v>4.5999999999999996</v>
      </c>
      <c r="K3537">
        <f>IF(Fact_Order[[#This Row],[Discount Applied]]="Yes", 1, 0)</f>
        <v>0</v>
      </c>
      <c r="L3537" t="s">
        <v>1691</v>
      </c>
      <c r="M3537" t="s">
        <v>8</v>
      </c>
    </row>
    <row r="3538" spans="1:13" x14ac:dyDescent="0.35">
      <c r="A3538">
        <v>3043</v>
      </c>
      <c r="B3538">
        <v>3</v>
      </c>
      <c r="C3538">
        <v>46</v>
      </c>
      <c r="D3538">
        <v>1</v>
      </c>
      <c r="E3538">
        <v>8</v>
      </c>
      <c r="F3538">
        <v>3043</v>
      </c>
      <c r="G3538" t="s">
        <v>3056</v>
      </c>
      <c r="H3538" s="7">
        <v>27</v>
      </c>
      <c r="I3538" s="13">
        <f>IF(Fact_Order[[#This Row],[Review Rating]]&gt;3,1,0)</f>
        <v>0</v>
      </c>
      <c r="J3538">
        <v>2.9</v>
      </c>
      <c r="K3538">
        <f>IF(Fact_Order[[#This Row],[Discount Applied]]="Yes", 1, 0)</f>
        <v>0</v>
      </c>
      <c r="L3538" t="s">
        <v>1691</v>
      </c>
      <c r="M3538" t="s">
        <v>14</v>
      </c>
    </row>
    <row r="3539" spans="1:13" x14ac:dyDescent="0.35">
      <c r="A3539">
        <v>3311</v>
      </c>
      <c r="B3539">
        <v>2</v>
      </c>
      <c r="C3539">
        <v>45</v>
      </c>
      <c r="D3539">
        <v>1</v>
      </c>
      <c r="E3539">
        <v>15</v>
      </c>
      <c r="F3539">
        <v>3311</v>
      </c>
      <c r="G3539" t="s">
        <v>3324</v>
      </c>
      <c r="H3539" s="7">
        <v>27</v>
      </c>
      <c r="I3539" s="13">
        <f>IF(Fact_Order[[#This Row],[Review Rating]]&gt;3,1,0)</f>
        <v>1</v>
      </c>
      <c r="J3539">
        <v>3.6</v>
      </c>
      <c r="K3539">
        <f>IF(Fact_Order[[#This Row],[Discount Applied]]="Yes", 1, 0)</f>
        <v>0</v>
      </c>
      <c r="L3539" t="s">
        <v>1691</v>
      </c>
      <c r="M3539" t="s">
        <v>14</v>
      </c>
    </row>
    <row r="3540" spans="1:13" x14ac:dyDescent="0.35">
      <c r="A3540">
        <v>3464</v>
      </c>
      <c r="B3540">
        <v>5</v>
      </c>
      <c r="C3540">
        <v>2</v>
      </c>
      <c r="D3540">
        <v>4</v>
      </c>
      <c r="E3540">
        <v>17</v>
      </c>
      <c r="F3540">
        <v>3464</v>
      </c>
      <c r="G3540" t="s">
        <v>3477</v>
      </c>
      <c r="H3540" s="7">
        <v>27</v>
      </c>
      <c r="I3540" s="13">
        <f>IF(Fact_Order[[#This Row],[Review Rating]]&gt;3,1,0)</f>
        <v>0</v>
      </c>
      <c r="J3540">
        <v>2.8</v>
      </c>
      <c r="K3540">
        <f>IF(Fact_Order[[#This Row],[Discount Applied]]="Yes", 1, 0)</f>
        <v>0</v>
      </c>
      <c r="L3540" t="s">
        <v>1691</v>
      </c>
      <c r="M3540" t="s">
        <v>14</v>
      </c>
    </row>
    <row r="3541" spans="1:13" x14ac:dyDescent="0.35">
      <c r="A3541">
        <v>3489</v>
      </c>
      <c r="B3541">
        <v>6</v>
      </c>
      <c r="C3541">
        <v>13</v>
      </c>
      <c r="D3541">
        <v>2</v>
      </c>
      <c r="E3541">
        <v>2</v>
      </c>
      <c r="F3541">
        <v>3489</v>
      </c>
      <c r="G3541" t="s">
        <v>3502</v>
      </c>
      <c r="H3541" s="7">
        <v>27</v>
      </c>
      <c r="I3541" s="13">
        <f>IF(Fact_Order[[#This Row],[Review Rating]]&gt;3,1,0)</f>
        <v>1</v>
      </c>
      <c r="J3541">
        <v>4.9000000000000004</v>
      </c>
      <c r="K3541">
        <f>IF(Fact_Order[[#This Row],[Discount Applied]]="Yes", 1, 0)</f>
        <v>0</v>
      </c>
      <c r="L3541" t="s">
        <v>1691</v>
      </c>
      <c r="M3541" t="s">
        <v>10</v>
      </c>
    </row>
    <row r="3542" spans="1:13" x14ac:dyDescent="0.35">
      <c r="A3542">
        <v>3572</v>
      </c>
      <c r="B3542">
        <v>4</v>
      </c>
      <c r="C3542">
        <v>26</v>
      </c>
      <c r="D3542">
        <v>3</v>
      </c>
      <c r="E3542">
        <v>12</v>
      </c>
      <c r="F3542">
        <v>3572</v>
      </c>
      <c r="G3542" t="s">
        <v>3585</v>
      </c>
      <c r="H3542" s="7">
        <v>27</v>
      </c>
      <c r="I3542" s="13">
        <f>IF(Fact_Order[[#This Row],[Review Rating]]&gt;3,1,0)</f>
        <v>1</v>
      </c>
      <c r="J3542">
        <v>3.2</v>
      </c>
      <c r="K3542">
        <f>IF(Fact_Order[[#This Row],[Discount Applied]]="Yes", 1, 0)</f>
        <v>0</v>
      </c>
      <c r="L3542" t="s">
        <v>1691</v>
      </c>
      <c r="M3542" t="s">
        <v>22</v>
      </c>
    </row>
    <row r="3543" spans="1:13" x14ac:dyDescent="0.35">
      <c r="A3543">
        <v>3614</v>
      </c>
      <c r="B3543">
        <v>6</v>
      </c>
      <c r="C3543">
        <v>47</v>
      </c>
      <c r="D3543">
        <v>4</v>
      </c>
      <c r="E3543">
        <v>20</v>
      </c>
      <c r="F3543">
        <v>3614</v>
      </c>
      <c r="G3543" t="s">
        <v>3627</v>
      </c>
      <c r="H3543" s="7">
        <v>27</v>
      </c>
      <c r="I3543" s="13">
        <f>IF(Fact_Order[[#This Row],[Review Rating]]&gt;3,1,0)</f>
        <v>1</v>
      </c>
      <c r="J3543">
        <v>3.5</v>
      </c>
      <c r="K3543">
        <f>IF(Fact_Order[[#This Row],[Discount Applied]]="Yes", 1, 0)</f>
        <v>0</v>
      </c>
      <c r="L3543" t="s">
        <v>1691</v>
      </c>
      <c r="M3543" t="s">
        <v>8</v>
      </c>
    </row>
    <row r="3544" spans="1:13" x14ac:dyDescent="0.35">
      <c r="A3544">
        <v>3656</v>
      </c>
      <c r="B3544">
        <v>3</v>
      </c>
      <c r="C3544">
        <v>6</v>
      </c>
      <c r="D3544">
        <v>4</v>
      </c>
      <c r="E3544">
        <v>2</v>
      </c>
      <c r="F3544">
        <v>3656</v>
      </c>
      <c r="G3544" t="s">
        <v>3669</v>
      </c>
      <c r="H3544" s="7">
        <v>27</v>
      </c>
      <c r="I3544" s="13">
        <f>IF(Fact_Order[[#This Row],[Review Rating]]&gt;3,1,0)</f>
        <v>0</v>
      </c>
      <c r="J3544">
        <v>2.9</v>
      </c>
      <c r="K3544">
        <f>IF(Fact_Order[[#This Row],[Discount Applied]]="Yes", 1, 0)</f>
        <v>0</v>
      </c>
      <c r="L3544" t="s">
        <v>1691</v>
      </c>
      <c r="M3544" t="s">
        <v>12</v>
      </c>
    </row>
    <row r="3545" spans="1:13" x14ac:dyDescent="0.35">
      <c r="A3545">
        <v>3831</v>
      </c>
      <c r="B3545">
        <v>5</v>
      </c>
      <c r="C3545">
        <v>39</v>
      </c>
      <c r="D3545">
        <v>3</v>
      </c>
      <c r="E3545">
        <v>20</v>
      </c>
      <c r="F3545">
        <v>3831</v>
      </c>
      <c r="G3545" t="s">
        <v>3844</v>
      </c>
      <c r="H3545" s="7">
        <v>27</v>
      </c>
      <c r="I3545" s="13">
        <f>IF(Fact_Order[[#This Row],[Review Rating]]&gt;3,1,0)</f>
        <v>0</v>
      </c>
      <c r="J3545">
        <v>3</v>
      </c>
      <c r="K3545">
        <f>IF(Fact_Order[[#This Row],[Discount Applied]]="Yes", 1, 0)</f>
        <v>0</v>
      </c>
      <c r="L3545" t="s">
        <v>1691</v>
      </c>
      <c r="M3545" t="s">
        <v>22</v>
      </c>
    </row>
    <row r="3546" spans="1:13" x14ac:dyDescent="0.35">
      <c r="A3546">
        <v>73</v>
      </c>
      <c r="B3546">
        <v>6</v>
      </c>
      <c r="C3546">
        <v>43</v>
      </c>
      <c r="D3546">
        <v>1</v>
      </c>
      <c r="E3546">
        <v>11</v>
      </c>
      <c r="F3546">
        <v>73</v>
      </c>
      <c r="G3546" t="s">
        <v>85</v>
      </c>
      <c r="H3546" s="7">
        <v>26</v>
      </c>
      <c r="I3546" s="13">
        <f>IF(Fact_Order[[#This Row],[Review Rating]]&gt;3,1,0)</f>
        <v>0</v>
      </c>
      <c r="J3546">
        <v>2.9</v>
      </c>
      <c r="K3546">
        <f>IF(Fact_Order[[#This Row],[Discount Applied]]="Yes", 1, 0)</f>
        <v>1</v>
      </c>
      <c r="L3546" t="s">
        <v>7</v>
      </c>
      <c r="M3546" t="s">
        <v>22</v>
      </c>
    </row>
    <row r="3547" spans="1:13" x14ac:dyDescent="0.35">
      <c r="A3547">
        <v>111</v>
      </c>
      <c r="B3547">
        <v>4</v>
      </c>
      <c r="C3547">
        <v>15</v>
      </c>
      <c r="D3547">
        <v>3</v>
      </c>
      <c r="E3547">
        <v>22</v>
      </c>
      <c r="F3547">
        <v>111</v>
      </c>
      <c r="G3547" t="s">
        <v>123</v>
      </c>
      <c r="H3547" s="7">
        <v>26</v>
      </c>
      <c r="I3547" s="13">
        <f>IF(Fact_Order[[#This Row],[Review Rating]]&gt;3,1,0)</f>
        <v>1</v>
      </c>
      <c r="J3547">
        <v>4</v>
      </c>
      <c r="K3547">
        <f>IF(Fact_Order[[#This Row],[Discount Applied]]="Yes", 1, 0)</f>
        <v>1</v>
      </c>
      <c r="L3547" t="s">
        <v>7</v>
      </c>
      <c r="M3547" t="s">
        <v>8</v>
      </c>
    </row>
    <row r="3548" spans="1:13" x14ac:dyDescent="0.35">
      <c r="A3548">
        <v>157</v>
      </c>
      <c r="B3548">
        <v>4</v>
      </c>
      <c r="C3548">
        <v>10</v>
      </c>
      <c r="D3548">
        <v>4</v>
      </c>
      <c r="E3548">
        <v>7</v>
      </c>
      <c r="F3548">
        <v>157</v>
      </c>
      <c r="G3548" t="s">
        <v>169</v>
      </c>
      <c r="H3548" s="7">
        <v>26</v>
      </c>
      <c r="I3548" s="13">
        <f>IF(Fact_Order[[#This Row],[Review Rating]]&gt;3,1,0)</f>
        <v>1</v>
      </c>
      <c r="J3548">
        <v>4</v>
      </c>
      <c r="K3548">
        <f>IF(Fact_Order[[#This Row],[Discount Applied]]="Yes", 1, 0)</f>
        <v>1</v>
      </c>
      <c r="L3548" t="s">
        <v>7</v>
      </c>
      <c r="M3548" t="s">
        <v>27</v>
      </c>
    </row>
    <row r="3549" spans="1:13" x14ac:dyDescent="0.35">
      <c r="A3549">
        <v>232</v>
      </c>
      <c r="B3549">
        <v>5</v>
      </c>
      <c r="C3549">
        <v>31</v>
      </c>
      <c r="D3549">
        <v>2</v>
      </c>
      <c r="E3549">
        <v>1</v>
      </c>
      <c r="F3549">
        <v>232</v>
      </c>
      <c r="G3549" t="s">
        <v>244</v>
      </c>
      <c r="H3549" s="7">
        <v>26</v>
      </c>
      <c r="I3549" s="13">
        <f>IF(Fact_Order[[#This Row],[Review Rating]]&gt;3,1,0)</f>
        <v>1</v>
      </c>
      <c r="J3549">
        <v>3.1</v>
      </c>
      <c r="K3549">
        <f>IF(Fact_Order[[#This Row],[Discount Applied]]="Yes", 1, 0)</f>
        <v>1</v>
      </c>
      <c r="L3549" t="s">
        <v>7</v>
      </c>
      <c r="M3549" t="s">
        <v>27</v>
      </c>
    </row>
    <row r="3550" spans="1:13" x14ac:dyDescent="0.35">
      <c r="A3550">
        <v>273</v>
      </c>
      <c r="B3550">
        <v>5</v>
      </c>
      <c r="C3550">
        <v>5</v>
      </c>
      <c r="D3550">
        <v>3</v>
      </c>
      <c r="E3550">
        <v>17</v>
      </c>
      <c r="F3550">
        <v>273</v>
      </c>
      <c r="G3550" t="s">
        <v>285</v>
      </c>
      <c r="H3550" s="7">
        <v>26</v>
      </c>
      <c r="I3550" s="13">
        <f>IF(Fact_Order[[#This Row],[Review Rating]]&gt;3,1,0)</f>
        <v>1</v>
      </c>
      <c r="J3550">
        <v>4.4000000000000004</v>
      </c>
      <c r="K3550">
        <f>IF(Fact_Order[[#This Row],[Discount Applied]]="Yes", 1, 0)</f>
        <v>1</v>
      </c>
      <c r="L3550" t="s">
        <v>7</v>
      </c>
      <c r="M3550" t="s">
        <v>27</v>
      </c>
    </row>
    <row r="3551" spans="1:13" x14ac:dyDescent="0.35">
      <c r="A3551">
        <v>292</v>
      </c>
      <c r="B3551">
        <v>3</v>
      </c>
      <c r="C3551">
        <v>13</v>
      </c>
      <c r="D3551">
        <v>4</v>
      </c>
      <c r="E3551">
        <v>11</v>
      </c>
      <c r="F3551">
        <v>292</v>
      </c>
      <c r="G3551" t="s">
        <v>304</v>
      </c>
      <c r="H3551" s="7">
        <v>26</v>
      </c>
      <c r="I3551" s="13">
        <f>IF(Fact_Order[[#This Row],[Review Rating]]&gt;3,1,0)</f>
        <v>1</v>
      </c>
      <c r="J3551">
        <v>3.3</v>
      </c>
      <c r="K3551">
        <f>IF(Fact_Order[[#This Row],[Discount Applied]]="Yes", 1, 0)</f>
        <v>1</v>
      </c>
      <c r="L3551" t="s">
        <v>7</v>
      </c>
      <c r="M3551" t="s">
        <v>22</v>
      </c>
    </row>
    <row r="3552" spans="1:13" x14ac:dyDescent="0.35">
      <c r="A3552">
        <v>298</v>
      </c>
      <c r="B3552">
        <v>4</v>
      </c>
      <c r="C3552">
        <v>13</v>
      </c>
      <c r="D3552">
        <v>3</v>
      </c>
      <c r="E3552">
        <v>10</v>
      </c>
      <c r="F3552">
        <v>298</v>
      </c>
      <c r="G3552" t="s">
        <v>310</v>
      </c>
      <c r="H3552" s="7">
        <v>26</v>
      </c>
      <c r="I3552" s="13">
        <f>IF(Fact_Order[[#This Row],[Review Rating]]&gt;3,1,0)</f>
        <v>1</v>
      </c>
      <c r="J3552">
        <v>4.4000000000000004</v>
      </c>
      <c r="K3552">
        <f>IF(Fact_Order[[#This Row],[Discount Applied]]="Yes", 1, 0)</f>
        <v>1</v>
      </c>
      <c r="L3552" t="s">
        <v>7</v>
      </c>
      <c r="M3552" t="s">
        <v>12</v>
      </c>
    </row>
    <row r="3553" spans="1:13" x14ac:dyDescent="0.35">
      <c r="A3553">
        <v>411</v>
      </c>
      <c r="B3553">
        <v>5</v>
      </c>
      <c r="C3553">
        <v>42</v>
      </c>
      <c r="D3553">
        <v>2</v>
      </c>
      <c r="E3553">
        <v>2</v>
      </c>
      <c r="F3553">
        <v>411</v>
      </c>
      <c r="G3553" t="s">
        <v>423</v>
      </c>
      <c r="H3553" s="7">
        <v>26</v>
      </c>
      <c r="I3553" s="13">
        <f>IF(Fact_Order[[#This Row],[Review Rating]]&gt;3,1,0)</f>
        <v>1</v>
      </c>
      <c r="J3553">
        <v>4.8</v>
      </c>
      <c r="K3553">
        <f>IF(Fact_Order[[#This Row],[Discount Applied]]="Yes", 1, 0)</f>
        <v>1</v>
      </c>
      <c r="L3553" t="s">
        <v>7</v>
      </c>
      <c r="M3553" t="s">
        <v>12</v>
      </c>
    </row>
    <row r="3554" spans="1:13" x14ac:dyDescent="0.35">
      <c r="A3554">
        <v>424</v>
      </c>
      <c r="B3554">
        <v>6</v>
      </c>
      <c r="C3554">
        <v>15</v>
      </c>
      <c r="D3554">
        <v>2</v>
      </c>
      <c r="E3554">
        <v>19</v>
      </c>
      <c r="F3554">
        <v>424</v>
      </c>
      <c r="G3554" t="s">
        <v>436</v>
      </c>
      <c r="H3554" s="7">
        <v>26</v>
      </c>
      <c r="I3554" s="13">
        <f>IF(Fact_Order[[#This Row],[Review Rating]]&gt;3,1,0)</f>
        <v>0</v>
      </c>
      <c r="J3554">
        <v>3</v>
      </c>
      <c r="K3554">
        <f>IF(Fact_Order[[#This Row],[Discount Applied]]="Yes", 1, 0)</f>
        <v>1</v>
      </c>
      <c r="L3554" t="s">
        <v>7</v>
      </c>
      <c r="M3554" t="s">
        <v>12</v>
      </c>
    </row>
    <row r="3555" spans="1:13" x14ac:dyDescent="0.35">
      <c r="A3555">
        <v>600</v>
      </c>
      <c r="B3555">
        <v>4</v>
      </c>
      <c r="C3555">
        <v>3</v>
      </c>
      <c r="D3555">
        <v>2</v>
      </c>
      <c r="E3555">
        <v>24</v>
      </c>
      <c r="F3555">
        <v>600</v>
      </c>
      <c r="G3555" t="s">
        <v>612</v>
      </c>
      <c r="H3555" s="7">
        <v>26</v>
      </c>
      <c r="I3555" s="13">
        <f>IF(Fact_Order[[#This Row],[Review Rating]]&gt;3,1,0)</f>
        <v>1</v>
      </c>
      <c r="J3555">
        <v>4.2</v>
      </c>
      <c r="K3555">
        <f>IF(Fact_Order[[#This Row],[Discount Applied]]="Yes", 1, 0)</f>
        <v>1</v>
      </c>
      <c r="L3555" t="s">
        <v>7</v>
      </c>
      <c r="M3555" t="s">
        <v>27</v>
      </c>
    </row>
    <row r="3556" spans="1:13" x14ac:dyDescent="0.35">
      <c r="A3556">
        <v>667</v>
      </c>
      <c r="B3556">
        <v>2</v>
      </c>
      <c r="C3556">
        <v>25</v>
      </c>
      <c r="D3556">
        <v>1</v>
      </c>
      <c r="E3556">
        <v>16</v>
      </c>
      <c r="F3556">
        <v>667</v>
      </c>
      <c r="G3556" t="s">
        <v>679</v>
      </c>
      <c r="H3556" s="7">
        <v>26</v>
      </c>
      <c r="I3556" s="13">
        <f>IF(Fact_Order[[#This Row],[Review Rating]]&gt;3,1,0)</f>
        <v>1</v>
      </c>
      <c r="J3556">
        <v>3.1</v>
      </c>
      <c r="K3556">
        <f>IF(Fact_Order[[#This Row],[Discount Applied]]="Yes", 1, 0)</f>
        <v>1</v>
      </c>
      <c r="L3556" t="s">
        <v>7</v>
      </c>
      <c r="M3556" t="s">
        <v>27</v>
      </c>
    </row>
    <row r="3557" spans="1:13" x14ac:dyDescent="0.35">
      <c r="A3557">
        <v>781</v>
      </c>
      <c r="B3557">
        <v>2</v>
      </c>
      <c r="C3557">
        <v>15</v>
      </c>
      <c r="D3557">
        <v>2</v>
      </c>
      <c r="E3557">
        <v>10</v>
      </c>
      <c r="F3557">
        <v>781</v>
      </c>
      <c r="G3557" t="s">
        <v>793</v>
      </c>
      <c r="H3557" s="7">
        <v>26</v>
      </c>
      <c r="I3557" s="13">
        <f>IF(Fact_Order[[#This Row],[Review Rating]]&gt;3,1,0)</f>
        <v>1</v>
      </c>
      <c r="J3557">
        <v>3.6</v>
      </c>
      <c r="K3557">
        <f>IF(Fact_Order[[#This Row],[Discount Applied]]="Yes", 1, 0)</f>
        <v>1</v>
      </c>
      <c r="L3557" t="s">
        <v>7</v>
      </c>
      <c r="M3557" t="s">
        <v>10</v>
      </c>
    </row>
    <row r="3558" spans="1:13" x14ac:dyDescent="0.35">
      <c r="A3558">
        <v>796</v>
      </c>
      <c r="B3558">
        <v>6</v>
      </c>
      <c r="C3558">
        <v>15</v>
      </c>
      <c r="D3558">
        <v>3</v>
      </c>
      <c r="E3558">
        <v>4</v>
      </c>
      <c r="F3558">
        <v>796</v>
      </c>
      <c r="G3558" t="s">
        <v>808</v>
      </c>
      <c r="H3558" s="7">
        <v>26</v>
      </c>
      <c r="I3558" s="13">
        <f>IF(Fact_Order[[#This Row],[Review Rating]]&gt;3,1,0)</f>
        <v>1</v>
      </c>
      <c r="J3558">
        <v>4.5999999999999996</v>
      </c>
      <c r="K3558">
        <f>IF(Fact_Order[[#This Row],[Discount Applied]]="Yes", 1, 0)</f>
        <v>1</v>
      </c>
      <c r="L3558" t="s">
        <v>7</v>
      </c>
      <c r="M3558" t="s">
        <v>8</v>
      </c>
    </row>
    <row r="3559" spans="1:13" x14ac:dyDescent="0.35">
      <c r="A3559">
        <v>836</v>
      </c>
      <c r="B3559">
        <v>3</v>
      </c>
      <c r="C3559">
        <v>34</v>
      </c>
      <c r="D3559">
        <v>3</v>
      </c>
      <c r="E3559">
        <v>24</v>
      </c>
      <c r="F3559">
        <v>836</v>
      </c>
      <c r="G3559" t="s">
        <v>848</v>
      </c>
      <c r="H3559" s="7">
        <v>26</v>
      </c>
      <c r="I3559" s="13">
        <f>IF(Fact_Order[[#This Row],[Review Rating]]&gt;3,1,0)</f>
        <v>0</v>
      </c>
      <c r="J3559">
        <v>2.5</v>
      </c>
      <c r="K3559">
        <f>IF(Fact_Order[[#This Row],[Discount Applied]]="Yes", 1, 0)</f>
        <v>1</v>
      </c>
      <c r="L3559" t="s">
        <v>7</v>
      </c>
      <c r="M3559" t="s">
        <v>27</v>
      </c>
    </row>
    <row r="3560" spans="1:13" x14ac:dyDescent="0.35">
      <c r="A3560">
        <v>859</v>
      </c>
      <c r="B3560">
        <v>2</v>
      </c>
      <c r="C3560">
        <v>20</v>
      </c>
      <c r="D3560">
        <v>4</v>
      </c>
      <c r="E3560">
        <v>15</v>
      </c>
      <c r="F3560">
        <v>859</v>
      </c>
      <c r="G3560" t="s">
        <v>871</v>
      </c>
      <c r="H3560" s="7">
        <v>26</v>
      </c>
      <c r="I3560" s="13">
        <f>IF(Fact_Order[[#This Row],[Review Rating]]&gt;3,1,0)</f>
        <v>1</v>
      </c>
      <c r="J3560">
        <v>3.1</v>
      </c>
      <c r="K3560">
        <f>IF(Fact_Order[[#This Row],[Discount Applied]]="Yes", 1, 0)</f>
        <v>1</v>
      </c>
      <c r="L3560" t="s">
        <v>7</v>
      </c>
      <c r="M3560" t="s">
        <v>14</v>
      </c>
    </row>
    <row r="3561" spans="1:13" x14ac:dyDescent="0.35">
      <c r="A3561">
        <v>866</v>
      </c>
      <c r="B3561">
        <v>6</v>
      </c>
      <c r="C3561">
        <v>25</v>
      </c>
      <c r="D3561">
        <v>1</v>
      </c>
      <c r="E3561">
        <v>1</v>
      </c>
      <c r="F3561">
        <v>866</v>
      </c>
      <c r="G3561" t="s">
        <v>878</v>
      </c>
      <c r="H3561" s="7">
        <v>26</v>
      </c>
      <c r="I3561" s="13">
        <f>IF(Fact_Order[[#This Row],[Review Rating]]&gt;3,1,0)</f>
        <v>1</v>
      </c>
      <c r="J3561">
        <v>4.8</v>
      </c>
      <c r="K3561">
        <f>IF(Fact_Order[[#This Row],[Discount Applied]]="Yes", 1, 0)</f>
        <v>1</v>
      </c>
      <c r="L3561" t="s">
        <v>7</v>
      </c>
      <c r="M3561" t="s">
        <v>8</v>
      </c>
    </row>
    <row r="3562" spans="1:13" x14ac:dyDescent="0.35">
      <c r="A3562">
        <v>892</v>
      </c>
      <c r="B3562">
        <v>6</v>
      </c>
      <c r="C3562">
        <v>39</v>
      </c>
      <c r="D3562">
        <v>3</v>
      </c>
      <c r="E3562">
        <v>12</v>
      </c>
      <c r="F3562">
        <v>892</v>
      </c>
      <c r="G3562" t="s">
        <v>904</v>
      </c>
      <c r="H3562" s="7">
        <v>26</v>
      </c>
      <c r="I3562" s="13">
        <f>IF(Fact_Order[[#This Row],[Review Rating]]&gt;3,1,0)</f>
        <v>1</v>
      </c>
      <c r="J3562">
        <v>3.9</v>
      </c>
      <c r="K3562">
        <f>IF(Fact_Order[[#This Row],[Discount Applied]]="Yes", 1, 0)</f>
        <v>1</v>
      </c>
      <c r="L3562" t="s">
        <v>7</v>
      </c>
      <c r="M3562" t="s">
        <v>14</v>
      </c>
    </row>
    <row r="3563" spans="1:13" x14ac:dyDescent="0.35">
      <c r="A3563">
        <v>968</v>
      </c>
      <c r="B3563">
        <v>6</v>
      </c>
      <c r="C3563">
        <v>43</v>
      </c>
      <c r="D3563">
        <v>3</v>
      </c>
      <c r="E3563">
        <v>16</v>
      </c>
      <c r="F3563">
        <v>968</v>
      </c>
      <c r="G3563" t="s">
        <v>980</v>
      </c>
      <c r="H3563" s="7">
        <v>26</v>
      </c>
      <c r="I3563" s="13">
        <f>IF(Fact_Order[[#This Row],[Review Rating]]&gt;3,1,0)</f>
        <v>1</v>
      </c>
      <c r="J3563">
        <v>3.7</v>
      </c>
      <c r="K3563">
        <f>IF(Fact_Order[[#This Row],[Discount Applied]]="Yes", 1, 0)</f>
        <v>1</v>
      </c>
      <c r="L3563" t="s">
        <v>7</v>
      </c>
      <c r="M3563" t="s">
        <v>10</v>
      </c>
    </row>
    <row r="3564" spans="1:13" x14ac:dyDescent="0.35">
      <c r="A3564">
        <v>1251</v>
      </c>
      <c r="B3564">
        <v>2</v>
      </c>
      <c r="C3564">
        <v>14</v>
      </c>
      <c r="D3564">
        <v>1</v>
      </c>
      <c r="E3564">
        <v>3</v>
      </c>
      <c r="F3564">
        <v>1251</v>
      </c>
      <c r="G3564" t="s">
        <v>1263</v>
      </c>
      <c r="H3564" s="7">
        <v>26</v>
      </c>
      <c r="I3564" s="13">
        <f>IF(Fact_Order[[#This Row],[Review Rating]]&gt;3,1,0)</f>
        <v>1</v>
      </c>
      <c r="J3564">
        <v>4.0999999999999996</v>
      </c>
      <c r="K3564">
        <f>IF(Fact_Order[[#This Row],[Discount Applied]]="Yes", 1, 0)</f>
        <v>1</v>
      </c>
      <c r="L3564" t="s">
        <v>7</v>
      </c>
      <c r="M3564" t="s">
        <v>10</v>
      </c>
    </row>
    <row r="3565" spans="1:13" x14ac:dyDescent="0.35">
      <c r="A3565">
        <v>1490</v>
      </c>
      <c r="B3565">
        <v>3</v>
      </c>
      <c r="C3565">
        <v>10</v>
      </c>
      <c r="D3565">
        <v>3</v>
      </c>
      <c r="E3565">
        <v>17</v>
      </c>
      <c r="F3565">
        <v>1490</v>
      </c>
      <c r="G3565" t="s">
        <v>1502</v>
      </c>
      <c r="H3565" s="7">
        <v>26</v>
      </c>
      <c r="I3565" s="13">
        <f>IF(Fact_Order[[#This Row],[Review Rating]]&gt;3,1,0)</f>
        <v>1</v>
      </c>
      <c r="J3565">
        <v>4.0999999999999996</v>
      </c>
      <c r="K3565">
        <f>IF(Fact_Order[[#This Row],[Discount Applied]]="Yes", 1, 0)</f>
        <v>1</v>
      </c>
      <c r="L3565" t="s">
        <v>7</v>
      </c>
      <c r="M3565" t="s">
        <v>8</v>
      </c>
    </row>
    <row r="3566" spans="1:13" x14ac:dyDescent="0.35">
      <c r="A3566">
        <v>1551</v>
      </c>
      <c r="B3566">
        <v>2</v>
      </c>
      <c r="C3566">
        <v>11</v>
      </c>
      <c r="D3566">
        <v>3</v>
      </c>
      <c r="E3566">
        <v>13</v>
      </c>
      <c r="F3566">
        <v>1551</v>
      </c>
      <c r="G3566" t="s">
        <v>1563</v>
      </c>
      <c r="H3566" s="7">
        <v>26</v>
      </c>
      <c r="I3566" s="13">
        <f>IF(Fact_Order[[#This Row],[Review Rating]]&gt;3,1,0)</f>
        <v>0</v>
      </c>
      <c r="J3566">
        <v>2.8</v>
      </c>
      <c r="K3566">
        <f>IF(Fact_Order[[#This Row],[Discount Applied]]="Yes", 1, 0)</f>
        <v>1</v>
      </c>
      <c r="L3566" t="s">
        <v>7</v>
      </c>
      <c r="M3566" t="s">
        <v>22</v>
      </c>
    </row>
    <row r="3567" spans="1:13" x14ac:dyDescent="0.35">
      <c r="A3567">
        <v>1601</v>
      </c>
      <c r="B3567">
        <v>3</v>
      </c>
      <c r="C3567">
        <v>7</v>
      </c>
      <c r="D3567">
        <v>2</v>
      </c>
      <c r="E3567">
        <v>24</v>
      </c>
      <c r="F3567">
        <v>1601</v>
      </c>
      <c r="G3567" t="s">
        <v>1613</v>
      </c>
      <c r="H3567" s="7">
        <v>26</v>
      </c>
      <c r="I3567" s="13">
        <f>IF(Fact_Order[[#This Row],[Review Rating]]&gt;3,1,0)</f>
        <v>1</v>
      </c>
      <c r="J3567">
        <v>4.7</v>
      </c>
      <c r="K3567">
        <f>IF(Fact_Order[[#This Row],[Discount Applied]]="Yes", 1, 0)</f>
        <v>1</v>
      </c>
      <c r="L3567" t="s">
        <v>7</v>
      </c>
      <c r="M3567" t="s">
        <v>14</v>
      </c>
    </row>
    <row r="3568" spans="1:13" x14ac:dyDescent="0.35">
      <c r="A3568">
        <v>1612</v>
      </c>
      <c r="B3568">
        <v>3</v>
      </c>
      <c r="C3568">
        <v>11</v>
      </c>
      <c r="D3568">
        <v>1</v>
      </c>
      <c r="E3568">
        <v>14</v>
      </c>
      <c r="F3568">
        <v>1612</v>
      </c>
      <c r="G3568" t="s">
        <v>1624</v>
      </c>
      <c r="H3568" s="7">
        <v>26</v>
      </c>
      <c r="I3568" s="13">
        <f>IF(Fact_Order[[#This Row],[Review Rating]]&gt;3,1,0)</f>
        <v>1</v>
      </c>
      <c r="J3568">
        <v>4.5</v>
      </c>
      <c r="K3568">
        <f>IF(Fact_Order[[#This Row],[Discount Applied]]="Yes", 1, 0)</f>
        <v>1</v>
      </c>
      <c r="L3568" t="s">
        <v>7</v>
      </c>
      <c r="M3568" t="s">
        <v>27</v>
      </c>
    </row>
    <row r="3569" spans="1:13" x14ac:dyDescent="0.35">
      <c r="A3569">
        <v>1689</v>
      </c>
      <c r="B3569">
        <v>3</v>
      </c>
      <c r="C3569">
        <v>17</v>
      </c>
      <c r="D3569">
        <v>1</v>
      </c>
      <c r="E3569">
        <v>9</v>
      </c>
      <c r="F3569">
        <v>1689</v>
      </c>
      <c r="G3569" t="s">
        <v>1702</v>
      </c>
      <c r="H3569" s="7">
        <v>26</v>
      </c>
      <c r="I3569" s="13">
        <f>IF(Fact_Order[[#This Row],[Review Rating]]&gt;3,1,0)</f>
        <v>0</v>
      </c>
      <c r="J3569">
        <v>3</v>
      </c>
      <c r="K3569">
        <f>IF(Fact_Order[[#This Row],[Discount Applied]]="Yes", 1, 0)</f>
        <v>0</v>
      </c>
      <c r="L3569" t="s">
        <v>1691</v>
      </c>
      <c r="M3569" t="s">
        <v>8</v>
      </c>
    </row>
    <row r="3570" spans="1:13" x14ac:dyDescent="0.35">
      <c r="A3570">
        <v>1791</v>
      </c>
      <c r="B3570">
        <v>6</v>
      </c>
      <c r="C3570">
        <v>18</v>
      </c>
      <c r="D3570">
        <v>3</v>
      </c>
      <c r="E3570">
        <v>25</v>
      </c>
      <c r="F3570">
        <v>1791</v>
      </c>
      <c r="G3570" t="s">
        <v>1804</v>
      </c>
      <c r="H3570" s="7">
        <v>26</v>
      </c>
      <c r="I3570" s="13">
        <f>IF(Fact_Order[[#This Row],[Review Rating]]&gt;3,1,0)</f>
        <v>1</v>
      </c>
      <c r="J3570">
        <v>3.7</v>
      </c>
      <c r="K3570">
        <f>IF(Fact_Order[[#This Row],[Discount Applied]]="Yes", 1, 0)</f>
        <v>0</v>
      </c>
      <c r="L3570" t="s">
        <v>1691</v>
      </c>
      <c r="M3570" t="s">
        <v>14</v>
      </c>
    </row>
    <row r="3571" spans="1:13" x14ac:dyDescent="0.35">
      <c r="A3571">
        <v>1845</v>
      </c>
      <c r="B3571">
        <v>5</v>
      </c>
      <c r="C3571">
        <v>46</v>
      </c>
      <c r="D3571">
        <v>2</v>
      </c>
      <c r="E3571">
        <v>7</v>
      </c>
      <c r="F3571">
        <v>1845</v>
      </c>
      <c r="G3571" t="s">
        <v>1858</v>
      </c>
      <c r="H3571" s="7">
        <v>26</v>
      </c>
      <c r="I3571" s="13">
        <f>IF(Fact_Order[[#This Row],[Review Rating]]&gt;3,1,0)</f>
        <v>0</v>
      </c>
      <c r="J3571">
        <v>2.7</v>
      </c>
      <c r="K3571">
        <f>IF(Fact_Order[[#This Row],[Discount Applied]]="Yes", 1, 0)</f>
        <v>0</v>
      </c>
      <c r="L3571" t="s">
        <v>1691</v>
      </c>
      <c r="M3571" t="s">
        <v>12</v>
      </c>
    </row>
    <row r="3572" spans="1:13" x14ac:dyDescent="0.35">
      <c r="A3572">
        <v>1860</v>
      </c>
      <c r="B3572">
        <v>6</v>
      </c>
      <c r="C3572">
        <v>33</v>
      </c>
      <c r="D3572">
        <v>3</v>
      </c>
      <c r="E3572">
        <v>23</v>
      </c>
      <c r="F3572">
        <v>1860</v>
      </c>
      <c r="G3572" t="s">
        <v>1873</v>
      </c>
      <c r="H3572" s="7">
        <v>26</v>
      </c>
      <c r="I3572" s="13">
        <f>IF(Fact_Order[[#This Row],[Review Rating]]&gt;3,1,0)</f>
        <v>1</v>
      </c>
      <c r="J3572">
        <v>3.7</v>
      </c>
      <c r="K3572">
        <f>IF(Fact_Order[[#This Row],[Discount Applied]]="Yes", 1, 0)</f>
        <v>0</v>
      </c>
      <c r="L3572" t="s">
        <v>1691</v>
      </c>
      <c r="M3572" t="s">
        <v>27</v>
      </c>
    </row>
    <row r="3573" spans="1:13" x14ac:dyDescent="0.35">
      <c r="A3573">
        <v>2015</v>
      </c>
      <c r="B3573">
        <v>4</v>
      </c>
      <c r="C3573">
        <v>49</v>
      </c>
      <c r="D3573">
        <v>3</v>
      </c>
      <c r="E3573">
        <v>12</v>
      </c>
      <c r="F3573">
        <v>2015</v>
      </c>
      <c r="G3573" t="s">
        <v>2028</v>
      </c>
      <c r="H3573" s="7">
        <v>26</v>
      </c>
      <c r="I3573" s="13">
        <f>IF(Fact_Order[[#This Row],[Review Rating]]&gt;3,1,0)</f>
        <v>1</v>
      </c>
      <c r="J3573">
        <v>3.9</v>
      </c>
      <c r="K3573">
        <f>IF(Fact_Order[[#This Row],[Discount Applied]]="Yes", 1, 0)</f>
        <v>0</v>
      </c>
      <c r="L3573" t="s">
        <v>1691</v>
      </c>
      <c r="M3573" t="s">
        <v>14</v>
      </c>
    </row>
    <row r="3574" spans="1:13" x14ac:dyDescent="0.35">
      <c r="A3574">
        <v>2269</v>
      </c>
      <c r="B3574">
        <v>5</v>
      </c>
      <c r="C3574">
        <v>43</v>
      </c>
      <c r="D3574">
        <v>2</v>
      </c>
      <c r="E3574">
        <v>2</v>
      </c>
      <c r="F3574">
        <v>2269</v>
      </c>
      <c r="G3574" t="s">
        <v>2282</v>
      </c>
      <c r="H3574" s="7">
        <v>26</v>
      </c>
      <c r="I3574" s="13">
        <f>IF(Fact_Order[[#This Row],[Review Rating]]&gt;3,1,0)</f>
        <v>0</v>
      </c>
      <c r="J3574">
        <v>2.7</v>
      </c>
      <c r="K3574">
        <f>IF(Fact_Order[[#This Row],[Discount Applied]]="Yes", 1, 0)</f>
        <v>0</v>
      </c>
      <c r="L3574" t="s">
        <v>1691</v>
      </c>
      <c r="M3574" t="s">
        <v>22</v>
      </c>
    </row>
    <row r="3575" spans="1:13" x14ac:dyDescent="0.35">
      <c r="A3575">
        <v>2351</v>
      </c>
      <c r="B3575">
        <v>2</v>
      </c>
      <c r="C3575">
        <v>12</v>
      </c>
      <c r="D3575">
        <v>1</v>
      </c>
      <c r="E3575">
        <v>10</v>
      </c>
      <c r="F3575">
        <v>2351</v>
      </c>
      <c r="G3575" t="s">
        <v>2364</v>
      </c>
      <c r="H3575" s="7">
        <v>26</v>
      </c>
      <c r="I3575" s="13">
        <f>IF(Fact_Order[[#This Row],[Review Rating]]&gt;3,1,0)</f>
        <v>1</v>
      </c>
      <c r="J3575">
        <v>4.2</v>
      </c>
      <c r="K3575">
        <f>IF(Fact_Order[[#This Row],[Discount Applied]]="Yes", 1, 0)</f>
        <v>0</v>
      </c>
      <c r="L3575" t="s">
        <v>1691</v>
      </c>
      <c r="M3575" t="s">
        <v>10</v>
      </c>
    </row>
    <row r="3576" spans="1:13" x14ac:dyDescent="0.35">
      <c r="A3576">
        <v>2398</v>
      </c>
      <c r="B3576">
        <v>6</v>
      </c>
      <c r="C3576">
        <v>9</v>
      </c>
      <c r="D3576">
        <v>4</v>
      </c>
      <c r="E3576">
        <v>13</v>
      </c>
      <c r="F3576">
        <v>2398</v>
      </c>
      <c r="G3576" t="s">
        <v>2411</v>
      </c>
      <c r="H3576" s="7">
        <v>26</v>
      </c>
      <c r="I3576" s="13">
        <f>IF(Fact_Order[[#This Row],[Review Rating]]&gt;3,1,0)</f>
        <v>0</v>
      </c>
      <c r="J3576">
        <v>2.9</v>
      </c>
      <c r="K3576">
        <f>IF(Fact_Order[[#This Row],[Discount Applied]]="Yes", 1, 0)</f>
        <v>0</v>
      </c>
      <c r="L3576" t="s">
        <v>1691</v>
      </c>
      <c r="M3576" t="s">
        <v>8</v>
      </c>
    </row>
    <row r="3577" spans="1:13" x14ac:dyDescent="0.35">
      <c r="A3577">
        <v>2415</v>
      </c>
      <c r="B3577">
        <v>3</v>
      </c>
      <c r="C3577">
        <v>42</v>
      </c>
      <c r="D3577">
        <v>3</v>
      </c>
      <c r="E3577">
        <v>21</v>
      </c>
      <c r="F3577">
        <v>2415</v>
      </c>
      <c r="G3577" t="s">
        <v>2428</v>
      </c>
      <c r="H3577" s="7">
        <v>26</v>
      </c>
      <c r="I3577" s="13">
        <f>IF(Fact_Order[[#This Row],[Review Rating]]&gt;3,1,0)</f>
        <v>1</v>
      </c>
      <c r="J3577">
        <v>3.7</v>
      </c>
      <c r="K3577">
        <f>IF(Fact_Order[[#This Row],[Discount Applied]]="Yes", 1, 0)</f>
        <v>0</v>
      </c>
      <c r="L3577" t="s">
        <v>1691</v>
      </c>
      <c r="M3577" t="s">
        <v>12</v>
      </c>
    </row>
    <row r="3578" spans="1:13" x14ac:dyDescent="0.35">
      <c r="A3578">
        <v>2428</v>
      </c>
      <c r="B3578">
        <v>4</v>
      </c>
      <c r="C3578">
        <v>5</v>
      </c>
      <c r="D3578">
        <v>2</v>
      </c>
      <c r="E3578">
        <v>15</v>
      </c>
      <c r="F3578">
        <v>2428</v>
      </c>
      <c r="G3578" t="s">
        <v>2441</v>
      </c>
      <c r="H3578" s="7">
        <v>26</v>
      </c>
      <c r="I3578" s="13">
        <f>IF(Fact_Order[[#This Row],[Review Rating]]&gt;3,1,0)</f>
        <v>1</v>
      </c>
      <c r="J3578">
        <v>3.3</v>
      </c>
      <c r="K3578">
        <f>IF(Fact_Order[[#This Row],[Discount Applied]]="Yes", 1, 0)</f>
        <v>0</v>
      </c>
      <c r="L3578" t="s">
        <v>1691</v>
      </c>
      <c r="M3578" t="s">
        <v>10</v>
      </c>
    </row>
    <row r="3579" spans="1:13" x14ac:dyDescent="0.35">
      <c r="A3579">
        <v>2628</v>
      </c>
      <c r="B3579">
        <v>3</v>
      </c>
      <c r="C3579">
        <v>10</v>
      </c>
      <c r="D3579">
        <v>4</v>
      </c>
      <c r="E3579">
        <v>6</v>
      </c>
      <c r="F3579">
        <v>2628</v>
      </c>
      <c r="G3579" t="s">
        <v>2641</v>
      </c>
      <c r="H3579" s="7">
        <v>26</v>
      </c>
      <c r="I3579" s="13">
        <f>IF(Fact_Order[[#This Row],[Review Rating]]&gt;3,1,0)</f>
        <v>1</v>
      </c>
      <c r="J3579">
        <v>3.6</v>
      </c>
      <c r="K3579">
        <f>IF(Fact_Order[[#This Row],[Discount Applied]]="Yes", 1, 0)</f>
        <v>0</v>
      </c>
      <c r="L3579" t="s">
        <v>1691</v>
      </c>
      <c r="M3579" t="s">
        <v>22</v>
      </c>
    </row>
    <row r="3580" spans="1:13" x14ac:dyDescent="0.35">
      <c r="A3580">
        <v>2844</v>
      </c>
      <c r="B3580">
        <v>6</v>
      </c>
      <c r="C3580">
        <v>32</v>
      </c>
      <c r="D3580">
        <v>3</v>
      </c>
      <c r="E3580">
        <v>2</v>
      </c>
      <c r="F3580">
        <v>2844</v>
      </c>
      <c r="G3580" t="s">
        <v>2857</v>
      </c>
      <c r="H3580" s="7">
        <v>26</v>
      </c>
      <c r="I3580" s="13">
        <f>IF(Fact_Order[[#This Row],[Review Rating]]&gt;3,1,0)</f>
        <v>1</v>
      </c>
      <c r="J3580">
        <v>3.6</v>
      </c>
      <c r="K3580">
        <f>IF(Fact_Order[[#This Row],[Discount Applied]]="Yes", 1, 0)</f>
        <v>0</v>
      </c>
      <c r="L3580" t="s">
        <v>1691</v>
      </c>
      <c r="M3580" t="s">
        <v>8</v>
      </c>
    </row>
    <row r="3581" spans="1:13" x14ac:dyDescent="0.35">
      <c r="A3581">
        <v>3017</v>
      </c>
      <c r="B3581">
        <v>6</v>
      </c>
      <c r="C3581">
        <v>28</v>
      </c>
      <c r="D3581">
        <v>3</v>
      </c>
      <c r="E3581">
        <v>1</v>
      </c>
      <c r="F3581">
        <v>3017</v>
      </c>
      <c r="G3581" t="s">
        <v>3030</v>
      </c>
      <c r="H3581" s="7">
        <v>26</v>
      </c>
      <c r="I3581" s="13">
        <f>IF(Fact_Order[[#This Row],[Review Rating]]&gt;3,1,0)</f>
        <v>1</v>
      </c>
      <c r="J3581">
        <v>4.9000000000000004</v>
      </c>
      <c r="K3581">
        <f>IF(Fact_Order[[#This Row],[Discount Applied]]="Yes", 1, 0)</f>
        <v>0</v>
      </c>
      <c r="L3581" t="s">
        <v>1691</v>
      </c>
      <c r="M3581" t="s">
        <v>22</v>
      </c>
    </row>
    <row r="3582" spans="1:13" x14ac:dyDescent="0.35">
      <c r="A3582">
        <v>3023</v>
      </c>
      <c r="B3582">
        <v>2</v>
      </c>
      <c r="C3582">
        <v>43</v>
      </c>
      <c r="D3582">
        <v>4</v>
      </c>
      <c r="E3582">
        <v>4</v>
      </c>
      <c r="F3582">
        <v>3023</v>
      </c>
      <c r="G3582" t="s">
        <v>3036</v>
      </c>
      <c r="H3582" s="7">
        <v>26</v>
      </c>
      <c r="I3582" s="13">
        <f>IF(Fact_Order[[#This Row],[Review Rating]]&gt;3,1,0)</f>
        <v>1</v>
      </c>
      <c r="J3582">
        <v>4</v>
      </c>
      <c r="K3582">
        <f>IF(Fact_Order[[#This Row],[Discount Applied]]="Yes", 1, 0)</f>
        <v>0</v>
      </c>
      <c r="L3582" t="s">
        <v>1691</v>
      </c>
      <c r="M3582" t="s">
        <v>14</v>
      </c>
    </row>
    <row r="3583" spans="1:13" x14ac:dyDescent="0.35">
      <c r="A3583">
        <v>3028</v>
      </c>
      <c r="B3583">
        <v>5</v>
      </c>
      <c r="C3583">
        <v>9</v>
      </c>
      <c r="D3583">
        <v>1</v>
      </c>
      <c r="E3583">
        <v>16</v>
      </c>
      <c r="F3583">
        <v>3028</v>
      </c>
      <c r="G3583" t="s">
        <v>3041</v>
      </c>
      <c r="H3583" s="7">
        <v>26</v>
      </c>
      <c r="I3583" s="13">
        <f>IF(Fact_Order[[#This Row],[Review Rating]]&gt;3,1,0)</f>
        <v>0</v>
      </c>
      <c r="J3583">
        <v>2.8</v>
      </c>
      <c r="K3583">
        <f>IF(Fact_Order[[#This Row],[Discount Applied]]="Yes", 1, 0)</f>
        <v>0</v>
      </c>
      <c r="L3583" t="s">
        <v>1691</v>
      </c>
      <c r="M3583" t="s">
        <v>12</v>
      </c>
    </row>
    <row r="3584" spans="1:13" x14ac:dyDescent="0.35">
      <c r="A3584">
        <v>3071</v>
      </c>
      <c r="B3584">
        <v>2</v>
      </c>
      <c r="C3584">
        <v>16</v>
      </c>
      <c r="D3584">
        <v>4</v>
      </c>
      <c r="E3584">
        <v>10</v>
      </c>
      <c r="F3584">
        <v>3071</v>
      </c>
      <c r="G3584" t="s">
        <v>3084</v>
      </c>
      <c r="H3584" s="7">
        <v>26</v>
      </c>
      <c r="I3584" s="13">
        <f>IF(Fact_Order[[#This Row],[Review Rating]]&gt;3,1,0)</f>
        <v>0</v>
      </c>
      <c r="J3584">
        <v>2.6</v>
      </c>
      <c r="K3584">
        <f>IF(Fact_Order[[#This Row],[Discount Applied]]="Yes", 1, 0)</f>
        <v>0</v>
      </c>
      <c r="L3584" t="s">
        <v>1691</v>
      </c>
      <c r="M3584" t="s">
        <v>14</v>
      </c>
    </row>
    <row r="3585" spans="1:13" x14ac:dyDescent="0.35">
      <c r="A3585">
        <v>3126</v>
      </c>
      <c r="B3585">
        <v>4</v>
      </c>
      <c r="C3585">
        <v>5</v>
      </c>
      <c r="D3585">
        <v>2</v>
      </c>
      <c r="E3585">
        <v>8</v>
      </c>
      <c r="F3585">
        <v>3126</v>
      </c>
      <c r="G3585" t="s">
        <v>3139</v>
      </c>
      <c r="H3585" s="7">
        <v>26</v>
      </c>
      <c r="I3585" s="13">
        <f>IF(Fact_Order[[#This Row],[Review Rating]]&gt;3,1,0)</f>
        <v>1</v>
      </c>
      <c r="J3585">
        <v>4</v>
      </c>
      <c r="K3585">
        <f>IF(Fact_Order[[#This Row],[Discount Applied]]="Yes", 1, 0)</f>
        <v>0</v>
      </c>
      <c r="L3585" t="s">
        <v>1691</v>
      </c>
      <c r="M3585" t="s">
        <v>10</v>
      </c>
    </row>
    <row r="3586" spans="1:13" x14ac:dyDescent="0.35">
      <c r="A3586">
        <v>3172</v>
      </c>
      <c r="B3586">
        <v>1</v>
      </c>
      <c r="C3586">
        <v>31</v>
      </c>
      <c r="D3586">
        <v>2</v>
      </c>
      <c r="E3586">
        <v>17</v>
      </c>
      <c r="F3586">
        <v>3172</v>
      </c>
      <c r="G3586" t="s">
        <v>3185</v>
      </c>
      <c r="H3586" s="7">
        <v>26</v>
      </c>
      <c r="I3586" s="13">
        <f>IF(Fact_Order[[#This Row],[Review Rating]]&gt;3,1,0)</f>
        <v>1</v>
      </c>
      <c r="J3586">
        <v>3.1</v>
      </c>
      <c r="K3586">
        <f>IF(Fact_Order[[#This Row],[Discount Applied]]="Yes", 1, 0)</f>
        <v>0</v>
      </c>
      <c r="L3586" t="s">
        <v>1691</v>
      </c>
      <c r="M3586" t="s">
        <v>22</v>
      </c>
    </row>
    <row r="3587" spans="1:13" x14ac:dyDescent="0.35">
      <c r="A3587">
        <v>3257</v>
      </c>
      <c r="B3587">
        <v>2</v>
      </c>
      <c r="C3587">
        <v>49</v>
      </c>
      <c r="D3587">
        <v>1</v>
      </c>
      <c r="E3587">
        <v>13</v>
      </c>
      <c r="F3587">
        <v>3257</v>
      </c>
      <c r="G3587" t="s">
        <v>3270</v>
      </c>
      <c r="H3587" s="7">
        <v>26</v>
      </c>
      <c r="I3587" s="13">
        <f>IF(Fact_Order[[#This Row],[Review Rating]]&gt;3,1,0)</f>
        <v>1</v>
      </c>
      <c r="J3587">
        <v>4.7</v>
      </c>
      <c r="K3587">
        <f>IF(Fact_Order[[#This Row],[Discount Applied]]="Yes", 1, 0)</f>
        <v>0</v>
      </c>
      <c r="L3587" t="s">
        <v>1691</v>
      </c>
      <c r="M3587" t="s">
        <v>8</v>
      </c>
    </row>
    <row r="3588" spans="1:13" x14ac:dyDescent="0.35">
      <c r="A3588">
        <v>3362</v>
      </c>
      <c r="B3588">
        <v>2</v>
      </c>
      <c r="C3588">
        <v>21</v>
      </c>
      <c r="D3588">
        <v>2</v>
      </c>
      <c r="E3588">
        <v>10</v>
      </c>
      <c r="F3588">
        <v>3362</v>
      </c>
      <c r="G3588" t="s">
        <v>3375</v>
      </c>
      <c r="H3588" s="7">
        <v>26</v>
      </c>
      <c r="I3588" s="13">
        <f>IF(Fact_Order[[#This Row],[Review Rating]]&gt;3,1,0)</f>
        <v>1</v>
      </c>
      <c r="J3588">
        <v>4.0999999999999996</v>
      </c>
      <c r="K3588">
        <f>IF(Fact_Order[[#This Row],[Discount Applied]]="Yes", 1, 0)</f>
        <v>0</v>
      </c>
      <c r="L3588" t="s">
        <v>1691</v>
      </c>
      <c r="M3588" t="s">
        <v>12</v>
      </c>
    </row>
    <row r="3589" spans="1:13" x14ac:dyDescent="0.35">
      <c r="A3589">
        <v>3420</v>
      </c>
      <c r="B3589">
        <v>6</v>
      </c>
      <c r="C3589">
        <v>9</v>
      </c>
      <c r="D3589">
        <v>1</v>
      </c>
      <c r="E3589">
        <v>17</v>
      </c>
      <c r="F3589">
        <v>3420</v>
      </c>
      <c r="G3589" t="s">
        <v>3433</v>
      </c>
      <c r="H3589" s="7">
        <v>26</v>
      </c>
      <c r="I3589" s="13">
        <f>IF(Fact_Order[[#This Row],[Review Rating]]&gt;3,1,0)</f>
        <v>1</v>
      </c>
      <c r="J3589">
        <v>3.1</v>
      </c>
      <c r="K3589">
        <f>IF(Fact_Order[[#This Row],[Discount Applied]]="Yes", 1, 0)</f>
        <v>0</v>
      </c>
      <c r="L3589" t="s">
        <v>1691</v>
      </c>
      <c r="M3589" t="s">
        <v>8</v>
      </c>
    </row>
    <row r="3590" spans="1:13" x14ac:dyDescent="0.35">
      <c r="A3590">
        <v>3490</v>
      </c>
      <c r="B3590">
        <v>5</v>
      </c>
      <c r="C3590">
        <v>38</v>
      </c>
      <c r="D3590">
        <v>3</v>
      </c>
      <c r="E3590">
        <v>11</v>
      </c>
      <c r="F3590">
        <v>3490</v>
      </c>
      <c r="G3590" t="s">
        <v>3503</v>
      </c>
      <c r="H3590" s="7">
        <v>26</v>
      </c>
      <c r="I3590" s="13">
        <f>IF(Fact_Order[[#This Row],[Review Rating]]&gt;3,1,0)</f>
        <v>1</v>
      </c>
      <c r="J3590">
        <v>4.5999999999999996</v>
      </c>
      <c r="K3590">
        <f>IF(Fact_Order[[#This Row],[Discount Applied]]="Yes", 1, 0)</f>
        <v>0</v>
      </c>
      <c r="L3590" t="s">
        <v>1691</v>
      </c>
      <c r="M3590" t="s">
        <v>14</v>
      </c>
    </row>
    <row r="3591" spans="1:13" x14ac:dyDescent="0.35">
      <c r="A3591">
        <v>3558</v>
      </c>
      <c r="B3591">
        <v>3</v>
      </c>
      <c r="C3591">
        <v>23</v>
      </c>
      <c r="D3591">
        <v>3</v>
      </c>
      <c r="E3591">
        <v>15</v>
      </c>
      <c r="F3591">
        <v>3558</v>
      </c>
      <c r="G3591" t="s">
        <v>3571</v>
      </c>
      <c r="H3591" s="7">
        <v>26</v>
      </c>
      <c r="I3591" s="13">
        <f>IF(Fact_Order[[#This Row],[Review Rating]]&gt;3,1,0)</f>
        <v>1</v>
      </c>
      <c r="J3591">
        <v>4.9000000000000004</v>
      </c>
      <c r="K3591">
        <f>IF(Fact_Order[[#This Row],[Discount Applied]]="Yes", 1, 0)</f>
        <v>0</v>
      </c>
      <c r="L3591" t="s">
        <v>1691</v>
      </c>
      <c r="M3591" t="s">
        <v>14</v>
      </c>
    </row>
    <row r="3592" spans="1:13" x14ac:dyDescent="0.35">
      <c r="A3592">
        <v>3754</v>
      </c>
      <c r="B3592">
        <v>3</v>
      </c>
      <c r="C3592">
        <v>8</v>
      </c>
      <c r="D3592">
        <v>1</v>
      </c>
      <c r="E3592">
        <v>13</v>
      </c>
      <c r="F3592">
        <v>3754</v>
      </c>
      <c r="G3592" t="s">
        <v>3767</v>
      </c>
      <c r="H3592" s="7">
        <v>26</v>
      </c>
      <c r="I3592" s="13">
        <f>IF(Fact_Order[[#This Row],[Review Rating]]&gt;3,1,0)</f>
        <v>1</v>
      </c>
      <c r="J3592">
        <v>4.2</v>
      </c>
      <c r="K3592">
        <f>IF(Fact_Order[[#This Row],[Discount Applied]]="Yes", 1, 0)</f>
        <v>0</v>
      </c>
      <c r="L3592" t="s">
        <v>1691</v>
      </c>
      <c r="M3592" t="s">
        <v>22</v>
      </c>
    </row>
    <row r="3593" spans="1:13" x14ac:dyDescent="0.35">
      <c r="A3593">
        <v>3773</v>
      </c>
      <c r="B3593">
        <v>3</v>
      </c>
      <c r="C3593">
        <v>14</v>
      </c>
      <c r="D3593">
        <v>4</v>
      </c>
      <c r="E3593">
        <v>14</v>
      </c>
      <c r="F3593">
        <v>3773</v>
      </c>
      <c r="G3593" t="s">
        <v>3786</v>
      </c>
      <c r="H3593" s="7">
        <v>26</v>
      </c>
      <c r="I3593" s="13">
        <f>IF(Fact_Order[[#This Row],[Review Rating]]&gt;3,1,0)</f>
        <v>1</v>
      </c>
      <c r="J3593">
        <v>3.1</v>
      </c>
      <c r="K3593">
        <f>IF(Fact_Order[[#This Row],[Discount Applied]]="Yes", 1, 0)</f>
        <v>0</v>
      </c>
      <c r="L3593" t="s">
        <v>1691</v>
      </c>
      <c r="M3593" t="s">
        <v>10</v>
      </c>
    </row>
    <row r="3594" spans="1:13" x14ac:dyDescent="0.35">
      <c r="A3594">
        <v>3800</v>
      </c>
      <c r="B3594">
        <v>6</v>
      </c>
      <c r="C3594">
        <v>20</v>
      </c>
      <c r="D3594">
        <v>1</v>
      </c>
      <c r="E3594">
        <v>15</v>
      </c>
      <c r="F3594">
        <v>3800</v>
      </c>
      <c r="G3594" t="s">
        <v>3813</v>
      </c>
      <c r="H3594" s="7">
        <v>26</v>
      </c>
      <c r="I3594" s="13">
        <f>IF(Fact_Order[[#This Row],[Review Rating]]&gt;3,1,0)</f>
        <v>0</v>
      </c>
      <c r="J3594">
        <v>2.6</v>
      </c>
      <c r="K3594">
        <f>IF(Fact_Order[[#This Row],[Discount Applied]]="Yes", 1, 0)</f>
        <v>0</v>
      </c>
      <c r="L3594" t="s">
        <v>1691</v>
      </c>
      <c r="M3594" t="s">
        <v>12</v>
      </c>
    </row>
    <row r="3595" spans="1:13" x14ac:dyDescent="0.35">
      <c r="A3595">
        <v>3801</v>
      </c>
      <c r="B3595">
        <v>3</v>
      </c>
      <c r="C3595">
        <v>35</v>
      </c>
      <c r="D3595">
        <v>4</v>
      </c>
      <c r="E3595">
        <v>2</v>
      </c>
      <c r="F3595">
        <v>3801</v>
      </c>
      <c r="G3595" t="s">
        <v>3814</v>
      </c>
      <c r="H3595" s="7">
        <v>26</v>
      </c>
      <c r="I3595" s="13">
        <f>IF(Fact_Order[[#This Row],[Review Rating]]&gt;3,1,0)</f>
        <v>1</v>
      </c>
      <c r="J3595">
        <v>4.8</v>
      </c>
      <c r="K3595">
        <f>IF(Fact_Order[[#This Row],[Discount Applied]]="Yes", 1, 0)</f>
        <v>0</v>
      </c>
      <c r="L3595" t="s">
        <v>1691</v>
      </c>
      <c r="M3595" t="s">
        <v>8</v>
      </c>
    </row>
    <row r="3596" spans="1:13" x14ac:dyDescent="0.35">
      <c r="A3596">
        <v>3825</v>
      </c>
      <c r="B3596">
        <v>2</v>
      </c>
      <c r="C3596">
        <v>43</v>
      </c>
      <c r="D3596">
        <v>3</v>
      </c>
      <c r="E3596">
        <v>7</v>
      </c>
      <c r="F3596">
        <v>3825</v>
      </c>
      <c r="G3596" t="s">
        <v>3838</v>
      </c>
      <c r="H3596" s="7">
        <v>26</v>
      </c>
      <c r="I3596" s="13">
        <f>IF(Fact_Order[[#This Row],[Review Rating]]&gt;3,1,0)</f>
        <v>1</v>
      </c>
      <c r="J3596">
        <v>4</v>
      </c>
      <c r="K3596">
        <f>IF(Fact_Order[[#This Row],[Discount Applied]]="Yes", 1, 0)</f>
        <v>0</v>
      </c>
      <c r="L3596" t="s">
        <v>1691</v>
      </c>
      <c r="M3596" t="s">
        <v>12</v>
      </c>
    </row>
    <row r="3597" spans="1:13" x14ac:dyDescent="0.35">
      <c r="A3597">
        <v>37</v>
      </c>
      <c r="B3597">
        <v>1</v>
      </c>
      <c r="C3597">
        <v>22</v>
      </c>
      <c r="D3597">
        <v>3</v>
      </c>
      <c r="E3597">
        <v>16</v>
      </c>
      <c r="F3597">
        <v>26</v>
      </c>
      <c r="G3597" t="s">
        <v>38</v>
      </c>
      <c r="H3597" s="7">
        <v>25</v>
      </c>
      <c r="I3597" s="13">
        <f>IF(Fact_Order[[#This Row],[Review Rating]]&gt;3,1,0)</f>
        <v>1</v>
      </c>
      <c r="J3597">
        <v>3.6</v>
      </c>
      <c r="K3597">
        <f>IF(Fact_Order[[#This Row],[Discount Applied]]="Yes", 1, 0)</f>
        <v>1</v>
      </c>
      <c r="L3597" t="s">
        <v>7</v>
      </c>
      <c r="M3597" t="s">
        <v>14</v>
      </c>
    </row>
    <row r="3598" spans="1:13" x14ac:dyDescent="0.35">
      <c r="A3598">
        <v>171</v>
      </c>
      <c r="B3598">
        <v>6</v>
      </c>
      <c r="C3598">
        <v>6</v>
      </c>
      <c r="D3598">
        <v>4</v>
      </c>
      <c r="E3598">
        <v>6</v>
      </c>
      <c r="F3598">
        <v>171</v>
      </c>
      <c r="G3598" t="s">
        <v>183</v>
      </c>
      <c r="H3598" s="7">
        <v>25</v>
      </c>
      <c r="I3598" s="13">
        <f>IF(Fact_Order[[#This Row],[Review Rating]]&gt;3,1,0)</f>
        <v>0</v>
      </c>
      <c r="J3598">
        <v>2.6</v>
      </c>
      <c r="K3598">
        <f>IF(Fact_Order[[#This Row],[Discount Applied]]="Yes", 1, 0)</f>
        <v>1</v>
      </c>
      <c r="L3598" t="s">
        <v>7</v>
      </c>
      <c r="M3598" t="s">
        <v>8</v>
      </c>
    </row>
    <row r="3599" spans="1:13" x14ac:dyDescent="0.35">
      <c r="A3599">
        <v>196</v>
      </c>
      <c r="B3599">
        <v>2</v>
      </c>
      <c r="C3599">
        <v>15</v>
      </c>
      <c r="D3599">
        <v>4</v>
      </c>
      <c r="E3599">
        <v>15</v>
      </c>
      <c r="F3599">
        <v>196</v>
      </c>
      <c r="G3599" t="s">
        <v>208</v>
      </c>
      <c r="H3599" s="7">
        <v>25</v>
      </c>
      <c r="I3599" s="13">
        <f>IF(Fact_Order[[#This Row],[Review Rating]]&gt;3,1,0)</f>
        <v>1</v>
      </c>
      <c r="J3599">
        <v>4.3</v>
      </c>
      <c r="K3599">
        <f>IF(Fact_Order[[#This Row],[Discount Applied]]="Yes", 1, 0)</f>
        <v>1</v>
      </c>
      <c r="L3599" t="s">
        <v>7</v>
      </c>
      <c r="M3599" t="s">
        <v>12</v>
      </c>
    </row>
    <row r="3600" spans="1:13" x14ac:dyDescent="0.35">
      <c r="A3600">
        <v>251</v>
      </c>
      <c r="B3600">
        <v>1</v>
      </c>
      <c r="C3600">
        <v>17</v>
      </c>
      <c r="D3600">
        <v>4</v>
      </c>
      <c r="E3600">
        <v>12</v>
      </c>
      <c r="F3600">
        <v>251</v>
      </c>
      <c r="G3600" t="s">
        <v>263</v>
      </c>
      <c r="H3600" s="7">
        <v>25</v>
      </c>
      <c r="I3600" s="13">
        <f>IF(Fact_Order[[#This Row],[Review Rating]]&gt;3,1,0)</f>
        <v>1</v>
      </c>
      <c r="J3600">
        <v>4</v>
      </c>
      <c r="K3600">
        <f>IF(Fact_Order[[#This Row],[Discount Applied]]="Yes", 1, 0)</f>
        <v>1</v>
      </c>
      <c r="L3600" t="s">
        <v>7</v>
      </c>
      <c r="M3600" t="s">
        <v>22</v>
      </c>
    </row>
    <row r="3601" spans="1:13" x14ac:dyDescent="0.35">
      <c r="A3601">
        <v>359</v>
      </c>
      <c r="B3601">
        <v>1</v>
      </c>
      <c r="C3601">
        <v>47</v>
      </c>
      <c r="D3601">
        <v>3</v>
      </c>
      <c r="E3601">
        <v>20</v>
      </c>
      <c r="F3601">
        <v>359</v>
      </c>
      <c r="G3601" t="s">
        <v>371</v>
      </c>
      <c r="H3601" s="7">
        <v>25</v>
      </c>
      <c r="I3601" s="13">
        <f>IF(Fact_Order[[#This Row],[Review Rating]]&gt;3,1,0)</f>
        <v>1</v>
      </c>
      <c r="J3601">
        <v>3.6</v>
      </c>
      <c r="K3601">
        <f>IF(Fact_Order[[#This Row],[Discount Applied]]="Yes", 1, 0)</f>
        <v>1</v>
      </c>
      <c r="L3601" t="s">
        <v>7</v>
      </c>
      <c r="M3601" t="s">
        <v>12</v>
      </c>
    </row>
    <row r="3602" spans="1:13" x14ac:dyDescent="0.35">
      <c r="A3602">
        <v>382</v>
      </c>
      <c r="B3602">
        <v>6</v>
      </c>
      <c r="C3602">
        <v>2</v>
      </c>
      <c r="D3602">
        <v>1</v>
      </c>
      <c r="E3602">
        <v>17</v>
      </c>
      <c r="F3602">
        <v>382</v>
      </c>
      <c r="G3602" t="s">
        <v>394</v>
      </c>
      <c r="H3602" s="7">
        <v>25</v>
      </c>
      <c r="I3602" s="13">
        <f>IF(Fact_Order[[#This Row],[Review Rating]]&gt;3,1,0)</f>
        <v>1</v>
      </c>
      <c r="J3602">
        <v>3.4</v>
      </c>
      <c r="K3602">
        <f>IF(Fact_Order[[#This Row],[Discount Applied]]="Yes", 1, 0)</f>
        <v>1</v>
      </c>
      <c r="L3602" t="s">
        <v>7</v>
      </c>
      <c r="M3602" t="s">
        <v>12</v>
      </c>
    </row>
    <row r="3603" spans="1:13" x14ac:dyDescent="0.35">
      <c r="A3603">
        <v>609</v>
      </c>
      <c r="B3603">
        <v>3</v>
      </c>
      <c r="C3603">
        <v>13</v>
      </c>
      <c r="D3603">
        <v>4</v>
      </c>
      <c r="E3603">
        <v>22</v>
      </c>
      <c r="F3603">
        <v>609</v>
      </c>
      <c r="G3603" t="s">
        <v>621</v>
      </c>
      <c r="H3603" s="7">
        <v>25</v>
      </c>
      <c r="I3603" s="13">
        <f>IF(Fact_Order[[#This Row],[Review Rating]]&gt;3,1,0)</f>
        <v>1</v>
      </c>
      <c r="J3603">
        <v>3.3</v>
      </c>
      <c r="K3603">
        <f>IF(Fact_Order[[#This Row],[Discount Applied]]="Yes", 1, 0)</f>
        <v>1</v>
      </c>
      <c r="L3603" t="s">
        <v>7</v>
      </c>
      <c r="M3603" t="s">
        <v>8</v>
      </c>
    </row>
    <row r="3604" spans="1:13" x14ac:dyDescent="0.35">
      <c r="A3604">
        <v>643</v>
      </c>
      <c r="B3604">
        <v>5</v>
      </c>
      <c r="C3604">
        <v>11</v>
      </c>
      <c r="D3604">
        <v>2</v>
      </c>
      <c r="E3604">
        <v>12</v>
      </c>
      <c r="F3604">
        <v>643</v>
      </c>
      <c r="G3604" t="s">
        <v>655</v>
      </c>
      <c r="H3604" s="7">
        <v>25</v>
      </c>
      <c r="I3604" s="13">
        <f>IF(Fact_Order[[#This Row],[Review Rating]]&gt;3,1,0)</f>
        <v>0</v>
      </c>
      <c r="J3604">
        <v>2.8</v>
      </c>
      <c r="K3604">
        <f>IF(Fact_Order[[#This Row],[Discount Applied]]="Yes", 1, 0)</f>
        <v>1</v>
      </c>
      <c r="L3604" t="s">
        <v>7</v>
      </c>
      <c r="M3604" t="s">
        <v>27</v>
      </c>
    </row>
    <row r="3605" spans="1:13" x14ac:dyDescent="0.35">
      <c r="A3605">
        <v>681</v>
      </c>
      <c r="B3605">
        <v>1</v>
      </c>
      <c r="C3605">
        <v>31</v>
      </c>
      <c r="D3605">
        <v>2</v>
      </c>
      <c r="E3605">
        <v>5</v>
      </c>
      <c r="F3605">
        <v>681</v>
      </c>
      <c r="G3605" t="s">
        <v>693</v>
      </c>
      <c r="H3605" s="7">
        <v>25</v>
      </c>
      <c r="I3605" s="13">
        <f>IF(Fact_Order[[#This Row],[Review Rating]]&gt;3,1,0)</f>
        <v>1</v>
      </c>
      <c r="J3605">
        <v>4.2</v>
      </c>
      <c r="K3605">
        <f>IF(Fact_Order[[#This Row],[Discount Applied]]="Yes", 1, 0)</f>
        <v>1</v>
      </c>
      <c r="L3605" t="s">
        <v>7</v>
      </c>
      <c r="M3605" t="s">
        <v>14</v>
      </c>
    </row>
    <row r="3606" spans="1:13" x14ac:dyDescent="0.35">
      <c r="A3606">
        <v>731</v>
      </c>
      <c r="B3606">
        <v>4</v>
      </c>
      <c r="C3606">
        <v>3</v>
      </c>
      <c r="D3606">
        <v>3</v>
      </c>
      <c r="E3606">
        <v>24</v>
      </c>
      <c r="F3606">
        <v>731</v>
      </c>
      <c r="G3606" t="s">
        <v>743</v>
      </c>
      <c r="H3606" s="7">
        <v>25</v>
      </c>
      <c r="I3606" s="13">
        <f>IF(Fact_Order[[#This Row],[Review Rating]]&gt;3,1,0)</f>
        <v>1</v>
      </c>
      <c r="J3606">
        <v>3.9</v>
      </c>
      <c r="K3606">
        <f>IF(Fact_Order[[#This Row],[Discount Applied]]="Yes", 1, 0)</f>
        <v>1</v>
      </c>
      <c r="L3606" t="s">
        <v>7</v>
      </c>
      <c r="M3606" t="s">
        <v>8</v>
      </c>
    </row>
    <row r="3607" spans="1:13" x14ac:dyDescent="0.35">
      <c r="A3607">
        <v>911</v>
      </c>
      <c r="B3607">
        <v>1</v>
      </c>
      <c r="C3607">
        <v>37</v>
      </c>
      <c r="D3607">
        <v>2</v>
      </c>
      <c r="E3607">
        <v>16</v>
      </c>
      <c r="F3607">
        <v>911</v>
      </c>
      <c r="G3607" t="s">
        <v>923</v>
      </c>
      <c r="H3607" s="7">
        <v>25</v>
      </c>
      <c r="I3607" s="13">
        <f>IF(Fact_Order[[#This Row],[Review Rating]]&gt;3,1,0)</f>
        <v>1</v>
      </c>
      <c r="J3607">
        <v>3.4</v>
      </c>
      <c r="K3607">
        <f>IF(Fact_Order[[#This Row],[Discount Applied]]="Yes", 1, 0)</f>
        <v>1</v>
      </c>
      <c r="L3607" t="s">
        <v>7</v>
      </c>
      <c r="M3607" t="s">
        <v>12</v>
      </c>
    </row>
    <row r="3608" spans="1:13" x14ac:dyDescent="0.35">
      <c r="A3608">
        <v>1012</v>
      </c>
      <c r="B3608">
        <v>3</v>
      </c>
      <c r="C3608">
        <v>7</v>
      </c>
      <c r="D3608">
        <v>2</v>
      </c>
      <c r="E3608">
        <v>22</v>
      </c>
      <c r="F3608">
        <v>1012</v>
      </c>
      <c r="G3608" t="s">
        <v>1024</v>
      </c>
      <c r="H3608" s="7">
        <v>25</v>
      </c>
      <c r="I3608" s="13">
        <f>IF(Fact_Order[[#This Row],[Review Rating]]&gt;3,1,0)</f>
        <v>0</v>
      </c>
      <c r="J3608">
        <v>2.9</v>
      </c>
      <c r="K3608">
        <f>IF(Fact_Order[[#This Row],[Discount Applied]]="Yes", 1, 0)</f>
        <v>1</v>
      </c>
      <c r="L3608" t="s">
        <v>7</v>
      </c>
      <c r="M3608" t="s">
        <v>27</v>
      </c>
    </row>
    <row r="3609" spans="1:13" x14ac:dyDescent="0.35">
      <c r="A3609">
        <v>1038</v>
      </c>
      <c r="B3609">
        <v>4</v>
      </c>
      <c r="C3609">
        <v>4</v>
      </c>
      <c r="D3609">
        <v>2</v>
      </c>
      <c r="E3609">
        <v>17</v>
      </c>
      <c r="F3609">
        <v>1038</v>
      </c>
      <c r="G3609" t="s">
        <v>1050</v>
      </c>
      <c r="H3609" s="7">
        <v>25</v>
      </c>
      <c r="I3609" s="13">
        <f>IF(Fact_Order[[#This Row],[Review Rating]]&gt;3,1,0)</f>
        <v>1</v>
      </c>
      <c r="J3609">
        <v>3.4</v>
      </c>
      <c r="K3609">
        <f>IF(Fact_Order[[#This Row],[Discount Applied]]="Yes", 1, 0)</f>
        <v>1</v>
      </c>
      <c r="L3609" t="s">
        <v>7</v>
      </c>
      <c r="M3609" t="s">
        <v>27</v>
      </c>
    </row>
    <row r="3610" spans="1:13" x14ac:dyDescent="0.35">
      <c r="A3610">
        <v>1042</v>
      </c>
      <c r="B3610">
        <v>3</v>
      </c>
      <c r="C3610">
        <v>47</v>
      </c>
      <c r="D3610">
        <v>3</v>
      </c>
      <c r="E3610">
        <v>6</v>
      </c>
      <c r="F3610">
        <v>1042</v>
      </c>
      <c r="G3610" t="s">
        <v>1054</v>
      </c>
      <c r="H3610" s="7">
        <v>25</v>
      </c>
      <c r="I3610" s="13">
        <f>IF(Fact_Order[[#This Row],[Review Rating]]&gt;3,1,0)</f>
        <v>1</v>
      </c>
      <c r="J3610">
        <v>4.9000000000000004</v>
      </c>
      <c r="K3610">
        <f>IF(Fact_Order[[#This Row],[Discount Applied]]="Yes", 1, 0)</f>
        <v>1</v>
      </c>
      <c r="L3610" t="s">
        <v>7</v>
      </c>
      <c r="M3610" t="s">
        <v>10</v>
      </c>
    </row>
    <row r="3611" spans="1:13" x14ac:dyDescent="0.35">
      <c r="A3611">
        <v>1109</v>
      </c>
      <c r="B3611">
        <v>4</v>
      </c>
      <c r="C3611">
        <v>44</v>
      </c>
      <c r="D3611">
        <v>4</v>
      </c>
      <c r="E3611">
        <v>7</v>
      </c>
      <c r="F3611">
        <v>1109</v>
      </c>
      <c r="G3611" t="s">
        <v>1121</v>
      </c>
      <c r="H3611" s="7">
        <v>25</v>
      </c>
      <c r="I3611" s="13">
        <f>IF(Fact_Order[[#This Row],[Review Rating]]&gt;3,1,0)</f>
        <v>0</v>
      </c>
      <c r="J3611">
        <v>2.8</v>
      </c>
      <c r="K3611">
        <f>IF(Fact_Order[[#This Row],[Discount Applied]]="Yes", 1, 0)</f>
        <v>1</v>
      </c>
      <c r="L3611" t="s">
        <v>7</v>
      </c>
      <c r="M3611" t="s">
        <v>10</v>
      </c>
    </row>
    <row r="3612" spans="1:13" x14ac:dyDescent="0.35">
      <c r="A3612">
        <v>1115</v>
      </c>
      <c r="B3612">
        <v>3</v>
      </c>
      <c r="C3612">
        <v>14</v>
      </c>
      <c r="D3612">
        <v>4</v>
      </c>
      <c r="E3612">
        <v>12</v>
      </c>
      <c r="F3612">
        <v>1115</v>
      </c>
      <c r="G3612" t="s">
        <v>1127</v>
      </c>
      <c r="H3612" s="7">
        <v>25</v>
      </c>
      <c r="I3612" s="13">
        <f>IF(Fact_Order[[#This Row],[Review Rating]]&gt;3,1,0)</f>
        <v>0</v>
      </c>
      <c r="J3612">
        <v>2.6</v>
      </c>
      <c r="K3612">
        <f>IF(Fact_Order[[#This Row],[Discount Applied]]="Yes", 1, 0)</f>
        <v>1</v>
      </c>
      <c r="L3612" t="s">
        <v>7</v>
      </c>
      <c r="M3612" t="s">
        <v>22</v>
      </c>
    </row>
    <row r="3613" spans="1:13" x14ac:dyDescent="0.35">
      <c r="A3613">
        <v>1303</v>
      </c>
      <c r="B3613">
        <v>3</v>
      </c>
      <c r="C3613">
        <v>38</v>
      </c>
      <c r="D3613">
        <v>4</v>
      </c>
      <c r="E3613">
        <v>5</v>
      </c>
      <c r="F3613">
        <v>1303</v>
      </c>
      <c r="G3613" t="s">
        <v>1315</v>
      </c>
      <c r="H3613" s="7">
        <v>25</v>
      </c>
      <c r="I3613" s="13">
        <f>IF(Fact_Order[[#This Row],[Review Rating]]&gt;3,1,0)</f>
        <v>0</v>
      </c>
      <c r="J3613">
        <v>2.9</v>
      </c>
      <c r="K3613">
        <f>IF(Fact_Order[[#This Row],[Discount Applied]]="Yes", 1, 0)</f>
        <v>1</v>
      </c>
      <c r="L3613" t="s">
        <v>7</v>
      </c>
      <c r="M3613" t="s">
        <v>12</v>
      </c>
    </row>
    <row r="3614" spans="1:13" x14ac:dyDescent="0.35">
      <c r="A3614">
        <v>1418</v>
      </c>
      <c r="B3614">
        <v>4</v>
      </c>
      <c r="C3614">
        <v>7</v>
      </c>
      <c r="D3614">
        <v>2</v>
      </c>
      <c r="E3614">
        <v>7</v>
      </c>
      <c r="F3614">
        <v>1418</v>
      </c>
      <c r="G3614" t="s">
        <v>1430</v>
      </c>
      <c r="H3614" s="7">
        <v>25</v>
      </c>
      <c r="I3614" s="13">
        <f>IF(Fact_Order[[#This Row],[Review Rating]]&gt;3,1,0)</f>
        <v>1</v>
      </c>
      <c r="J3614">
        <v>4.5999999999999996</v>
      </c>
      <c r="K3614">
        <f>IF(Fact_Order[[#This Row],[Discount Applied]]="Yes", 1, 0)</f>
        <v>1</v>
      </c>
      <c r="L3614" t="s">
        <v>7</v>
      </c>
      <c r="M3614" t="s">
        <v>27</v>
      </c>
    </row>
    <row r="3615" spans="1:13" x14ac:dyDescent="0.35">
      <c r="A3615">
        <v>1442</v>
      </c>
      <c r="B3615">
        <v>2</v>
      </c>
      <c r="C3615">
        <v>44</v>
      </c>
      <c r="D3615">
        <v>3</v>
      </c>
      <c r="E3615">
        <v>14</v>
      </c>
      <c r="F3615">
        <v>1442</v>
      </c>
      <c r="G3615" t="s">
        <v>1454</v>
      </c>
      <c r="H3615" s="7">
        <v>25</v>
      </c>
      <c r="I3615" s="13">
        <f>IF(Fact_Order[[#This Row],[Review Rating]]&gt;3,1,0)</f>
        <v>1</v>
      </c>
      <c r="J3615">
        <v>3.4</v>
      </c>
      <c r="K3615">
        <f>IF(Fact_Order[[#This Row],[Discount Applied]]="Yes", 1, 0)</f>
        <v>1</v>
      </c>
      <c r="L3615" t="s">
        <v>7</v>
      </c>
      <c r="M3615" t="s">
        <v>8</v>
      </c>
    </row>
    <row r="3616" spans="1:13" x14ac:dyDescent="0.35">
      <c r="A3616">
        <v>1453</v>
      </c>
      <c r="B3616">
        <v>5</v>
      </c>
      <c r="C3616">
        <v>25</v>
      </c>
      <c r="D3616">
        <v>2</v>
      </c>
      <c r="E3616">
        <v>15</v>
      </c>
      <c r="F3616">
        <v>1453</v>
      </c>
      <c r="G3616" t="s">
        <v>1465</v>
      </c>
      <c r="H3616" s="7">
        <v>25</v>
      </c>
      <c r="I3616" s="13">
        <f>IF(Fact_Order[[#This Row],[Review Rating]]&gt;3,1,0)</f>
        <v>1</v>
      </c>
      <c r="J3616">
        <v>4.7</v>
      </c>
      <c r="K3616">
        <f>IF(Fact_Order[[#This Row],[Discount Applied]]="Yes", 1, 0)</f>
        <v>1</v>
      </c>
      <c r="L3616" t="s">
        <v>7</v>
      </c>
      <c r="M3616" t="s">
        <v>22</v>
      </c>
    </row>
    <row r="3617" spans="1:13" x14ac:dyDescent="0.35">
      <c r="A3617">
        <v>1575</v>
      </c>
      <c r="B3617">
        <v>2</v>
      </c>
      <c r="C3617">
        <v>47</v>
      </c>
      <c r="D3617">
        <v>2</v>
      </c>
      <c r="E3617">
        <v>12</v>
      </c>
      <c r="F3617">
        <v>1575</v>
      </c>
      <c r="G3617" t="s">
        <v>1587</v>
      </c>
      <c r="H3617" s="7">
        <v>25</v>
      </c>
      <c r="I3617" s="13">
        <f>IF(Fact_Order[[#This Row],[Review Rating]]&gt;3,1,0)</f>
        <v>1</v>
      </c>
      <c r="J3617">
        <v>4.2</v>
      </c>
      <c r="K3617">
        <f>IF(Fact_Order[[#This Row],[Discount Applied]]="Yes", 1, 0)</f>
        <v>1</v>
      </c>
      <c r="L3617" t="s">
        <v>7</v>
      </c>
      <c r="M3617" t="s">
        <v>14</v>
      </c>
    </row>
    <row r="3618" spans="1:13" x14ac:dyDescent="0.35">
      <c r="A3618">
        <v>1586</v>
      </c>
      <c r="B3618">
        <v>3</v>
      </c>
      <c r="C3618">
        <v>16</v>
      </c>
      <c r="D3618">
        <v>4</v>
      </c>
      <c r="E3618">
        <v>2</v>
      </c>
      <c r="F3618">
        <v>1586</v>
      </c>
      <c r="G3618" t="s">
        <v>1598</v>
      </c>
      <c r="H3618" s="7">
        <v>25</v>
      </c>
      <c r="I3618" s="13">
        <f>IF(Fact_Order[[#This Row],[Review Rating]]&gt;3,1,0)</f>
        <v>0</v>
      </c>
      <c r="J3618">
        <v>3</v>
      </c>
      <c r="K3618">
        <f>IF(Fact_Order[[#This Row],[Discount Applied]]="Yes", 1, 0)</f>
        <v>1</v>
      </c>
      <c r="L3618" t="s">
        <v>7</v>
      </c>
      <c r="M3618" t="s">
        <v>27</v>
      </c>
    </row>
    <row r="3619" spans="1:13" x14ac:dyDescent="0.35">
      <c r="A3619">
        <v>1655</v>
      </c>
      <c r="B3619">
        <v>6</v>
      </c>
      <c r="C3619">
        <v>28</v>
      </c>
      <c r="D3619">
        <v>2</v>
      </c>
      <c r="E3619">
        <v>23</v>
      </c>
      <c r="F3619">
        <v>1655</v>
      </c>
      <c r="G3619" t="s">
        <v>1667</v>
      </c>
      <c r="H3619" s="7">
        <v>25</v>
      </c>
      <c r="I3619" s="13">
        <f>IF(Fact_Order[[#This Row],[Review Rating]]&gt;3,1,0)</f>
        <v>0</v>
      </c>
      <c r="J3619">
        <v>2.6</v>
      </c>
      <c r="K3619">
        <f>IF(Fact_Order[[#This Row],[Discount Applied]]="Yes", 1, 0)</f>
        <v>1</v>
      </c>
      <c r="L3619" t="s">
        <v>7</v>
      </c>
      <c r="M3619" t="s">
        <v>12</v>
      </c>
    </row>
    <row r="3620" spans="1:13" x14ac:dyDescent="0.35">
      <c r="A3620">
        <v>1998</v>
      </c>
      <c r="B3620">
        <v>1</v>
      </c>
      <c r="C3620">
        <v>40</v>
      </c>
      <c r="D3620">
        <v>4</v>
      </c>
      <c r="E3620">
        <v>22</v>
      </c>
      <c r="F3620">
        <v>1998</v>
      </c>
      <c r="G3620" t="s">
        <v>2011</v>
      </c>
      <c r="H3620" s="7">
        <v>25</v>
      </c>
      <c r="I3620" s="13">
        <f>IF(Fact_Order[[#This Row],[Review Rating]]&gt;3,1,0)</f>
        <v>1</v>
      </c>
      <c r="J3620">
        <v>4.7</v>
      </c>
      <c r="K3620">
        <f>IF(Fact_Order[[#This Row],[Discount Applied]]="Yes", 1, 0)</f>
        <v>0</v>
      </c>
      <c r="L3620" t="s">
        <v>1691</v>
      </c>
      <c r="M3620" t="s">
        <v>27</v>
      </c>
    </row>
    <row r="3621" spans="1:13" x14ac:dyDescent="0.35">
      <c r="A3621">
        <v>2008</v>
      </c>
      <c r="B3621">
        <v>5</v>
      </c>
      <c r="C3621">
        <v>42</v>
      </c>
      <c r="D3621">
        <v>3</v>
      </c>
      <c r="E3621">
        <v>6</v>
      </c>
      <c r="F3621">
        <v>2008</v>
      </c>
      <c r="G3621" t="s">
        <v>2021</v>
      </c>
      <c r="H3621" s="7">
        <v>25</v>
      </c>
      <c r="I3621" s="13">
        <f>IF(Fact_Order[[#This Row],[Review Rating]]&gt;3,1,0)</f>
        <v>1</v>
      </c>
      <c r="J3621">
        <v>3.2</v>
      </c>
      <c r="K3621">
        <f>IF(Fact_Order[[#This Row],[Discount Applied]]="Yes", 1, 0)</f>
        <v>0</v>
      </c>
      <c r="L3621" t="s">
        <v>1691</v>
      </c>
      <c r="M3621" t="s">
        <v>14</v>
      </c>
    </row>
    <row r="3622" spans="1:13" x14ac:dyDescent="0.35">
      <c r="A3622">
        <v>2041</v>
      </c>
      <c r="B3622">
        <v>2</v>
      </c>
      <c r="C3622">
        <v>37</v>
      </c>
      <c r="D3622">
        <v>2</v>
      </c>
      <c r="E3622">
        <v>17</v>
      </c>
      <c r="F3622">
        <v>2041</v>
      </c>
      <c r="G3622" t="s">
        <v>2054</v>
      </c>
      <c r="H3622" s="7">
        <v>25</v>
      </c>
      <c r="I3622" s="13">
        <f>IF(Fact_Order[[#This Row],[Review Rating]]&gt;3,1,0)</f>
        <v>0</v>
      </c>
      <c r="J3622">
        <v>2.9</v>
      </c>
      <c r="K3622">
        <f>IF(Fact_Order[[#This Row],[Discount Applied]]="Yes", 1, 0)</f>
        <v>0</v>
      </c>
      <c r="L3622" t="s">
        <v>1691</v>
      </c>
      <c r="M3622" t="s">
        <v>8</v>
      </c>
    </row>
    <row r="3623" spans="1:13" x14ac:dyDescent="0.35">
      <c r="A3623">
        <v>2074</v>
      </c>
      <c r="B3623">
        <v>3</v>
      </c>
      <c r="C3623">
        <v>22</v>
      </c>
      <c r="D3623">
        <v>1</v>
      </c>
      <c r="E3623">
        <v>23</v>
      </c>
      <c r="F3623">
        <v>2074</v>
      </c>
      <c r="G3623" t="s">
        <v>2087</v>
      </c>
      <c r="H3623" s="7">
        <v>25</v>
      </c>
      <c r="I3623" s="13">
        <f>IF(Fact_Order[[#This Row],[Review Rating]]&gt;3,1,0)</f>
        <v>1</v>
      </c>
      <c r="J3623">
        <v>3.5</v>
      </c>
      <c r="K3623">
        <f>IF(Fact_Order[[#This Row],[Discount Applied]]="Yes", 1, 0)</f>
        <v>0</v>
      </c>
      <c r="L3623" t="s">
        <v>1691</v>
      </c>
      <c r="M3623" t="s">
        <v>14</v>
      </c>
    </row>
    <row r="3624" spans="1:13" x14ac:dyDescent="0.35">
      <c r="A3624">
        <v>2095</v>
      </c>
      <c r="B3624">
        <v>4</v>
      </c>
      <c r="C3624">
        <v>37</v>
      </c>
      <c r="D3624">
        <v>2</v>
      </c>
      <c r="E3624">
        <v>21</v>
      </c>
      <c r="F3624">
        <v>2095</v>
      </c>
      <c r="G3624" t="s">
        <v>2108</v>
      </c>
      <c r="H3624" s="7">
        <v>25</v>
      </c>
      <c r="I3624" s="13">
        <f>IF(Fact_Order[[#This Row],[Review Rating]]&gt;3,1,0)</f>
        <v>1</v>
      </c>
      <c r="J3624">
        <v>3.4</v>
      </c>
      <c r="K3624">
        <f>IF(Fact_Order[[#This Row],[Discount Applied]]="Yes", 1, 0)</f>
        <v>0</v>
      </c>
      <c r="L3624" t="s">
        <v>1691</v>
      </c>
      <c r="M3624" t="s">
        <v>8</v>
      </c>
    </row>
    <row r="3625" spans="1:13" x14ac:dyDescent="0.35">
      <c r="A3625">
        <v>2103</v>
      </c>
      <c r="B3625">
        <v>6</v>
      </c>
      <c r="C3625">
        <v>38</v>
      </c>
      <c r="D3625">
        <v>2</v>
      </c>
      <c r="E3625">
        <v>20</v>
      </c>
      <c r="F3625">
        <v>2103</v>
      </c>
      <c r="G3625" t="s">
        <v>2116</v>
      </c>
      <c r="H3625" s="7">
        <v>25</v>
      </c>
      <c r="I3625" s="13">
        <f>IF(Fact_Order[[#This Row],[Review Rating]]&gt;3,1,0)</f>
        <v>1</v>
      </c>
      <c r="J3625">
        <v>4.5</v>
      </c>
      <c r="K3625">
        <f>IF(Fact_Order[[#This Row],[Discount Applied]]="Yes", 1, 0)</f>
        <v>0</v>
      </c>
      <c r="L3625" t="s">
        <v>1691</v>
      </c>
      <c r="M3625" t="s">
        <v>10</v>
      </c>
    </row>
    <row r="3626" spans="1:13" x14ac:dyDescent="0.35">
      <c r="A3626">
        <v>2202</v>
      </c>
      <c r="B3626">
        <v>5</v>
      </c>
      <c r="C3626">
        <v>32</v>
      </c>
      <c r="D3626">
        <v>2</v>
      </c>
      <c r="E3626">
        <v>14</v>
      </c>
      <c r="F3626">
        <v>2202</v>
      </c>
      <c r="G3626" t="s">
        <v>2215</v>
      </c>
      <c r="H3626" s="7">
        <v>25</v>
      </c>
      <c r="I3626" s="13">
        <f>IF(Fact_Order[[#This Row],[Review Rating]]&gt;3,1,0)</f>
        <v>1</v>
      </c>
      <c r="J3626">
        <v>4.9000000000000004</v>
      </c>
      <c r="K3626">
        <f>IF(Fact_Order[[#This Row],[Discount Applied]]="Yes", 1, 0)</f>
        <v>0</v>
      </c>
      <c r="L3626" t="s">
        <v>1691</v>
      </c>
      <c r="M3626" t="s">
        <v>8</v>
      </c>
    </row>
    <row r="3627" spans="1:13" x14ac:dyDescent="0.35">
      <c r="A3627">
        <v>2211</v>
      </c>
      <c r="B3627">
        <v>6</v>
      </c>
      <c r="C3627">
        <v>42</v>
      </c>
      <c r="D3627">
        <v>3</v>
      </c>
      <c r="E3627">
        <v>13</v>
      </c>
      <c r="F3627">
        <v>2211</v>
      </c>
      <c r="G3627" t="s">
        <v>2224</v>
      </c>
      <c r="H3627" s="7">
        <v>25</v>
      </c>
      <c r="I3627" s="13">
        <f>IF(Fact_Order[[#This Row],[Review Rating]]&gt;3,1,0)</f>
        <v>1</v>
      </c>
      <c r="J3627">
        <v>3.1</v>
      </c>
      <c r="K3627">
        <f>IF(Fact_Order[[#This Row],[Discount Applied]]="Yes", 1, 0)</f>
        <v>0</v>
      </c>
      <c r="L3627" t="s">
        <v>1691</v>
      </c>
      <c r="M3627" t="s">
        <v>14</v>
      </c>
    </row>
    <row r="3628" spans="1:13" x14ac:dyDescent="0.35">
      <c r="A3628">
        <v>2225</v>
      </c>
      <c r="B3628">
        <v>4</v>
      </c>
      <c r="C3628">
        <v>44</v>
      </c>
      <c r="D3628">
        <v>1</v>
      </c>
      <c r="E3628">
        <v>25</v>
      </c>
      <c r="F3628">
        <v>2225</v>
      </c>
      <c r="G3628" t="s">
        <v>2238</v>
      </c>
      <c r="H3628" s="7">
        <v>25</v>
      </c>
      <c r="I3628" s="13">
        <f>IF(Fact_Order[[#This Row],[Review Rating]]&gt;3,1,0)</f>
        <v>1</v>
      </c>
      <c r="J3628">
        <v>4.3</v>
      </c>
      <c r="K3628">
        <f>IF(Fact_Order[[#This Row],[Discount Applied]]="Yes", 1, 0)</f>
        <v>0</v>
      </c>
      <c r="L3628" t="s">
        <v>1691</v>
      </c>
      <c r="M3628" t="s">
        <v>10</v>
      </c>
    </row>
    <row r="3629" spans="1:13" x14ac:dyDescent="0.35">
      <c r="A3629">
        <v>2279</v>
      </c>
      <c r="B3629">
        <v>6</v>
      </c>
      <c r="C3629">
        <v>34</v>
      </c>
      <c r="D3629">
        <v>4</v>
      </c>
      <c r="E3629">
        <v>25</v>
      </c>
      <c r="F3629">
        <v>2279</v>
      </c>
      <c r="G3629" t="s">
        <v>2292</v>
      </c>
      <c r="H3629" s="7">
        <v>25</v>
      </c>
      <c r="I3629" s="13">
        <f>IF(Fact_Order[[#This Row],[Review Rating]]&gt;3,1,0)</f>
        <v>1</v>
      </c>
      <c r="J3629">
        <v>3.8</v>
      </c>
      <c r="K3629">
        <f>IF(Fact_Order[[#This Row],[Discount Applied]]="Yes", 1, 0)</f>
        <v>0</v>
      </c>
      <c r="L3629" t="s">
        <v>1691</v>
      </c>
      <c r="M3629" t="s">
        <v>10</v>
      </c>
    </row>
    <row r="3630" spans="1:13" x14ac:dyDescent="0.35">
      <c r="A3630">
        <v>2372</v>
      </c>
      <c r="B3630">
        <v>3</v>
      </c>
      <c r="C3630">
        <v>28</v>
      </c>
      <c r="D3630">
        <v>1</v>
      </c>
      <c r="E3630">
        <v>21</v>
      </c>
      <c r="F3630">
        <v>2372</v>
      </c>
      <c r="G3630" t="s">
        <v>2385</v>
      </c>
      <c r="H3630" s="7">
        <v>25</v>
      </c>
      <c r="I3630" s="13">
        <f>IF(Fact_Order[[#This Row],[Review Rating]]&gt;3,1,0)</f>
        <v>1</v>
      </c>
      <c r="J3630">
        <v>3.7</v>
      </c>
      <c r="K3630">
        <f>IF(Fact_Order[[#This Row],[Discount Applied]]="Yes", 1, 0)</f>
        <v>0</v>
      </c>
      <c r="L3630" t="s">
        <v>1691</v>
      </c>
      <c r="M3630" t="s">
        <v>27</v>
      </c>
    </row>
    <row r="3631" spans="1:13" x14ac:dyDescent="0.35">
      <c r="A3631">
        <v>2449</v>
      </c>
      <c r="B3631">
        <v>2</v>
      </c>
      <c r="C3631">
        <v>31</v>
      </c>
      <c r="D3631">
        <v>4</v>
      </c>
      <c r="E3631">
        <v>20</v>
      </c>
      <c r="F3631">
        <v>2449</v>
      </c>
      <c r="G3631" t="s">
        <v>2462</v>
      </c>
      <c r="H3631" s="7">
        <v>25</v>
      </c>
      <c r="I3631" s="13">
        <f>IF(Fact_Order[[#This Row],[Review Rating]]&gt;3,1,0)</f>
        <v>0</v>
      </c>
      <c r="J3631">
        <v>3</v>
      </c>
      <c r="K3631">
        <f>IF(Fact_Order[[#This Row],[Discount Applied]]="Yes", 1, 0)</f>
        <v>0</v>
      </c>
      <c r="L3631" t="s">
        <v>1691</v>
      </c>
      <c r="M3631" t="s">
        <v>14</v>
      </c>
    </row>
    <row r="3632" spans="1:13" x14ac:dyDescent="0.35">
      <c r="A3632">
        <v>2554</v>
      </c>
      <c r="B3632">
        <v>6</v>
      </c>
      <c r="C3632">
        <v>35</v>
      </c>
      <c r="D3632">
        <v>3</v>
      </c>
      <c r="E3632">
        <v>17</v>
      </c>
      <c r="F3632">
        <v>2554</v>
      </c>
      <c r="G3632" t="s">
        <v>2567</v>
      </c>
      <c r="H3632" s="7">
        <v>25</v>
      </c>
      <c r="I3632" s="13">
        <f>IF(Fact_Order[[#This Row],[Review Rating]]&gt;3,1,0)</f>
        <v>1</v>
      </c>
      <c r="J3632">
        <v>4.5</v>
      </c>
      <c r="K3632">
        <f>IF(Fact_Order[[#This Row],[Discount Applied]]="Yes", 1, 0)</f>
        <v>0</v>
      </c>
      <c r="L3632" t="s">
        <v>1691</v>
      </c>
      <c r="M3632" t="s">
        <v>8</v>
      </c>
    </row>
    <row r="3633" spans="1:13" x14ac:dyDescent="0.35">
      <c r="A3633">
        <v>2568</v>
      </c>
      <c r="B3633">
        <v>6</v>
      </c>
      <c r="C3633">
        <v>50</v>
      </c>
      <c r="D3633">
        <v>2</v>
      </c>
      <c r="E3633">
        <v>13</v>
      </c>
      <c r="F3633">
        <v>2568</v>
      </c>
      <c r="G3633" t="s">
        <v>2581</v>
      </c>
      <c r="H3633" s="7">
        <v>25</v>
      </c>
      <c r="I3633" s="13">
        <f>IF(Fact_Order[[#This Row],[Review Rating]]&gt;3,1,0)</f>
        <v>1</v>
      </c>
      <c r="J3633">
        <v>4.3</v>
      </c>
      <c r="K3633">
        <f>IF(Fact_Order[[#This Row],[Discount Applied]]="Yes", 1, 0)</f>
        <v>0</v>
      </c>
      <c r="L3633" t="s">
        <v>1691</v>
      </c>
      <c r="M3633" t="s">
        <v>10</v>
      </c>
    </row>
    <row r="3634" spans="1:13" x14ac:dyDescent="0.35">
      <c r="A3634">
        <v>2598</v>
      </c>
      <c r="B3634">
        <v>6</v>
      </c>
      <c r="C3634">
        <v>16</v>
      </c>
      <c r="D3634">
        <v>3</v>
      </c>
      <c r="E3634">
        <v>17</v>
      </c>
      <c r="F3634">
        <v>2598</v>
      </c>
      <c r="G3634" t="s">
        <v>2611</v>
      </c>
      <c r="H3634" s="7">
        <v>25</v>
      </c>
      <c r="I3634" s="13">
        <f>IF(Fact_Order[[#This Row],[Review Rating]]&gt;3,1,0)</f>
        <v>1</v>
      </c>
      <c r="J3634">
        <v>4.4000000000000004</v>
      </c>
      <c r="K3634">
        <f>IF(Fact_Order[[#This Row],[Discount Applied]]="Yes", 1, 0)</f>
        <v>0</v>
      </c>
      <c r="L3634" t="s">
        <v>1691</v>
      </c>
      <c r="M3634" t="s">
        <v>8</v>
      </c>
    </row>
    <row r="3635" spans="1:13" x14ac:dyDescent="0.35">
      <c r="A3635">
        <v>2686</v>
      </c>
      <c r="B3635">
        <v>1</v>
      </c>
      <c r="C3635">
        <v>42</v>
      </c>
      <c r="D3635">
        <v>1</v>
      </c>
      <c r="E3635">
        <v>24</v>
      </c>
      <c r="F3635">
        <v>2686</v>
      </c>
      <c r="G3635" t="s">
        <v>2699</v>
      </c>
      <c r="H3635" s="7">
        <v>25</v>
      </c>
      <c r="I3635" s="13">
        <f>IF(Fact_Order[[#This Row],[Review Rating]]&gt;3,1,0)</f>
        <v>0</v>
      </c>
      <c r="J3635">
        <v>2.7</v>
      </c>
      <c r="K3635">
        <f>IF(Fact_Order[[#This Row],[Discount Applied]]="Yes", 1, 0)</f>
        <v>0</v>
      </c>
      <c r="L3635" t="s">
        <v>1691</v>
      </c>
      <c r="M3635" t="s">
        <v>12</v>
      </c>
    </row>
    <row r="3636" spans="1:13" x14ac:dyDescent="0.35">
      <c r="A3636">
        <v>2692</v>
      </c>
      <c r="B3636">
        <v>5</v>
      </c>
      <c r="C3636">
        <v>44</v>
      </c>
      <c r="D3636">
        <v>1</v>
      </c>
      <c r="E3636">
        <v>14</v>
      </c>
      <c r="F3636">
        <v>2692</v>
      </c>
      <c r="G3636" t="s">
        <v>2705</v>
      </c>
      <c r="H3636" s="7">
        <v>25</v>
      </c>
      <c r="I3636" s="13">
        <f>IF(Fact_Order[[#This Row],[Review Rating]]&gt;3,1,0)</f>
        <v>1</v>
      </c>
      <c r="J3636">
        <v>3.3</v>
      </c>
      <c r="K3636">
        <f>IF(Fact_Order[[#This Row],[Discount Applied]]="Yes", 1, 0)</f>
        <v>0</v>
      </c>
      <c r="L3636" t="s">
        <v>1691</v>
      </c>
      <c r="M3636" t="s">
        <v>10</v>
      </c>
    </row>
    <row r="3637" spans="1:13" x14ac:dyDescent="0.35">
      <c r="A3637">
        <v>2737</v>
      </c>
      <c r="B3637">
        <v>6</v>
      </c>
      <c r="C3637">
        <v>7</v>
      </c>
      <c r="D3637">
        <v>2</v>
      </c>
      <c r="E3637">
        <v>16</v>
      </c>
      <c r="F3637">
        <v>2737</v>
      </c>
      <c r="G3637" t="s">
        <v>2750</v>
      </c>
      <c r="H3637" s="7">
        <v>25</v>
      </c>
      <c r="I3637" s="13">
        <f>IF(Fact_Order[[#This Row],[Review Rating]]&gt;3,1,0)</f>
        <v>1</v>
      </c>
      <c r="J3637">
        <v>4.8</v>
      </c>
      <c r="K3637">
        <f>IF(Fact_Order[[#This Row],[Discount Applied]]="Yes", 1, 0)</f>
        <v>0</v>
      </c>
      <c r="L3637" t="s">
        <v>1691</v>
      </c>
      <c r="M3637" t="s">
        <v>12</v>
      </c>
    </row>
    <row r="3638" spans="1:13" x14ac:dyDescent="0.35">
      <c r="A3638">
        <v>2747</v>
      </c>
      <c r="B3638">
        <v>4</v>
      </c>
      <c r="C3638">
        <v>32</v>
      </c>
      <c r="D3638">
        <v>4</v>
      </c>
      <c r="E3638">
        <v>16</v>
      </c>
      <c r="F3638">
        <v>2747</v>
      </c>
      <c r="G3638" t="s">
        <v>2760</v>
      </c>
      <c r="H3638" s="7">
        <v>25</v>
      </c>
      <c r="I3638" s="13">
        <f>IF(Fact_Order[[#This Row],[Review Rating]]&gt;3,1,0)</f>
        <v>1</v>
      </c>
      <c r="J3638">
        <v>3.7</v>
      </c>
      <c r="K3638">
        <f>IF(Fact_Order[[#This Row],[Discount Applied]]="Yes", 1, 0)</f>
        <v>0</v>
      </c>
      <c r="L3638" t="s">
        <v>1691</v>
      </c>
      <c r="M3638" t="s">
        <v>14</v>
      </c>
    </row>
    <row r="3639" spans="1:13" x14ac:dyDescent="0.35">
      <c r="A3639">
        <v>2769</v>
      </c>
      <c r="B3639">
        <v>5</v>
      </c>
      <c r="C3639">
        <v>24</v>
      </c>
      <c r="D3639">
        <v>2</v>
      </c>
      <c r="E3639">
        <v>1</v>
      </c>
      <c r="F3639">
        <v>2769</v>
      </c>
      <c r="G3639" t="s">
        <v>2782</v>
      </c>
      <c r="H3639" s="7">
        <v>25</v>
      </c>
      <c r="I3639" s="13">
        <f>IF(Fact_Order[[#This Row],[Review Rating]]&gt;3,1,0)</f>
        <v>1</v>
      </c>
      <c r="J3639">
        <v>3.8</v>
      </c>
      <c r="K3639">
        <f>IF(Fact_Order[[#This Row],[Discount Applied]]="Yes", 1, 0)</f>
        <v>0</v>
      </c>
      <c r="L3639" t="s">
        <v>1691</v>
      </c>
      <c r="M3639" t="s">
        <v>14</v>
      </c>
    </row>
    <row r="3640" spans="1:13" x14ac:dyDescent="0.35">
      <c r="A3640">
        <v>2776</v>
      </c>
      <c r="B3640">
        <v>2</v>
      </c>
      <c r="C3640">
        <v>7</v>
      </c>
      <c r="D3640">
        <v>4</v>
      </c>
      <c r="E3640">
        <v>21</v>
      </c>
      <c r="F3640">
        <v>2776</v>
      </c>
      <c r="G3640" t="s">
        <v>2789</v>
      </c>
      <c r="H3640" s="7">
        <v>25</v>
      </c>
      <c r="I3640" s="13">
        <f>IF(Fact_Order[[#This Row],[Review Rating]]&gt;3,1,0)</f>
        <v>1</v>
      </c>
      <c r="J3640">
        <v>3.6</v>
      </c>
      <c r="K3640">
        <f>IF(Fact_Order[[#This Row],[Discount Applied]]="Yes", 1, 0)</f>
        <v>0</v>
      </c>
      <c r="L3640" t="s">
        <v>1691</v>
      </c>
      <c r="M3640" t="s">
        <v>27</v>
      </c>
    </row>
    <row r="3641" spans="1:13" x14ac:dyDescent="0.35">
      <c r="A3641">
        <v>2850</v>
      </c>
      <c r="B3641">
        <v>1</v>
      </c>
      <c r="C3641">
        <v>14</v>
      </c>
      <c r="D3641">
        <v>2</v>
      </c>
      <c r="E3641">
        <v>8</v>
      </c>
      <c r="F3641">
        <v>2850</v>
      </c>
      <c r="G3641" t="s">
        <v>2863</v>
      </c>
      <c r="H3641" s="7">
        <v>25</v>
      </c>
      <c r="I3641" s="13">
        <f>IF(Fact_Order[[#This Row],[Review Rating]]&gt;3,1,0)</f>
        <v>1</v>
      </c>
      <c r="J3641">
        <v>4.0999999999999996</v>
      </c>
      <c r="K3641">
        <f>IF(Fact_Order[[#This Row],[Discount Applied]]="Yes", 1, 0)</f>
        <v>0</v>
      </c>
      <c r="L3641" t="s">
        <v>1691</v>
      </c>
      <c r="M3641" t="s">
        <v>14</v>
      </c>
    </row>
    <row r="3642" spans="1:13" x14ac:dyDescent="0.35">
      <c r="A3642">
        <v>2965</v>
      </c>
      <c r="B3642">
        <v>5</v>
      </c>
      <c r="C3642">
        <v>32</v>
      </c>
      <c r="D3642">
        <v>4</v>
      </c>
      <c r="E3642">
        <v>8</v>
      </c>
      <c r="F3642">
        <v>2965</v>
      </c>
      <c r="G3642" t="s">
        <v>2978</v>
      </c>
      <c r="H3642" s="7">
        <v>25</v>
      </c>
      <c r="I3642" s="13">
        <f>IF(Fact_Order[[#This Row],[Review Rating]]&gt;3,1,0)</f>
        <v>1</v>
      </c>
      <c r="J3642">
        <v>3.8</v>
      </c>
      <c r="K3642">
        <f>IF(Fact_Order[[#This Row],[Discount Applied]]="Yes", 1, 0)</f>
        <v>0</v>
      </c>
      <c r="L3642" t="s">
        <v>1691</v>
      </c>
      <c r="M3642" t="s">
        <v>8</v>
      </c>
    </row>
    <row r="3643" spans="1:13" x14ac:dyDescent="0.35">
      <c r="A3643">
        <v>3151</v>
      </c>
      <c r="B3643">
        <v>1</v>
      </c>
      <c r="C3643">
        <v>43</v>
      </c>
      <c r="D3643">
        <v>2</v>
      </c>
      <c r="E3643">
        <v>1</v>
      </c>
      <c r="F3643">
        <v>3151</v>
      </c>
      <c r="G3643" t="s">
        <v>3164</v>
      </c>
      <c r="H3643" s="7">
        <v>25</v>
      </c>
      <c r="I3643" s="13">
        <f>IF(Fact_Order[[#This Row],[Review Rating]]&gt;3,1,0)</f>
        <v>0</v>
      </c>
      <c r="J3643">
        <v>2.6</v>
      </c>
      <c r="K3643">
        <f>IF(Fact_Order[[#This Row],[Discount Applied]]="Yes", 1, 0)</f>
        <v>0</v>
      </c>
      <c r="L3643" t="s">
        <v>1691</v>
      </c>
      <c r="M3643" t="s">
        <v>22</v>
      </c>
    </row>
    <row r="3644" spans="1:13" x14ac:dyDescent="0.35">
      <c r="A3644">
        <v>3271</v>
      </c>
      <c r="B3644">
        <v>1</v>
      </c>
      <c r="C3644">
        <v>27</v>
      </c>
      <c r="D3644">
        <v>1</v>
      </c>
      <c r="E3644">
        <v>21</v>
      </c>
      <c r="F3644">
        <v>3271</v>
      </c>
      <c r="G3644" t="s">
        <v>3284</v>
      </c>
      <c r="H3644" s="7">
        <v>25</v>
      </c>
      <c r="I3644" s="13">
        <f>IF(Fact_Order[[#This Row],[Review Rating]]&gt;3,1,0)</f>
        <v>1</v>
      </c>
      <c r="J3644">
        <v>4.7</v>
      </c>
      <c r="K3644">
        <f>IF(Fact_Order[[#This Row],[Discount Applied]]="Yes", 1, 0)</f>
        <v>0</v>
      </c>
      <c r="L3644" t="s">
        <v>1691</v>
      </c>
      <c r="M3644" t="s">
        <v>14</v>
      </c>
    </row>
    <row r="3645" spans="1:13" x14ac:dyDescent="0.35">
      <c r="A3645">
        <v>3369</v>
      </c>
      <c r="B3645">
        <v>1</v>
      </c>
      <c r="C3645">
        <v>44</v>
      </c>
      <c r="D3645">
        <v>2</v>
      </c>
      <c r="E3645">
        <v>4</v>
      </c>
      <c r="F3645">
        <v>3369</v>
      </c>
      <c r="G3645" t="s">
        <v>3382</v>
      </c>
      <c r="H3645" s="7">
        <v>25</v>
      </c>
      <c r="I3645" s="13">
        <f>IF(Fact_Order[[#This Row],[Review Rating]]&gt;3,1,0)</f>
        <v>1</v>
      </c>
      <c r="J3645">
        <v>4.8</v>
      </c>
      <c r="K3645">
        <f>IF(Fact_Order[[#This Row],[Discount Applied]]="Yes", 1, 0)</f>
        <v>0</v>
      </c>
      <c r="L3645" t="s">
        <v>1691</v>
      </c>
      <c r="M3645" t="s">
        <v>22</v>
      </c>
    </row>
    <row r="3646" spans="1:13" x14ac:dyDescent="0.35">
      <c r="A3646">
        <v>3373</v>
      </c>
      <c r="B3646">
        <v>2</v>
      </c>
      <c r="C3646">
        <v>39</v>
      </c>
      <c r="D3646">
        <v>1</v>
      </c>
      <c r="E3646">
        <v>21</v>
      </c>
      <c r="F3646">
        <v>3373</v>
      </c>
      <c r="G3646" t="s">
        <v>3386</v>
      </c>
      <c r="H3646" s="7">
        <v>25</v>
      </c>
      <c r="I3646" s="13">
        <f>IF(Fact_Order[[#This Row],[Review Rating]]&gt;3,1,0)</f>
        <v>1</v>
      </c>
      <c r="J3646">
        <v>4.5999999999999996</v>
      </c>
      <c r="K3646">
        <f>IF(Fact_Order[[#This Row],[Discount Applied]]="Yes", 1, 0)</f>
        <v>0</v>
      </c>
      <c r="L3646" t="s">
        <v>1691</v>
      </c>
      <c r="M3646" t="s">
        <v>12</v>
      </c>
    </row>
    <row r="3647" spans="1:13" x14ac:dyDescent="0.35">
      <c r="A3647">
        <v>3560</v>
      </c>
      <c r="B3647">
        <v>3</v>
      </c>
      <c r="C3647">
        <v>41</v>
      </c>
      <c r="D3647">
        <v>4</v>
      </c>
      <c r="E3647">
        <v>7</v>
      </c>
      <c r="F3647">
        <v>3560</v>
      </c>
      <c r="G3647" t="s">
        <v>3573</v>
      </c>
      <c r="H3647" s="7">
        <v>25</v>
      </c>
      <c r="I3647" s="13">
        <f>IF(Fact_Order[[#This Row],[Review Rating]]&gt;3,1,0)</f>
        <v>0</v>
      </c>
      <c r="J3647">
        <v>3</v>
      </c>
      <c r="K3647">
        <f>IF(Fact_Order[[#This Row],[Discount Applied]]="Yes", 1, 0)</f>
        <v>0</v>
      </c>
      <c r="L3647" t="s">
        <v>1691</v>
      </c>
      <c r="M3647" t="s">
        <v>8</v>
      </c>
    </row>
    <row r="3648" spans="1:13" x14ac:dyDescent="0.35">
      <c r="A3648">
        <v>3615</v>
      </c>
      <c r="B3648">
        <v>5</v>
      </c>
      <c r="C3648">
        <v>13</v>
      </c>
      <c r="D3648">
        <v>2</v>
      </c>
      <c r="E3648">
        <v>25</v>
      </c>
      <c r="F3648">
        <v>3615</v>
      </c>
      <c r="G3648" t="s">
        <v>3628</v>
      </c>
      <c r="H3648" s="7">
        <v>25</v>
      </c>
      <c r="I3648" s="13">
        <f>IF(Fact_Order[[#This Row],[Review Rating]]&gt;3,1,0)</f>
        <v>1</v>
      </c>
      <c r="J3648">
        <v>4.7</v>
      </c>
      <c r="K3648">
        <f>IF(Fact_Order[[#This Row],[Discount Applied]]="Yes", 1, 0)</f>
        <v>0</v>
      </c>
      <c r="L3648" t="s">
        <v>1691</v>
      </c>
      <c r="M3648" t="s">
        <v>22</v>
      </c>
    </row>
    <row r="3649" spans="1:13" x14ac:dyDescent="0.35">
      <c r="A3649">
        <v>3749</v>
      </c>
      <c r="B3649">
        <v>5</v>
      </c>
      <c r="C3649">
        <v>13</v>
      </c>
      <c r="D3649">
        <v>4</v>
      </c>
      <c r="E3649">
        <v>22</v>
      </c>
      <c r="F3649">
        <v>3749</v>
      </c>
      <c r="G3649" t="s">
        <v>3762</v>
      </c>
      <c r="H3649" s="7">
        <v>25</v>
      </c>
      <c r="I3649" s="13">
        <f>IF(Fact_Order[[#This Row],[Review Rating]]&gt;3,1,0)</f>
        <v>1</v>
      </c>
      <c r="J3649">
        <v>3.9</v>
      </c>
      <c r="K3649">
        <f>IF(Fact_Order[[#This Row],[Discount Applied]]="Yes", 1, 0)</f>
        <v>0</v>
      </c>
      <c r="L3649" t="s">
        <v>1691</v>
      </c>
      <c r="M3649" t="s">
        <v>8</v>
      </c>
    </row>
    <row r="3650" spans="1:13" x14ac:dyDescent="0.35">
      <c r="A3650">
        <v>3777</v>
      </c>
      <c r="B3650">
        <v>4</v>
      </c>
      <c r="C3650">
        <v>30</v>
      </c>
      <c r="D3650">
        <v>2</v>
      </c>
      <c r="E3650">
        <v>5</v>
      </c>
      <c r="F3650">
        <v>3777</v>
      </c>
      <c r="G3650" t="s">
        <v>3790</v>
      </c>
      <c r="H3650" s="7">
        <v>25</v>
      </c>
      <c r="I3650" s="13">
        <f>IF(Fact_Order[[#This Row],[Review Rating]]&gt;3,1,0)</f>
        <v>1</v>
      </c>
      <c r="J3650">
        <v>4.0999999999999996</v>
      </c>
      <c r="K3650">
        <f>IF(Fact_Order[[#This Row],[Discount Applied]]="Yes", 1, 0)</f>
        <v>0</v>
      </c>
      <c r="L3650" t="s">
        <v>1691</v>
      </c>
      <c r="M3650" t="s">
        <v>12</v>
      </c>
    </row>
    <row r="3651" spans="1:13" x14ac:dyDescent="0.35">
      <c r="A3651">
        <v>3839</v>
      </c>
      <c r="B3651">
        <v>1</v>
      </c>
      <c r="C3651">
        <v>4</v>
      </c>
      <c r="D3651">
        <v>3</v>
      </c>
      <c r="E3651">
        <v>11</v>
      </c>
      <c r="F3651">
        <v>3839</v>
      </c>
      <c r="G3651" t="s">
        <v>3852</v>
      </c>
      <c r="H3651" s="7">
        <v>25</v>
      </c>
      <c r="I3651" s="13">
        <f>IF(Fact_Order[[#This Row],[Review Rating]]&gt;3,1,0)</f>
        <v>1</v>
      </c>
      <c r="J3651">
        <v>4.2</v>
      </c>
      <c r="K3651">
        <f>IF(Fact_Order[[#This Row],[Discount Applied]]="Yes", 1, 0)</f>
        <v>0</v>
      </c>
      <c r="L3651" t="s">
        <v>1691</v>
      </c>
      <c r="M3651" t="s">
        <v>8</v>
      </c>
    </row>
    <row r="3652" spans="1:13" x14ac:dyDescent="0.35">
      <c r="A3652">
        <v>3882</v>
      </c>
      <c r="B3652">
        <v>5</v>
      </c>
      <c r="C3652">
        <v>43</v>
      </c>
      <c r="D3652">
        <v>2</v>
      </c>
      <c r="E3652">
        <v>19</v>
      </c>
      <c r="F3652">
        <v>3882</v>
      </c>
      <c r="G3652" t="s">
        <v>3895</v>
      </c>
      <c r="H3652" s="7">
        <v>25</v>
      </c>
      <c r="I3652" s="13">
        <f>IF(Fact_Order[[#This Row],[Review Rating]]&gt;3,1,0)</f>
        <v>0</v>
      </c>
      <c r="J3652">
        <v>2.8</v>
      </c>
      <c r="K3652">
        <f>IF(Fact_Order[[#This Row],[Discount Applied]]="Yes", 1, 0)</f>
        <v>0</v>
      </c>
      <c r="L3652" t="s">
        <v>1691</v>
      </c>
      <c r="M3652" t="s">
        <v>27</v>
      </c>
    </row>
    <row r="3653" spans="1:13" x14ac:dyDescent="0.35">
      <c r="A3653">
        <v>54</v>
      </c>
      <c r="B3653">
        <v>3</v>
      </c>
      <c r="C3653">
        <v>17</v>
      </c>
      <c r="D3653">
        <v>1</v>
      </c>
      <c r="E3653">
        <v>12</v>
      </c>
      <c r="F3653">
        <v>54</v>
      </c>
      <c r="G3653" t="s">
        <v>66</v>
      </c>
      <c r="H3653" s="7">
        <v>24</v>
      </c>
      <c r="I3653" s="13">
        <f>IF(Fact_Order[[#This Row],[Review Rating]]&gt;3,1,0)</f>
        <v>1</v>
      </c>
      <c r="J3653">
        <v>3.9</v>
      </c>
      <c r="K3653">
        <f>IF(Fact_Order[[#This Row],[Discount Applied]]="Yes", 1, 0)</f>
        <v>1</v>
      </c>
      <c r="L3653" t="s">
        <v>7</v>
      </c>
      <c r="M3653" t="s">
        <v>12</v>
      </c>
    </row>
    <row r="3654" spans="1:13" x14ac:dyDescent="0.35">
      <c r="A3654">
        <v>105</v>
      </c>
      <c r="B3654">
        <v>5</v>
      </c>
      <c r="C3654">
        <v>14</v>
      </c>
      <c r="D3654">
        <v>2</v>
      </c>
      <c r="E3654">
        <v>13</v>
      </c>
      <c r="F3654">
        <v>105</v>
      </c>
      <c r="G3654" t="s">
        <v>117</v>
      </c>
      <c r="H3654" s="7">
        <v>24</v>
      </c>
      <c r="I3654" s="13">
        <f>IF(Fact_Order[[#This Row],[Review Rating]]&gt;3,1,0)</f>
        <v>1</v>
      </c>
      <c r="J3654">
        <v>4.4000000000000004</v>
      </c>
      <c r="K3654">
        <f>IF(Fact_Order[[#This Row],[Discount Applied]]="Yes", 1, 0)</f>
        <v>1</v>
      </c>
      <c r="L3654" t="s">
        <v>7</v>
      </c>
      <c r="M3654" t="s">
        <v>14</v>
      </c>
    </row>
    <row r="3655" spans="1:13" x14ac:dyDescent="0.35">
      <c r="A3655">
        <v>315</v>
      </c>
      <c r="B3655">
        <v>6</v>
      </c>
      <c r="C3655">
        <v>33</v>
      </c>
      <c r="D3655">
        <v>3</v>
      </c>
      <c r="E3655">
        <v>14</v>
      </c>
      <c r="F3655">
        <v>315</v>
      </c>
      <c r="G3655" t="s">
        <v>327</v>
      </c>
      <c r="H3655" s="7">
        <v>24</v>
      </c>
      <c r="I3655" s="13">
        <f>IF(Fact_Order[[#This Row],[Review Rating]]&gt;3,1,0)</f>
        <v>1</v>
      </c>
      <c r="J3655">
        <v>3.3</v>
      </c>
      <c r="K3655">
        <f>IF(Fact_Order[[#This Row],[Discount Applied]]="Yes", 1, 0)</f>
        <v>1</v>
      </c>
      <c r="L3655" t="s">
        <v>7</v>
      </c>
      <c r="M3655" t="s">
        <v>27</v>
      </c>
    </row>
    <row r="3656" spans="1:13" x14ac:dyDescent="0.35">
      <c r="A3656">
        <v>316</v>
      </c>
      <c r="B3656">
        <v>1</v>
      </c>
      <c r="C3656">
        <v>49</v>
      </c>
      <c r="D3656">
        <v>2</v>
      </c>
      <c r="E3656">
        <v>17</v>
      </c>
      <c r="F3656">
        <v>316</v>
      </c>
      <c r="G3656" t="s">
        <v>328</v>
      </c>
      <c r="H3656" s="7">
        <v>24</v>
      </c>
      <c r="I3656" s="13">
        <f>IF(Fact_Order[[#This Row],[Review Rating]]&gt;3,1,0)</f>
        <v>1</v>
      </c>
      <c r="J3656">
        <v>4.5</v>
      </c>
      <c r="K3656">
        <f>IF(Fact_Order[[#This Row],[Discount Applied]]="Yes", 1, 0)</f>
        <v>1</v>
      </c>
      <c r="L3656" t="s">
        <v>7</v>
      </c>
      <c r="M3656" t="s">
        <v>27</v>
      </c>
    </row>
    <row r="3657" spans="1:13" x14ac:dyDescent="0.35">
      <c r="A3657">
        <v>467</v>
      </c>
      <c r="B3657">
        <v>2</v>
      </c>
      <c r="C3657">
        <v>35</v>
      </c>
      <c r="D3657">
        <v>1</v>
      </c>
      <c r="E3657">
        <v>3</v>
      </c>
      <c r="F3657">
        <v>467</v>
      </c>
      <c r="G3657" t="s">
        <v>479</v>
      </c>
      <c r="H3657" s="7">
        <v>24</v>
      </c>
      <c r="I3657" s="13">
        <f>IF(Fact_Order[[#This Row],[Review Rating]]&gt;3,1,0)</f>
        <v>1</v>
      </c>
      <c r="J3657">
        <v>4.5999999999999996</v>
      </c>
      <c r="K3657">
        <f>IF(Fact_Order[[#This Row],[Discount Applied]]="Yes", 1, 0)</f>
        <v>1</v>
      </c>
      <c r="L3657" t="s">
        <v>7</v>
      </c>
      <c r="M3657" t="s">
        <v>14</v>
      </c>
    </row>
    <row r="3658" spans="1:13" x14ac:dyDescent="0.35">
      <c r="A3658">
        <v>504</v>
      </c>
      <c r="B3658">
        <v>3</v>
      </c>
      <c r="C3658">
        <v>9</v>
      </c>
      <c r="D3658">
        <v>3</v>
      </c>
      <c r="E3658">
        <v>10</v>
      </c>
      <c r="F3658">
        <v>504</v>
      </c>
      <c r="G3658" t="s">
        <v>516</v>
      </c>
      <c r="H3658" s="7">
        <v>24</v>
      </c>
      <c r="I3658" s="13">
        <f>IF(Fact_Order[[#This Row],[Review Rating]]&gt;3,1,0)</f>
        <v>1</v>
      </c>
      <c r="J3658">
        <v>3.2</v>
      </c>
      <c r="K3658">
        <f>IF(Fact_Order[[#This Row],[Discount Applied]]="Yes", 1, 0)</f>
        <v>1</v>
      </c>
      <c r="L3658" t="s">
        <v>7</v>
      </c>
      <c r="M3658" t="s">
        <v>22</v>
      </c>
    </row>
    <row r="3659" spans="1:13" x14ac:dyDescent="0.35">
      <c r="A3659">
        <v>640</v>
      </c>
      <c r="B3659">
        <v>5</v>
      </c>
      <c r="C3659">
        <v>17</v>
      </c>
      <c r="D3659">
        <v>2</v>
      </c>
      <c r="E3659">
        <v>11</v>
      </c>
      <c r="F3659">
        <v>640</v>
      </c>
      <c r="G3659" t="s">
        <v>652</v>
      </c>
      <c r="H3659" s="7">
        <v>24</v>
      </c>
      <c r="I3659" s="13">
        <f>IF(Fact_Order[[#This Row],[Review Rating]]&gt;3,1,0)</f>
        <v>1</v>
      </c>
      <c r="J3659">
        <v>4</v>
      </c>
      <c r="K3659">
        <f>IF(Fact_Order[[#This Row],[Discount Applied]]="Yes", 1, 0)</f>
        <v>1</v>
      </c>
      <c r="L3659" t="s">
        <v>7</v>
      </c>
      <c r="M3659" t="s">
        <v>12</v>
      </c>
    </row>
    <row r="3660" spans="1:13" x14ac:dyDescent="0.35">
      <c r="A3660">
        <v>738</v>
      </c>
      <c r="B3660">
        <v>6</v>
      </c>
      <c r="C3660">
        <v>44</v>
      </c>
      <c r="D3660">
        <v>2</v>
      </c>
      <c r="E3660">
        <v>13</v>
      </c>
      <c r="F3660">
        <v>738</v>
      </c>
      <c r="G3660" t="s">
        <v>750</v>
      </c>
      <c r="H3660" s="7">
        <v>24</v>
      </c>
      <c r="I3660" s="13">
        <f>IF(Fact_Order[[#This Row],[Review Rating]]&gt;3,1,0)</f>
        <v>1</v>
      </c>
      <c r="J3660">
        <v>3.6</v>
      </c>
      <c r="K3660">
        <f>IF(Fact_Order[[#This Row],[Discount Applied]]="Yes", 1, 0)</f>
        <v>1</v>
      </c>
      <c r="L3660" t="s">
        <v>7</v>
      </c>
      <c r="M3660" t="s">
        <v>14</v>
      </c>
    </row>
    <row r="3661" spans="1:13" x14ac:dyDescent="0.35">
      <c r="A3661">
        <v>756</v>
      </c>
      <c r="B3661">
        <v>2</v>
      </c>
      <c r="C3661">
        <v>21</v>
      </c>
      <c r="D3661">
        <v>2</v>
      </c>
      <c r="E3661">
        <v>8</v>
      </c>
      <c r="F3661">
        <v>756</v>
      </c>
      <c r="G3661" t="s">
        <v>768</v>
      </c>
      <c r="H3661" s="7">
        <v>24</v>
      </c>
      <c r="I3661" s="13">
        <f>IF(Fact_Order[[#This Row],[Review Rating]]&gt;3,1,0)</f>
        <v>1</v>
      </c>
      <c r="J3661">
        <v>3.3</v>
      </c>
      <c r="K3661">
        <f>IF(Fact_Order[[#This Row],[Discount Applied]]="Yes", 1, 0)</f>
        <v>1</v>
      </c>
      <c r="L3661" t="s">
        <v>7</v>
      </c>
      <c r="M3661" t="s">
        <v>14</v>
      </c>
    </row>
    <row r="3662" spans="1:13" x14ac:dyDescent="0.35">
      <c r="A3662">
        <v>817</v>
      </c>
      <c r="B3662">
        <v>6</v>
      </c>
      <c r="C3662">
        <v>27</v>
      </c>
      <c r="D3662">
        <v>3</v>
      </c>
      <c r="E3662">
        <v>2</v>
      </c>
      <c r="F3662">
        <v>817</v>
      </c>
      <c r="G3662" t="s">
        <v>829</v>
      </c>
      <c r="H3662" s="7">
        <v>24</v>
      </c>
      <c r="I3662" s="13">
        <f>IF(Fact_Order[[#This Row],[Review Rating]]&gt;3,1,0)</f>
        <v>1</v>
      </c>
      <c r="J3662">
        <v>3.9</v>
      </c>
      <c r="K3662">
        <f>IF(Fact_Order[[#This Row],[Discount Applied]]="Yes", 1, 0)</f>
        <v>1</v>
      </c>
      <c r="L3662" t="s">
        <v>7</v>
      </c>
      <c r="M3662" t="s">
        <v>27</v>
      </c>
    </row>
    <row r="3663" spans="1:13" x14ac:dyDescent="0.35">
      <c r="A3663">
        <v>841</v>
      </c>
      <c r="B3663">
        <v>5</v>
      </c>
      <c r="C3663">
        <v>16</v>
      </c>
      <c r="D3663">
        <v>3</v>
      </c>
      <c r="E3663">
        <v>6</v>
      </c>
      <c r="F3663">
        <v>841</v>
      </c>
      <c r="G3663" t="s">
        <v>853</v>
      </c>
      <c r="H3663" s="7">
        <v>24</v>
      </c>
      <c r="I3663" s="13">
        <f>IF(Fact_Order[[#This Row],[Review Rating]]&gt;3,1,0)</f>
        <v>1</v>
      </c>
      <c r="J3663">
        <v>4.2</v>
      </c>
      <c r="K3663">
        <f>IF(Fact_Order[[#This Row],[Discount Applied]]="Yes", 1, 0)</f>
        <v>1</v>
      </c>
      <c r="L3663" t="s">
        <v>7</v>
      </c>
      <c r="M3663" t="s">
        <v>14</v>
      </c>
    </row>
    <row r="3664" spans="1:13" x14ac:dyDescent="0.35">
      <c r="A3664">
        <v>922</v>
      </c>
      <c r="B3664">
        <v>1</v>
      </c>
      <c r="C3664">
        <v>46</v>
      </c>
      <c r="D3664">
        <v>3</v>
      </c>
      <c r="E3664">
        <v>8</v>
      </c>
      <c r="F3664">
        <v>922</v>
      </c>
      <c r="G3664" t="s">
        <v>934</v>
      </c>
      <c r="H3664" s="7">
        <v>24</v>
      </c>
      <c r="I3664" s="13">
        <f>IF(Fact_Order[[#This Row],[Review Rating]]&gt;3,1,0)</f>
        <v>1</v>
      </c>
      <c r="J3664">
        <v>4.0999999999999996</v>
      </c>
      <c r="K3664">
        <f>IF(Fact_Order[[#This Row],[Discount Applied]]="Yes", 1, 0)</f>
        <v>1</v>
      </c>
      <c r="L3664" t="s">
        <v>7</v>
      </c>
      <c r="M3664" t="s">
        <v>14</v>
      </c>
    </row>
    <row r="3665" spans="1:13" x14ac:dyDescent="0.35">
      <c r="A3665">
        <v>924</v>
      </c>
      <c r="B3665">
        <v>5</v>
      </c>
      <c r="C3665">
        <v>11</v>
      </c>
      <c r="D3665">
        <v>2</v>
      </c>
      <c r="E3665">
        <v>6</v>
      </c>
      <c r="F3665">
        <v>924</v>
      </c>
      <c r="G3665" t="s">
        <v>936</v>
      </c>
      <c r="H3665" s="7">
        <v>24</v>
      </c>
      <c r="I3665" s="13">
        <f>IF(Fact_Order[[#This Row],[Review Rating]]&gt;3,1,0)</f>
        <v>1</v>
      </c>
      <c r="J3665">
        <v>4.2</v>
      </c>
      <c r="K3665">
        <f>IF(Fact_Order[[#This Row],[Discount Applied]]="Yes", 1, 0)</f>
        <v>1</v>
      </c>
      <c r="L3665" t="s">
        <v>7</v>
      </c>
      <c r="M3665" t="s">
        <v>14</v>
      </c>
    </row>
    <row r="3666" spans="1:13" x14ac:dyDescent="0.35">
      <c r="A3666">
        <v>933</v>
      </c>
      <c r="B3666">
        <v>4</v>
      </c>
      <c r="C3666">
        <v>28</v>
      </c>
      <c r="D3666">
        <v>1</v>
      </c>
      <c r="E3666">
        <v>12</v>
      </c>
      <c r="F3666">
        <v>933</v>
      </c>
      <c r="G3666" t="s">
        <v>945</v>
      </c>
      <c r="H3666" s="7">
        <v>24</v>
      </c>
      <c r="I3666" s="13">
        <f>IF(Fact_Order[[#This Row],[Review Rating]]&gt;3,1,0)</f>
        <v>1</v>
      </c>
      <c r="J3666">
        <v>3.2</v>
      </c>
      <c r="K3666">
        <f>IF(Fact_Order[[#This Row],[Discount Applied]]="Yes", 1, 0)</f>
        <v>1</v>
      </c>
      <c r="L3666" t="s">
        <v>7</v>
      </c>
      <c r="M3666" t="s">
        <v>27</v>
      </c>
    </row>
    <row r="3667" spans="1:13" x14ac:dyDescent="0.35">
      <c r="A3667">
        <v>938</v>
      </c>
      <c r="B3667">
        <v>1</v>
      </c>
      <c r="C3667">
        <v>45</v>
      </c>
      <c r="D3667">
        <v>3</v>
      </c>
      <c r="E3667">
        <v>7</v>
      </c>
      <c r="F3667">
        <v>938</v>
      </c>
      <c r="G3667" t="s">
        <v>950</v>
      </c>
      <c r="H3667" s="7">
        <v>24</v>
      </c>
      <c r="I3667" s="13">
        <f>IF(Fact_Order[[#This Row],[Review Rating]]&gt;3,1,0)</f>
        <v>0</v>
      </c>
      <c r="J3667">
        <v>2.7</v>
      </c>
      <c r="K3667">
        <f>IF(Fact_Order[[#This Row],[Discount Applied]]="Yes", 1, 0)</f>
        <v>1</v>
      </c>
      <c r="L3667" t="s">
        <v>7</v>
      </c>
      <c r="M3667" t="s">
        <v>8</v>
      </c>
    </row>
    <row r="3668" spans="1:13" x14ac:dyDescent="0.35">
      <c r="A3668">
        <v>947</v>
      </c>
      <c r="B3668">
        <v>3</v>
      </c>
      <c r="C3668">
        <v>39</v>
      </c>
      <c r="D3668">
        <v>2</v>
      </c>
      <c r="E3668">
        <v>8</v>
      </c>
      <c r="F3668">
        <v>947</v>
      </c>
      <c r="G3668" t="s">
        <v>959</v>
      </c>
      <c r="H3668" s="7">
        <v>24</v>
      </c>
      <c r="I3668" s="13">
        <f>IF(Fact_Order[[#This Row],[Review Rating]]&gt;3,1,0)</f>
        <v>0</v>
      </c>
      <c r="J3668">
        <v>2.8</v>
      </c>
      <c r="K3668">
        <f>IF(Fact_Order[[#This Row],[Discount Applied]]="Yes", 1, 0)</f>
        <v>1</v>
      </c>
      <c r="L3668" t="s">
        <v>7</v>
      </c>
      <c r="M3668" t="s">
        <v>14</v>
      </c>
    </row>
    <row r="3669" spans="1:13" x14ac:dyDescent="0.35">
      <c r="A3669">
        <v>1011</v>
      </c>
      <c r="B3669">
        <v>5</v>
      </c>
      <c r="C3669">
        <v>46</v>
      </c>
      <c r="D3669">
        <v>2</v>
      </c>
      <c r="E3669">
        <v>3</v>
      </c>
      <c r="F3669">
        <v>1011</v>
      </c>
      <c r="G3669" t="s">
        <v>1023</v>
      </c>
      <c r="H3669" s="7">
        <v>24</v>
      </c>
      <c r="I3669" s="13">
        <f>IF(Fact_Order[[#This Row],[Review Rating]]&gt;3,1,0)</f>
        <v>1</v>
      </c>
      <c r="J3669">
        <v>4.7</v>
      </c>
      <c r="K3669">
        <f>IF(Fact_Order[[#This Row],[Discount Applied]]="Yes", 1, 0)</f>
        <v>1</v>
      </c>
      <c r="L3669" t="s">
        <v>7</v>
      </c>
      <c r="M3669" t="s">
        <v>12</v>
      </c>
    </row>
    <row r="3670" spans="1:13" x14ac:dyDescent="0.35">
      <c r="A3670">
        <v>1016</v>
      </c>
      <c r="B3670">
        <v>4</v>
      </c>
      <c r="C3670">
        <v>18</v>
      </c>
      <c r="D3670">
        <v>3</v>
      </c>
      <c r="E3670">
        <v>25</v>
      </c>
      <c r="F3670">
        <v>1016</v>
      </c>
      <c r="G3670" t="s">
        <v>1028</v>
      </c>
      <c r="H3670" s="7">
        <v>24</v>
      </c>
      <c r="I3670" s="13">
        <f>IF(Fact_Order[[#This Row],[Review Rating]]&gt;3,1,0)</f>
        <v>1</v>
      </c>
      <c r="J3670">
        <v>4.0999999999999996</v>
      </c>
      <c r="K3670">
        <f>IF(Fact_Order[[#This Row],[Discount Applied]]="Yes", 1, 0)</f>
        <v>1</v>
      </c>
      <c r="L3670" t="s">
        <v>7</v>
      </c>
      <c r="M3670" t="s">
        <v>10</v>
      </c>
    </row>
    <row r="3671" spans="1:13" x14ac:dyDescent="0.35">
      <c r="A3671">
        <v>1224</v>
      </c>
      <c r="B3671">
        <v>2</v>
      </c>
      <c r="C3671">
        <v>24</v>
      </c>
      <c r="D3671">
        <v>1</v>
      </c>
      <c r="E3671">
        <v>14</v>
      </c>
      <c r="F3671">
        <v>1224</v>
      </c>
      <c r="G3671" t="s">
        <v>1236</v>
      </c>
      <c r="H3671" s="7">
        <v>24</v>
      </c>
      <c r="I3671" s="13">
        <f>IF(Fact_Order[[#This Row],[Review Rating]]&gt;3,1,0)</f>
        <v>1</v>
      </c>
      <c r="J3671">
        <v>3.9</v>
      </c>
      <c r="K3671">
        <f>IF(Fact_Order[[#This Row],[Discount Applied]]="Yes", 1, 0)</f>
        <v>1</v>
      </c>
      <c r="L3671" t="s">
        <v>7</v>
      </c>
      <c r="M3671" t="s">
        <v>22</v>
      </c>
    </row>
    <row r="3672" spans="1:13" x14ac:dyDescent="0.35">
      <c r="A3672">
        <v>1290</v>
      </c>
      <c r="B3672">
        <v>3</v>
      </c>
      <c r="C3672">
        <v>14</v>
      </c>
      <c r="D3672">
        <v>4</v>
      </c>
      <c r="E3672">
        <v>15</v>
      </c>
      <c r="F3672">
        <v>1290</v>
      </c>
      <c r="G3672" t="s">
        <v>1302</v>
      </c>
      <c r="H3672" s="7">
        <v>24</v>
      </c>
      <c r="I3672" s="13">
        <f>IF(Fact_Order[[#This Row],[Review Rating]]&gt;3,1,0)</f>
        <v>0</v>
      </c>
      <c r="J3672">
        <v>2.9</v>
      </c>
      <c r="K3672">
        <f>IF(Fact_Order[[#This Row],[Discount Applied]]="Yes", 1, 0)</f>
        <v>1</v>
      </c>
      <c r="L3672" t="s">
        <v>7</v>
      </c>
      <c r="M3672" t="s">
        <v>14</v>
      </c>
    </row>
    <row r="3673" spans="1:13" x14ac:dyDescent="0.35">
      <c r="A3673">
        <v>1320</v>
      </c>
      <c r="B3673">
        <v>4</v>
      </c>
      <c r="C3673">
        <v>20</v>
      </c>
      <c r="D3673">
        <v>2</v>
      </c>
      <c r="E3673">
        <v>13</v>
      </c>
      <c r="F3673">
        <v>1320</v>
      </c>
      <c r="G3673" t="s">
        <v>1332</v>
      </c>
      <c r="H3673" s="7">
        <v>24</v>
      </c>
      <c r="I3673" s="13">
        <f>IF(Fact_Order[[#This Row],[Review Rating]]&gt;3,1,0)</f>
        <v>1</v>
      </c>
      <c r="J3673">
        <v>4</v>
      </c>
      <c r="K3673">
        <f>IF(Fact_Order[[#This Row],[Discount Applied]]="Yes", 1, 0)</f>
        <v>1</v>
      </c>
      <c r="L3673" t="s">
        <v>7</v>
      </c>
      <c r="M3673" t="s">
        <v>22</v>
      </c>
    </row>
    <row r="3674" spans="1:13" x14ac:dyDescent="0.35">
      <c r="A3674">
        <v>1412</v>
      </c>
      <c r="B3674">
        <v>6</v>
      </c>
      <c r="C3674">
        <v>8</v>
      </c>
      <c r="D3674">
        <v>3</v>
      </c>
      <c r="E3674">
        <v>12</v>
      </c>
      <c r="F3674">
        <v>1412</v>
      </c>
      <c r="G3674" t="s">
        <v>1424</v>
      </c>
      <c r="H3674" s="7">
        <v>24</v>
      </c>
      <c r="I3674" s="13">
        <f>IF(Fact_Order[[#This Row],[Review Rating]]&gt;3,1,0)</f>
        <v>0</v>
      </c>
      <c r="J3674">
        <v>2.8</v>
      </c>
      <c r="K3674">
        <f>IF(Fact_Order[[#This Row],[Discount Applied]]="Yes", 1, 0)</f>
        <v>1</v>
      </c>
      <c r="L3674" t="s">
        <v>7</v>
      </c>
      <c r="M3674" t="s">
        <v>8</v>
      </c>
    </row>
    <row r="3675" spans="1:13" x14ac:dyDescent="0.35">
      <c r="A3675">
        <v>1473</v>
      </c>
      <c r="B3675">
        <v>6</v>
      </c>
      <c r="C3675">
        <v>28</v>
      </c>
      <c r="D3675">
        <v>2</v>
      </c>
      <c r="E3675">
        <v>20</v>
      </c>
      <c r="F3675">
        <v>1473</v>
      </c>
      <c r="G3675" t="s">
        <v>1485</v>
      </c>
      <c r="H3675" s="7">
        <v>24</v>
      </c>
      <c r="I3675" s="13">
        <f>IF(Fact_Order[[#This Row],[Review Rating]]&gt;3,1,0)</f>
        <v>1</v>
      </c>
      <c r="J3675">
        <v>3.5</v>
      </c>
      <c r="K3675">
        <f>IF(Fact_Order[[#This Row],[Discount Applied]]="Yes", 1, 0)</f>
        <v>1</v>
      </c>
      <c r="L3675" t="s">
        <v>7</v>
      </c>
      <c r="M3675" t="s">
        <v>10</v>
      </c>
    </row>
    <row r="3676" spans="1:13" x14ac:dyDescent="0.35">
      <c r="A3676">
        <v>1545</v>
      </c>
      <c r="B3676">
        <v>4</v>
      </c>
      <c r="C3676">
        <v>11</v>
      </c>
      <c r="D3676">
        <v>2</v>
      </c>
      <c r="E3676">
        <v>17</v>
      </c>
      <c r="F3676">
        <v>1545</v>
      </c>
      <c r="G3676" t="s">
        <v>1557</v>
      </c>
      <c r="H3676" s="7">
        <v>24</v>
      </c>
      <c r="I3676" s="13">
        <f>IF(Fact_Order[[#This Row],[Review Rating]]&gt;3,1,0)</f>
        <v>1</v>
      </c>
      <c r="J3676">
        <v>3.9</v>
      </c>
      <c r="K3676">
        <f>IF(Fact_Order[[#This Row],[Discount Applied]]="Yes", 1, 0)</f>
        <v>1</v>
      </c>
      <c r="L3676" t="s">
        <v>7</v>
      </c>
      <c r="M3676" t="s">
        <v>27</v>
      </c>
    </row>
    <row r="3677" spans="1:13" x14ac:dyDescent="0.35">
      <c r="A3677">
        <v>1589</v>
      </c>
      <c r="B3677">
        <v>3</v>
      </c>
      <c r="C3677">
        <v>35</v>
      </c>
      <c r="D3677">
        <v>1</v>
      </c>
      <c r="E3677">
        <v>23</v>
      </c>
      <c r="F3677">
        <v>1589</v>
      </c>
      <c r="G3677" t="s">
        <v>1601</v>
      </c>
      <c r="H3677" s="7">
        <v>24</v>
      </c>
      <c r="I3677" s="13">
        <f>IF(Fact_Order[[#This Row],[Review Rating]]&gt;3,1,0)</f>
        <v>1</v>
      </c>
      <c r="J3677">
        <v>3.2</v>
      </c>
      <c r="K3677">
        <f>IF(Fact_Order[[#This Row],[Discount Applied]]="Yes", 1, 0)</f>
        <v>1</v>
      </c>
      <c r="L3677" t="s">
        <v>7</v>
      </c>
      <c r="M3677" t="s">
        <v>8</v>
      </c>
    </row>
    <row r="3678" spans="1:13" x14ac:dyDescent="0.35">
      <c r="A3678">
        <v>1636</v>
      </c>
      <c r="B3678">
        <v>4</v>
      </c>
      <c r="C3678">
        <v>18</v>
      </c>
      <c r="D3678">
        <v>3</v>
      </c>
      <c r="E3678">
        <v>13</v>
      </c>
      <c r="F3678">
        <v>1636</v>
      </c>
      <c r="G3678" t="s">
        <v>1648</v>
      </c>
      <c r="H3678" s="7">
        <v>24</v>
      </c>
      <c r="I3678" s="13">
        <f>IF(Fact_Order[[#This Row],[Review Rating]]&gt;3,1,0)</f>
        <v>1</v>
      </c>
      <c r="J3678">
        <v>3.2</v>
      </c>
      <c r="K3678">
        <f>IF(Fact_Order[[#This Row],[Discount Applied]]="Yes", 1, 0)</f>
        <v>1</v>
      </c>
      <c r="L3678" t="s">
        <v>7</v>
      </c>
      <c r="M3678" t="s">
        <v>10</v>
      </c>
    </row>
    <row r="3679" spans="1:13" x14ac:dyDescent="0.35">
      <c r="A3679">
        <v>1663</v>
      </c>
      <c r="B3679">
        <v>2</v>
      </c>
      <c r="C3679">
        <v>36</v>
      </c>
      <c r="D3679">
        <v>1</v>
      </c>
      <c r="E3679">
        <v>13</v>
      </c>
      <c r="F3679">
        <v>1663</v>
      </c>
      <c r="G3679" t="s">
        <v>1675</v>
      </c>
      <c r="H3679" s="7">
        <v>24</v>
      </c>
      <c r="I3679" s="13">
        <f>IF(Fact_Order[[#This Row],[Review Rating]]&gt;3,1,0)</f>
        <v>1</v>
      </c>
      <c r="J3679">
        <v>4.5999999999999996</v>
      </c>
      <c r="K3679">
        <f>IF(Fact_Order[[#This Row],[Discount Applied]]="Yes", 1, 0)</f>
        <v>1</v>
      </c>
      <c r="L3679" t="s">
        <v>7</v>
      </c>
      <c r="M3679" t="s">
        <v>27</v>
      </c>
    </row>
    <row r="3680" spans="1:13" x14ac:dyDescent="0.35">
      <c r="A3680">
        <v>1839</v>
      </c>
      <c r="B3680">
        <v>3</v>
      </c>
      <c r="C3680">
        <v>35</v>
      </c>
      <c r="D3680">
        <v>4</v>
      </c>
      <c r="E3680">
        <v>25</v>
      </c>
      <c r="F3680">
        <v>1839</v>
      </c>
      <c r="G3680" t="s">
        <v>1852</v>
      </c>
      <c r="H3680" s="7">
        <v>24</v>
      </c>
      <c r="I3680" s="13">
        <f>IF(Fact_Order[[#This Row],[Review Rating]]&gt;3,1,0)</f>
        <v>1</v>
      </c>
      <c r="J3680">
        <v>4.0999999999999996</v>
      </c>
      <c r="K3680">
        <f>IF(Fact_Order[[#This Row],[Discount Applied]]="Yes", 1, 0)</f>
        <v>0</v>
      </c>
      <c r="L3680" t="s">
        <v>1691</v>
      </c>
      <c r="M3680" t="s">
        <v>12</v>
      </c>
    </row>
    <row r="3681" spans="1:13" x14ac:dyDescent="0.35">
      <c r="A3681">
        <v>2050</v>
      </c>
      <c r="B3681">
        <v>4</v>
      </c>
      <c r="C3681">
        <v>4</v>
      </c>
      <c r="D3681">
        <v>4</v>
      </c>
      <c r="E3681">
        <v>24</v>
      </c>
      <c r="F3681">
        <v>2050</v>
      </c>
      <c r="G3681" t="s">
        <v>2063</v>
      </c>
      <c r="H3681" s="7">
        <v>24</v>
      </c>
      <c r="I3681" s="13">
        <f>IF(Fact_Order[[#This Row],[Review Rating]]&gt;3,1,0)</f>
        <v>0</v>
      </c>
      <c r="J3681">
        <v>2.7</v>
      </c>
      <c r="K3681">
        <f>IF(Fact_Order[[#This Row],[Discount Applied]]="Yes", 1, 0)</f>
        <v>0</v>
      </c>
      <c r="L3681" t="s">
        <v>1691</v>
      </c>
      <c r="M3681" t="s">
        <v>8</v>
      </c>
    </row>
    <row r="3682" spans="1:13" x14ac:dyDescent="0.35">
      <c r="A3682">
        <v>2080</v>
      </c>
      <c r="B3682">
        <v>3</v>
      </c>
      <c r="C3682">
        <v>7</v>
      </c>
      <c r="D3682">
        <v>3</v>
      </c>
      <c r="E3682">
        <v>3</v>
      </c>
      <c r="F3682">
        <v>2080</v>
      </c>
      <c r="G3682" t="s">
        <v>2093</v>
      </c>
      <c r="H3682" s="7">
        <v>24</v>
      </c>
      <c r="I3682" s="13">
        <f>IF(Fact_Order[[#This Row],[Review Rating]]&gt;3,1,0)</f>
        <v>1</v>
      </c>
      <c r="J3682">
        <v>3.1</v>
      </c>
      <c r="K3682">
        <f>IF(Fact_Order[[#This Row],[Discount Applied]]="Yes", 1, 0)</f>
        <v>0</v>
      </c>
      <c r="L3682" t="s">
        <v>1691</v>
      </c>
      <c r="M3682" t="s">
        <v>14</v>
      </c>
    </row>
    <row r="3683" spans="1:13" x14ac:dyDescent="0.35">
      <c r="A3683">
        <v>2276</v>
      </c>
      <c r="B3683">
        <v>4</v>
      </c>
      <c r="C3683">
        <v>20</v>
      </c>
      <c r="D3683">
        <v>1</v>
      </c>
      <c r="E3683">
        <v>7</v>
      </c>
      <c r="F3683">
        <v>2276</v>
      </c>
      <c r="G3683" t="s">
        <v>2289</v>
      </c>
      <c r="H3683" s="7">
        <v>24</v>
      </c>
      <c r="I3683" s="13">
        <f>IF(Fact_Order[[#This Row],[Review Rating]]&gt;3,1,0)</f>
        <v>1</v>
      </c>
      <c r="J3683">
        <v>4.4000000000000004</v>
      </c>
      <c r="K3683">
        <f>IF(Fact_Order[[#This Row],[Discount Applied]]="Yes", 1, 0)</f>
        <v>0</v>
      </c>
      <c r="L3683" t="s">
        <v>1691</v>
      </c>
      <c r="M3683" t="s">
        <v>27</v>
      </c>
    </row>
    <row r="3684" spans="1:13" x14ac:dyDescent="0.35">
      <c r="A3684">
        <v>2341</v>
      </c>
      <c r="B3684">
        <v>4</v>
      </c>
      <c r="C3684">
        <v>13</v>
      </c>
      <c r="D3684">
        <v>3</v>
      </c>
      <c r="E3684">
        <v>1</v>
      </c>
      <c r="F3684">
        <v>2341</v>
      </c>
      <c r="G3684" t="s">
        <v>2354</v>
      </c>
      <c r="H3684" s="7">
        <v>24</v>
      </c>
      <c r="I3684" s="13">
        <f>IF(Fact_Order[[#This Row],[Review Rating]]&gt;3,1,0)</f>
        <v>0</v>
      </c>
      <c r="J3684">
        <v>2.6</v>
      </c>
      <c r="K3684">
        <f>IF(Fact_Order[[#This Row],[Discount Applied]]="Yes", 1, 0)</f>
        <v>0</v>
      </c>
      <c r="L3684" t="s">
        <v>1691</v>
      </c>
      <c r="M3684" t="s">
        <v>12</v>
      </c>
    </row>
    <row r="3685" spans="1:13" x14ac:dyDescent="0.35">
      <c r="A3685">
        <v>2418</v>
      </c>
      <c r="B3685">
        <v>4</v>
      </c>
      <c r="C3685">
        <v>30</v>
      </c>
      <c r="D3685">
        <v>4</v>
      </c>
      <c r="E3685">
        <v>22</v>
      </c>
      <c r="F3685">
        <v>2418</v>
      </c>
      <c r="G3685" t="s">
        <v>2431</v>
      </c>
      <c r="H3685" s="7">
        <v>24</v>
      </c>
      <c r="I3685" s="13">
        <f>IF(Fact_Order[[#This Row],[Review Rating]]&gt;3,1,0)</f>
        <v>1</v>
      </c>
      <c r="J3685">
        <v>3.3</v>
      </c>
      <c r="K3685">
        <f>IF(Fact_Order[[#This Row],[Discount Applied]]="Yes", 1, 0)</f>
        <v>0</v>
      </c>
      <c r="L3685" t="s">
        <v>1691</v>
      </c>
      <c r="M3685" t="s">
        <v>8</v>
      </c>
    </row>
    <row r="3686" spans="1:13" x14ac:dyDescent="0.35">
      <c r="A3686">
        <v>2437</v>
      </c>
      <c r="B3686">
        <v>6</v>
      </c>
      <c r="C3686">
        <v>40</v>
      </c>
      <c r="D3686">
        <v>4</v>
      </c>
      <c r="E3686">
        <v>18</v>
      </c>
      <c r="F3686">
        <v>2437</v>
      </c>
      <c r="G3686" t="s">
        <v>2450</v>
      </c>
      <c r="H3686" s="7">
        <v>24</v>
      </c>
      <c r="I3686" s="13">
        <f>IF(Fact_Order[[#This Row],[Review Rating]]&gt;3,1,0)</f>
        <v>0</v>
      </c>
      <c r="J3686">
        <v>2.7</v>
      </c>
      <c r="K3686">
        <f>IF(Fact_Order[[#This Row],[Discount Applied]]="Yes", 1, 0)</f>
        <v>0</v>
      </c>
      <c r="L3686" t="s">
        <v>1691</v>
      </c>
      <c r="M3686" t="s">
        <v>12</v>
      </c>
    </row>
    <row r="3687" spans="1:13" x14ac:dyDescent="0.35">
      <c r="A3687">
        <v>2524</v>
      </c>
      <c r="B3687">
        <v>1</v>
      </c>
      <c r="C3687">
        <v>33</v>
      </c>
      <c r="D3687">
        <v>2</v>
      </c>
      <c r="E3687">
        <v>9</v>
      </c>
      <c r="F3687">
        <v>2524</v>
      </c>
      <c r="G3687" t="s">
        <v>2537</v>
      </c>
      <c r="H3687" s="7">
        <v>24</v>
      </c>
      <c r="I3687" s="13">
        <f>IF(Fact_Order[[#This Row],[Review Rating]]&gt;3,1,0)</f>
        <v>1</v>
      </c>
      <c r="J3687">
        <v>3.4</v>
      </c>
      <c r="K3687">
        <f>IF(Fact_Order[[#This Row],[Discount Applied]]="Yes", 1, 0)</f>
        <v>0</v>
      </c>
      <c r="L3687" t="s">
        <v>1691</v>
      </c>
      <c r="M3687" t="s">
        <v>22</v>
      </c>
    </row>
    <row r="3688" spans="1:13" x14ac:dyDescent="0.35">
      <c r="A3688">
        <v>2778</v>
      </c>
      <c r="B3688">
        <v>4</v>
      </c>
      <c r="C3688">
        <v>38</v>
      </c>
      <c r="D3688">
        <v>4</v>
      </c>
      <c r="E3688">
        <v>1</v>
      </c>
      <c r="F3688">
        <v>2778</v>
      </c>
      <c r="G3688" t="s">
        <v>2791</v>
      </c>
      <c r="H3688" s="7">
        <v>24</v>
      </c>
      <c r="I3688" s="13">
        <f>IF(Fact_Order[[#This Row],[Review Rating]]&gt;3,1,0)</f>
        <v>1</v>
      </c>
      <c r="J3688">
        <v>4.8</v>
      </c>
      <c r="K3688">
        <f>IF(Fact_Order[[#This Row],[Discount Applied]]="Yes", 1, 0)</f>
        <v>0</v>
      </c>
      <c r="L3688" t="s">
        <v>1691</v>
      </c>
      <c r="M3688" t="s">
        <v>12</v>
      </c>
    </row>
    <row r="3689" spans="1:13" x14ac:dyDescent="0.35">
      <c r="A3689">
        <v>2795</v>
      </c>
      <c r="B3689">
        <v>4</v>
      </c>
      <c r="C3689">
        <v>15</v>
      </c>
      <c r="D3689">
        <v>4</v>
      </c>
      <c r="E3689">
        <v>15</v>
      </c>
      <c r="F3689">
        <v>2795</v>
      </c>
      <c r="G3689" t="s">
        <v>2808</v>
      </c>
      <c r="H3689" s="7">
        <v>24</v>
      </c>
      <c r="I3689" s="13">
        <f>IF(Fact_Order[[#This Row],[Review Rating]]&gt;3,1,0)</f>
        <v>1</v>
      </c>
      <c r="J3689">
        <v>3.3</v>
      </c>
      <c r="K3689">
        <f>IF(Fact_Order[[#This Row],[Discount Applied]]="Yes", 1, 0)</f>
        <v>0</v>
      </c>
      <c r="L3689" t="s">
        <v>1691</v>
      </c>
      <c r="M3689" t="s">
        <v>10</v>
      </c>
    </row>
    <row r="3690" spans="1:13" x14ac:dyDescent="0.35">
      <c r="A3690">
        <v>2922</v>
      </c>
      <c r="B3690">
        <v>4</v>
      </c>
      <c r="C3690">
        <v>49</v>
      </c>
      <c r="D3690">
        <v>4</v>
      </c>
      <c r="E3690">
        <v>9</v>
      </c>
      <c r="F3690">
        <v>2922</v>
      </c>
      <c r="G3690" t="s">
        <v>2935</v>
      </c>
      <c r="H3690" s="7">
        <v>24</v>
      </c>
      <c r="I3690" s="13">
        <f>IF(Fact_Order[[#This Row],[Review Rating]]&gt;3,1,0)</f>
        <v>1</v>
      </c>
      <c r="J3690">
        <v>4.5999999999999996</v>
      </c>
      <c r="K3690">
        <f>IF(Fact_Order[[#This Row],[Discount Applied]]="Yes", 1, 0)</f>
        <v>0</v>
      </c>
      <c r="L3690" t="s">
        <v>1691</v>
      </c>
      <c r="M3690" t="s">
        <v>10</v>
      </c>
    </row>
    <row r="3691" spans="1:13" x14ac:dyDescent="0.35">
      <c r="A3691">
        <v>2928</v>
      </c>
      <c r="B3691">
        <v>1</v>
      </c>
      <c r="C3691">
        <v>10</v>
      </c>
      <c r="D3691">
        <v>3</v>
      </c>
      <c r="E3691">
        <v>6</v>
      </c>
      <c r="F3691">
        <v>2928</v>
      </c>
      <c r="G3691" t="s">
        <v>2941</v>
      </c>
      <c r="H3691" s="7">
        <v>24</v>
      </c>
      <c r="I3691" s="13">
        <f>IF(Fact_Order[[#This Row],[Review Rating]]&gt;3,1,0)</f>
        <v>0</v>
      </c>
      <c r="J3691">
        <v>2.7</v>
      </c>
      <c r="K3691">
        <f>IF(Fact_Order[[#This Row],[Discount Applied]]="Yes", 1, 0)</f>
        <v>0</v>
      </c>
      <c r="L3691" t="s">
        <v>1691</v>
      </c>
      <c r="M3691" t="s">
        <v>8</v>
      </c>
    </row>
    <row r="3692" spans="1:13" x14ac:dyDescent="0.35">
      <c r="A3692">
        <v>2953</v>
      </c>
      <c r="B3692">
        <v>3</v>
      </c>
      <c r="C3692">
        <v>16</v>
      </c>
      <c r="D3692">
        <v>2</v>
      </c>
      <c r="E3692">
        <v>23</v>
      </c>
      <c r="F3692">
        <v>2953</v>
      </c>
      <c r="G3692" t="s">
        <v>2966</v>
      </c>
      <c r="H3692" s="7">
        <v>24</v>
      </c>
      <c r="I3692" s="13">
        <f>IF(Fact_Order[[#This Row],[Review Rating]]&gt;3,1,0)</f>
        <v>1</v>
      </c>
      <c r="J3692">
        <v>4.9000000000000004</v>
      </c>
      <c r="K3692">
        <f>IF(Fact_Order[[#This Row],[Discount Applied]]="Yes", 1, 0)</f>
        <v>0</v>
      </c>
      <c r="L3692" t="s">
        <v>1691</v>
      </c>
      <c r="M3692" t="s">
        <v>27</v>
      </c>
    </row>
    <row r="3693" spans="1:13" x14ac:dyDescent="0.35">
      <c r="A3693">
        <v>3031</v>
      </c>
      <c r="B3693">
        <v>5</v>
      </c>
      <c r="C3693">
        <v>34</v>
      </c>
      <c r="D3693">
        <v>2</v>
      </c>
      <c r="E3693">
        <v>5</v>
      </c>
      <c r="F3693">
        <v>3031</v>
      </c>
      <c r="G3693" t="s">
        <v>3044</v>
      </c>
      <c r="H3693" s="7">
        <v>24</v>
      </c>
      <c r="I3693" s="13">
        <f>IF(Fact_Order[[#This Row],[Review Rating]]&gt;3,1,0)</f>
        <v>0</v>
      </c>
      <c r="J3693">
        <v>2.6</v>
      </c>
      <c r="K3693">
        <f>IF(Fact_Order[[#This Row],[Discount Applied]]="Yes", 1, 0)</f>
        <v>0</v>
      </c>
      <c r="L3693" t="s">
        <v>1691</v>
      </c>
      <c r="M3693" t="s">
        <v>12</v>
      </c>
    </row>
    <row r="3694" spans="1:13" x14ac:dyDescent="0.35">
      <c r="A3694">
        <v>3169</v>
      </c>
      <c r="B3694">
        <v>5</v>
      </c>
      <c r="C3694">
        <v>7</v>
      </c>
      <c r="D3694">
        <v>2</v>
      </c>
      <c r="E3694">
        <v>3</v>
      </c>
      <c r="F3694">
        <v>3169</v>
      </c>
      <c r="G3694" t="s">
        <v>3182</v>
      </c>
      <c r="H3694" s="7">
        <v>24</v>
      </c>
      <c r="I3694" s="13">
        <f>IF(Fact_Order[[#This Row],[Review Rating]]&gt;3,1,0)</f>
        <v>0</v>
      </c>
      <c r="J3694">
        <v>2.9</v>
      </c>
      <c r="K3694">
        <f>IF(Fact_Order[[#This Row],[Discount Applied]]="Yes", 1, 0)</f>
        <v>0</v>
      </c>
      <c r="L3694" t="s">
        <v>1691</v>
      </c>
      <c r="M3694" t="s">
        <v>14</v>
      </c>
    </row>
    <row r="3695" spans="1:13" x14ac:dyDescent="0.35">
      <c r="A3695">
        <v>3201</v>
      </c>
      <c r="B3695">
        <v>2</v>
      </c>
      <c r="C3695">
        <v>10</v>
      </c>
      <c r="D3695">
        <v>2</v>
      </c>
      <c r="E3695">
        <v>21</v>
      </c>
      <c r="F3695">
        <v>3201</v>
      </c>
      <c r="G3695" t="s">
        <v>3214</v>
      </c>
      <c r="H3695" s="7">
        <v>24</v>
      </c>
      <c r="I3695" s="13">
        <f>IF(Fact_Order[[#This Row],[Review Rating]]&gt;3,1,0)</f>
        <v>1</v>
      </c>
      <c r="J3695">
        <v>4.8</v>
      </c>
      <c r="K3695">
        <f>IF(Fact_Order[[#This Row],[Discount Applied]]="Yes", 1, 0)</f>
        <v>0</v>
      </c>
      <c r="L3695" t="s">
        <v>1691</v>
      </c>
      <c r="M3695" t="s">
        <v>12</v>
      </c>
    </row>
    <row r="3696" spans="1:13" x14ac:dyDescent="0.35">
      <c r="A3696">
        <v>3206</v>
      </c>
      <c r="B3696">
        <v>5</v>
      </c>
      <c r="C3696">
        <v>25</v>
      </c>
      <c r="D3696">
        <v>4</v>
      </c>
      <c r="E3696">
        <v>16</v>
      </c>
      <c r="F3696">
        <v>3206</v>
      </c>
      <c r="G3696" t="s">
        <v>3219</v>
      </c>
      <c r="H3696" s="7">
        <v>24</v>
      </c>
      <c r="I3696" s="13">
        <f>IF(Fact_Order[[#This Row],[Review Rating]]&gt;3,1,0)</f>
        <v>1</v>
      </c>
      <c r="J3696">
        <v>4.4000000000000004</v>
      </c>
      <c r="K3696">
        <f>IF(Fact_Order[[#This Row],[Discount Applied]]="Yes", 1, 0)</f>
        <v>0</v>
      </c>
      <c r="L3696" t="s">
        <v>1691</v>
      </c>
      <c r="M3696" t="s">
        <v>22</v>
      </c>
    </row>
    <row r="3697" spans="1:13" x14ac:dyDescent="0.35">
      <c r="A3697">
        <v>3284</v>
      </c>
      <c r="B3697">
        <v>1</v>
      </c>
      <c r="C3697">
        <v>18</v>
      </c>
      <c r="D3697">
        <v>2</v>
      </c>
      <c r="E3697">
        <v>15</v>
      </c>
      <c r="F3697">
        <v>3284</v>
      </c>
      <c r="G3697" t="s">
        <v>3297</v>
      </c>
      <c r="H3697" s="7">
        <v>24</v>
      </c>
      <c r="I3697" s="13">
        <f>IF(Fact_Order[[#This Row],[Review Rating]]&gt;3,1,0)</f>
        <v>0</v>
      </c>
      <c r="J3697">
        <v>2.9</v>
      </c>
      <c r="K3697">
        <f>IF(Fact_Order[[#This Row],[Discount Applied]]="Yes", 1, 0)</f>
        <v>0</v>
      </c>
      <c r="L3697" t="s">
        <v>1691</v>
      </c>
      <c r="M3697" t="s">
        <v>27</v>
      </c>
    </row>
    <row r="3698" spans="1:13" x14ac:dyDescent="0.35">
      <c r="A3698">
        <v>3385</v>
      </c>
      <c r="B3698">
        <v>2</v>
      </c>
      <c r="C3698">
        <v>47</v>
      </c>
      <c r="D3698">
        <v>3</v>
      </c>
      <c r="E3698">
        <v>16</v>
      </c>
      <c r="F3698">
        <v>3385</v>
      </c>
      <c r="G3698" t="s">
        <v>3398</v>
      </c>
      <c r="H3698" s="7">
        <v>24</v>
      </c>
      <c r="I3698" s="13">
        <f>IF(Fact_Order[[#This Row],[Review Rating]]&gt;3,1,0)</f>
        <v>1</v>
      </c>
      <c r="J3698">
        <v>3.8</v>
      </c>
      <c r="K3698">
        <f>IF(Fact_Order[[#This Row],[Discount Applied]]="Yes", 1, 0)</f>
        <v>0</v>
      </c>
      <c r="L3698" t="s">
        <v>1691</v>
      </c>
      <c r="M3698" t="s">
        <v>8</v>
      </c>
    </row>
    <row r="3699" spans="1:13" x14ac:dyDescent="0.35">
      <c r="A3699">
        <v>3444</v>
      </c>
      <c r="B3699">
        <v>2</v>
      </c>
      <c r="C3699">
        <v>31</v>
      </c>
      <c r="D3699">
        <v>3</v>
      </c>
      <c r="E3699">
        <v>11</v>
      </c>
      <c r="F3699">
        <v>3444</v>
      </c>
      <c r="G3699" t="s">
        <v>3457</v>
      </c>
      <c r="H3699" s="7">
        <v>24</v>
      </c>
      <c r="I3699" s="13">
        <f>IF(Fact_Order[[#This Row],[Review Rating]]&gt;3,1,0)</f>
        <v>1</v>
      </c>
      <c r="J3699">
        <v>5</v>
      </c>
      <c r="K3699">
        <f>IF(Fact_Order[[#This Row],[Discount Applied]]="Yes", 1, 0)</f>
        <v>0</v>
      </c>
      <c r="L3699" t="s">
        <v>1691</v>
      </c>
      <c r="M3699" t="s">
        <v>10</v>
      </c>
    </row>
    <row r="3700" spans="1:13" x14ac:dyDescent="0.35">
      <c r="A3700">
        <v>3488</v>
      </c>
      <c r="B3700">
        <v>6</v>
      </c>
      <c r="C3700">
        <v>9</v>
      </c>
      <c r="D3700">
        <v>4</v>
      </c>
      <c r="E3700">
        <v>4</v>
      </c>
      <c r="F3700">
        <v>3488</v>
      </c>
      <c r="G3700" t="s">
        <v>3501</v>
      </c>
      <c r="H3700" s="7">
        <v>24</v>
      </c>
      <c r="I3700" s="13">
        <f>IF(Fact_Order[[#This Row],[Review Rating]]&gt;3,1,0)</f>
        <v>0</v>
      </c>
      <c r="J3700">
        <v>2.9</v>
      </c>
      <c r="K3700">
        <f>IF(Fact_Order[[#This Row],[Discount Applied]]="Yes", 1, 0)</f>
        <v>0</v>
      </c>
      <c r="L3700" t="s">
        <v>1691</v>
      </c>
      <c r="M3700" t="s">
        <v>22</v>
      </c>
    </row>
    <row r="3701" spans="1:13" x14ac:dyDescent="0.35">
      <c r="A3701">
        <v>3577</v>
      </c>
      <c r="B3701">
        <v>1</v>
      </c>
      <c r="C3701">
        <v>2</v>
      </c>
      <c r="D3701">
        <v>2</v>
      </c>
      <c r="E3701">
        <v>24</v>
      </c>
      <c r="F3701">
        <v>3577</v>
      </c>
      <c r="G3701" t="s">
        <v>3590</v>
      </c>
      <c r="H3701" s="7">
        <v>24</v>
      </c>
      <c r="I3701" s="13">
        <f>IF(Fact_Order[[#This Row],[Review Rating]]&gt;3,1,0)</f>
        <v>0</v>
      </c>
      <c r="J3701">
        <v>3</v>
      </c>
      <c r="K3701">
        <f>IF(Fact_Order[[#This Row],[Discount Applied]]="Yes", 1, 0)</f>
        <v>0</v>
      </c>
      <c r="L3701" t="s">
        <v>1691</v>
      </c>
      <c r="M3701" t="s">
        <v>8</v>
      </c>
    </row>
    <row r="3702" spans="1:13" x14ac:dyDescent="0.35">
      <c r="A3702">
        <v>3764</v>
      </c>
      <c r="B3702">
        <v>4</v>
      </c>
      <c r="C3702">
        <v>20</v>
      </c>
      <c r="D3702">
        <v>1</v>
      </c>
      <c r="E3702">
        <v>6</v>
      </c>
      <c r="F3702">
        <v>3764</v>
      </c>
      <c r="G3702" t="s">
        <v>3777</v>
      </c>
      <c r="H3702" s="7">
        <v>24</v>
      </c>
      <c r="I3702" s="13">
        <f>IF(Fact_Order[[#This Row],[Review Rating]]&gt;3,1,0)</f>
        <v>1</v>
      </c>
      <c r="J3702">
        <v>4.5</v>
      </c>
      <c r="K3702">
        <f>IF(Fact_Order[[#This Row],[Discount Applied]]="Yes", 1, 0)</f>
        <v>0</v>
      </c>
      <c r="L3702" t="s">
        <v>1691</v>
      </c>
      <c r="M3702" t="s">
        <v>10</v>
      </c>
    </row>
    <row r="3703" spans="1:13" x14ac:dyDescent="0.35">
      <c r="A3703">
        <v>161</v>
      </c>
      <c r="B3703">
        <v>2</v>
      </c>
      <c r="C3703">
        <v>22</v>
      </c>
      <c r="D3703">
        <v>3</v>
      </c>
      <c r="E3703">
        <v>25</v>
      </c>
      <c r="F3703">
        <v>161</v>
      </c>
      <c r="G3703" t="s">
        <v>173</v>
      </c>
      <c r="H3703" s="7">
        <v>23</v>
      </c>
      <c r="I3703" s="13">
        <f>IF(Fact_Order[[#This Row],[Review Rating]]&gt;3,1,0)</f>
        <v>1</v>
      </c>
      <c r="J3703">
        <v>4.5999999999999996</v>
      </c>
      <c r="K3703">
        <f>IF(Fact_Order[[#This Row],[Discount Applied]]="Yes", 1, 0)</f>
        <v>1</v>
      </c>
      <c r="L3703" t="s">
        <v>7</v>
      </c>
      <c r="M3703" t="s">
        <v>8</v>
      </c>
    </row>
    <row r="3704" spans="1:13" x14ac:dyDescent="0.35">
      <c r="A3704">
        <v>425</v>
      </c>
      <c r="B3704">
        <v>4</v>
      </c>
      <c r="C3704">
        <v>27</v>
      </c>
      <c r="D3704">
        <v>1</v>
      </c>
      <c r="E3704">
        <v>2</v>
      </c>
      <c r="F3704">
        <v>425</v>
      </c>
      <c r="G3704" t="s">
        <v>437</v>
      </c>
      <c r="H3704" s="7">
        <v>23</v>
      </c>
      <c r="I3704" s="13">
        <f>IF(Fact_Order[[#This Row],[Review Rating]]&gt;3,1,0)</f>
        <v>1</v>
      </c>
      <c r="J3704">
        <v>4.3</v>
      </c>
      <c r="K3704">
        <f>IF(Fact_Order[[#This Row],[Discount Applied]]="Yes", 1, 0)</f>
        <v>1</v>
      </c>
      <c r="L3704" t="s">
        <v>7</v>
      </c>
      <c r="M3704" t="s">
        <v>14</v>
      </c>
    </row>
    <row r="3705" spans="1:13" x14ac:dyDescent="0.35">
      <c r="A3705">
        <v>439</v>
      </c>
      <c r="B3705">
        <v>1</v>
      </c>
      <c r="C3705">
        <v>45</v>
      </c>
      <c r="D3705">
        <v>1</v>
      </c>
      <c r="E3705">
        <v>23</v>
      </c>
      <c r="F3705">
        <v>439</v>
      </c>
      <c r="G3705" t="s">
        <v>451</v>
      </c>
      <c r="H3705" s="7">
        <v>23</v>
      </c>
      <c r="I3705" s="13">
        <f>IF(Fact_Order[[#This Row],[Review Rating]]&gt;3,1,0)</f>
        <v>1</v>
      </c>
      <c r="J3705">
        <v>4.3</v>
      </c>
      <c r="K3705">
        <f>IF(Fact_Order[[#This Row],[Discount Applied]]="Yes", 1, 0)</f>
        <v>1</v>
      </c>
      <c r="L3705" t="s">
        <v>7</v>
      </c>
      <c r="M3705" t="s">
        <v>12</v>
      </c>
    </row>
    <row r="3706" spans="1:13" x14ac:dyDescent="0.35">
      <c r="A3706">
        <v>449</v>
      </c>
      <c r="B3706">
        <v>3</v>
      </c>
      <c r="C3706">
        <v>10</v>
      </c>
      <c r="D3706">
        <v>3</v>
      </c>
      <c r="E3706">
        <v>25</v>
      </c>
      <c r="F3706">
        <v>449</v>
      </c>
      <c r="G3706" t="s">
        <v>461</v>
      </c>
      <c r="H3706" s="7">
        <v>23</v>
      </c>
      <c r="I3706" s="13">
        <f>IF(Fact_Order[[#This Row],[Review Rating]]&gt;3,1,0)</f>
        <v>1</v>
      </c>
      <c r="J3706">
        <v>3.4</v>
      </c>
      <c r="K3706">
        <f>IF(Fact_Order[[#This Row],[Discount Applied]]="Yes", 1, 0)</f>
        <v>1</v>
      </c>
      <c r="L3706" t="s">
        <v>7</v>
      </c>
      <c r="M3706" t="s">
        <v>22</v>
      </c>
    </row>
    <row r="3707" spans="1:13" x14ac:dyDescent="0.35">
      <c r="A3707">
        <v>528</v>
      </c>
      <c r="B3707">
        <v>3</v>
      </c>
      <c r="C3707">
        <v>37</v>
      </c>
      <c r="D3707">
        <v>1</v>
      </c>
      <c r="E3707">
        <v>18</v>
      </c>
      <c r="F3707">
        <v>528</v>
      </c>
      <c r="G3707" t="s">
        <v>540</v>
      </c>
      <c r="H3707" s="7">
        <v>23</v>
      </c>
      <c r="I3707" s="13">
        <f>IF(Fact_Order[[#This Row],[Review Rating]]&gt;3,1,0)</f>
        <v>1</v>
      </c>
      <c r="J3707">
        <v>4.3</v>
      </c>
      <c r="K3707">
        <f>IF(Fact_Order[[#This Row],[Discount Applied]]="Yes", 1, 0)</f>
        <v>1</v>
      </c>
      <c r="L3707" t="s">
        <v>7</v>
      </c>
      <c r="M3707" t="s">
        <v>22</v>
      </c>
    </row>
    <row r="3708" spans="1:13" x14ac:dyDescent="0.35">
      <c r="A3708">
        <v>586</v>
      </c>
      <c r="B3708">
        <v>3</v>
      </c>
      <c r="C3708">
        <v>37</v>
      </c>
      <c r="D3708">
        <v>4</v>
      </c>
      <c r="E3708">
        <v>21</v>
      </c>
      <c r="F3708">
        <v>586</v>
      </c>
      <c r="G3708" t="s">
        <v>598</v>
      </c>
      <c r="H3708" s="7">
        <v>23</v>
      </c>
      <c r="I3708" s="13">
        <f>IF(Fact_Order[[#This Row],[Review Rating]]&gt;3,1,0)</f>
        <v>0</v>
      </c>
      <c r="J3708">
        <v>2.8</v>
      </c>
      <c r="K3708">
        <f>IF(Fact_Order[[#This Row],[Discount Applied]]="Yes", 1, 0)</f>
        <v>1</v>
      </c>
      <c r="L3708" t="s">
        <v>7</v>
      </c>
      <c r="M3708" t="s">
        <v>10</v>
      </c>
    </row>
    <row r="3709" spans="1:13" x14ac:dyDescent="0.35">
      <c r="A3709">
        <v>608</v>
      </c>
      <c r="B3709">
        <v>3</v>
      </c>
      <c r="C3709">
        <v>28</v>
      </c>
      <c r="D3709">
        <v>4</v>
      </c>
      <c r="E3709">
        <v>16</v>
      </c>
      <c r="F3709">
        <v>608</v>
      </c>
      <c r="G3709" t="s">
        <v>620</v>
      </c>
      <c r="H3709" s="7">
        <v>23</v>
      </c>
      <c r="I3709" s="13">
        <f>IF(Fact_Order[[#This Row],[Review Rating]]&gt;3,1,0)</f>
        <v>0</v>
      </c>
      <c r="J3709">
        <v>2.8</v>
      </c>
      <c r="K3709">
        <f>IF(Fact_Order[[#This Row],[Discount Applied]]="Yes", 1, 0)</f>
        <v>1</v>
      </c>
      <c r="L3709" t="s">
        <v>7</v>
      </c>
      <c r="M3709" t="s">
        <v>10</v>
      </c>
    </row>
    <row r="3710" spans="1:13" x14ac:dyDescent="0.35">
      <c r="A3710">
        <v>657</v>
      </c>
      <c r="B3710">
        <v>4</v>
      </c>
      <c r="C3710">
        <v>39</v>
      </c>
      <c r="D3710">
        <v>3</v>
      </c>
      <c r="E3710">
        <v>3</v>
      </c>
      <c r="F3710">
        <v>657</v>
      </c>
      <c r="G3710" t="s">
        <v>669</v>
      </c>
      <c r="H3710" s="7">
        <v>23</v>
      </c>
      <c r="I3710" s="13">
        <f>IF(Fact_Order[[#This Row],[Review Rating]]&gt;3,1,0)</f>
        <v>1</v>
      </c>
      <c r="J3710">
        <v>3.9</v>
      </c>
      <c r="K3710">
        <f>IF(Fact_Order[[#This Row],[Discount Applied]]="Yes", 1, 0)</f>
        <v>1</v>
      </c>
      <c r="L3710" t="s">
        <v>7</v>
      </c>
      <c r="M3710" t="s">
        <v>14</v>
      </c>
    </row>
    <row r="3711" spans="1:13" x14ac:dyDescent="0.35">
      <c r="A3711">
        <v>958</v>
      </c>
      <c r="B3711">
        <v>6</v>
      </c>
      <c r="C3711">
        <v>28</v>
      </c>
      <c r="D3711">
        <v>2</v>
      </c>
      <c r="E3711">
        <v>19</v>
      </c>
      <c r="F3711">
        <v>958</v>
      </c>
      <c r="G3711" t="s">
        <v>970</v>
      </c>
      <c r="H3711" s="7">
        <v>23</v>
      </c>
      <c r="I3711" s="13">
        <f>IF(Fact_Order[[#This Row],[Review Rating]]&gt;3,1,0)</f>
        <v>1</v>
      </c>
      <c r="J3711">
        <v>4.7</v>
      </c>
      <c r="K3711">
        <f>IF(Fact_Order[[#This Row],[Discount Applied]]="Yes", 1, 0)</f>
        <v>1</v>
      </c>
      <c r="L3711" t="s">
        <v>7</v>
      </c>
      <c r="M3711" t="s">
        <v>10</v>
      </c>
    </row>
    <row r="3712" spans="1:13" x14ac:dyDescent="0.35">
      <c r="A3712">
        <v>1058</v>
      </c>
      <c r="B3712">
        <v>5</v>
      </c>
      <c r="C3712">
        <v>49</v>
      </c>
      <c r="D3712">
        <v>2</v>
      </c>
      <c r="E3712">
        <v>15</v>
      </c>
      <c r="F3712">
        <v>1058</v>
      </c>
      <c r="G3712" t="s">
        <v>1070</v>
      </c>
      <c r="H3712" s="7">
        <v>23</v>
      </c>
      <c r="I3712" s="13">
        <f>IF(Fact_Order[[#This Row],[Review Rating]]&gt;3,1,0)</f>
        <v>1</v>
      </c>
      <c r="J3712">
        <v>4.4000000000000004</v>
      </c>
      <c r="K3712">
        <f>IF(Fact_Order[[#This Row],[Discount Applied]]="Yes", 1, 0)</f>
        <v>1</v>
      </c>
      <c r="L3712" t="s">
        <v>7</v>
      </c>
      <c r="M3712" t="s">
        <v>12</v>
      </c>
    </row>
    <row r="3713" spans="1:13" x14ac:dyDescent="0.35">
      <c r="A3713">
        <v>1104</v>
      </c>
      <c r="B3713">
        <v>2</v>
      </c>
      <c r="C3713">
        <v>31</v>
      </c>
      <c r="D3713">
        <v>2</v>
      </c>
      <c r="E3713">
        <v>16</v>
      </c>
      <c r="F3713">
        <v>1104</v>
      </c>
      <c r="G3713" t="s">
        <v>1116</v>
      </c>
      <c r="H3713" s="7">
        <v>23</v>
      </c>
      <c r="I3713" s="13">
        <f>IF(Fact_Order[[#This Row],[Review Rating]]&gt;3,1,0)</f>
        <v>1</v>
      </c>
      <c r="J3713">
        <v>4.3</v>
      </c>
      <c r="K3713">
        <f>IF(Fact_Order[[#This Row],[Discount Applied]]="Yes", 1, 0)</f>
        <v>1</v>
      </c>
      <c r="L3713" t="s">
        <v>7</v>
      </c>
      <c r="M3713" t="s">
        <v>27</v>
      </c>
    </row>
    <row r="3714" spans="1:13" x14ac:dyDescent="0.35">
      <c r="A3714">
        <v>1144</v>
      </c>
      <c r="B3714">
        <v>4</v>
      </c>
      <c r="C3714">
        <v>23</v>
      </c>
      <c r="D3714">
        <v>1</v>
      </c>
      <c r="E3714">
        <v>24</v>
      </c>
      <c r="F3714">
        <v>1144</v>
      </c>
      <c r="G3714" t="s">
        <v>1156</v>
      </c>
      <c r="H3714" s="7">
        <v>23</v>
      </c>
      <c r="I3714" s="13">
        <f>IF(Fact_Order[[#This Row],[Review Rating]]&gt;3,1,0)</f>
        <v>1</v>
      </c>
      <c r="J3714">
        <v>4.4000000000000004</v>
      </c>
      <c r="K3714">
        <f>IF(Fact_Order[[#This Row],[Discount Applied]]="Yes", 1, 0)</f>
        <v>1</v>
      </c>
      <c r="L3714" t="s">
        <v>7</v>
      </c>
      <c r="M3714" t="s">
        <v>14</v>
      </c>
    </row>
    <row r="3715" spans="1:13" x14ac:dyDescent="0.35">
      <c r="A3715">
        <v>1181</v>
      </c>
      <c r="B3715">
        <v>4</v>
      </c>
      <c r="C3715">
        <v>5</v>
      </c>
      <c r="D3715">
        <v>2</v>
      </c>
      <c r="E3715">
        <v>12</v>
      </c>
      <c r="F3715">
        <v>1181</v>
      </c>
      <c r="G3715" t="s">
        <v>1193</v>
      </c>
      <c r="H3715" s="7">
        <v>23</v>
      </c>
      <c r="I3715" s="13">
        <f>IF(Fact_Order[[#This Row],[Review Rating]]&gt;3,1,0)</f>
        <v>1</v>
      </c>
      <c r="J3715">
        <v>4.9000000000000004</v>
      </c>
      <c r="K3715">
        <f>IF(Fact_Order[[#This Row],[Discount Applied]]="Yes", 1, 0)</f>
        <v>1</v>
      </c>
      <c r="L3715" t="s">
        <v>7</v>
      </c>
      <c r="M3715" t="s">
        <v>10</v>
      </c>
    </row>
    <row r="3716" spans="1:13" x14ac:dyDescent="0.35">
      <c r="A3716">
        <v>1220</v>
      </c>
      <c r="B3716">
        <v>3</v>
      </c>
      <c r="C3716">
        <v>35</v>
      </c>
      <c r="D3716">
        <v>1</v>
      </c>
      <c r="E3716">
        <v>2</v>
      </c>
      <c r="F3716">
        <v>1220</v>
      </c>
      <c r="G3716" t="s">
        <v>1232</v>
      </c>
      <c r="H3716" s="7">
        <v>23</v>
      </c>
      <c r="I3716" s="13">
        <f>IF(Fact_Order[[#This Row],[Review Rating]]&gt;3,1,0)</f>
        <v>0</v>
      </c>
      <c r="J3716">
        <v>2.5</v>
      </c>
      <c r="K3716">
        <f>IF(Fact_Order[[#This Row],[Discount Applied]]="Yes", 1, 0)</f>
        <v>1</v>
      </c>
      <c r="L3716" t="s">
        <v>7</v>
      </c>
      <c r="M3716" t="s">
        <v>12</v>
      </c>
    </row>
    <row r="3717" spans="1:13" x14ac:dyDescent="0.35">
      <c r="A3717">
        <v>1233</v>
      </c>
      <c r="B3717">
        <v>2</v>
      </c>
      <c r="C3717">
        <v>15</v>
      </c>
      <c r="D3717">
        <v>3</v>
      </c>
      <c r="E3717">
        <v>9</v>
      </c>
      <c r="F3717">
        <v>1233</v>
      </c>
      <c r="G3717" t="s">
        <v>1245</v>
      </c>
      <c r="H3717" s="7">
        <v>23</v>
      </c>
      <c r="I3717" s="13">
        <f>IF(Fact_Order[[#This Row],[Review Rating]]&gt;3,1,0)</f>
        <v>1</v>
      </c>
      <c r="J3717">
        <v>3.6</v>
      </c>
      <c r="K3717">
        <f>IF(Fact_Order[[#This Row],[Discount Applied]]="Yes", 1, 0)</f>
        <v>1</v>
      </c>
      <c r="L3717" t="s">
        <v>7</v>
      </c>
      <c r="M3717" t="s">
        <v>27</v>
      </c>
    </row>
    <row r="3718" spans="1:13" x14ac:dyDescent="0.35">
      <c r="A3718">
        <v>1244</v>
      </c>
      <c r="B3718">
        <v>6</v>
      </c>
      <c r="C3718">
        <v>14</v>
      </c>
      <c r="D3718">
        <v>2</v>
      </c>
      <c r="E3718">
        <v>1</v>
      </c>
      <c r="F3718">
        <v>1244</v>
      </c>
      <c r="G3718" t="s">
        <v>1256</v>
      </c>
      <c r="H3718" s="7">
        <v>23</v>
      </c>
      <c r="I3718" s="13">
        <f>IF(Fact_Order[[#This Row],[Review Rating]]&gt;3,1,0)</f>
        <v>0</v>
      </c>
      <c r="J3718">
        <v>3</v>
      </c>
      <c r="K3718">
        <f>IF(Fact_Order[[#This Row],[Discount Applied]]="Yes", 1, 0)</f>
        <v>1</v>
      </c>
      <c r="L3718" t="s">
        <v>7</v>
      </c>
      <c r="M3718" t="s">
        <v>27</v>
      </c>
    </row>
    <row r="3719" spans="1:13" x14ac:dyDescent="0.35">
      <c r="A3719">
        <v>1254</v>
      </c>
      <c r="B3719">
        <v>1</v>
      </c>
      <c r="C3719">
        <v>7</v>
      </c>
      <c r="D3719">
        <v>1</v>
      </c>
      <c r="E3719">
        <v>4</v>
      </c>
      <c r="F3719">
        <v>1254</v>
      </c>
      <c r="G3719" t="s">
        <v>1266</v>
      </c>
      <c r="H3719" s="7">
        <v>23</v>
      </c>
      <c r="I3719" s="13">
        <f>IF(Fact_Order[[#This Row],[Review Rating]]&gt;3,1,0)</f>
        <v>1</v>
      </c>
      <c r="J3719">
        <v>4.9000000000000004</v>
      </c>
      <c r="K3719">
        <f>IF(Fact_Order[[#This Row],[Discount Applied]]="Yes", 1, 0)</f>
        <v>1</v>
      </c>
      <c r="L3719" t="s">
        <v>7</v>
      </c>
      <c r="M3719" t="s">
        <v>14</v>
      </c>
    </row>
    <row r="3720" spans="1:13" x14ac:dyDescent="0.35">
      <c r="A3720">
        <v>1300</v>
      </c>
      <c r="B3720">
        <v>5</v>
      </c>
      <c r="C3720">
        <v>8</v>
      </c>
      <c r="D3720">
        <v>4</v>
      </c>
      <c r="E3720">
        <v>23</v>
      </c>
      <c r="F3720">
        <v>1300</v>
      </c>
      <c r="G3720" t="s">
        <v>1312</v>
      </c>
      <c r="H3720" s="7">
        <v>23</v>
      </c>
      <c r="I3720" s="13">
        <f>IF(Fact_Order[[#This Row],[Review Rating]]&gt;3,1,0)</f>
        <v>1</v>
      </c>
      <c r="J3720">
        <v>3.6</v>
      </c>
      <c r="K3720">
        <f>IF(Fact_Order[[#This Row],[Discount Applied]]="Yes", 1, 0)</f>
        <v>1</v>
      </c>
      <c r="L3720" t="s">
        <v>7</v>
      </c>
      <c r="M3720" t="s">
        <v>8</v>
      </c>
    </row>
    <row r="3721" spans="1:13" x14ac:dyDescent="0.35">
      <c r="A3721">
        <v>1389</v>
      </c>
      <c r="B3721">
        <v>1</v>
      </c>
      <c r="C3721">
        <v>11</v>
      </c>
      <c r="D3721">
        <v>2</v>
      </c>
      <c r="E3721">
        <v>11</v>
      </c>
      <c r="F3721">
        <v>1389</v>
      </c>
      <c r="G3721" t="s">
        <v>1401</v>
      </c>
      <c r="H3721" s="7">
        <v>23</v>
      </c>
      <c r="I3721" s="13">
        <f>IF(Fact_Order[[#This Row],[Review Rating]]&gt;3,1,0)</f>
        <v>1</v>
      </c>
      <c r="J3721">
        <v>3.9</v>
      </c>
      <c r="K3721">
        <f>IF(Fact_Order[[#This Row],[Discount Applied]]="Yes", 1, 0)</f>
        <v>1</v>
      </c>
      <c r="L3721" t="s">
        <v>7</v>
      </c>
      <c r="M3721" t="s">
        <v>10</v>
      </c>
    </row>
    <row r="3722" spans="1:13" x14ac:dyDescent="0.35">
      <c r="A3722">
        <v>1401</v>
      </c>
      <c r="B3722">
        <v>3</v>
      </c>
      <c r="C3722">
        <v>23</v>
      </c>
      <c r="D3722">
        <v>4</v>
      </c>
      <c r="E3722">
        <v>22</v>
      </c>
      <c r="F3722">
        <v>1401</v>
      </c>
      <c r="G3722" t="s">
        <v>1413</v>
      </c>
      <c r="H3722" s="7">
        <v>23</v>
      </c>
      <c r="I3722" s="13">
        <f>IF(Fact_Order[[#This Row],[Review Rating]]&gt;3,1,0)</f>
        <v>1</v>
      </c>
      <c r="J3722">
        <v>3.6</v>
      </c>
      <c r="K3722">
        <f>IF(Fact_Order[[#This Row],[Discount Applied]]="Yes", 1, 0)</f>
        <v>1</v>
      </c>
      <c r="L3722" t="s">
        <v>7</v>
      </c>
      <c r="M3722" t="s">
        <v>12</v>
      </c>
    </row>
    <row r="3723" spans="1:13" x14ac:dyDescent="0.35">
      <c r="A3723">
        <v>1425</v>
      </c>
      <c r="B3723">
        <v>4</v>
      </c>
      <c r="C3723">
        <v>40</v>
      </c>
      <c r="D3723">
        <v>4</v>
      </c>
      <c r="E3723">
        <v>15</v>
      </c>
      <c r="F3723">
        <v>1425</v>
      </c>
      <c r="G3723" t="s">
        <v>1437</v>
      </c>
      <c r="H3723" s="7">
        <v>23</v>
      </c>
      <c r="I3723" s="13">
        <f>IF(Fact_Order[[#This Row],[Review Rating]]&gt;3,1,0)</f>
        <v>1</v>
      </c>
      <c r="J3723">
        <v>3.5</v>
      </c>
      <c r="K3723">
        <f>IF(Fact_Order[[#This Row],[Discount Applied]]="Yes", 1, 0)</f>
        <v>1</v>
      </c>
      <c r="L3723" t="s">
        <v>7</v>
      </c>
      <c r="M3723" t="s">
        <v>22</v>
      </c>
    </row>
    <row r="3724" spans="1:13" x14ac:dyDescent="0.35">
      <c r="A3724">
        <v>1479</v>
      </c>
      <c r="B3724">
        <v>2</v>
      </c>
      <c r="C3724">
        <v>48</v>
      </c>
      <c r="D3724">
        <v>3</v>
      </c>
      <c r="E3724">
        <v>25</v>
      </c>
      <c r="F3724">
        <v>1479</v>
      </c>
      <c r="G3724" t="s">
        <v>1491</v>
      </c>
      <c r="H3724" s="7">
        <v>23</v>
      </c>
      <c r="I3724" s="13">
        <f>IF(Fact_Order[[#This Row],[Review Rating]]&gt;3,1,0)</f>
        <v>1</v>
      </c>
      <c r="J3724">
        <v>4.2</v>
      </c>
      <c r="K3724">
        <f>IF(Fact_Order[[#This Row],[Discount Applied]]="Yes", 1, 0)</f>
        <v>1</v>
      </c>
      <c r="L3724" t="s">
        <v>7</v>
      </c>
      <c r="M3724" t="s">
        <v>8</v>
      </c>
    </row>
    <row r="3725" spans="1:13" x14ac:dyDescent="0.35">
      <c r="A3725">
        <v>1496</v>
      </c>
      <c r="B3725">
        <v>3</v>
      </c>
      <c r="C3725">
        <v>4</v>
      </c>
      <c r="D3725">
        <v>1</v>
      </c>
      <c r="E3725">
        <v>17</v>
      </c>
      <c r="F3725">
        <v>1496</v>
      </c>
      <c r="G3725" t="s">
        <v>1508</v>
      </c>
      <c r="H3725" s="7">
        <v>23</v>
      </c>
      <c r="I3725" s="13">
        <f>IF(Fact_Order[[#This Row],[Review Rating]]&gt;3,1,0)</f>
        <v>1</v>
      </c>
      <c r="J3725">
        <v>4.5</v>
      </c>
      <c r="K3725">
        <f>IF(Fact_Order[[#This Row],[Discount Applied]]="Yes", 1, 0)</f>
        <v>1</v>
      </c>
      <c r="L3725" t="s">
        <v>7</v>
      </c>
      <c r="M3725" t="s">
        <v>14</v>
      </c>
    </row>
    <row r="3726" spans="1:13" x14ac:dyDescent="0.35">
      <c r="A3726">
        <v>1513</v>
      </c>
      <c r="B3726">
        <v>4</v>
      </c>
      <c r="C3726">
        <v>49</v>
      </c>
      <c r="D3726">
        <v>1</v>
      </c>
      <c r="E3726">
        <v>5</v>
      </c>
      <c r="F3726">
        <v>1513</v>
      </c>
      <c r="G3726" t="s">
        <v>1525</v>
      </c>
      <c r="H3726" s="7">
        <v>23</v>
      </c>
      <c r="I3726" s="13">
        <f>IF(Fact_Order[[#This Row],[Review Rating]]&gt;3,1,0)</f>
        <v>1</v>
      </c>
      <c r="J3726">
        <v>3.9</v>
      </c>
      <c r="K3726">
        <f>IF(Fact_Order[[#This Row],[Discount Applied]]="Yes", 1, 0)</f>
        <v>1</v>
      </c>
      <c r="L3726" t="s">
        <v>7</v>
      </c>
      <c r="M3726" t="s">
        <v>14</v>
      </c>
    </row>
    <row r="3727" spans="1:13" x14ac:dyDescent="0.35">
      <c r="A3727">
        <v>1635</v>
      </c>
      <c r="B3727">
        <v>6</v>
      </c>
      <c r="C3727">
        <v>37</v>
      </c>
      <c r="D3727">
        <v>3</v>
      </c>
      <c r="E3727">
        <v>8</v>
      </c>
      <c r="F3727">
        <v>1635</v>
      </c>
      <c r="G3727" t="s">
        <v>1647</v>
      </c>
      <c r="H3727" s="7">
        <v>23</v>
      </c>
      <c r="I3727" s="13">
        <f>IF(Fact_Order[[#This Row],[Review Rating]]&gt;3,1,0)</f>
        <v>1</v>
      </c>
      <c r="J3727">
        <v>3.6</v>
      </c>
      <c r="K3727">
        <f>IF(Fact_Order[[#This Row],[Discount Applied]]="Yes", 1, 0)</f>
        <v>1</v>
      </c>
      <c r="L3727" t="s">
        <v>7</v>
      </c>
      <c r="M3727" t="s">
        <v>10</v>
      </c>
    </row>
    <row r="3728" spans="1:13" x14ac:dyDescent="0.35">
      <c r="A3728">
        <v>1748</v>
      </c>
      <c r="B3728">
        <v>1</v>
      </c>
      <c r="C3728">
        <v>14</v>
      </c>
      <c r="D3728">
        <v>1</v>
      </c>
      <c r="E3728">
        <v>8</v>
      </c>
      <c r="F3728">
        <v>1748</v>
      </c>
      <c r="G3728" t="s">
        <v>1761</v>
      </c>
      <c r="H3728" s="7">
        <v>23</v>
      </c>
      <c r="I3728" s="13">
        <f>IF(Fact_Order[[#This Row],[Review Rating]]&gt;3,1,0)</f>
        <v>0</v>
      </c>
      <c r="J3728">
        <v>2.9</v>
      </c>
      <c r="K3728">
        <f>IF(Fact_Order[[#This Row],[Discount Applied]]="Yes", 1, 0)</f>
        <v>0</v>
      </c>
      <c r="L3728" t="s">
        <v>1691</v>
      </c>
      <c r="M3728" t="s">
        <v>8</v>
      </c>
    </row>
    <row r="3729" spans="1:13" x14ac:dyDescent="0.35">
      <c r="A3729">
        <v>1939</v>
      </c>
      <c r="B3729">
        <v>4</v>
      </c>
      <c r="C3729">
        <v>1</v>
      </c>
      <c r="D3729">
        <v>2</v>
      </c>
      <c r="E3729">
        <v>3</v>
      </c>
      <c r="F3729">
        <v>1939</v>
      </c>
      <c r="G3729" t="s">
        <v>1952</v>
      </c>
      <c r="H3729" s="7">
        <v>23</v>
      </c>
      <c r="I3729" s="13">
        <f>IF(Fact_Order[[#This Row],[Review Rating]]&gt;3,1,0)</f>
        <v>1</v>
      </c>
      <c r="J3729">
        <v>3.8</v>
      </c>
      <c r="K3729">
        <f>IF(Fact_Order[[#This Row],[Discount Applied]]="Yes", 1, 0)</f>
        <v>0</v>
      </c>
      <c r="L3729" t="s">
        <v>1691</v>
      </c>
      <c r="M3729" t="s">
        <v>27</v>
      </c>
    </row>
    <row r="3730" spans="1:13" x14ac:dyDescent="0.35">
      <c r="A3730">
        <v>1988</v>
      </c>
      <c r="B3730">
        <v>1</v>
      </c>
      <c r="C3730">
        <v>35</v>
      </c>
      <c r="D3730">
        <v>3</v>
      </c>
      <c r="E3730">
        <v>23</v>
      </c>
      <c r="F3730">
        <v>1988</v>
      </c>
      <c r="G3730" t="s">
        <v>2001</v>
      </c>
      <c r="H3730" s="7">
        <v>23</v>
      </c>
      <c r="I3730" s="13">
        <f>IF(Fact_Order[[#This Row],[Review Rating]]&gt;3,1,0)</f>
        <v>1</v>
      </c>
      <c r="J3730">
        <v>3.4</v>
      </c>
      <c r="K3730">
        <f>IF(Fact_Order[[#This Row],[Discount Applied]]="Yes", 1, 0)</f>
        <v>0</v>
      </c>
      <c r="L3730" t="s">
        <v>1691</v>
      </c>
      <c r="M3730" t="s">
        <v>10</v>
      </c>
    </row>
    <row r="3731" spans="1:13" x14ac:dyDescent="0.35">
      <c r="A3731">
        <v>2021</v>
      </c>
      <c r="B3731">
        <v>3</v>
      </c>
      <c r="C3731">
        <v>39</v>
      </c>
      <c r="D3731">
        <v>1</v>
      </c>
      <c r="E3731">
        <v>2</v>
      </c>
      <c r="F3731">
        <v>2021</v>
      </c>
      <c r="G3731" t="s">
        <v>2034</v>
      </c>
      <c r="H3731" s="7">
        <v>23</v>
      </c>
      <c r="I3731" s="13">
        <f>IF(Fact_Order[[#This Row],[Review Rating]]&gt;3,1,0)</f>
        <v>1</v>
      </c>
      <c r="J3731">
        <v>4.8</v>
      </c>
      <c r="K3731">
        <f>IF(Fact_Order[[#This Row],[Discount Applied]]="Yes", 1, 0)</f>
        <v>0</v>
      </c>
      <c r="L3731" t="s">
        <v>1691</v>
      </c>
      <c r="M3731" t="s">
        <v>10</v>
      </c>
    </row>
    <row r="3732" spans="1:13" x14ac:dyDescent="0.35">
      <c r="A3732">
        <v>2025</v>
      </c>
      <c r="B3732">
        <v>1</v>
      </c>
      <c r="C3732">
        <v>11</v>
      </c>
      <c r="D3732">
        <v>4</v>
      </c>
      <c r="E3732">
        <v>21</v>
      </c>
      <c r="F3732">
        <v>2025</v>
      </c>
      <c r="G3732" t="s">
        <v>2038</v>
      </c>
      <c r="H3732" s="7">
        <v>23</v>
      </c>
      <c r="I3732" s="13">
        <f>IF(Fact_Order[[#This Row],[Review Rating]]&gt;3,1,0)</f>
        <v>1</v>
      </c>
      <c r="J3732">
        <v>3.7</v>
      </c>
      <c r="K3732">
        <f>IF(Fact_Order[[#This Row],[Discount Applied]]="Yes", 1, 0)</f>
        <v>0</v>
      </c>
      <c r="L3732" t="s">
        <v>1691</v>
      </c>
      <c r="M3732" t="s">
        <v>14</v>
      </c>
    </row>
    <row r="3733" spans="1:13" x14ac:dyDescent="0.35">
      <c r="A3733">
        <v>2030</v>
      </c>
      <c r="B3733">
        <v>3</v>
      </c>
      <c r="C3733">
        <v>7</v>
      </c>
      <c r="D3733">
        <v>2</v>
      </c>
      <c r="E3733">
        <v>19</v>
      </c>
      <c r="F3733">
        <v>2030</v>
      </c>
      <c r="G3733" t="s">
        <v>2043</v>
      </c>
      <c r="H3733" s="7">
        <v>23</v>
      </c>
      <c r="I3733" s="13">
        <f>IF(Fact_Order[[#This Row],[Review Rating]]&gt;3,1,0)</f>
        <v>1</v>
      </c>
      <c r="J3733">
        <v>4.5999999999999996</v>
      </c>
      <c r="K3733">
        <f>IF(Fact_Order[[#This Row],[Discount Applied]]="Yes", 1, 0)</f>
        <v>0</v>
      </c>
      <c r="L3733" t="s">
        <v>1691</v>
      </c>
      <c r="M3733" t="s">
        <v>14</v>
      </c>
    </row>
    <row r="3734" spans="1:13" x14ac:dyDescent="0.35">
      <c r="A3734">
        <v>2077</v>
      </c>
      <c r="B3734">
        <v>2</v>
      </c>
      <c r="C3734">
        <v>21</v>
      </c>
      <c r="D3734">
        <v>4</v>
      </c>
      <c r="E3734">
        <v>25</v>
      </c>
      <c r="F3734">
        <v>2077</v>
      </c>
      <c r="G3734" t="s">
        <v>2090</v>
      </c>
      <c r="H3734" s="7">
        <v>23</v>
      </c>
      <c r="I3734" s="13">
        <f>IF(Fact_Order[[#This Row],[Review Rating]]&gt;3,1,0)</f>
        <v>1</v>
      </c>
      <c r="J3734">
        <v>4.5999999999999996</v>
      </c>
      <c r="K3734">
        <f>IF(Fact_Order[[#This Row],[Discount Applied]]="Yes", 1, 0)</f>
        <v>0</v>
      </c>
      <c r="L3734" t="s">
        <v>1691</v>
      </c>
      <c r="M3734" t="s">
        <v>27</v>
      </c>
    </row>
    <row r="3735" spans="1:13" x14ac:dyDescent="0.35">
      <c r="A3735">
        <v>2102</v>
      </c>
      <c r="B3735">
        <v>3</v>
      </c>
      <c r="C3735">
        <v>5</v>
      </c>
      <c r="D3735">
        <v>1</v>
      </c>
      <c r="E3735">
        <v>6</v>
      </c>
      <c r="F3735">
        <v>2102</v>
      </c>
      <c r="G3735" t="s">
        <v>2115</v>
      </c>
      <c r="H3735" s="7">
        <v>23</v>
      </c>
      <c r="I3735" s="13">
        <f>IF(Fact_Order[[#This Row],[Review Rating]]&gt;3,1,0)</f>
        <v>1</v>
      </c>
      <c r="J3735">
        <v>3.6</v>
      </c>
      <c r="K3735">
        <f>IF(Fact_Order[[#This Row],[Discount Applied]]="Yes", 1, 0)</f>
        <v>0</v>
      </c>
      <c r="L3735" t="s">
        <v>1691</v>
      </c>
      <c r="M3735" t="s">
        <v>22</v>
      </c>
    </row>
    <row r="3736" spans="1:13" x14ac:dyDescent="0.35">
      <c r="A3736">
        <v>2117</v>
      </c>
      <c r="B3736">
        <v>1</v>
      </c>
      <c r="C3736">
        <v>24</v>
      </c>
      <c r="D3736">
        <v>3</v>
      </c>
      <c r="E3736">
        <v>15</v>
      </c>
      <c r="F3736">
        <v>2117</v>
      </c>
      <c r="G3736" t="s">
        <v>2130</v>
      </c>
      <c r="H3736" s="7">
        <v>23</v>
      </c>
      <c r="I3736" s="13">
        <f>IF(Fact_Order[[#This Row],[Review Rating]]&gt;3,1,0)</f>
        <v>0</v>
      </c>
      <c r="J3736">
        <v>2.9</v>
      </c>
      <c r="K3736">
        <f>IF(Fact_Order[[#This Row],[Discount Applied]]="Yes", 1, 0)</f>
        <v>0</v>
      </c>
      <c r="L3736" t="s">
        <v>1691</v>
      </c>
      <c r="M3736" t="s">
        <v>27</v>
      </c>
    </row>
    <row r="3737" spans="1:13" x14ac:dyDescent="0.35">
      <c r="A3737">
        <v>2145</v>
      </c>
      <c r="B3737">
        <v>2</v>
      </c>
      <c r="C3737">
        <v>34</v>
      </c>
      <c r="D3737">
        <v>1</v>
      </c>
      <c r="E3737">
        <v>10</v>
      </c>
      <c r="F3737">
        <v>2145</v>
      </c>
      <c r="G3737" t="s">
        <v>2158</v>
      </c>
      <c r="H3737" s="7">
        <v>23</v>
      </c>
      <c r="I3737" s="13">
        <f>IF(Fact_Order[[#This Row],[Review Rating]]&gt;3,1,0)</f>
        <v>1</v>
      </c>
      <c r="J3737">
        <v>3.7</v>
      </c>
      <c r="K3737">
        <f>IF(Fact_Order[[#This Row],[Discount Applied]]="Yes", 1, 0)</f>
        <v>0</v>
      </c>
      <c r="L3737" t="s">
        <v>1691</v>
      </c>
      <c r="M3737" t="s">
        <v>14</v>
      </c>
    </row>
    <row r="3738" spans="1:13" x14ac:dyDescent="0.35">
      <c r="A3738">
        <v>2147</v>
      </c>
      <c r="B3738">
        <v>4</v>
      </c>
      <c r="C3738">
        <v>41</v>
      </c>
      <c r="D3738">
        <v>3</v>
      </c>
      <c r="E3738">
        <v>13</v>
      </c>
      <c r="F3738">
        <v>2147</v>
      </c>
      <c r="G3738" t="s">
        <v>2160</v>
      </c>
      <c r="H3738" s="7">
        <v>23</v>
      </c>
      <c r="I3738" s="13">
        <f>IF(Fact_Order[[#This Row],[Review Rating]]&gt;3,1,0)</f>
        <v>1</v>
      </c>
      <c r="J3738">
        <v>4.5999999999999996</v>
      </c>
      <c r="K3738">
        <f>IF(Fact_Order[[#This Row],[Discount Applied]]="Yes", 1, 0)</f>
        <v>0</v>
      </c>
      <c r="L3738" t="s">
        <v>1691</v>
      </c>
      <c r="M3738" t="s">
        <v>14</v>
      </c>
    </row>
    <row r="3739" spans="1:13" x14ac:dyDescent="0.35">
      <c r="A3739">
        <v>2187</v>
      </c>
      <c r="B3739">
        <v>3</v>
      </c>
      <c r="C3739">
        <v>36</v>
      </c>
      <c r="D3739">
        <v>1</v>
      </c>
      <c r="E3739">
        <v>4</v>
      </c>
      <c r="F3739">
        <v>2187</v>
      </c>
      <c r="G3739" t="s">
        <v>2200</v>
      </c>
      <c r="H3739" s="7">
        <v>23</v>
      </c>
      <c r="I3739" s="13">
        <f>IF(Fact_Order[[#This Row],[Review Rating]]&gt;3,1,0)</f>
        <v>1</v>
      </c>
      <c r="J3739">
        <v>4.3</v>
      </c>
      <c r="K3739">
        <f>IF(Fact_Order[[#This Row],[Discount Applied]]="Yes", 1, 0)</f>
        <v>0</v>
      </c>
      <c r="L3739" t="s">
        <v>1691</v>
      </c>
      <c r="M3739" t="s">
        <v>14</v>
      </c>
    </row>
    <row r="3740" spans="1:13" x14ac:dyDescent="0.35">
      <c r="A3740">
        <v>2370</v>
      </c>
      <c r="B3740">
        <v>4</v>
      </c>
      <c r="C3740">
        <v>35</v>
      </c>
      <c r="D3740">
        <v>1</v>
      </c>
      <c r="E3740">
        <v>2</v>
      </c>
      <c r="F3740">
        <v>2370</v>
      </c>
      <c r="G3740" t="s">
        <v>2383</v>
      </c>
      <c r="H3740" s="7">
        <v>23</v>
      </c>
      <c r="I3740" s="13">
        <f>IF(Fact_Order[[#This Row],[Review Rating]]&gt;3,1,0)</f>
        <v>1</v>
      </c>
      <c r="J3740">
        <v>4.5999999999999996</v>
      </c>
      <c r="K3740">
        <f>IF(Fact_Order[[#This Row],[Discount Applied]]="Yes", 1, 0)</f>
        <v>0</v>
      </c>
      <c r="L3740" t="s">
        <v>1691</v>
      </c>
      <c r="M3740" t="s">
        <v>14</v>
      </c>
    </row>
    <row r="3741" spans="1:13" x14ac:dyDescent="0.35">
      <c r="A3741">
        <v>2382</v>
      </c>
      <c r="B3741">
        <v>2</v>
      </c>
      <c r="C3741">
        <v>49</v>
      </c>
      <c r="D3741">
        <v>3</v>
      </c>
      <c r="E3741">
        <v>4</v>
      </c>
      <c r="F3741">
        <v>2382</v>
      </c>
      <c r="G3741" t="s">
        <v>2395</v>
      </c>
      <c r="H3741" s="7">
        <v>23</v>
      </c>
      <c r="I3741" s="13">
        <f>IF(Fact_Order[[#This Row],[Review Rating]]&gt;3,1,0)</f>
        <v>1</v>
      </c>
      <c r="J3741">
        <v>4.5</v>
      </c>
      <c r="K3741">
        <f>IF(Fact_Order[[#This Row],[Discount Applied]]="Yes", 1, 0)</f>
        <v>0</v>
      </c>
      <c r="L3741" t="s">
        <v>1691</v>
      </c>
      <c r="M3741" t="s">
        <v>14</v>
      </c>
    </row>
    <row r="3742" spans="1:13" x14ac:dyDescent="0.35">
      <c r="A3742">
        <v>2494</v>
      </c>
      <c r="B3742">
        <v>5</v>
      </c>
      <c r="C3742">
        <v>2</v>
      </c>
      <c r="D3742">
        <v>4</v>
      </c>
      <c r="E3742">
        <v>21</v>
      </c>
      <c r="F3742">
        <v>2494</v>
      </c>
      <c r="G3742" t="s">
        <v>2507</v>
      </c>
      <c r="H3742" s="7">
        <v>23</v>
      </c>
      <c r="I3742" s="13">
        <f>IF(Fact_Order[[#This Row],[Review Rating]]&gt;3,1,0)</f>
        <v>1</v>
      </c>
      <c r="J3742">
        <v>4.8</v>
      </c>
      <c r="K3742">
        <f>IF(Fact_Order[[#This Row],[Discount Applied]]="Yes", 1, 0)</f>
        <v>0</v>
      </c>
      <c r="L3742" t="s">
        <v>1691</v>
      </c>
      <c r="M3742" t="s">
        <v>8</v>
      </c>
    </row>
    <row r="3743" spans="1:13" x14ac:dyDescent="0.35">
      <c r="A3743">
        <v>2558</v>
      </c>
      <c r="B3743">
        <v>4</v>
      </c>
      <c r="C3743">
        <v>20</v>
      </c>
      <c r="D3743">
        <v>2</v>
      </c>
      <c r="E3743">
        <v>7</v>
      </c>
      <c r="F3743">
        <v>2558</v>
      </c>
      <c r="G3743" t="s">
        <v>2571</v>
      </c>
      <c r="H3743" s="7">
        <v>23</v>
      </c>
      <c r="I3743" s="13">
        <f>IF(Fact_Order[[#This Row],[Review Rating]]&gt;3,1,0)</f>
        <v>1</v>
      </c>
      <c r="J3743">
        <v>3.9</v>
      </c>
      <c r="K3743">
        <f>IF(Fact_Order[[#This Row],[Discount Applied]]="Yes", 1, 0)</f>
        <v>0</v>
      </c>
      <c r="L3743" t="s">
        <v>1691</v>
      </c>
      <c r="M3743" t="s">
        <v>14</v>
      </c>
    </row>
    <row r="3744" spans="1:13" x14ac:dyDescent="0.35">
      <c r="A3744">
        <v>2593</v>
      </c>
      <c r="B3744">
        <v>6</v>
      </c>
      <c r="C3744">
        <v>45</v>
      </c>
      <c r="D3744">
        <v>3</v>
      </c>
      <c r="E3744">
        <v>7</v>
      </c>
      <c r="F3744">
        <v>2593</v>
      </c>
      <c r="G3744" t="s">
        <v>2606</v>
      </c>
      <c r="H3744" s="7">
        <v>23</v>
      </c>
      <c r="I3744" s="13">
        <f>IF(Fact_Order[[#This Row],[Review Rating]]&gt;3,1,0)</f>
        <v>1</v>
      </c>
      <c r="J3744">
        <v>4.4000000000000004</v>
      </c>
      <c r="K3744">
        <f>IF(Fact_Order[[#This Row],[Discount Applied]]="Yes", 1, 0)</f>
        <v>0</v>
      </c>
      <c r="L3744" t="s">
        <v>1691</v>
      </c>
      <c r="M3744" t="s">
        <v>8</v>
      </c>
    </row>
    <row r="3745" spans="1:13" x14ac:dyDescent="0.35">
      <c r="A3745">
        <v>2621</v>
      </c>
      <c r="B3745">
        <v>4</v>
      </c>
      <c r="C3745">
        <v>32</v>
      </c>
      <c r="D3745">
        <v>1</v>
      </c>
      <c r="E3745">
        <v>1</v>
      </c>
      <c r="F3745">
        <v>2621</v>
      </c>
      <c r="G3745" t="s">
        <v>2634</v>
      </c>
      <c r="H3745" s="7">
        <v>23</v>
      </c>
      <c r="I3745" s="13">
        <f>IF(Fact_Order[[#This Row],[Review Rating]]&gt;3,1,0)</f>
        <v>0</v>
      </c>
      <c r="J3745">
        <v>3</v>
      </c>
      <c r="K3745">
        <f>IF(Fact_Order[[#This Row],[Discount Applied]]="Yes", 1, 0)</f>
        <v>0</v>
      </c>
      <c r="L3745" t="s">
        <v>1691</v>
      </c>
      <c r="M3745" t="s">
        <v>27</v>
      </c>
    </row>
    <row r="3746" spans="1:13" x14ac:dyDescent="0.35">
      <c r="A3746">
        <v>2638</v>
      </c>
      <c r="B3746">
        <v>6</v>
      </c>
      <c r="C3746">
        <v>16</v>
      </c>
      <c r="D3746">
        <v>2</v>
      </c>
      <c r="E3746">
        <v>14</v>
      </c>
      <c r="F3746">
        <v>2638</v>
      </c>
      <c r="G3746" t="s">
        <v>2651</v>
      </c>
      <c r="H3746" s="7">
        <v>23</v>
      </c>
      <c r="I3746" s="13">
        <f>IF(Fact_Order[[#This Row],[Review Rating]]&gt;3,1,0)</f>
        <v>1</v>
      </c>
      <c r="J3746">
        <v>3.7</v>
      </c>
      <c r="K3746">
        <f>IF(Fact_Order[[#This Row],[Discount Applied]]="Yes", 1, 0)</f>
        <v>0</v>
      </c>
      <c r="L3746" t="s">
        <v>1691</v>
      </c>
      <c r="M3746" t="s">
        <v>14</v>
      </c>
    </row>
    <row r="3747" spans="1:13" x14ac:dyDescent="0.35">
      <c r="A3747">
        <v>2682</v>
      </c>
      <c r="B3747">
        <v>4</v>
      </c>
      <c r="C3747">
        <v>3</v>
      </c>
      <c r="D3747">
        <v>3</v>
      </c>
      <c r="E3747">
        <v>10</v>
      </c>
      <c r="F3747">
        <v>2682</v>
      </c>
      <c r="G3747" t="s">
        <v>2695</v>
      </c>
      <c r="H3747" s="7">
        <v>23</v>
      </c>
      <c r="I3747" s="13">
        <f>IF(Fact_Order[[#This Row],[Review Rating]]&gt;3,1,0)</f>
        <v>1</v>
      </c>
      <c r="J3747">
        <v>4.8</v>
      </c>
      <c r="K3747">
        <f>IF(Fact_Order[[#This Row],[Discount Applied]]="Yes", 1, 0)</f>
        <v>0</v>
      </c>
      <c r="L3747" t="s">
        <v>1691</v>
      </c>
      <c r="M3747" t="s">
        <v>27</v>
      </c>
    </row>
    <row r="3748" spans="1:13" x14ac:dyDescent="0.35">
      <c r="A3748">
        <v>2757</v>
      </c>
      <c r="B3748">
        <v>2</v>
      </c>
      <c r="C3748">
        <v>47</v>
      </c>
      <c r="D3748">
        <v>1</v>
      </c>
      <c r="E3748">
        <v>20</v>
      </c>
      <c r="F3748">
        <v>2757</v>
      </c>
      <c r="G3748" t="s">
        <v>2770</v>
      </c>
      <c r="H3748" s="7">
        <v>23</v>
      </c>
      <c r="I3748" s="13">
        <f>IF(Fact_Order[[#This Row],[Review Rating]]&gt;3,1,0)</f>
        <v>1</v>
      </c>
      <c r="J3748">
        <v>4.0999999999999996</v>
      </c>
      <c r="K3748">
        <f>IF(Fact_Order[[#This Row],[Discount Applied]]="Yes", 1, 0)</f>
        <v>0</v>
      </c>
      <c r="L3748" t="s">
        <v>1691</v>
      </c>
      <c r="M3748" t="s">
        <v>14</v>
      </c>
    </row>
    <row r="3749" spans="1:13" x14ac:dyDescent="0.35">
      <c r="A3749">
        <v>3293</v>
      </c>
      <c r="B3749">
        <v>4</v>
      </c>
      <c r="C3749">
        <v>10</v>
      </c>
      <c r="D3749">
        <v>2</v>
      </c>
      <c r="E3749">
        <v>9</v>
      </c>
      <c r="F3749">
        <v>3293</v>
      </c>
      <c r="G3749" t="s">
        <v>3306</v>
      </c>
      <c r="H3749" s="7">
        <v>23</v>
      </c>
      <c r="I3749" s="13">
        <f>IF(Fact_Order[[#This Row],[Review Rating]]&gt;3,1,0)</f>
        <v>1</v>
      </c>
      <c r="J3749">
        <v>4.9000000000000004</v>
      </c>
      <c r="K3749">
        <f>IF(Fact_Order[[#This Row],[Discount Applied]]="Yes", 1, 0)</f>
        <v>0</v>
      </c>
      <c r="L3749" t="s">
        <v>1691</v>
      </c>
      <c r="M3749" t="s">
        <v>22</v>
      </c>
    </row>
    <row r="3750" spans="1:13" x14ac:dyDescent="0.35">
      <c r="A3750">
        <v>3297</v>
      </c>
      <c r="B3750">
        <v>3</v>
      </c>
      <c r="C3750">
        <v>30</v>
      </c>
      <c r="D3750">
        <v>2</v>
      </c>
      <c r="E3750">
        <v>1</v>
      </c>
      <c r="F3750">
        <v>3297</v>
      </c>
      <c r="G3750" t="s">
        <v>3310</v>
      </c>
      <c r="H3750" s="7">
        <v>23</v>
      </c>
      <c r="I3750" s="13">
        <f>IF(Fact_Order[[#This Row],[Review Rating]]&gt;3,1,0)</f>
        <v>1</v>
      </c>
      <c r="J3750">
        <v>4.2</v>
      </c>
      <c r="K3750">
        <f>IF(Fact_Order[[#This Row],[Discount Applied]]="Yes", 1, 0)</f>
        <v>0</v>
      </c>
      <c r="L3750" t="s">
        <v>1691</v>
      </c>
      <c r="M3750" t="s">
        <v>8</v>
      </c>
    </row>
    <row r="3751" spans="1:13" x14ac:dyDescent="0.35">
      <c r="A3751">
        <v>3333</v>
      </c>
      <c r="B3751">
        <v>5</v>
      </c>
      <c r="C3751">
        <v>48</v>
      </c>
      <c r="D3751">
        <v>3</v>
      </c>
      <c r="E3751">
        <v>18</v>
      </c>
      <c r="F3751">
        <v>3333</v>
      </c>
      <c r="G3751" t="s">
        <v>3346</v>
      </c>
      <c r="H3751" s="7">
        <v>23</v>
      </c>
      <c r="I3751" s="13">
        <f>IF(Fact_Order[[#This Row],[Review Rating]]&gt;3,1,0)</f>
        <v>1</v>
      </c>
      <c r="J3751">
        <v>3.1</v>
      </c>
      <c r="K3751">
        <f>IF(Fact_Order[[#This Row],[Discount Applied]]="Yes", 1, 0)</f>
        <v>0</v>
      </c>
      <c r="L3751" t="s">
        <v>1691</v>
      </c>
      <c r="M3751" t="s">
        <v>14</v>
      </c>
    </row>
    <row r="3752" spans="1:13" x14ac:dyDescent="0.35">
      <c r="A3752">
        <v>3335</v>
      </c>
      <c r="B3752">
        <v>2</v>
      </c>
      <c r="C3752">
        <v>19</v>
      </c>
      <c r="D3752">
        <v>3</v>
      </c>
      <c r="E3752">
        <v>6</v>
      </c>
      <c r="F3752">
        <v>3335</v>
      </c>
      <c r="G3752" t="s">
        <v>3348</v>
      </c>
      <c r="H3752" s="7">
        <v>23</v>
      </c>
      <c r="I3752" s="13">
        <f>IF(Fact_Order[[#This Row],[Review Rating]]&gt;3,1,0)</f>
        <v>1</v>
      </c>
      <c r="J3752">
        <v>3.4</v>
      </c>
      <c r="K3752">
        <f>IF(Fact_Order[[#This Row],[Discount Applied]]="Yes", 1, 0)</f>
        <v>0</v>
      </c>
      <c r="L3752" t="s">
        <v>1691</v>
      </c>
      <c r="M3752" t="s">
        <v>12</v>
      </c>
    </row>
    <row r="3753" spans="1:13" x14ac:dyDescent="0.35">
      <c r="A3753">
        <v>3338</v>
      </c>
      <c r="B3753">
        <v>5</v>
      </c>
      <c r="C3753">
        <v>29</v>
      </c>
      <c r="D3753">
        <v>1</v>
      </c>
      <c r="E3753">
        <v>15</v>
      </c>
      <c r="F3753">
        <v>3338</v>
      </c>
      <c r="G3753" t="s">
        <v>3351</v>
      </c>
      <c r="H3753" s="7">
        <v>23</v>
      </c>
      <c r="I3753" s="13">
        <f>IF(Fact_Order[[#This Row],[Review Rating]]&gt;3,1,0)</f>
        <v>1</v>
      </c>
      <c r="J3753">
        <v>4.4000000000000004</v>
      </c>
      <c r="K3753">
        <f>IF(Fact_Order[[#This Row],[Discount Applied]]="Yes", 1, 0)</f>
        <v>0</v>
      </c>
      <c r="L3753" t="s">
        <v>1691</v>
      </c>
      <c r="M3753" t="s">
        <v>22</v>
      </c>
    </row>
    <row r="3754" spans="1:13" x14ac:dyDescent="0.35">
      <c r="A3754">
        <v>3364</v>
      </c>
      <c r="B3754">
        <v>3</v>
      </c>
      <c r="C3754">
        <v>19</v>
      </c>
      <c r="D3754">
        <v>1</v>
      </c>
      <c r="E3754">
        <v>2</v>
      </c>
      <c r="F3754">
        <v>3364</v>
      </c>
      <c r="G3754" t="s">
        <v>3377</v>
      </c>
      <c r="H3754" s="7">
        <v>23</v>
      </c>
      <c r="I3754" s="13">
        <f>IF(Fact_Order[[#This Row],[Review Rating]]&gt;3,1,0)</f>
        <v>0</v>
      </c>
      <c r="J3754">
        <v>3</v>
      </c>
      <c r="K3754">
        <f>IF(Fact_Order[[#This Row],[Discount Applied]]="Yes", 1, 0)</f>
        <v>0</v>
      </c>
      <c r="L3754" t="s">
        <v>1691</v>
      </c>
      <c r="M3754" t="s">
        <v>22</v>
      </c>
    </row>
    <row r="3755" spans="1:13" x14ac:dyDescent="0.35">
      <c r="A3755">
        <v>3462</v>
      </c>
      <c r="B3755">
        <v>4</v>
      </c>
      <c r="C3755">
        <v>6</v>
      </c>
      <c r="D3755">
        <v>2</v>
      </c>
      <c r="E3755">
        <v>10</v>
      </c>
      <c r="F3755">
        <v>3462</v>
      </c>
      <c r="G3755" t="s">
        <v>3475</v>
      </c>
      <c r="H3755" s="7">
        <v>23</v>
      </c>
      <c r="I3755" s="13">
        <f>IF(Fact_Order[[#This Row],[Review Rating]]&gt;3,1,0)</f>
        <v>1</v>
      </c>
      <c r="J3755">
        <v>4.4000000000000004</v>
      </c>
      <c r="K3755">
        <f>IF(Fact_Order[[#This Row],[Discount Applied]]="Yes", 1, 0)</f>
        <v>0</v>
      </c>
      <c r="L3755" t="s">
        <v>1691</v>
      </c>
      <c r="M3755" t="s">
        <v>10</v>
      </c>
    </row>
    <row r="3756" spans="1:13" x14ac:dyDescent="0.35">
      <c r="A3756">
        <v>3556</v>
      </c>
      <c r="B3756">
        <v>3</v>
      </c>
      <c r="C3756">
        <v>13</v>
      </c>
      <c r="D3756">
        <v>2</v>
      </c>
      <c r="E3756">
        <v>1</v>
      </c>
      <c r="F3756">
        <v>3556</v>
      </c>
      <c r="G3756" t="s">
        <v>3569</v>
      </c>
      <c r="H3756" s="7">
        <v>23</v>
      </c>
      <c r="I3756" s="13">
        <f>IF(Fact_Order[[#This Row],[Review Rating]]&gt;3,1,0)</f>
        <v>1</v>
      </c>
      <c r="J3756">
        <v>4.5999999999999996</v>
      </c>
      <c r="K3756">
        <f>IF(Fact_Order[[#This Row],[Discount Applied]]="Yes", 1, 0)</f>
        <v>0</v>
      </c>
      <c r="L3756" t="s">
        <v>1691</v>
      </c>
      <c r="M3756" t="s">
        <v>10</v>
      </c>
    </row>
    <row r="3757" spans="1:13" x14ac:dyDescent="0.35">
      <c r="A3757">
        <v>3617</v>
      </c>
      <c r="B3757">
        <v>6</v>
      </c>
      <c r="C3757">
        <v>49</v>
      </c>
      <c r="D3757">
        <v>1</v>
      </c>
      <c r="E3757">
        <v>16</v>
      </c>
      <c r="F3757">
        <v>3617</v>
      </c>
      <c r="G3757" t="s">
        <v>3630</v>
      </c>
      <c r="H3757" s="7">
        <v>23</v>
      </c>
      <c r="I3757" s="13">
        <f>IF(Fact_Order[[#This Row],[Review Rating]]&gt;3,1,0)</f>
        <v>1</v>
      </c>
      <c r="J3757">
        <v>3.3</v>
      </c>
      <c r="K3757">
        <f>IF(Fact_Order[[#This Row],[Discount Applied]]="Yes", 1, 0)</f>
        <v>0</v>
      </c>
      <c r="L3757" t="s">
        <v>1691</v>
      </c>
      <c r="M3757" t="s">
        <v>27</v>
      </c>
    </row>
    <row r="3758" spans="1:13" x14ac:dyDescent="0.35">
      <c r="A3758">
        <v>3691</v>
      </c>
      <c r="B3758">
        <v>6</v>
      </c>
      <c r="C3758">
        <v>24</v>
      </c>
      <c r="D3758">
        <v>4</v>
      </c>
      <c r="E3758">
        <v>1</v>
      </c>
      <c r="F3758">
        <v>3691</v>
      </c>
      <c r="G3758" t="s">
        <v>3704</v>
      </c>
      <c r="H3758" s="7">
        <v>23</v>
      </c>
      <c r="I3758" s="13">
        <f>IF(Fact_Order[[#This Row],[Review Rating]]&gt;3,1,0)</f>
        <v>1</v>
      </c>
      <c r="J3758">
        <v>3.7</v>
      </c>
      <c r="K3758">
        <f>IF(Fact_Order[[#This Row],[Discount Applied]]="Yes", 1, 0)</f>
        <v>0</v>
      </c>
      <c r="L3758" t="s">
        <v>1691</v>
      </c>
      <c r="M3758" t="s">
        <v>22</v>
      </c>
    </row>
    <row r="3759" spans="1:13" x14ac:dyDescent="0.35">
      <c r="A3759">
        <v>3738</v>
      </c>
      <c r="B3759">
        <v>2</v>
      </c>
      <c r="C3759">
        <v>1</v>
      </c>
      <c r="D3759">
        <v>1</v>
      </c>
      <c r="E3759">
        <v>17</v>
      </c>
      <c r="F3759">
        <v>3738</v>
      </c>
      <c r="G3759" t="s">
        <v>3751</v>
      </c>
      <c r="H3759" s="7">
        <v>23</v>
      </c>
      <c r="I3759" s="13">
        <f>IF(Fact_Order[[#This Row],[Review Rating]]&gt;3,1,0)</f>
        <v>1</v>
      </c>
      <c r="J3759">
        <v>4.9000000000000004</v>
      </c>
      <c r="K3759">
        <f>IF(Fact_Order[[#This Row],[Discount Applied]]="Yes", 1, 0)</f>
        <v>0</v>
      </c>
      <c r="L3759" t="s">
        <v>1691</v>
      </c>
      <c r="M3759" t="s">
        <v>14</v>
      </c>
    </row>
    <row r="3760" spans="1:13" x14ac:dyDescent="0.35">
      <c r="A3760">
        <v>35</v>
      </c>
      <c r="B3760">
        <v>6</v>
      </c>
      <c r="C3760">
        <v>21</v>
      </c>
      <c r="D3760">
        <v>4</v>
      </c>
      <c r="E3760">
        <v>15</v>
      </c>
      <c r="F3760">
        <v>25</v>
      </c>
      <c r="G3760" t="s">
        <v>37</v>
      </c>
      <c r="H3760" s="7">
        <v>22</v>
      </c>
      <c r="I3760" s="13">
        <f>IF(Fact_Order[[#This Row],[Review Rating]]&gt;3,1,0)</f>
        <v>0</v>
      </c>
      <c r="J3760">
        <v>2.9</v>
      </c>
      <c r="K3760">
        <f>IF(Fact_Order[[#This Row],[Discount Applied]]="Yes", 1, 0)</f>
        <v>1</v>
      </c>
      <c r="L3760" t="s">
        <v>7</v>
      </c>
      <c r="M3760" t="s">
        <v>27</v>
      </c>
    </row>
    <row r="3761" spans="1:13" x14ac:dyDescent="0.35">
      <c r="A3761">
        <v>202</v>
      </c>
      <c r="B3761">
        <v>2</v>
      </c>
      <c r="C3761">
        <v>10</v>
      </c>
      <c r="D3761">
        <v>4</v>
      </c>
      <c r="E3761">
        <v>1</v>
      </c>
      <c r="F3761">
        <v>202</v>
      </c>
      <c r="G3761" t="s">
        <v>214</v>
      </c>
      <c r="H3761" s="7">
        <v>22</v>
      </c>
      <c r="I3761" s="13">
        <f>IF(Fact_Order[[#This Row],[Review Rating]]&gt;3,1,0)</f>
        <v>1</v>
      </c>
      <c r="J3761">
        <v>4.3</v>
      </c>
      <c r="K3761">
        <f>IF(Fact_Order[[#This Row],[Discount Applied]]="Yes", 1, 0)</f>
        <v>1</v>
      </c>
      <c r="L3761" t="s">
        <v>7</v>
      </c>
      <c r="M3761" t="s">
        <v>22</v>
      </c>
    </row>
    <row r="3762" spans="1:13" x14ac:dyDescent="0.35">
      <c r="A3762">
        <v>211</v>
      </c>
      <c r="B3762">
        <v>5</v>
      </c>
      <c r="C3762">
        <v>35</v>
      </c>
      <c r="D3762">
        <v>4</v>
      </c>
      <c r="E3762">
        <v>15</v>
      </c>
      <c r="F3762">
        <v>211</v>
      </c>
      <c r="G3762" t="s">
        <v>223</v>
      </c>
      <c r="H3762" s="7">
        <v>22</v>
      </c>
      <c r="I3762" s="13">
        <f>IF(Fact_Order[[#This Row],[Review Rating]]&gt;3,1,0)</f>
        <v>0</v>
      </c>
      <c r="J3762">
        <v>3</v>
      </c>
      <c r="K3762">
        <f>IF(Fact_Order[[#This Row],[Discount Applied]]="Yes", 1, 0)</f>
        <v>1</v>
      </c>
      <c r="L3762" t="s">
        <v>7</v>
      </c>
      <c r="M3762" t="s">
        <v>14</v>
      </c>
    </row>
    <row r="3763" spans="1:13" x14ac:dyDescent="0.35">
      <c r="A3763">
        <v>226</v>
      </c>
      <c r="B3763">
        <v>3</v>
      </c>
      <c r="C3763">
        <v>11</v>
      </c>
      <c r="D3763">
        <v>2</v>
      </c>
      <c r="E3763">
        <v>15</v>
      </c>
      <c r="F3763">
        <v>226</v>
      </c>
      <c r="G3763" t="s">
        <v>238</v>
      </c>
      <c r="H3763" s="7">
        <v>22</v>
      </c>
      <c r="I3763" s="13">
        <f>IF(Fact_Order[[#This Row],[Review Rating]]&gt;3,1,0)</f>
        <v>1</v>
      </c>
      <c r="J3763">
        <v>3.2</v>
      </c>
      <c r="K3763">
        <f>IF(Fact_Order[[#This Row],[Discount Applied]]="Yes", 1, 0)</f>
        <v>1</v>
      </c>
      <c r="L3763" t="s">
        <v>7</v>
      </c>
      <c r="M3763" t="s">
        <v>22</v>
      </c>
    </row>
    <row r="3764" spans="1:13" x14ac:dyDescent="0.35">
      <c r="A3764">
        <v>310</v>
      </c>
      <c r="B3764">
        <v>4</v>
      </c>
      <c r="C3764">
        <v>47</v>
      </c>
      <c r="D3764">
        <v>2</v>
      </c>
      <c r="E3764">
        <v>11</v>
      </c>
      <c r="F3764">
        <v>310</v>
      </c>
      <c r="G3764" t="s">
        <v>322</v>
      </c>
      <c r="H3764" s="7">
        <v>22</v>
      </c>
      <c r="I3764" s="13">
        <f>IF(Fact_Order[[#This Row],[Review Rating]]&gt;3,1,0)</f>
        <v>1</v>
      </c>
      <c r="J3764">
        <v>4.5</v>
      </c>
      <c r="K3764">
        <f>IF(Fact_Order[[#This Row],[Discount Applied]]="Yes", 1, 0)</f>
        <v>1</v>
      </c>
      <c r="L3764" t="s">
        <v>7</v>
      </c>
      <c r="M3764" t="s">
        <v>10</v>
      </c>
    </row>
    <row r="3765" spans="1:13" x14ac:dyDescent="0.35">
      <c r="A3765">
        <v>317</v>
      </c>
      <c r="B3765">
        <v>2</v>
      </c>
      <c r="C3765">
        <v>19</v>
      </c>
      <c r="D3765">
        <v>4</v>
      </c>
      <c r="E3765">
        <v>9</v>
      </c>
      <c r="F3765">
        <v>317</v>
      </c>
      <c r="G3765" t="s">
        <v>329</v>
      </c>
      <c r="H3765" s="7">
        <v>22</v>
      </c>
      <c r="I3765" s="13">
        <f>IF(Fact_Order[[#This Row],[Review Rating]]&gt;3,1,0)</f>
        <v>1</v>
      </c>
      <c r="J3765">
        <v>3.3</v>
      </c>
      <c r="K3765">
        <f>IF(Fact_Order[[#This Row],[Discount Applied]]="Yes", 1, 0)</f>
        <v>1</v>
      </c>
      <c r="L3765" t="s">
        <v>7</v>
      </c>
      <c r="M3765" t="s">
        <v>8</v>
      </c>
    </row>
    <row r="3766" spans="1:13" x14ac:dyDescent="0.35">
      <c r="A3766">
        <v>505</v>
      </c>
      <c r="B3766">
        <v>2</v>
      </c>
      <c r="C3766">
        <v>10</v>
      </c>
      <c r="D3766">
        <v>1</v>
      </c>
      <c r="E3766">
        <v>10</v>
      </c>
      <c r="F3766">
        <v>505</v>
      </c>
      <c r="G3766" t="s">
        <v>517</v>
      </c>
      <c r="H3766" s="7">
        <v>22</v>
      </c>
      <c r="I3766" s="13">
        <f>IF(Fact_Order[[#This Row],[Review Rating]]&gt;3,1,0)</f>
        <v>1</v>
      </c>
      <c r="J3766">
        <v>3.9</v>
      </c>
      <c r="K3766">
        <f>IF(Fact_Order[[#This Row],[Discount Applied]]="Yes", 1, 0)</f>
        <v>1</v>
      </c>
      <c r="L3766" t="s">
        <v>7</v>
      </c>
      <c r="M3766" t="s">
        <v>14</v>
      </c>
    </row>
    <row r="3767" spans="1:13" x14ac:dyDescent="0.35">
      <c r="A3767">
        <v>539</v>
      </c>
      <c r="B3767">
        <v>2</v>
      </c>
      <c r="C3767">
        <v>42</v>
      </c>
      <c r="D3767">
        <v>2</v>
      </c>
      <c r="E3767">
        <v>21</v>
      </c>
      <c r="F3767">
        <v>539</v>
      </c>
      <c r="G3767" t="s">
        <v>551</v>
      </c>
      <c r="H3767" s="7">
        <v>22</v>
      </c>
      <c r="I3767" s="13">
        <f>IF(Fact_Order[[#This Row],[Review Rating]]&gt;3,1,0)</f>
        <v>1</v>
      </c>
      <c r="J3767">
        <v>3.2</v>
      </c>
      <c r="K3767">
        <f>IF(Fact_Order[[#This Row],[Discount Applied]]="Yes", 1, 0)</f>
        <v>1</v>
      </c>
      <c r="L3767" t="s">
        <v>7</v>
      </c>
      <c r="M3767" t="s">
        <v>10</v>
      </c>
    </row>
    <row r="3768" spans="1:13" x14ac:dyDescent="0.35">
      <c r="A3768">
        <v>719</v>
      </c>
      <c r="B3768">
        <v>4</v>
      </c>
      <c r="C3768">
        <v>21</v>
      </c>
      <c r="D3768">
        <v>3</v>
      </c>
      <c r="E3768">
        <v>6</v>
      </c>
      <c r="F3768">
        <v>719</v>
      </c>
      <c r="G3768" t="s">
        <v>731</v>
      </c>
      <c r="H3768" s="7">
        <v>22</v>
      </c>
      <c r="I3768" s="13">
        <f>IF(Fact_Order[[#This Row],[Review Rating]]&gt;3,1,0)</f>
        <v>1</v>
      </c>
      <c r="J3768">
        <v>4.5999999999999996</v>
      </c>
      <c r="K3768">
        <f>IF(Fact_Order[[#This Row],[Discount Applied]]="Yes", 1, 0)</f>
        <v>1</v>
      </c>
      <c r="L3768" t="s">
        <v>7</v>
      </c>
      <c r="M3768" t="s">
        <v>22</v>
      </c>
    </row>
    <row r="3769" spans="1:13" x14ac:dyDescent="0.35">
      <c r="A3769">
        <v>720</v>
      </c>
      <c r="B3769">
        <v>3</v>
      </c>
      <c r="C3769">
        <v>17</v>
      </c>
      <c r="D3769">
        <v>3</v>
      </c>
      <c r="E3769">
        <v>7</v>
      </c>
      <c r="F3769">
        <v>720</v>
      </c>
      <c r="G3769" t="s">
        <v>732</v>
      </c>
      <c r="H3769" s="7">
        <v>22</v>
      </c>
      <c r="I3769" s="13">
        <f>IF(Fact_Order[[#This Row],[Review Rating]]&gt;3,1,0)</f>
        <v>1</v>
      </c>
      <c r="J3769">
        <v>3.3</v>
      </c>
      <c r="K3769">
        <f>IF(Fact_Order[[#This Row],[Discount Applied]]="Yes", 1, 0)</f>
        <v>1</v>
      </c>
      <c r="L3769" t="s">
        <v>7</v>
      </c>
      <c r="M3769" t="s">
        <v>8</v>
      </c>
    </row>
    <row r="3770" spans="1:13" x14ac:dyDescent="0.35">
      <c r="A3770">
        <v>773</v>
      </c>
      <c r="B3770">
        <v>2</v>
      </c>
      <c r="C3770">
        <v>27</v>
      </c>
      <c r="D3770">
        <v>4</v>
      </c>
      <c r="E3770">
        <v>3</v>
      </c>
      <c r="F3770">
        <v>773</v>
      </c>
      <c r="G3770" t="s">
        <v>785</v>
      </c>
      <c r="H3770" s="7">
        <v>22</v>
      </c>
      <c r="I3770" s="13">
        <f>IF(Fact_Order[[#This Row],[Review Rating]]&gt;3,1,0)</f>
        <v>1</v>
      </c>
      <c r="J3770">
        <v>3.6</v>
      </c>
      <c r="K3770">
        <f>IF(Fact_Order[[#This Row],[Discount Applied]]="Yes", 1, 0)</f>
        <v>1</v>
      </c>
      <c r="L3770" t="s">
        <v>7</v>
      </c>
      <c r="M3770" t="s">
        <v>27</v>
      </c>
    </row>
    <row r="3771" spans="1:13" x14ac:dyDescent="0.35">
      <c r="A3771">
        <v>916</v>
      </c>
      <c r="B3771">
        <v>6</v>
      </c>
      <c r="C3771">
        <v>4</v>
      </c>
      <c r="D3771">
        <v>1</v>
      </c>
      <c r="E3771">
        <v>11</v>
      </c>
      <c r="F3771">
        <v>916</v>
      </c>
      <c r="G3771" t="s">
        <v>928</v>
      </c>
      <c r="H3771" s="7">
        <v>22</v>
      </c>
      <c r="I3771" s="13">
        <f>IF(Fact_Order[[#This Row],[Review Rating]]&gt;3,1,0)</f>
        <v>0</v>
      </c>
      <c r="J3771">
        <v>2.9</v>
      </c>
      <c r="K3771">
        <f>IF(Fact_Order[[#This Row],[Discount Applied]]="Yes", 1, 0)</f>
        <v>1</v>
      </c>
      <c r="L3771" t="s">
        <v>7</v>
      </c>
      <c r="M3771" t="s">
        <v>12</v>
      </c>
    </row>
    <row r="3772" spans="1:13" x14ac:dyDescent="0.35">
      <c r="A3772">
        <v>1030</v>
      </c>
      <c r="B3772">
        <v>5</v>
      </c>
      <c r="C3772">
        <v>32</v>
      </c>
      <c r="D3772">
        <v>2</v>
      </c>
      <c r="E3772">
        <v>25</v>
      </c>
      <c r="F3772">
        <v>1030</v>
      </c>
      <c r="G3772" t="s">
        <v>1042</v>
      </c>
      <c r="H3772" s="7">
        <v>22</v>
      </c>
      <c r="I3772" s="13">
        <f>IF(Fact_Order[[#This Row],[Review Rating]]&gt;3,1,0)</f>
        <v>1</v>
      </c>
      <c r="J3772">
        <v>3.6</v>
      </c>
      <c r="K3772">
        <f>IF(Fact_Order[[#This Row],[Discount Applied]]="Yes", 1, 0)</f>
        <v>1</v>
      </c>
      <c r="L3772" t="s">
        <v>7</v>
      </c>
      <c r="M3772" t="s">
        <v>8</v>
      </c>
    </row>
    <row r="3773" spans="1:13" x14ac:dyDescent="0.35">
      <c r="A3773">
        <v>1041</v>
      </c>
      <c r="B3773">
        <v>3</v>
      </c>
      <c r="C3773">
        <v>18</v>
      </c>
      <c r="D3773">
        <v>4</v>
      </c>
      <c r="E3773">
        <v>3</v>
      </c>
      <c r="F3773">
        <v>1041</v>
      </c>
      <c r="G3773" t="s">
        <v>1053</v>
      </c>
      <c r="H3773" s="7">
        <v>22</v>
      </c>
      <c r="I3773" s="13">
        <f>IF(Fact_Order[[#This Row],[Review Rating]]&gt;3,1,0)</f>
        <v>1</v>
      </c>
      <c r="J3773">
        <v>4</v>
      </c>
      <c r="K3773">
        <f>IF(Fact_Order[[#This Row],[Discount Applied]]="Yes", 1, 0)</f>
        <v>1</v>
      </c>
      <c r="L3773" t="s">
        <v>7</v>
      </c>
      <c r="M3773" t="s">
        <v>10</v>
      </c>
    </row>
    <row r="3774" spans="1:13" x14ac:dyDescent="0.35">
      <c r="A3774">
        <v>1047</v>
      </c>
      <c r="B3774">
        <v>4</v>
      </c>
      <c r="C3774">
        <v>27</v>
      </c>
      <c r="D3774">
        <v>1</v>
      </c>
      <c r="E3774">
        <v>5</v>
      </c>
      <c r="F3774">
        <v>1047</v>
      </c>
      <c r="G3774" t="s">
        <v>1059</v>
      </c>
      <c r="H3774" s="7">
        <v>22</v>
      </c>
      <c r="I3774" s="13">
        <f>IF(Fact_Order[[#This Row],[Review Rating]]&gt;3,1,0)</f>
        <v>1</v>
      </c>
      <c r="J3774">
        <v>4.2</v>
      </c>
      <c r="K3774">
        <f>IF(Fact_Order[[#This Row],[Discount Applied]]="Yes", 1, 0)</f>
        <v>1</v>
      </c>
      <c r="L3774" t="s">
        <v>7</v>
      </c>
      <c r="M3774" t="s">
        <v>8</v>
      </c>
    </row>
    <row r="3775" spans="1:13" x14ac:dyDescent="0.35">
      <c r="A3775">
        <v>1179</v>
      </c>
      <c r="B3775">
        <v>1</v>
      </c>
      <c r="C3775">
        <v>37</v>
      </c>
      <c r="D3775">
        <v>2</v>
      </c>
      <c r="E3775">
        <v>11</v>
      </c>
      <c r="F3775">
        <v>1179</v>
      </c>
      <c r="G3775" t="s">
        <v>1191</v>
      </c>
      <c r="H3775" s="7">
        <v>22</v>
      </c>
      <c r="I3775" s="13">
        <f>IF(Fact_Order[[#This Row],[Review Rating]]&gt;3,1,0)</f>
        <v>1</v>
      </c>
      <c r="J3775">
        <v>4.9000000000000004</v>
      </c>
      <c r="K3775">
        <f>IF(Fact_Order[[#This Row],[Discount Applied]]="Yes", 1, 0)</f>
        <v>1</v>
      </c>
      <c r="L3775" t="s">
        <v>7</v>
      </c>
      <c r="M3775" t="s">
        <v>27</v>
      </c>
    </row>
    <row r="3776" spans="1:13" x14ac:dyDescent="0.35">
      <c r="A3776">
        <v>1201</v>
      </c>
      <c r="B3776">
        <v>6</v>
      </c>
      <c r="C3776">
        <v>40</v>
      </c>
      <c r="D3776">
        <v>1</v>
      </c>
      <c r="E3776">
        <v>8</v>
      </c>
      <c r="F3776">
        <v>1201</v>
      </c>
      <c r="G3776" t="s">
        <v>1213</v>
      </c>
      <c r="H3776" s="7">
        <v>22</v>
      </c>
      <c r="I3776" s="13">
        <f>IF(Fact_Order[[#This Row],[Review Rating]]&gt;3,1,0)</f>
        <v>1</v>
      </c>
      <c r="J3776">
        <v>4.4000000000000004</v>
      </c>
      <c r="K3776">
        <f>IF(Fact_Order[[#This Row],[Discount Applied]]="Yes", 1, 0)</f>
        <v>1</v>
      </c>
      <c r="L3776" t="s">
        <v>7</v>
      </c>
      <c r="M3776" t="s">
        <v>14</v>
      </c>
    </row>
    <row r="3777" spans="1:13" x14ac:dyDescent="0.35">
      <c r="A3777">
        <v>1236</v>
      </c>
      <c r="B3777">
        <v>6</v>
      </c>
      <c r="C3777">
        <v>38</v>
      </c>
      <c r="D3777">
        <v>2</v>
      </c>
      <c r="E3777">
        <v>2</v>
      </c>
      <c r="F3777">
        <v>1236</v>
      </c>
      <c r="G3777" t="s">
        <v>1248</v>
      </c>
      <c r="H3777" s="7">
        <v>22</v>
      </c>
      <c r="I3777" s="13">
        <f>IF(Fact_Order[[#This Row],[Review Rating]]&gt;3,1,0)</f>
        <v>0</v>
      </c>
      <c r="J3777">
        <v>3</v>
      </c>
      <c r="K3777">
        <f>IF(Fact_Order[[#This Row],[Discount Applied]]="Yes", 1, 0)</f>
        <v>1</v>
      </c>
      <c r="L3777" t="s">
        <v>7</v>
      </c>
      <c r="M3777" t="s">
        <v>14</v>
      </c>
    </row>
    <row r="3778" spans="1:13" x14ac:dyDescent="0.35">
      <c r="A3778">
        <v>1359</v>
      </c>
      <c r="B3778">
        <v>6</v>
      </c>
      <c r="C3778">
        <v>44</v>
      </c>
      <c r="D3778">
        <v>2</v>
      </c>
      <c r="E3778">
        <v>19</v>
      </c>
      <c r="F3778">
        <v>1359</v>
      </c>
      <c r="G3778" t="s">
        <v>1371</v>
      </c>
      <c r="H3778" s="7">
        <v>22</v>
      </c>
      <c r="I3778" s="13">
        <f>IF(Fact_Order[[#This Row],[Review Rating]]&gt;3,1,0)</f>
        <v>0</v>
      </c>
      <c r="J3778">
        <v>2.5</v>
      </c>
      <c r="K3778">
        <f>IF(Fact_Order[[#This Row],[Discount Applied]]="Yes", 1, 0)</f>
        <v>1</v>
      </c>
      <c r="L3778" t="s">
        <v>7</v>
      </c>
      <c r="M3778" t="s">
        <v>8</v>
      </c>
    </row>
    <row r="3779" spans="1:13" x14ac:dyDescent="0.35">
      <c r="A3779">
        <v>1527</v>
      </c>
      <c r="B3779">
        <v>3</v>
      </c>
      <c r="C3779">
        <v>20</v>
      </c>
      <c r="D3779">
        <v>3</v>
      </c>
      <c r="E3779">
        <v>15</v>
      </c>
      <c r="F3779">
        <v>1527</v>
      </c>
      <c r="G3779" t="s">
        <v>1539</v>
      </c>
      <c r="H3779" s="7">
        <v>22</v>
      </c>
      <c r="I3779" s="13">
        <f>IF(Fact_Order[[#This Row],[Review Rating]]&gt;3,1,0)</f>
        <v>1</v>
      </c>
      <c r="J3779">
        <v>3.1</v>
      </c>
      <c r="K3779">
        <f>IF(Fact_Order[[#This Row],[Discount Applied]]="Yes", 1, 0)</f>
        <v>1</v>
      </c>
      <c r="L3779" t="s">
        <v>7</v>
      </c>
      <c r="M3779" t="s">
        <v>14</v>
      </c>
    </row>
    <row r="3780" spans="1:13" x14ac:dyDescent="0.35">
      <c r="A3780">
        <v>1637</v>
      </c>
      <c r="B3780">
        <v>2</v>
      </c>
      <c r="C3780">
        <v>26</v>
      </c>
      <c r="D3780">
        <v>4</v>
      </c>
      <c r="E3780">
        <v>24</v>
      </c>
      <c r="F3780">
        <v>1637</v>
      </c>
      <c r="G3780" t="s">
        <v>1649</v>
      </c>
      <c r="H3780" s="7">
        <v>22</v>
      </c>
      <c r="I3780" s="13">
        <f>IF(Fact_Order[[#This Row],[Review Rating]]&gt;3,1,0)</f>
        <v>1</v>
      </c>
      <c r="J3780">
        <v>4</v>
      </c>
      <c r="K3780">
        <f>IF(Fact_Order[[#This Row],[Discount Applied]]="Yes", 1, 0)</f>
        <v>1</v>
      </c>
      <c r="L3780" t="s">
        <v>7</v>
      </c>
      <c r="M3780" t="s">
        <v>10</v>
      </c>
    </row>
    <row r="3781" spans="1:13" x14ac:dyDescent="0.35">
      <c r="A3781">
        <v>1664</v>
      </c>
      <c r="B3781">
        <v>4</v>
      </c>
      <c r="C3781">
        <v>2</v>
      </c>
      <c r="D3781">
        <v>3</v>
      </c>
      <c r="E3781">
        <v>6</v>
      </c>
      <c r="F3781">
        <v>1664</v>
      </c>
      <c r="G3781" t="s">
        <v>1676</v>
      </c>
      <c r="H3781" s="7">
        <v>22</v>
      </c>
      <c r="I3781" s="13">
        <f>IF(Fact_Order[[#This Row],[Review Rating]]&gt;3,1,0)</f>
        <v>1</v>
      </c>
      <c r="J3781">
        <v>3.5</v>
      </c>
      <c r="K3781">
        <f>IF(Fact_Order[[#This Row],[Discount Applied]]="Yes", 1, 0)</f>
        <v>1</v>
      </c>
      <c r="L3781" t="s">
        <v>7</v>
      </c>
      <c r="M3781" t="s">
        <v>10</v>
      </c>
    </row>
    <row r="3782" spans="1:13" x14ac:dyDescent="0.35">
      <c r="A3782">
        <v>1672</v>
      </c>
      <c r="B3782">
        <v>2</v>
      </c>
      <c r="C3782">
        <v>41</v>
      </c>
      <c r="D3782">
        <v>1</v>
      </c>
      <c r="E3782">
        <v>16</v>
      </c>
      <c r="F3782">
        <v>1672</v>
      </c>
      <c r="G3782" t="s">
        <v>1684</v>
      </c>
      <c r="H3782" s="7">
        <v>22</v>
      </c>
      <c r="I3782" s="13">
        <f>IF(Fact_Order[[#This Row],[Review Rating]]&gt;3,1,0)</f>
        <v>1</v>
      </c>
      <c r="J3782">
        <v>4</v>
      </c>
      <c r="K3782">
        <f>IF(Fact_Order[[#This Row],[Discount Applied]]="Yes", 1, 0)</f>
        <v>1</v>
      </c>
      <c r="L3782" t="s">
        <v>7</v>
      </c>
      <c r="M3782" t="s">
        <v>22</v>
      </c>
    </row>
    <row r="3783" spans="1:13" x14ac:dyDescent="0.35">
      <c r="A3783">
        <v>1704</v>
      </c>
      <c r="B3783">
        <v>3</v>
      </c>
      <c r="C3783">
        <v>19</v>
      </c>
      <c r="D3783">
        <v>2</v>
      </c>
      <c r="E3783">
        <v>22</v>
      </c>
      <c r="F3783">
        <v>1704</v>
      </c>
      <c r="G3783" t="s">
        <v>1717</v>
      </c>
      <c r="H3783" s="7">
        <v>22</v>
      </c>
      <c r="I3783" s="13">
        <f>IF(Fact_Order[[#This Row],[Review Rating]]&gt;3,1,0)</f>
        <v>1</v>
      </c>
      <c r="J3783">
        <v>4</v>
      </c>
      <c r="K3783">
        <f>IF(Fact_Order[[#This Row],[Discount Applied]]="Yes", 1, 0)</f>
        <v>0</v>
      </c>
      <c r="L3783" t="s">
        <v>1691</v>
      </c>
      <c r="M3783" t="s">
        <v>22</v>
      </c>
    </row>
    <row r="3784" spans="1:13" x14ac:dyDescent="0.35">
      <c r="A3784">
        <v>1714</v>
      </c>
      <c r="B3784">
        <v>2</v>
      </c>
      <c r="C3784">
        <v>10</v>
      </c>
      <c r="D3784">
        <v>1</v>
      </c>
      <c r="E3784">
        <v>15</v>
      </c>
      <c r="F3784">
        <v>1714</v>
      </c>
      <c r="G3784" t="s">
        <v>1727</v>
      </c>
      <c r="H3784" s="7">
        <v>22</v>
      </c>
      <c r="I3784" s="13">
        <f>IF(Fact_Order[[#This Row],[Review Rating]]&gt;3,1,0)</f>
        <v>1</v>
      </c>
      <c r="J3784">
        <v>4.5999999999999996</v>
      </c>
      <c r="K3784">
        <f>IF(Fact_Order[[#This Row],[Discount Applied]]="Yes", 1, 0)</f>
        <v>0</v>
      </c>
      <c r="L3784" t="s">
        <v>1691</v>
      </c>
      <c r="M3784" t="s">
        <v>14</v>
      </c>
    </row>
    <row r="3785" spans="1:13" x14ac:dyDescent="0.35">
      <c r="A3785">
        <v>1731</v>
      </c>
      <c r="B3785">
        <v>2</v>
      </c>
      <c r="C3785">
        <v>16</v>
      </c>
      <c r="D3785">
        <v>4</v>
      </c>
      <c r="E3785">
        <v>6</v>
      </c>
      <c r="F3785">
        <v>1731</v>
      </c>
      <c r="G3785" t="s">
        <v>1744</v>
      </c>
      <c r="H3785" s="7">
        <v>22</v>
      </c>
      <c r="I3785" s="13">
        <f>IF(Fact_Order[[#This Row],[Review Rating]]&gt;3,1,0)</f>
        <v>1</v>
      </c>
      <c r="J3785">
        <v>4.2</v>
      </c>
      <c r="K3785">
        <f>IF(Fact_Order[[#This Row],[Discount Applied]]="Yes", 1, 0)</f>
        <v>0</v>
      </c>
      <c r="L3785" t="s">
        <v>1691</v>
      </c>
      <c r="M3785" t="s">
        <v>12</v>
      </c>
    </row>
    <row r="3786" spans="1:13" x14ac:dyDescent="0.35">
      <c r="A3786">
        <v>1771</v>
      </c>
      <c r="B3786">
        <v>1</v>
      </c>
      <c r="C3786">
        <v>50</v>
      </c>
      <c r="D3786">
        <v>4</v>
      </c>
      <c r="E3786">
        <v>22</v>
      </c>
      <c r="F3786">
        <v>1771</v>
      </c>
      <c r="G3786" t="s">
        <v>1784</v>
      </c>
      <c r="H3786" s="7">
        <v>22</v>
      </c>
      <c r="I3786" s="13">
        <f>IF(Fact_Order[[#This Row],[Review Rating]]&gt;3,1,0)</f>
        <v>1</v>
      </c>
      <c r="J3786">
        <v>4.3</v>
      </c>
      <c r="K3786">
        <f>IF(Fact_Order[[#This Row],[Discount Applied]]="Yes", 1, 0)</f>
        <v>0</v>
      </c>
      <c r="L3786" t="s">
        <v>1691</v>
      </c>
      <c r="M3786" t="s">
        <v>22</v>
      </c>
    </row>
    <row r="3787" spans="1:13" x14ac:dyDescent="0.35">
      <c r="A3787">
        <v>1903</v>
      </c>
      <c r="B3787">
        <v>6</v>
      </c>
      <c r="C3787">
        <v>36</v>
      </c>
      <c r="D3787">
        <v>2</v>
      </c>
      <c r="E3787">
        <v>4</v>
      </c>
      <c r="F3787">
        <v>1903</v>
      </c>
      <c r="G3787" t="s">
        <v>1916</v>
      </c>
      <c r="H3787" s="7">
        <v>22</v>
      </c>
      <c r="I3787" s="13">
        <f>IF(Fact_Order[[#This Row],[Review Rating]]&gt;3,1,0)</f>
        <v>1</v>
      </c>
      <c r="J3787">
        <v>5</v>
      </c>
      <c r="K3787">
        <f>IF(Fact_Order[[#This Row],[Discount Applied]]="Yes", 1, 0)</f>
        <v>0</v>
      </c>
      <c r="L3787" t="s">
        <v>1691</v>
      </c>
      <c r="M3787" t="s">
        <v>8</v>
      </c>
    </row>
    <row r="3788" spans="1:13" x14ac:dyDescent="0.35">
      <c r="A3788">
        <v>2257</v>
      </c>
      <c r="B3788">
        <v>4</v>
      </c>
      <c r="C3788">
        <v>19</v>
      </c>
      <c r="D3788">
        <v>4</v>
      </c>
      <c r="E3788">
        <v>1</v>
      </c>
      <c r="F3788">
        <v>2257</v>
      </c>
      <c r="G3788" t="s">
        <v>2270</v>
      </c>
      <c r="H3788" s="7">
        <v>22</v>
      </c>
      <c r="I3788" s="13">
        <f>IF(Fact_Order[[#This Row],[Review Rating]]&gt;3,1,0)</f>
        <v>1</v>
      </c>
      <c r="J3788">
        <v>5</v>
      </c>
      <c r="K3788">
        <f>IF(Fact_Order[[#This Row],[Discount Applied]]="Yes", 1, 0)</f>
        <v>0</v>
      </c>
      <c r="L3788" t="s">
        <v>1691</v>
      </c>
      <c r="M3788" t="s">
        <v>12</v>
      </c>
    </row>
    <row r="3789" spans="1:13" x14ac:dyDescent="0.35">
      <c r="A3789">
        <v>2263</v>
      </c>
      <c r="B3789">
        <v>5</v>
      </c>
      <c r="C3789">
        <v>29</v>
      </c>
      <c r="D3789">
        <v>1</v>
      </c>
      <c r="E3789">
        <v>22</v>
      </c>
      <c r="F3789">
        <v>2263</v>
      </c>
      <c r="G3789" t="s">
        <v>2276</v>
      </c>
      <c r="H3789" s="7">
        <v>22</v>
      </c>
      <c r="I3789" s="13">
        <f>IF(Fact_Order[[#This Row],[Review Rating]]&gt;3,1,0)</f>
        <v>1</v>
      </c>
      <c r="J3789">
        <v>3.1</v>
      </c>
      <c r="K3789">
        <f>IF(Fact_Order[[#This Row],[Discount Applied]]="Yes", 1, 0)</f>
        <v>0</v>
      </c>
      <c r="L3789" t="s">
        <v>1691</v>
      </c>
      <c r="M3789" t="s">
        <v>14</v>
      </c>
    </row>
    <row r="3790" spans="1:13" x14ac:dyDescent="0.35">
      <c r="A3790">
        <v>2296</v>
      </c>
      <c r="B3790">
        <v>5</v>
      </c>
      <c r="C3790">
        <v>40</v>
      </c>
      <c r="D3790">
        <v>2</v>
      </c>
      <c r="E3790">
        <v>20</v>
      </c>
      <c r="F3790">
        <v>2296</v>
      </c>
      <c r="G3790" t="s">
        <v>2309</v>
      </c>
      <c r="H3790" s="7">
        <v>22</v>
      </c>
      <c r="I3790" s="13">
        <f>IF(Fact_Order[[#This Row],[Review Rating]]&gt;3,1,0)</f>
        <v>0</v>
      </c>
      <c r="J3790">
        <v>2.9</v>
      </c>
      <c r="K3790">
        <f>IF(Fact_Order[[#This Row],[Discount Applied]]="Yes", 1, 0)</f>
        <v>0</v>
      </c>
      <c r="L3790" t="s">
        <v>1691</v>
      </c>
      <c r="M3790" t="s">
        <v>14</v>
      </c>
    </row>
    <row r="3791" spans="1:13" x14ac:dyDescent="0.35">
      <c r="A3791">
        <v>2404</v>
      </c>
      <c r="B3791">
        <v>4</v>
      </c>
      <c r="C3791">
        <v>10</v>
      </c>
      <c r="D3791">
        <v>4</v>
      </c>
      <c r="E3791">
        <v>7</v>
      </c>
      <c r="F3791">
        <v>2404</v>
      </c>
      <c r="G3791" t="s">
        <v>2417</v>
      </c>
      <c r="H3791" s="7">
        <v>22</v>
      </c>
      <c r="I3791" s="13">
        <f>IF(Fact_Order[[#This Row],[Review Rating]]&gt;3,1,0)</f>
        <v>1</v>
      </c>
      <c r="J3791">
        <v>4.4000000000000004</v>
      </c>
      <c r="K3791">
        <f>IF(Fact_Order[[#This Row],[Discount Applied]]="Yes", 1, 0)</f>
        <v>0</v>
      </c>
      <c r="L3791" t="s">
        <v>1691</v>
      </c>
      <c r="M3791" t="s">
        <v>27</v>
      </c>
    </row>
    <row r="3792" spans="1:13" x14ac:dyDescent="0.35">
      <c r="A3792">
        <v>2543</v>
      </c>
      <c r="B3792">
        <v>1</v>
      </c>
      <c r="C3792">
        <v>11</v>
      </c>
      <c r="D3792">
        <v>1</v>
      </c>
      <c r="E3792">
        <v>17</v>
      </c>
      <c r="F3792">
        <v>2543</v>
      </c>
      <c r="G3792" t="s">
        <v>2556</v>
      </c>
      <c r="H3792" s="7">
        <v>22</v>
      </c>
      <c r="I3792" s="13">
        <f>IF(Fact_Order[[#This Row],[Review Rating]]&gt;3,1,0)</f>
        <v>1</v>
      </c>
      <c r="J3792">
        <v>3.7</v>
      </c>
      <c r="K3792">
        <f>IF(Fact_Order[[#This Row],[Discount Applied]]="Yes", 1, 0)</f>
        <v>0</v>
      </c>
      <c r="L3792" t="s">
        <v>1691</v>
      </c>
      <c r="M3792" t="s">
        <v>14</v>
      </c>
    </row>
    <row r="3793" spans="1:13" x14ac:dyDescent="0.35">
      <c r="A3793">
        <v>2613</v>
      </c>
      <c r="B3793">
        <v>3</v>
      </c>
      <c r="C3793">
        <v>8</v>
      </c>
      <c r="D3793">
        <v>1</v>
      </c>
      <c r="E3793">
        <v>13</v>
      </c>
      <c r="F3793">
        <v>2613</v>
      </c>
      <c r="G3793" t="s">
        <v>2626</v>
      </c>
      <c r="H3793" s="7">
        <v>22</v>
      </c>
      <c r="I3793" s="13">
        <f>IF(Fact_Order[[#This Row],[Review Rating]]&gt;3,1,0)</f>
        <v>1</v>
      </c>
      <c r="J3793">
        <v>3.8</v>
      </c>
      <c r="K3793">
        <f>IF(Fact_Order[[#This Row],[Discount Applied]]="Yes", 1, 0)</f>
        <v>0</v>
      </c>
      <c r="L3793" t="s">
        <v>1691</v>
      </c>
      <c r="M3793" t="s">
        <v>8</v>
      </c>
    </row>
    <row r="3794" spans="1:13" x14ac:dyDescent="0.35">
      <c r="A3794">
        <v>2712</v>
      </c>
      <c r="B3794">
        <v>4</v>
      </c>
      <c r="C3794">
        <v>44</v>
      </c>
      <c r="D3794">
        <v>2</v>
      </c>
      <c r="E3794">
        <v>13</v>
      </c>
      <c r="F3794">
        <v>2712</v>
      </c>
      <c r="G3794" t="s">
        <v>2725</v>
      </c>
      <c r="H3794" s="7">
        <v>22</v>
      </c>
      <c r="I3794" s="13">
        <f>IF(Fact_Order[[#This Row],[Review Rating]]&gt;3,1,0)</f>
        <v>1</v>
      </c>
      <c r="J3794">
        <v>4</v>
      </c>
      <c r="K3794">
        <f>IF(Fact_Order[[#This Row],[Discount Applied]]="Yes", 1, 0)</f>
        <v>0</v>
      </c>
      <c r="L3794" t="s">
        <v>1691</v>
      </c>
      <c r="M3794" t="s">
        <v>8</v>
      </c>
    </row>
    <row r="3795" spans="1:13" x14ac:dyDescent="0.35">
      <c r="A3795">
        <v>2935</v>
      </c>
      <c r="B3795">
        <v>3</v>
      </c>
      <c r="C3795">
        <v>38</v>
      </c>
      <c r="D3795">
        <v>4</v>
      </c>
      <c r="E3795">
        <v>25</v>
      </c>
      <c r="F3795">
        <v>2935</v>
      </c>
      <c r="G3795" t="s">
        <v>2948</v>
      </c>
      <c r="H3795" s="7">
        <v>22</v>
      </c>
      <c r="I3795" s="13">
        <f>IF(Fact_Order[[#This Row],[Review Rating]]&gt;3,1,0)</f>
        <v>1</v>
      </c>
      <c r="J3795">
        <v>4.7</v>
      </c>
      <c r="K3795">
        <f>IF(Fact_Order[[#This Row],[Discount Applied]]="Yes", 1, 0)</f>
        <v>0</v>
      </c>
      <c r="L3795" t="s">
        <v>1691</v>
      </c>
      <c r="M3795" t="s">
        <v>22</v>
      </c>
    </row>
    <row r="3796" spans="1:13" x14ac:dyDescent="0.35">
      <c r="A3796">
        <v>3056</v>
      </c>
      <c r="B3796">
        <v>4</v>
      </c>
      <c r="C3796">
        <v>24</v>
      </c>
      <c r="D3796">
        <v>4</v>
      </c>
      <c r="E3796">
        <v>4</v>
      </c>
      <c r="F3796">
        <v>3056</v>
      </c>
      <c r="G3796" t="s">
        <v>3069</v>
      </c>
      <c r="H3796" s="7">
        <v>22</v>
      </c>
      <c r="I3796" s="13">
        <f>IF(Fact_Order[[#This Row],[Review Rating]]&gt;3,1,0)</f>
        <v>1</v>
      </c>
      <c r="J3796">
        <v>5</v>
      </c>
      <c r="K3796">
        <f>IF(Fact_Order[[#This Row],[Discount Applied]]="Yes", 1, 0)</f>
        <v>0</v>
      </c>
      <c r="L3796" t="s">
        <v>1691</v>
      </c>
      <c r="M3796" t="s">
        <v>27</v>
      </c>
    </row>
    <row r="3797" spans="1:13" x14ac:dyDescent="0.35">
      <c r="A3797">
        <v>3058</v>
      </c>
      <c r="B3797">
        <v>3</v>
      </c>
      <c r="C3797">
        <v>18</v>
      </c>
      <c r="D3797">
        <v>2</v>
      </c>
      <c r="E3797">
        <v>22</v>
      </c>
      <c r="F3797">
        <v>3058</v>
      </c>
      <c r="G3797" t="s">
        <v>3071</v>
      </c>
      <c r="H3797" s="7">
        <v>22</v>
      </c>
      <c r="I3797" s="13">
        <f>IF(Fact_Order[[#This Row],[Review Rating]]&gt;3,1,0)</f>
        <v>1</v>
      </c>
      <c r="J3797">
        <v>3.4</v>
      </c>
      <c r="K3797">
        <f>IF(Fact_Order[[#This Row],[Discount Applied]]="Yes", 1, 0)</f>
        <v>0</v>
      </c>
      <c r="L3797" t="s">
        <v>1691</v>
      </c>
      <c r="M3797" t="s">
        <v>22</v>
      </c>
    </row>
    <row r="3798" spans="1:13" x14ac:dyDescent="0.35">
      <c r="A3798">
        <v>3068</v>
      </c>
      <c r="B3798">
        <v>2</v>
      </c>
      <c r="C3798">
        <v>10</v>
      </c>
      <c r="D3798">
        <v>2</v>
      </c>
      <c r="E3798">
        <v>23</v>
      </c>
      <c r="F3798">
        <v>3068</v>
      </c>
      <c r="G3798" t="s">
        <v>3081</v>
      </c>
      <c r="H3798" s="7">
        <v>22</v>
      </c>
      <c r="I3798" s="13">
        <f>IF(Fact_Order[[#This Row],[Review Rating]]&gt;3,1,0)</f>
        <v>1</v>
      </c>
      <c r="J3798">
        <v>3.5</v>
      </c>
      <c r="K3798">
        <f>IF(Fact_Order[[#This Row],[Discount Applied]]="Yes", 1, 0)</f>
        <v>0</v>
      </c>
      <c r="L3798" t="s">
        <v>1691</v>
      </c>
      <c r="M3798" t="s">
        <v>10</v>
      </c>
    </row>
    <row r="3799" spans="1:13" x14ac:dyDescent="0.35">
      <c r="A3799">
        <v>3144</v>
      </c>
      <c r="B3799">
        <v>6</v>
      </c>
      <c r="C3799">
        <v>29</v>
      </c>
      <c r="D3799">
        <v>3</v>
      </c>
      <c r="E3799">
        <v>16</v>
      </c>
      <c r="F3799">
        <v>3144</v>
      </c>
      <c r="G3799" t="s">
        <v>3157</v>
      </c>
      <c r="H3799" s="7">
        <v>22</v>
      </c>
      <c r="I3799" s="13">
        <f>IF(Fact_Order[[#This Row],[Review Rating]]&gt;3,1,0)</f>
        <v>0</v>
      </c>
      <c r="J3799">
        <v>2.9</v>
      </c>
      <c r="K3799">
        <f>IF(Fact_Order[[#This Row],[Discount Applied]]="Yes", 1, 0)</f>
        <v>0</v>
      </c>
      <c r="L3799" t="s">
        <v>1691</v>
      </c>
      <c r="M3799" t="s">
        <v>10</v>
      </c>
    </row>
    <row r="3800" spans="1:13" x14ac:dyDescent="0.35">
      <c r="A3800">
        <v>3213</v>
      </c>
      <c r="B3800">
        <v>5</v>
      </c>
      <c r="C3800">
        <v>6</v>
      </c>
      <c r="D3800">
        <v>1</v>
      </c>
      <c r="E3800">
        <v>5</v>
      </c>
      <c r="F3800">
        <v>3213</v>
      </c>
      <c r="G3800" t="s">
        <v>3226</v>
      </c>
      <c r="H3800" s="7">
        <v>22</v>
      </c>
      <c r="I3800" s="13">
        <f>IF(Fact_Order[[#This Row],[Review Rating]]&gt;3,1,0)</f>
        <v>1</v>
      </c>
      <c r="J3800">
        <v>3.6</v>
      </c>
      <c r="K3800">
        <f>IF(Fact_Order[[#This Row],[Discount Applied]]="Yes", 1, 0)</f>
        <v>0</v>
      </c>
      <c r="L3800" t="s">
        <v>1691</v>
      </c>
      <c r="M3800" t="s">
        <v>27</v>
      </c>
    </row>
    <row r="3801" spans="1:13" x14ac:dyDescent="0.35">
      <c r="A3801">
        <v>3510</v>
      </c>
      <c r="B3801">
        <v>3</v>
      </c>
      <c r="C3801">
        <v>32</v>
      </c>
      <c r="D3801">
        <v>1</v>
      </c>
      <c r="E3801">
        <v>18</v>
      </c>
      <c r="F3801">
        <v>3510</v>
      </c>
      <c r="G3801" t="s">
        <v>3523</v>
      </c>
      <c r="H3801" s="7">
        <v>22</v>
      </c>
      <c r="I3801" s="13">
        <f>IF(Fact_Order[[#This Row],[Review Rating]]&gt;3,1,0)</f>
        <v>1</v>
      </c>
      <c r="J3801">
        <v>4.3</v>
      </c>
      <c r="K3801">
        <f>IF(Fact_Order[[#This Row],[Discount Applied]]="Yes", 1, 0)</f>
        <v>0</v>
      </c>
      <c r="L3801" t="s">
        <v>1691</v>
      </c>
      <c r="M3801" t="s">
        <v>8</v>
      </c>
    </row>
    <row r="3802" spans="1:13" x14ac:dyDescent="0.35">
      <c r="A3802">
        <v>3579</v>
      </c>
      <c r="B3802">
        <v>4</v>
      </c>
      <c r="C3802">
        <v>43</v>
      </c>
      <c r="D3802">
        <v>1</v>
      </c>
      <c r="E3802">
        <v>10</v>
      </c>
      <c r="F3802">
        <v>3579</v>
      </c>
      <c r="G3802" t="s">
        <v>3592</v>
      </c>
      <c r="H3802" s="7">
        <v>22</v>
      </c>
      <c r="I3802" s="13">
        <f>IF(Fact_Order[[#This Row],[Review Rating]]&gt;3,1,0)</f>
        <v>0</v>
      </c>
      <c r="J3802">
        <v>2.6</v>
      </c>
      <c r="K3802">
        <f>IF(Fact_Order[[#This Row],[Discount Applied]]="Yes", 1, 0)</f>
        <v>0</v>
      </c>
      <c r="L3802" t="s">
        <v>1691</v>
      </c>
      <c r="M3802" t="s">
        <v>22</v>
      </c>
    </row>
    <row r="3803" spans="1:13" x14ac:dyDescent="0.35">
      <c r="A3803">
        <v>3635</v>
      </c>
      <c r="B3803">
        <v>4</v>
      </c>
      <c r="C3803">
        <v>32</v>
      </c>
      <c r="D3803">
        <v>1</v>
      </c>
      <c r="E3803">
        <v>21</v>
      </c>
      <c r="F3803">
        <v>3635</v>
      </c>
      <c r="G3803" t="s">
        <v>3648</v>
      </c>
      <c r="H3803" s="7">
        <v>22</v>
      </c>
      <c r="I3803" s="13">
        <f>IF(Fact_Order[[#This Row],[Review Rating]]&gt;3,1,0)</f>
        <v>1</v>
      </c>
      <c r="J3803">
        <v>3.3</v>
      </c>
      <c r="K3803">
        <f>IF(Fact_Order[[#This Row],[Discount Applied]]="Yes", 1, 0)</f>
        <v>0</v>
      </c>
      <c r="L3803" t="s">
        <v>1691</v>
      </c>
      <c r="M3803" t="s">
        <v>14</v>
      </c>
    </row>
    <row r="3804" spans="1:13" x14ac:dyDescent="0.35">
      <c r="A3804">
        <v>48</v>
      </c>
      <c r="B3804">
        <v>5</v>
      </c>
      <c r="C3804">
        <v>31</v>
      </c>
      <c r="D3804">
        <v>4</v>
      </c>
      <c r="E3804">
        <v>21</v>
      </c>
      <c r="F3804">
        <v>46</v>
      </c>
      <c r="G3804" t="s">
        <v>58</v>
      </c>
      <c r="H3804" s="7">
        <v>21</v>
      </c>
      <c r="I3804" s="13">
        <f>IF(Fact_Order[[#This Row],[Review Rating]]&gt;3,1,0)</f>
        <v>0</v>
      </c>
      <c r="J3804">
        <v>2.9</v>
      </c>
      <c r="K3804">
        <f>IF(Fact_Order[[#This Row],[Discount Applied]]="Yes", 1, 0)</f>
        <v>1</v>
      </c>
      <c r="L3804" t="s">
        <v>7</v>
      </c>
      <c r="M3804" t="s">
        <v>14</v>
      </c>
    </row>
    <row r="3805" spans="1:13" x14ac:dyDescent="0.35">
      <c r="A3805">
        <v>63</v>
      </c>
      <c r="B3805">
        <v>2</v>
      </c>
      <c r="C3805">
        <v>17</v>
      </c>
      <c r="D3805">
        <v>2</v>
      </c>
      <c r="E3805">
        <v>5</v>
      </c>
      <c r="F3805">
        <v>63</v>
      </c>
      <c r="G3805" t="s">
        <v>75</v>
      </c>
      <c r="H3805" s="7">
        <v>21</v>
      </c>
      <c r="I3805" s="13">
        <f>IF(Fact_Order[[#This Row],[Review Rating]]&gt;3,1,0)</f>
        <v>1</v>
      </c>
      <c r="J3805">
        <v>3.8</v>
      </c>
      <c r="K3805">
        <f>IF(Fact_Order[[#This Row],[Discount Applied]]="Yes", 1, 0)</f>
        <v>1</v>
      </c>
      <c r="L3805" t="s">
        <v>7</v>
      </c>
      <c r="M3805" t="s">
        <v>12</v>
      </c>
    </row>
    <row r="3806" spans="1:13" x14ac:dyDescent="0.35">
      <c r="A3806">
        <v>451</v>
      </c>
      <c r="B3806">
        <v>6</v>
      </c>
      <c r="C3806">
        <v>40</v>
      </c>
      <c r="D3806">
        <v>3</v>
      </c>
      <c r="E3806">
        <v>24</v>
      </c>
      <c r="F3806">
        <v>451</v>
      </c>
      <c r="G3806" t="s">
        <v>463</v>
      </c>
      <c r="H3806" s="7">
        <v>21</v>
      </c>
      <c r="I3806" s="13">
        <f>IF(Fact_Order[[#This Row],[Review Rating]]&gt;3,1,0)</f>
        <v>0</v>
      </c>
      <c r="J3806">
        <v>2.7</v>
      </c>
      <c r="K3806">
        <f>IF(Fact_Order[[#This Row],[Discount Applied]]="Yes", 1, 0)</f>
        <v>1</v>
      </c>
      <c r="L3806" t="s">
        <v>7</v>
      </c>
      <c r="M3806" t="s">
        <v>12</v>
      </c>
    </row>
    <row r="3807" spans="1:13" x14ac:dyDescent="0.35">
      <c r="A3807">
        <v>692</v>
      </c>
      <c r="B3807">
        <v>4</v>
      </c>
      <c r="C3807">
        <v>3</v>
      </c>
      <c r="D3807">
        <v>3</v>
      </c>
      <c r="E3807">
        <v>22</v>
      </c>
      <c r="F3807">
        <v>692</v>
      </c>
      <c r="G3807" t="s">
        <v>704</v>
      </c>
      <c r="H3807" s="7">
        <v>21</v>
      </c>
      <c r="I3807" s="13">
        <f>IF(Fact_Order[[#This Row],[Review Rating]]&gt;3,1,0)</f>
        <v>0</v>
      </c>
      <c r="J3807">
        <v>2.9</v>
      </c>
      <c r="K3807">
        <f>IF(Fact_Order[[#This Row],[Discount Applied]]="Yes", 1, 0)</f>
        <v>1</v>
      </c>
      <c r="L3807" t="s">
        <v>7</v>
      </c>
      <c r="M3807" t="s">
        <v>14</v>
      </c>
    </row>
    <row r="3808" spans="1:13" x14ac:dyDescent="0.35">
      <c r="A3808">
        <v>695</v>
      </c>
      <c r="B3808">
        <v>5</v>
      </c>
      <c r="C3808">
        <v>1</v>
      </c>
      <c r="D3808">
        <v>4</v>
      </c>
      <c r="E3808">
        <v>11</v>
      </c>
      <c r="F3808">
        <v>695</v>
      </c>
      <c r="G3808" t="s">
        <v>707</v>
      </c>
      <c r="H3808" s="7">
        <v>21</v>
      </c>
      <c r="I3808" s="13">
        <f>IF(Fact_Order[[#This Row],[Review Rating]]&gt;3,1,0)</f>
        <v>1</v>
      </c>
      <c r="J3808">
        <v>3.5</v>
      </c>
      <c r="K3808">
        <f>IF(Fact_Order[[#This Row],[Discount Applied]]="Yes", 1, 0)</f>
        <v>1</v>
      </c>
      <c r="L3808" t="s">
        <v>7</v>
      </c>
      <c r="M3808" t="s">
        <v>8</v>
      </c>
    </row>
    <row r="3809" spans="1:13" x14ac:dyDescent="0.35">
      <c r="A3809">
        <v>787</v>
      </c>
      <c r="B3809">
        <v>1</v>
      </c>
      <c r="C3809">
        <v>28</v>
      </c>
      <c r="D3809">
        <v>1</v>
      </c>
      <c r="E3809">
        <v>20</v>
      </c>
      <c r="F3809">
        <v>787</v>
      </c>
      <c r="G3809" t="s">
        <v>799</v>
      </c>
      <c r="H3809" s="7">
        <v>21</v>
      </c>
      <c r="I3809" s="13">
        <f>IF(Fact_Order[[#This Row],[Review Rating]]&gt;3,1,0)</f>
        <v>1</v>
      </c>
      <c r="J3809">
        <v>4.8</v>
      </c>
      <c r="K3809">
        <f>IF(Fact_Order[[#This Row],[Discount Applied]]="Yes", 1, 0)</f>
        <v>1</v>
      </c>
      <c r="L3809" t="s">
        <v>7</v>
      </c>
      <c r="M3809" t="s">
        <v>22</v>
      </c>
    </row>
    <row r="3810" spans="1:13" x14ac:dyDescent="0.35">
      <c r="A3810">
        <v>818</v>
      </c>
      <c r="B3810">
        <v>6</v>
      </c>
      <c r="C3810">
        <v>23</v>
      </c>
      <c r="D3810">
        <v>2</v>
      </c>
      <c r="E3810">
        <v>9</v>
      </c>
      <c r="F3810">
        <v>818</v>
      </c>
      <c r="G3810" t="s">
        <v>830</v>
      </c>
      <c r="H3810" s="7">
        <v>21</v>
      </c>
      <c r="I3810" s="13">
        <f>IF(Fact_Order[[#This Row],[Review Rating]]&gt;3,1,0)</f>
        <v>1</v>
      </c>
      <c r="J3810">
        <v>4.7</v>
      </c>
      <c r="K3810">
        <f>IF(Fact_Order[[#This Row],[Discount Applied]]="Yes", 1, 0)</f>
        <v>1</v>
      </c>
      <c r="L3810" t="s">
        <v>7</v>
      </c>
      <c r="M3810" t="s">
        <v>14</v>
      </c>
    </row>
    <row r="3811" spans="1:13" x14ac:dyDescent="0.35">
      <c r="A3811">
        <v>846</v>
      </c>
      <c r="B3811">
        <v>4</v>
      </c>
      <c r="C3811">
        <v>50</v>
      </c>
      <c r="D3811">
        <v>1</v>
      </c>
      <c r="E3811">
        <v>23</v>
      </c>
      <c r="F3811">
        <v>846</v>
      </c>
      <c r="G3811" t="s">
        <v>858</v>
      </c>
      <c r="H3811" s="7">
        <v>21</v>
      </c>
      <c r="I3811" s="13">
        <f>IF(Fact_Order[[#This Row],[Review Rating]]&gt;3,1,0)</f>
        <v>1</v>
      </c>
      <c r="J3811">
        <v>3.7</v>
      </c>
      <c r="K3811">
        <f>IF(Fact_Order[[#This Row],[Discount Applied]]="Yes", 1, 0)</f>
        <v>1</v>
      </c>
      <c r="L3811" t="s">
        <v>7</v>
      </c>
      <c r="M3811" t="s">
        <v>8</v>
      </c>
    </row>
    <row r="3812" spans="1:13" x14ac:dyDescent="0.35">
      <c r="A3812">
        <v>1089</v>
      </c>
      <c r="B3812">
        <v>2</v>
      </c>
      <c r="C3812">
        <v>8</v>
      </c>
      <c r="D3812">
        <v>1</v>
      </c>
      <c r="E3812">
        <v>14</v>
      </c>
      <c r="F3812">
        <v>1089</v>
      </c>
      <c r="G3812" t="s">
        <v>1101</v>
      </c>
      <c r="H3812" s="7">
        <v>21</v>
      </c>
      <c r="I3812" s="13">
        <f>IF(Fact_Order[[#This Row],[Review Rating]]&gt;3,1,0)</f>
        <v>0</v>
      </c>
      <c r="J3812">
        <v>2.7</v>
      </c>
      <c r="K3812">
        <f>IF(Fact_Order[[#This Row],[Discount Applied]]="Yes", 1, 0)</f>
        <v>1</v>
      </c>
      <c r="L3812" t="s">
        <v>7</v>
      </c>
      <c r="M3812" t="s">
        <v>14</v>
      </c>
    </row>
    <row r="3813" spans="1:13" x14ac:dyDescent="0.35">
      <c r="A3813">
        <v>1157</v>
      </c>
      <c r="B3813">
        <v>1</v>
      </c>
      <c r="C3813">
        <v>12</v>
      </c>
      <c r="D3813">
        <v>3</v>
      </c>
      <c r="E3813">
        <v>10</v>
      </c>
      <c r="F3813">
        <v>1157</v>
      </c>
      <c r="G3813" t="s">
        <v>1169</v>
      </c>
      <c r="H3813" s="7">
        <v>21</v>
      </c>
      <c r="I3813" s="13">
        <f>IF(Fact_Order[[#This Row],[Review Rating]]&gt;3,1,0)</f>
        <v>1</v>
      </c>
      <c r="J3813">
        <v>4.8</v>
      </c>
      <c r="K3813">
        <f>IF(Fact_Order[[#This Row],[Discount Applied]]="Yes", 1, 0)</f>
        <v>1</v>
      </c>
      <c r="L3813" t="s">
        <v>7</v>
      </c>
      <c r="M3813" t="s">
        <v>8</v>
      </c>
    </row>
    <row r="3814" spans="1:13" x14ac:dyDescent="0.35">
      <c r="A3814">
        <v>1178</v>
      </c>
      <c r="B3814">
        <v>4</v>
      </c>
      <c r="C3814">
        <v>45</v>
      </c>
      <c r="D3814">
        <v>2</v>
      </c>
      <c r="E3814">
        <v>12</v>
      </c>
      <c r="F3814">
        <v>1178</v>
      </c>
      <c r="G3814" t="s">
        <v>1190</v>
      </c>
      <c r="H3814" s="7">
        <v>21</v>
      </c>
      <c r="I3814" s="13">
        <f>IF(Fact_Order[[#This Row],[Review Rating]]&gt;3,1,0)</f>
        <v>1</v>
      </c>
      <c r="J3814">
        <v>4.8</v>
      </c>
      <c r="K3814">
        <f>IF(Fact_Order[[#This Row],[Discount Applied]]="Yes", 1, 0)</f>
        <v>1</v>
      </c>
      <c r="L3814" t="s">
        <v>7</v>
      </c>
      <c r="M3814" t="s">
        <v>27</v>
      </c>
    </row>
    <row r="3815" spans="1:13" x14ac:dyDescent="0.35">
      <c r="A3815">
        <v>1183</v>
      </c>
      <c r="B3815">
        <v>1</v>
      </c>
      <c r="C3815">
        <v>36</v>
      </c>
      <c r="D3815">
        <v>2</v>
      </c>
      <c r="E3815">
        <v>17</v>
      </c>
      <c r="F3815">
        <v>1183</v>
      </c>
      <c r="G3815" t="s">
        <v>1195</v>
      </c>
      <c r="H3815" s="7">
        <v>21</v>
      </c>
      <c r="I3815" s="13">
        <f>IF(Fact_Order[[#This Row],[Review Rating]]&gt;3,1,0)</f>
        <v>1</v>
      </c>
      <c r="J3815">
        <v>3.8</v>
      </c>
      <c r="K3815">
        <f>IF(Fact_Order[[#This Row],[Discount Applied]]="Yes", 1, 0)</f>
        <v>1</v>
      </c>
      <c r="L3815" t="s">
        <v>7</v>
      </c>
      <c r="M3815" t="s">
        <v>14</v>
      </c>
    </row>
    <row r="3816" spans="1:13" x14ac:dyDescent="0.35">
      <c r="A3816">
        <v>1310</v>
      </c>
      <c r="B3816">
        <v>6</v>
      </c>
      <c r="C3816">
        <v>12</v>
      </c>
      <c r="D3816">
        <v>3</v>
      </c>
      <c r="E3816">
        <v>1</v>
      </c>
      <c r="F3816">
        <v>1310</v>
      </c>
      <c r="G3816" t="s">
        <v>1322</v>
      </c>
      <c r="H3816" s="7">
        <v>21</v>
      </c>
      <c r="I3816" s="13">
        <f>IF(Fact_Order[[#This Row],[Review Rating]]&gt;3,1,0)</f>
        <v>1</v>
      </c>
      <c r="J3816">
        <v>4.7</v>
      </c>
      <c r="K3816">
        <f>IF(Fact_Order[[#This Row],[Discount Applied]]="Yes", 1, 0)</f>
        <v>1</v>
      </c>
      <c r="L3816" t="s">
        <v>7</v>
      </c>
      <c r="M3816" t="s">
        <v>10</v>
      </c>
    </row>
    <row r="3817" spans="1:13" x14ac:dyDescent="0.35">
      <c r="A3817">
        <v>1346</v>
      </c>
      <c r="B3817">
        <v>4</v>
      </c>
      <c r="C3817">
        <v>44</v>
      </c>
      <c r="D3817">
        <v>4</v>
      </c>
      <c r="E3817">
        <v>11</v>
      </c>
      <c r="F3817">
        <v>1346</v>
      </c>
      <c r="G3817" t="s">
        <v>1358</v>
      </c>
      <c r="H3817" s="7">
        <v>21</v>
      </c>
      <c r="I3817" s="13">
        <f>IF(Fact_Order[[#This Row],[Review Rating]]&gt;3,1,0)</f>
        <v>1</v>
      </c>
      <c r="J3817">
        <v>3.6</v>
      </c>
      <c r="K3817">
        <f>IF(Fact_Order[[#This Row],[Discount Applied]]="Yes", 1, 0)</f>
        <v>1</v>
      </c>
      <c r="L3817" t="s">
        <v>7</v>
      </c>
      <c r="M3817" t="s">
        <v>8</v>
      </c>
    </row>
    <row r="3818" spans="1:13" x14ac:dyDescent="0.35">
      <c r="A3818">
        <v>1403</v>
      </c>
      <c r="B3818">
        <v>1</v>
      </c>
      <c r="C3818">
        <v>26</v>
      </c>
      <c r="D3818">
        <v>3</v>
      </c>
      <c r="E3818">
        <v>13</v>
      </c>
      <c r="F3818">
        <v>1403</v>
      </c>
      <c r="G3818" t="s">
        <v>1415</v>
      </c>
      <c r="H3818" s="7">
        <v>21</v>
      </c>
      <c r="I3818" s="13">
        <f>IF(Fact_Order[[#This Row],[Review Rating]]&gt;3,1,0)</f>
        <v>1</v>
      </c>
      <c r="J3818">
        <v>3.1</v>
      </c>
      <c r="K3818">
        <f>IF(Fact_Order[[#This Row],[Discount Applied]]="Yes", 1, 0)</f>
        <v>1</v>
      </c>
      <c r="L3818" t="s">
        <v>7</v>
      </c>
      <c r="M3818" t="s">
        <v>14</v>
      </c>
    </row>
    <row r="3819" spans="1:13" x14ac:dyDescent="0.35">
      <c r="A3819">
        <v>1531</v>
      </c>
      <c r="B3819">
        <v>3</v>
      </c>
      <c r="C3819">
        <v>36</v>
      </c>
      <c r="D3819">
        <v>2</v>
      </c>
      <c r="E3819">
        <v>8</v>
      </c>
      <c r="F3819">
        <v>1531</v>
      </c>
      <c r="G3819" t="s">
        <v>1543</v>
      </c>
      <c r="H3819" s="7">
        <v>21</v>
      </c>
      <c r="I3819" s="13">
        <f>IF(Fact_Order[[#This Row],[Review Rating]]&gt;3,1,0)</f>
        <v>1</v>
      </c>
      <c r="J3819">
        <v>3.9</v>
      </c>
      <c r="K3819">
        <f>IF(Fact_Order[[#This Row],[Discount Applied]]="Yes", 1, 0)</f>
        <v>1</v>
      </c>
      <c r="L3819" t="s">
        <v>7</v>
      </c>
      <c r="M3819" t="s">
        <v>22</v>
      </c>
    </row>
    <row r="3820" spans="1:13" x14ac:dyDescent="0.35">
      <c r="A3820">
        <v>1598</v>
      </c>
      <c r="B3820">
        <v>6</v>
      </c>
      <c r="C3820">
        <v>17</v>
      </c>
      <c r="D3820">
        <v>1</v>
      </c>
      <c r="E3820">
        <v>20</v>
      </c>
      <c r="F3820">
        <v>1598</v>
      </c>
      <c r="G3820" t="s">
        <v>1610</v>
      </c>
      <c r="H3820" s="7">
        <v>21</v>
      </c>
      <c r="I3820" s="13">
        <f>IF(Fact_Order[[#This Row],[Review Rating]]&gt;3,1,0)</f>
        <v>0</v>
      </c>
      <c r="J3820">
        <v>2.6</v>
      </c>
      <c r="K3820">
        <f>IF(Fact_Order[[#This Row],[Discount Applied]]="Yes", 1, 0)</f>
        <v>1</v>
      </c>
      <c r="L3820" t="s">
        <v>7</v>
      </c>
      <c r="M3820" t="s">
        <v>22</v>
      </c>
    </row>
    <row r="3821" spans="1:13" x14ac:dyDescent="0.35">
      <c r="A3821">
        <v>1607</v>
      </c>
      <c r="B3821">
        <v>4</v>
      </c>
      <c r="C3821">
        <v>24</v>
      </c>
      <c r="D3821">
        <v>2</v>
      </c>
      <c r="E3821">
        <v>18</v>
      </c>
      <c r="F3821">
        <v>1607</v>
      </c>
      <c r="G3821" t="s">
        <v>1619</v>
      </c>
      <c r="H3821" s="7">
        <v>21</v>
      </c>
      <c r="I3821" s="13">
        <f>IF(Fact_Order[[#This Row],[Review Rating]]&gt;3,1,0)</f>
        <v>1</v>
      </c>
      <c r="J3821">
        <v>4.3</v>
      </c>
      <c r="K3821">
        <f>IF(Fact_Order[[#This Row],[Discount Applied]]="Yes", 1, 0)</f>
        <v>1</v>
      </c>
      <c r="L3821" t="s">
        <v>7</v>
      </c>
      <c r="M3821" t="s">
        <v>14</v>
      </c>
    </row>
    <row r="3822" spans="1:13" x14ac:dyDescent="0.35">
      <c r="A3822">
        <v>1628</v>
      </c>
      <c r="B3822">
        <v>3</v>
      </c>
      <c r="C3822">
        <v>2</v>
      </c>
      <c r="D3822">
        <v>1</v>
      </c>
      <c r="E3822">
        <v>13</v>
      </c>
      <c r="F3822">
        <v>1628</v>
      </c>
      <c r="G3822" t="s">
        <v>1640</v>
      </c>
      <c r="H3822" s="7">
        <v>21</v>
      </c>
      <c r="I3822" s="13">
        <f>IF(Fact_Order[[#This Row],[Review Rating]]&gt;3,1,0)</f>
        <v>0</v>
      </c>
      <c r="J3822">
        <v>2.9</v>
      </c>
      <c r="K3822">
        <f>IF(Fact_Order[[#This Row],[Discount Applied]]="Yes", 1, 0)</f>
        <v>1</v>
      </c>
      <c r="L3822" t="s">
        <v>7</v>
      </c>
      <c r="M3822" t="s">
        <v>12</v>
      </c>
    </row>
    <row r="3823" spans="1:13" x14ac:dyDescent="0.35">
      <c r="A3823">
        <v>1638</v>
      </c>
      <c r="B3823">
        <v>3</v>
      </c>
      <c r="C3823">
        <v>3</v>
      </c>
      <c r="D3823">
        <v>2</v>
      </c>
      <c r="E3823">
        <v>11</v>
      </c>
      <c r="F3823">
        <v>1638</v>
      </c>
      <c r="G3823" t="s">
        <v>1650</v>
      </c>
      <c r="H3823" s="7">
        <v>21</v>
      </c>
      <c r="I3823" s="13">
        <f>IF(Fact_Order[[#This Row],[Review Rating]]&gt;3,1,0)</f>
        <v>1</v>
      </c>
      <c r="J3823">
        <v>3.5</v>
      </c>
      <c r="K3823">
        <f>IF(Fact_Order[[#This Row],[Discount Applied]]="Yes", 1, 0)</f>
        <v>1</v>
      </c>
      <c r="L3823" t="s">
        <v>7</v>
      </c>
      <c r="M3823" t="s">
        <v>8</v>
      </c>
    </row>
    <row r="3824" spans="1:13" x14ac:dyDescent="0.35">
      <c r="A3824">
        <v>1730</v>
      </c>
      <c r="B3824">
        <v>6</v>
      </c>
      <c r="C3824">
        <v>27</v>
      </c>
      <c r="D3824">
        <v>1</v>
      </c>
      <c r="E3824">
        <v>7</v>
      </c>
      <c r="F3824">
        <v>1730</v>
      </c>
      <c r="G3824" t="s">
        <v>1743</v>
      </c>
      <c r="H3824" s="7">
        <v>21</v>
      </c>
      <c r="I3824" s="13">
        <f>IF(Fact_Order[[#This Row],[Review Rating]]&gt;3,1,0)</f>
        <v>1</v>
      </c>
      <c r="J3824">
        <v>3.8</v>
      </c>
      <c r="K3824">
        <f>IF(Fact_Order[[#This Row],[Discount Applied]]="Yes", 1, 0)</f>
        <v>0</v>
      </c>
      <c r="L3824" t="s">
        <v>1691</v>
      </c>
      <c r="M3824" t="s">
        <v>8</v>
      </c>
    </row>
    <row r="3825" spans="1:13" x14ac:dyDescent="0.35">
      <c r="A3825">
        <v>1741</v>
      </c>
      <c r="B3825">
        <v>3</v>
      </c>
      <c r="C3825">
        <v>49</v>
      </c>
      <c r="D3825">
        <v>4</v>
      </c>
      <c r="E3825">
        <v>14</v>
      </c>
      <c r="F3825">
        <v>1741</v>
      </c>
      <c r="G3825" t="s">
        <v>1754</v>
      </c>
      <c r="H3825" s="7">
        <v>21</v>
      </c>
      <c r="I3825" s="13">
        <f>IF(Fact_Order[[#This Row],[Review Rating]]&gt;3,1,0)</f>
        <v>1</v>
      </c>
      <c r="J3825">
        <v>3.3</v>
      </c>
      <c r="K3825">
        <f>IF(Fact_Order[[#This Row],[Discount Applied]]="Yes", 1, 0)</f>
        <v>0</v>
      </c>
      <c r="L3825" t="s">
        <v>1691</v>
      </c>
      <c r="M3825" t="s">
        <v>22</v>
      </c>
    </row>
    <row r="3826" spans="1:13" x14ac:dyDescent="0.35">
      <c r="A3826">
        <v>1864</v>
      </c>
      <c r="B3826">
        <v>5</v>
      </c>
      <c r="C3826">
        <v>40</v>
      </c>
      <c r="D3826">
        <v>2</v>
      </c>
      <c r="E3826">
        <v>4</v>
      </c>
      <c r="F3826">
        <v>1864</v>
      </c>
      <c r="G3826" t="s">
        <v>1877</v>
      </c>
      <c r="H3826" s="7">
        <v>21</v>
      </c>
      <c r="I3826" s="13">
        <f>IF(Fact_Order[[#This Row],[Review Rating]]&gt;3,1,0)</f>
        <v>1</v>
      </c>
      <c r="J3826">
        <v>4.3</v>
      </c>
      <c r="K3826">
        <f>IF(Fact_Order[[#This Row],[Discount Applied]]="Yes", 1, 0)</f>
        <v>0</v>
      </c>
      <c r="L3826" t="s">
        <v>1691</v>
      </c>
      <c r="M3826" t="s">
        <v>27</v>
      </c>
    </row>
    <row r="3827" spans="1:13" x14ac:dyDescent="0.35">
      <c r="A3827">
        <v>2011</v>
      </c>
      <c r="B3827">
        <v>5</v>
      </c>
      <c r="C3827">
        <v>22</v>
      </c>
      <c r="D3827">
        <v>3</v>
      </c>
      <c r="E3827">
        <v>2</v>
      </c>
      <c r="F3827">
        <v>2011</v>
      </c>
      <c r="G3827" t="s">
        <v>2024</v>
      </c>
      <c r="H3827" s="7">
        <v>21</v>
      </c>
      <c r="I3827" s="13">
        <f>IF(Fact_Order[[#This Row],[Review Rating]]&gt;3,1,0)</f>
        <v>1</v>
      </c>
      <c r="J3827">
        <v>4.4000000000000004</v>
      </c>
      <c r="K3827">
        <f>IF(Fact_Order[[#This Row],[Discount Applied]]="Yes", 1, 0)</f>
        <v>0</v>
      </c>
      <c r="L3827" t="s">
        <v>1691</v>
      </c>
      <c r="M3827" t="s">
        <v>27</v>
      </c>
    </row>
    <row r="3828" spans="1:13" x14ac:dyDescent="0.35">
      <c r="A3828">
        <v>2068</v>
      </c>
      <c r="B3828">
        <v>5</v>
      </c>
      <c r="C3828">
        <v>34</v>
      </c>
      <c r="D3828">
        <v>4</v>
      </c>
      <c r="E3828">
        <v>14</v>
      </c>
      <c r="F3828">
        <v>2068</v>
      </c>
      <c r="G3828" t="s">
        <v>2081</v>
      </c>
      <c r="H3828" s="7">
        <v>21</v>
      </c>
      <c r="I3828" s="13">
        <f>IF(Fact_Order[[#This Row],[Review Rating]]&gt;3,1,0)</f>
        <v>1</v>
      </c>
      <c r="J3828">
        <v>3.1</v>
      </c>
      <c r="K3828">
        <f>IF(Fact_Order[[#This Row],[Discount Applied]]="Yes", 1, 0)</f>
        <v>0</v>
      </c>
      <c r="L3828" t="s">
        <v>1691</v>
      </c>
      <c r="M3828" t="s">
        <v>10</v>
      </c>
    </row>
    <row r="3829" spans="1:13" x14ac:dyDescent="0.35">
      <c r="A3829">
        <v>2150</v>
      </c>
      <c r="B3829">
        <v>4</v>
      </c>
      <c r="C3829">
        <v>12</v>
      </c>
      <c r="D3829">
        <v>1</v>
      </c>
      <c r="E3829">
        <v>4</v>
      </c>
      <c r="F3829">
        <v>2150</v>
      </c>
      <c r="G3829" t="s">
        <v>2163</v>
      </c>
      <c r="H3829" s="7">
        <v>21</v>
      </c>
      <c r="I3829" s="13">
        <f>IF(Fact_Order[[#This Row],[Review Rating]]&gt;3,1,0)</f>
        <v>1</v>
      </c>
      <c r="J3829">
        <v>4</v>
      </c>
      <c r="K3829">
        <f>IF(Fact_Order[[#This Row],[Discount Applied]]="Yes", 1, 0)</f>
        <v>0</v>
      </c>
      <c r="L3829" t="s">
        <v>1691</v>
      </c>
      <c r="M3829" t="s">
        <v>22</v>
      </c>
    </row>
    <row r="3830" spans="1:13" x14ac:dyDescent="0.35">
      <c r="A3830">
        <v>2244</v>
      </c>
      <c r="B3830">
        <v>5</v>
      </c>
      <c r="C3830">
        <v>3</v>
      </c>
      <c r="D3830">
        <v>1</v>
      </c>
      <c r="E3830">
        <v>6</v>
      </c>
      <c r="F3830">
        <v>2244</v>
      </c>
      <c r="G3830" t="s">
        <v>2257</v>
      </c>
      <c r="H3830" s="7">
        <v>21</v>
      </c>
      <c r="I3830" s="13">
        <f>IF(Fact_Order[[#This Row],[Review Rating]]&gt;3,1,0)</f>
        <v>1</v>
      </c>
      <c r="J3830">
        <v>3.7</v>
      </c>
      <c r="K3830">
        <f>IF(Fact_Order[[#This Row],[Discount Applied]]="Yes", 1, 0)</f>
        <v>0</v>
      </c>
      <c r="L3830" t="s">
        <v>1691</v>
      </c>
      <c r="M3830" t="s">
        <v>27</v>
      </c>
    </row>
    <row r="3831" spans="1:13" x14ac:dyDescent="0.35">
      <c r="A3831">
        <v>2281</v>
      </c>
      <c r="B3831">
        <v>4</v>
      </c>
      <c r="C3831">
        <v>1</v>
      </c>
      <c r="D3831">
        <v>3</v>
      </c>
      <c r="E3831">
        <v>10</v>
      </c>
      <c r="F3831">
        <v>2281</v>
      </c>
      <c r="G3831" t="s">
        <v>2294</v>
      </c>
      <c r="H3831" s="7">
        <v>21</v>
      </c>
      <c r="I3831" s="13">
        <f>IF(Fact_Order[[#This Row],[Review Rating]]&gt;3,1,0)</f>
        <v>0</v>
      </c>
      <c r="J3831">
        <v>2.8</v>
      </c>
      <c r="K3831">
        <f>IF(Fact_Order[[#This Row],[Discount Applied]]="Yes", 1, 0)</f>
        <v>0</v>
      </c>
      <c r="L3831" t="s">
        <v>1691</v>
      </c>
      <c r="M3831" t="s">
        <v>12</v>
      </c>
    </row>
    <row r="3832" spans="1:13" x14ac:dyDescent="0.35">
      <c r="A3832">
        <v>2464</v>
      </c>
      <c r="B3832">
        <v>4</v>
      </c>
      <c r="C3832">
        <v>17</v>
      </c>
      <c r="D3832">
        <v>3</v>
      </c>
      <c r="E3832">
        <v>1</v>
      </c>
      <c r="F3832">
        <v>2464</v>
      </c>
      <c r="G3832" t="s">
        <v>2477</v>
      </c>
      <c r="H3832" s="7">
        <v>21</v>
      </c>
      <c r="I3832" s="13">
        <f>IF(Fact_Order[[#This Row],[Review Rating]]&gt;3,1,0)</f>
        <v>1</v>
      </c>
      <c r="J3832">
        <v>3.3</v>
      </c>
      <c r="K3832">
        <f>IF(Fact_Order[[#This Row],[Discount Applied]]="Yes", 1, 0)</f>
        <v>0</v>
      </c>
      <c r="L3832" t="s">
        <v>1691</v>
      </c>
      <c r="M3832" t="s">
        <v>10</v>
      </c>
    </row>
    <row r="3833" spans="1:13" x14ac:dyDescent="0.35">
      <c r="A3833">
        <v>2469</v>
      </c>
      <c r="B3833">
        <v>5</v>
      </c>
      <c r="C3833">
        <v>40</v>
      </c>
      <c r="D3833">
        <v>1</v>
      </c>
      <c r="E3833">
        <v>12</v>
      </c>
      <c r="F3833">
        <v>2469</v>
      </c>
      <c r="G3833" t="s">
        <v>2482</v>
      </c>
      <c r="H3833" s="7">
        <v>21</v>
      </c>
      <c r="I3833" s="13">
        <f>IF(Fact_Order[[#This Row],[Review Rating]]&gt;3,1,0)</f>
        <v>1</v>
      </c>
      <c r="J3833">
        <v>3.7</v>
      </c>
      <c r="K3833">
        <f>IF(Fact_Order[[#This Row],[Discount Applied]]="Yes", 1, 0)</f>
        <v>0</v>
      </c>
      <c r="L3833" t="s">
        <v>1691</v>
      </c>
      <c r="M3833" t="s">
        <v>8</v>
      </c>
    </row>
    <row r="3834" spans="1:13" x14ac:dyDescent="0.35">
      <c r="A3834">
        <v>2488</v>
      </c>
      <c r="B3834">
        <v>3</v>
      </c>
      <c r="C3834">
        <v>7</v>
      </c>
      <c r="D3834">
        <v>2</v>
      </c>
      <c r="E3834">
        <v>24</v>
      </c>
      <c r="F3834">
        <v>2488</v>
      </c>
      <c r="G3834" t="s">
        <v>2501</v>
      </c>
      <c r="H3834" s="7">
        <v>21</v>
      </c>
      <c r="I3834" s="13">
        <f>IF(Fact_Order[[#This Row],[Review Rating]]&gt;3,1,0)</f>
        <v>0</v>
      </c>
      <c r="J3834">
        <v>3</v>
      </c>
      <c r="K3834">
        <f>IF(Fact_Order[[#This Row],[Discount Applied]]="Yes", 1, 0)</f>
        <v>0</v>
      </c>
      <c r="L3834" t="s">
        <v>1691</v>
      </c>
      <c r="M3834" t="s">
        <v>14</v>
      </c>
    </row>
    <row r="3835" spans="1:13" x14ac:dyDescent="0.35">
      <c r="A3835">
        <v>2547</v>
      </c>
      <c r="B3835">
        <v>1</v>
      </c>
      <c r="C3835">
        <v>22</v>
      </c>
      <c r="D3835">
        <v>3</v>
      </c>
      <c r="E3835">
        <v>24</v>
      </c>
      <c r="F3835">
        <v>2547</v>
      </c>
      <c r="G3835" t="s">
        <v>2560</v>
      </c>
      <c r="H3835" s="7">
        <v>21</v>
      </c>
      <c r="I3835" s="13">
        <f>IF(Fact_Order[[#This Row],[Review Rating]]&gt;3,1,0)</f>
        <v>0</v>
      </c>
      <c r="J3835">
        <v>3</v>
      </c>
      <c r="K3835">
        <f>IF(Fact_Order[[#This Row],[Discount Applied]]="Yes", 1, 0)</f>
        <v>0</v>
      </c>
      <c r="L3835" t="s">
        <v>1691</v>
      </c>
      <c r="M3835" t="s">
        <v>12</v>
      </c>
    </row>
    <row r="3836" spans="1:13" x14ac:dyDescent="0.35">
      <c r="A3836">
        <v>2650</v>
      </c>
      <c r="B3836">
        <v>6</v>
      </c>
      <c r="C3836">
        <v>47</v>
      </c>
      <c r="D3836">
        <v>4</v>
      </c>
      <c r="E3836">
        <v>25</v>
      </c>
      <c r="F3836">
        <v>2650</v>
      </c>
      <c r="G3836" t="s">
        <v>2663</v>
      </c>
      <c r="H3836" s="7">
        <v>21</v>
      </c>
      <c r="I3836" s="13">
        <f>IF(Fact_Order[[#This Row],[Review Rating]]&gt;3,1,0)</f>
        <v>1</v>
      </c>
      <c r="J3836">
        <v>3.9</v>
      </c>
      <c r="K3836">
        <f>IF(Fact_Order[[#This Row],[Discount Applied]]="Yes", 1, 0)</f>
        <v>0</v>
      </c>
      <c r="L3836" t="s">
        <v>1691</v>
      </c>
      <c r="M3836" t="s">
        <v>22</v>
      </c>
    </row>
    <row r="3837" spans="1:13" x14ac:dyDescent="0.35">
      <c r="A3837">
        <v>2674</v>
      </c>
      <c r="B3837">
        <v>5</v>
      </c>
      <c r="C3837">
        <v>23</v>
      </c>
      <c r="D3837">
        <v>3</v>
      </c>
      <c r="E3837">
        <v>16</v>
      </c>
      <c r="F3837">
        <v>2674</v>
      </c>
      <c r="G3837" t="s">
        <v>2687</v>
      </c>
      <c r="H3837" s="7">
        <v>21</v>
      </c>
      <c r="I3837" s="13">
        <f>IF(Fact_Order[[#This Row],[Review Rating]]&gt;3,1,0)</f>
        <v>0</v>
      </c>
      <c r="J3837">
        <v>2.6</v>
      </c>
      <c r="K3837">
        <f>IF(Fact_Order[[#This Row],[Discount Applied]]="Yes", 1, 0)</f>
        <v>0</v>
      </c>
      <c r="L3837" t="s">
        <v>1691</v>
      </c>
      <c r="M3837" t="s">
        <v>10</v>
      </c>
    </row>
    <row r="3838" spans="1:13" x14ac:dyDescent="0.35">
      <c r="A3838">
        <v>2848</v>
      </c>
      <c r="B3838">
        <v>2</v>
      </c>
      <c r="C3838">
        <v>40</v>
      </c>
      <c r="D3838">
        <v>1</v>
      </c>
      <c r="E3838">
        <v>17</v>
      </c>
      <c r="F3838">
        <v>2848</v>
      </c>
      <c r="G3838" t="s">
        <v>2861</v>
      </c>
      <c r="H3838" s="7">
        <v>21</v>
      </c>
      <c r="I3838" s="13">
        <f>IF(Fact_Order[[#This Row],[Review Rating]]&gt;3,1,0)</f>
        <v>0</v>
      </c>
      <c r="J3838">
        <v>2.8</v>
      </c>
      <c r="K3838">
        <f>IF(Fact_Order[[#This Row],[Discount Applied]]="Yes", 1, 0)</f>
        <v>0</v>
      </c>
      <c r="L3838" t="s">
        <v>1691</v>
      </c>
      <c r="M3838" t="s">
        <v>14</v>
      </c>
    </row>
    <row r="3839" spans="1:13" x14ac:dyDescent="0.35">
      <c r="A3839">
        <v>2994</v>
      </c>
      <c r="B3839">
        <v>2</v>
      </c>
      <c r="C3839">
        <v>24</v>
      </c>
      <c r="D3839">
        <v>2</v>
      </c>
      <c r="E3839">
        <v>15</v>
      </c>
      <c r="F3839">
        <v>2994</v>
      </c>
      <c r="G3839" t="s">
        <v>3007</v>
      </c>
      <c r="H3839" s="7">
        <v>21</v>
      </c>
      <c r="I3839" s="13">
        <f>IF(Fact_Order[[#This Row],[Review Rating]]&gt;3,1,0)</f>
        <v>1</v>
      </c>
      <c r="J3839">
        <v>4.2</v>
      </c>
      <c r="K3839">
        <f>IF(Fact_Order[[#This Row],[Discount Applied]]="Yes", 1, 0)</f>
        <v>0</v>
      </c>
      <c r="L3839" t="s">
        <v>1691</v>
      </c>
      <c r="M3839" t="s">
        <v>10</v>
      </c>
    </row>
    <row r="3840" spans="1:13" x14ac:dyDescent="0.35">
      <c r="A3840">
        <v>3016</v>
      </c>
      <c r="B3840">
        <v>1</v>
      </c>
      <c r="C3840">
        <v>6</v>
      </c>
      <c r="D3840">
        <v>2</v>
      </c>
      <c r="E3840">
        <v>19</v>
      </c>
      <c r="F3840">
        <v>3016</v>
      </c>
      <c r="G3840" t="s">
        <v>3029</v>
      </c>
      <c r="H3840" s="7">
        <v>21</v>
      </c>
      <c r="I3840" s="13">
        <f>IF(Fact_Order[[#This Row],[Review Rating]]&gt;3,1,0)</f>
        <v>0</v>
      </c>
      <c r="J3840">
        <v>2.8</v>
      </c>
      <c r="K3840">
        <f>IF(Fact_Order[[#This Row],[Discount Applied]]="Yes", 1, 0)</f>
        <v>0</v>
      </c>
      <c r="L3840" t="s">
        <v>1691</v>
      </c>
      <c r="M3840" t="s">
        <v>22</v>
      </c>
    </row>
    <row r="3841" spans="1:13" x14ac:dyDescent="0.35">
      <c r="A3841">
        <v>3090</v>
      </c>
      <c r="B3841">
        <v>2</v>
      </c>
      <c r="C3841">
        <v>18</v>
      </c>
      <c r="D3841">
        <v>4</v>
      </c>
      <c r="E3841">
        <v>4</v>
      </c>
      <c r="F3841">
        <v>3090</v>
      </c>
      <c r="G3841" t="s">
        <v>3103</v>
      </c>
      <c r="H3841" s="7">
        <v>21</v>
      </c>
      <c r="I3841" s="13">
        <f>IF(Fact_Order[[#This Row],[Review Rating]]&gt;3,1,0)</f>
        <v>1</v>
      </c>
      <c r="J3841">
        <v>4.5999999999999996</v>
      </c>
      <c r="K3841">
        <f>IF(Fact_Order[[#This Row],[Discount Applied]]="Yes", 1, 0)</f>
        <v>0</v>
      </c>
      <c r="L3841" t="s">
        <v>1691</v>
      </c>
      <c r="M3841" t="s">
        <v>10</v>
      </c>
    </row>
    <row r="3842" spans="1:13" x14ac:dyDescent="0.35">
      <c r="A3842">
        <v>3143</v>
      </c>
      <c r="B3842">
        <v>5</v>
      </c>
      <c r="C3842">
        <v>24</v>
      </c>
      <c r="D3842">
        <v>1</v>
      </c>
      <c r="E3842">
        <v>5</v>
      </c>
      <c r="F3842">
        <v>3143</v>
      </c>
      <c r="G3842" t="s">
        <v>3156</v>
      </c>
      <c r="H3842" s="7">
        <v>21</v>
      </c>
      <c r="I3842" s="13">
        <f>IF(Fact_Order[[#This Row],[Review Rating]]&gt;3,1,0)</f>
        <v>1</v>
      </c>
      <c r="J3842">
        <v>4</v>
      </c>
      <c r="K3842">
        <f>IF(Fact_Order[[#This Row],[Discount Applied]]="Yes", 1, 0)</f>
        <v>0</v>
      </c>
      <c r="L3842" t="s">
        <v>1691</v>
      </c>
      <c r="M3842" t="s">
        <v>8</v>
      </c>
    </row>
    <row r="3843" spans="1:13" x14ac:dyDescent="0.35">
      <c r="A3843">
        <v>3253</v>
      </c>
      <c r="B3843">
        <v>6</v>
      </c>
      <c r="C3843">
        <v>7</v>
      </c>
      <c r="D3843">
        <v>2</v>
      </c>
      <c r="E3843">
        <v>4</v>
      </c>
      <c r="F3843">
        <v>3253</v>
      </c>
      <c r="G3843" t="s">
        <v>3266</v>
      </c>
      <c r="H3843" s="7">
        <v>21</v>
      </c>
      <c r="I3843" s="13">
        <f>IF(Fact_Order[[#This Row],[Review Rating]]&gt;3,1,0)</f>
        <v>0</v>
      </c>
      <c r="J3843">
        <v>2.7</v>
      </c>
      <c r="K3843">
        <f>IF(Fact_Order[[#This Row],[Discount Applied]]="Yes", 1, 0)</f>
        <v>0</v>
      </c>
      <c r="L3843" t="s">
        <v>1691</v>
      </c>
      <c r="M3843" t="s">
        <v>12</v>
      </c>
    </row>
    <row r="3844" spans="1:13" x14ac:dyDescent="0.35">
      <c r="A3844">
        <v>3486</v>
      </c>
      <c r="B3844">
        <v>4</v>
      </c>
      <c r="C3844">
        <v>3</v>
      </c>
      <c r="D3844">
        <v>1</v>
      </c>
      <c r="E3844">
        <v>6</v>
      </c>
      <c r="F3844">
        <v>3486</v>
      </c>
      <c r="G3844" t="s">
        <v>3499</v>
      </c>
      <c r="H3844" s="7">
        <v>21</v>
      </c>
      <c r="I3844" s="13">
        <f>IF(Fact_Order[[#This Row],[Review Rating]]&gt;3,1,0)</f>
        <v>1</v>
      </c>
      <c r="J3844">
        <v>3.4</v>
      </c>
      <c r="K3844">
        <f>IF(Fact_Order[[#This Row],[Discount Applied]]="Yes", 1, 0)</f>
        <v>0</v>
      </c>
      <c r="L3844" t="s">
        <v>1691</v>
      </c>
      <c r="M3844" t="s">
        <v>27</v>
      </c>
    </row>
    <row r="3845" spans="1:13" x14ac:dyDescent="0.35">
      <c r="A3845">
        <v>3537</v>
      </c>
      <c r="B3845">
        <v>1</v>
      </c>
      <c r="C3845">
        <v>47</v>
      </c>
      <c r="D3845">
        <v>2</v>
      </c>
      <c r="E3845">
        <v>9</v>
      </c>
      <c r="F3845">
        <v>3537</v>
      </c>
      <c r="G3845" t="s">
        <v>3550</v>
      </c>
      <c r="H3845" s="7">
        <v>21</v>
      </c>
      <c r="I3845" s="13">
        <f>IF(Fact_Order[[#This Row],[Review Rating]]&gt;3,1,0)</f>
        <v>1</v>
      </c>
      <c r="J3845">
        <v>4.5</v>
      </c>
      <c r="K3845">
        <f>IF(Fact_Order[[#This Row],[Discount Applied]]="Yes", 1, 0)</f>
        <v>0</v>
      </c>
      <c r="L3845" t="s">
        <v>1691</v>
      </c>
      <c r="M3845" t="s">
        <v>8</v>
      </c>
    </row>
    <row r="3846" spans="1:13" x14ac:dyDescent="0.35">
      <c r="A3846">
        <v>3692</v>
      </c>
      <c r="B3846">
        <v>3</v>
      </c>
      <c r="C3846">
        <v>50</v>
      </c>
      <c r="D3846">
        <v>3</v>
      </c>
      <c r="E3846">
        <v>4</v>
      </c>
      <c r="F3846">
        <v>3692</v>
      </c>
      <c r="G3846" t="s">
        <v>3705</v>
      </c>
      <c r="H3846" s="7">
        <v>21</v>
      </c>
      <c r="I3846" s="13">
        <f>IF(Fact_Order[[#This Row],[Review Rating]]&gt;3,1,0)</f>
        <v>1</v>
      </c>
      <c r="J3846">
        <v>4.8</v>
      </c>
      <c r="K3846">
        <f>IF(Fact_Order[[#This Row],[Discount Applied]]="Yes", 1, 0)</f>
        <v>0</v>
      </c>
      <c r="L3846" t="s">
        <v>1691</v>
      </c>
      <c r="M3846" t="s">
        <v>14</v>
      </c>
    </row>
    <row r="3847" spans="1:13" x14ac:dyDescent="0.35">
      <c r="A3847">
        <v>3765</v>
      </c>
      <c r="B3847">
        <v>3</v>
      </c>
      <c r="C3847">
        <v>46</v>
      </c>
      <c r="D3847">
        <v>4</v>
      </c>
      <c r="E3847">
        <v>21</v>
      </c>
      <c r="F3847">
        <v>3765</v>
      </c>
      <c r="G3847" t="s">
        <v>3778</v>
      </c>
      <c r="H3847" s="7">
        <v>21</v>
      </c>
      <c r="I3847" s="13">
        <f>IF(Fact_Order[[#This Row],[Review Rating]]&gt;3,1,0)</f>
        <v>1</v>
      </c>
      <c r="J3847">
        <v>3.5</v>
      </c>
      <c r="K3847">
        <f>IF(Fact_Order[[#This Row],[Discount Applied]]="Yes", 1, 0)</f>
        <v>0</v>
      </c>
      <c r="L3847" t="s">
        <v>1691</v>
      </c>
      <c r="M3847" t="s">
        <v>8</v>
      </c>
    </row>
    <row r="3848" spans="1:13" x14ac:dyDescent="0.35">
      <c r="A3848">
        <v>3858</v>
      </c>
      <c r="B3848">
        <v>6</v>
      </c>
      <c r="C3848">
        <v>22</v>
      </c>
      <c r="D3848">
        <v>3</v>
      </c>
      <c r="E3848">
        <v>20</v>
      </c>
      <c r="F3848">
        <v>3858</v>
      </c>
      <c r="G3848" t="s">
        <v>3871</v>
      </c>
      <c r="H3848" s="7">
        <v>21</v>
      </c>
      <c r="I3848" s="13">
        <f>IF(Fact_Order[[#This Row],[Review Rating]]&gt;3,1,0)</f>
        <v>1</v>
      </c>
      <c r="J3848">
        <v>3.1</v>
      </c>
      <c r="K3848">
        <f>IF(Fact_Order[[#This Row],[Discount Applied]]="Yes", 1, 0)</f>
        <v>0</v>
      </c>
      <c r="L3848" t="s">
        <v>1691</v>
      </c>
      <c r="M3848" t="s">
        <v>12</v>
      </c>
    </row>
    <row r="3849" spans="1:13" x14ac:dyDescent="0.35">
      <c r="A3849">
        <v>3868</v>
      </c>
      <c r="B3849">
        <v>4</v>
      </c>
      <c r="C3849">
        <v>34</v>
      </c>
      <c r="D3849">
        <v>3</v>
      </c>
      <c r="E3849">
        <v>15</v>
      </c>
      <c r="F3849">
        <v>3868</v>
      </c>
      <c r="G3849" t="s">
        <v>3881</v>
      </c>
      <c r="H3849" s="7">
        <v>21</v>
      </c>
      <c r="I3849" s="13">
        <f>IF(Fact_Order[[#This Row],[Review Rating]]&gt;3,1,0)</f>
        <v>0</v>
      </c>
      <c r="J3849">
        <v>2.7</v>
      </c>
      <c r="K3849">
        <f>IF(Fact_Order[[#This Row],[Discount Applied]]="Yes", 1, 0)</f>
        <v>0</v>
      </c>
      <c r="L3849" t="s">
        <v>1691</v>
      </c>
      <c r="M3849" t="s">
        <v>12</v>
      </c>
    </row>
    <row r="3850" spans="1:13" x14ac:dyDescent="0.35">
      <c r="A3850">
        <v>14</v>
      </c>
      <c r="B3850">
        <v>4</v>
      </c>
      <c r="C3850">
        <v>6</v>
      </c>
      <c r="D3850">
        <v>3</v>
      </c>
      <c r="E3850">
        <v>5</v>
      </c>
      <c r="F3850">
        <v>6</v>
      </c>
      <c r="G3850" t="s">
        <v>16</v>
      </c>
      <c r="H3850" s="7">
        <v>20</v>
      </c>
      <c r="I3850" s="13">
        <f>IF(Fact_Order[[#This Row],[Review Rating]]&gt;3,1,0)</f>
        <v>0</v>
      </c>
      <c r="J3850">
        <v>2.9</v>
      </c>
      <c r="K3850">
        <f>IF(Fact_Order[[#This Row],[Discount Applied]]="Yes", 1, 0)</f>
        <v>1</v>
      </c>
      <c r="L3850" t="s">
        <v>7</v>
      </c>
      <c r="M3850" t="s">
        <v>8</v>
      </c>
    </row>
    <row r="3851" spans="1:13" x14ac:dyDescent="0.35">
      <c r="A3851">
        <v>38</v>
      </c>
      <c r="B3851">
        <v>3</v>
      </c>
      <c r="C3851">
        <v>23</v>
      </c>
      <c r="D3851">
        <v>2</v>
      </c>
      <c r="E3851">
        <v>17</v>
      </c>
      <c r="F3851">
        <v>27</v>
      </c>
      <c r="G3851" t="s">
        <v>39</v>
      </c>
      <c r="H3851" s="7">
        <v>20</v>
      </c>
      <c r="I3851" s="13">
        <f>IF(Fact_Order[[#This Row],[Review Rating]]&gt;3,1,0)</f>
        <v>1</v>
      </c>
      <c r="J3851">
        <v>3.6</v>
      </c>
      <c r="K3851">
        <f>IF(Fact_Order[[#This Row],[Discount Applied]]="Yes", 1, 0)</f>
        <v>1</v>
      </c>
      <c r="L3851" t="s">
        <v>7</v>
      </c>
      <c r="M3851" t="s">
        <v>12</v>
      </c>
    </row>
    <row r="3852" spans="1:13" x14ac:dyDescent="0.35">
      <c r="A3852">
        <v>53</v>
      </c>
      <c r="B3852">
        <v>2</v>
      </c>
      <c r="C3852">
        <v>30</v>
      </c>
      <c r="D3852">
        <v>3</v>
      </c>
      <c r="E3852">
        <v>18</v>
      </c>
      <c r="F3852">
        <v>53</v>
      </c>
      <c r="G3852" t="s">
        <v>65</v>
      </c>
      <c r="H3852" s="7">
        <v>20</v>
      </c>
      <c r="I3852" s="13">
        <f>IF(Fact_Order[[#This Row],[Review Rating]]&gt;3,1,0)</f>
        <v>0</v>
      </c>
      <c r="J3852">
        <v>2.6</v>
      </c>
      <c r="K3852">
        <f>IF(Fact_Order[[#This Row],[Discount Applied]]="Yes", 1, 0)</f>
        <v>1</v>
      </c>
      <c r="L3852" t="s">
        <v>7</v>
      </c>
      <c r="M3852" t="s">
        <v>12</v>
      </c>
    </row>
    <row r="3853" spans="1:13" x14ac:dyDescent="0.35">
      <c r="A3853">
        <v>256</v>
      </c>
      <c r="B3853">
        <v>2</v>
      </c>
      <c r="C3853">
        <v>34</v>
      </c>
      <c r="D3853">
        <v>2</v>
      </c>
      <c r="E3853">
        <v>19</v>
      </c>
      <c r="F3853">
        <v>256</v>
      </c>
      <c r="G3853" t="s">
        <v>268</v>
      </c>
      <c r="H3853" s="7">
        <v>20</v>
      </c>
      <c r="I3853" s="13">
        <f>IF(Fact_Order[[#This Row],[Review Rating]]&gt;3,1,0)</f>
        <v>1</v>
      </c>
      <c r="J3853">
        <v>4.2</v>
      </c>
      <c r="K3853">
        <f>IF(Fact_Order[[#This Row],[Discount Applied]]="Yes", 1, 0)</f>
        <v>1</v>
      </c>
      <c r="L3853" t="s">
        <v>7</v>
      </c>
      <c r="M3853" t="s">
        <v>27</v>
      </c>
    </row>
    <row r="3854" spans="1:13" x14ac:dyDescent="0.35">
      <c r="A3854">
        <v>295</v>
      </c>
      <c r="B3854">
        <v>6</v>
      </c>
      <c r="C3854">
        <v>33</v>
      </c>
      <c r="D3854">
        <v>2</v>
      </c>
      <c r="E3854">
        <v>12</v>
      </c>
      <c r="F3854">
        <v>295</v>
      </c>
      <c r="G3854" t="s">
        <v>307</v>
      </c>
      <c r="H3854" s="7">
        <v>20</v>
      </c>
      <c r="I3854" s="13">
        <f>IF(Fact_Order[[#This Row],[Review Rating]]&gt;3,1,0)</f>
        <v>1</v>
      </c>
      <c r="J3854">
        <v>4.5999999999999996</v>
      </c>
      <c r="K3854">
        <f>IF(Fact_Order[[#This Row],[Discount Applied]]="Yes", 1, 0)</f>
        <v>1</v>
      </c>
      <c r="L3854" t="s">
        <v>7</v>
      </c>
      <c r="M3854" t="s">
        <v>12</v>
      </c>
    </row>
    <row r="3855" spans="1:13" x14ac:dyDescent="0.35">
      <c r="A3855">
        <v>342</v>
      </c>
      <c r="B3855">
        <v>6</v>
      </c>
      <c r="C3855">
        <v>41</v>
      </c>
      <c r="D3855">
        <v>3</v>
      </c>
      <c r="E3855">
        <v>20</v>
      </c>
      <c r="F3855">
        <v>342</v>
      </c>
      <c r="G3855" t="s">
        <v>354</v>
      </c>
      <c r="H3855" s="7">
        <v>20</v>
      </c>
      <c r="I3855" s="13">
        <f>IF(Fact_Order[[#This Row],[Review Rating]]&gt;3,1,0)</f>
        <v>1</v>
      </c>
      <c r="J3855">
        <v>4.5999999999999996</v>
      </c>
      <c r="K3855">
        <f>IF(Fact_Order[[#This Row],[Discount Applied]]="Yes", 1, 0)</f>
        <v>1</v>
      </c>
      <c r="L3855" t="s">
        <v>7</v>
      </c>
      <c r="M3855" t="s">
        <v>27</v>
      </c>
    </row>
    <row r="3856" spans="1:13" x14ac:dyDescent="0.35">
      <c r="A3856">
        <v>445</v>
      </c>
      <c r="B3856">
        <v>6</v>
      </c>
      <c r="C3856">
        <v>19</v>
      </c>
      <c r="D3856">
        <v>3</v>
      </c>
      <c r="E3856">
        <v>11</v>
      </c>
      <c r="F3856">
        <v>445</v>
      </c>
      <c r="G3856" t="s">
        <v>457</v>
      </c>
      <c r="H3856" s="7">
        <v>20</v>
      </c>
      <c r="I3856" s="13">
        <f>IF(Fact_Order[[#This Row],[Review Rating]]&gt;3,1,0)</f>
        <v>1</v>
      </c>
      <c r="J3856">
        <v>4.3</v>
      </c>
      <c r="K3856">
        <f>IF(Fact_Order[[#This Row],[Discount Applied]]="Yes", 1, 0)</f>
        <v>1</v>
      </c>
      <c r="L3856" t="s">
        <v>7</v>
      </c>
      <c r="M3856" t="s">
        <v>27</v>
      </c>
    </row>
    <row r="3857" spans="1:13" x14ac:dyDescent="0.35">
      <c r="A3857">
        <v>508</v>
      </c>
      <c r="B3857">
        <v>6</v>
      </c>
      <c r="C3857">
        <v>2</v>
      </c>
      <c r="D3857">
        <v>2</v>
      </c>
      <c r="E3857">
        <v>7</v>
      </c>
      <c r="F3857">
        <v>508</v>
      </c>
      <c r="G3857" t="s">
        <v>520</v>
      </c>
      <c r="H3857" s="7">
        <v>20</v>
      </c>
      <c r="I3857" s="13">
        <f>IF(Fact_Order[[#This Row],[Review Rating]]&gt;3,1,0)</f>
        <v>1</v>
      </c>
      <c r="J3857">
        <v>5</v>
      </c>
      <c r="K3857">
        <f>IF(Fact_Order[[#This Row],[Discount Applied]]="Yes", 1, 0)</f>
        <v>1</v>
      </c>
      <c r="L3857" t="s">
        <v>7</v>
      </c>
      <c r="M3857" t="s">
        <v>27</v>
      </c>
    </row>
    <row r="3858" spans="1:13" x14ac:dyDescent="0.35">
      <c r="A3858">
        <v>509</v>
      </c>
      <c r="B3858">
        <v>6</v>
      </c>
      <c r="C3858">
        <v>27</v>
      </c>
      <c r="D3858">
        <v>1</v>
      </c>
      <c r="E3858">
        <v>17</v>
      </c>
      <c r="F3858">
        <v>509</v>
      </c>
      <c r="G3858" t="s">
        <v>521</v>
      </c>
      <c r="H3858" s="7">
        <v>20</v>
      </c>
      <c r="I3858" s="13">
        <f>IF(Fact_Order[[#This Row],[Review Rating]]&gt;3,1,0)</f>
        <v>1</v>
      </c>
      <c r="J3858">
        <v>3.7</v>
      </c>
      <c r="K3858">
        <f>IF(Fact_Order[[#This Row],[Discount Applied]]="Yes", 1, 0)</f>
        <v>1</v>
      </c>
      <c r="L3858" t="s">
        <v>7</v>
      </c>
      <c r="M3858" t="s">
        <v>14</v>
      </c>
    </row>
    <row r="3859" spans="1:13" x14ac:dyDescent="0.35">
      <c r="A3859">
        <v>587</v>
      </c>
      <c r="B3859">
        <v>5</v>
      </c>
      <c r="C3859">
        <v>49</v>
      </c>
      <c r="D3859">
        <v>1</v>
      </c>
      <c r="E3859">
        <v>16</v>
      </c>
      <c r="F3859">
        <v>587</v>
      </c>
      <c r="G3859" t="s">
        <v>599</v>
      </c>
      <c r="H3859" s="7">
        <v>20</v>
      </c>
      <c r="I3859" s="13">
        <f>IF(Fact_Order[[#This Row],[Review Rating]]&gt;3,1,0)</f>
        <v>1</v>
      </c>
      <c r="J3859">
        <v>4.9000000000000004</v>
      </c>
      <c r="K3859">
        <f>IF(Fact_Order[[#This Row],[Discount Applied]]="Yes", 1, 0)</f>
        <v>1</v>
      </c>
      <c r="L3859" t="s">
        <v>7</v>
      </c>
      <c r="M3859" t="s">
        <v>8</v>
      </c>
    </row>
    <row r="3860" spans="1:13" x14ac:dyDescent="0.35">
      <c r="A3860">
        <v>638</v>
      </c>
      <c r="B3860">
        <v>5</v>
      </c>
      <c r="C3860">
        <v>31</v>
      </c>
      <c r="D3860">
        <v>1</v>
      </c>
      <c r="E3860">
        <v>2</v>
      </c>
      <c r="F3860">
        <v>638</v>
      </c>
      <c r="G3860" t="s">
        <v>650</v>
      </c>
      <c r="H3860" s="7">
        <v>20</v>
      </c>
      <c r="I3860" s="13">
        <f>IF(Fact_Order[[#This Row],[Review Rating]]&gt;3,1,0)</f>
        <v>1</v>
      </c>
      <c r="J3860">
        <v>3.4</v>
      </c>
      <c r="K3860">
        <f>IF(Fact_Order[[#This Row],[Discount Applied]]="Yes", 1, 0)</f>
        <v>1</v>
      </c>
      <c r="L3860" t="s">
        <v>7</v>
      </c>
      <c r="M3860" t="s">
        <v>10</v>
      </c>
    </row>
    <row r="3861" spans="1:13" x14ac:dyDescent="0.35">
      <c r="A3861">
        <v>639</v>
      </c>
      <c r="B3861">
        <v>1</v>
      </c>
      <c r="C3861">
        <v>34</v>
      </c>
      <c r="D3861">
        <v>3</v>
      </c>
      <c r="E3861">
        <v>4</v>
      </c>
      <c r="F3861">
        <v>639</v>
      </c>
      <c r="G3861" t="s">
        <v>651</v>
      </c>
      <c r="H3861" s="7">
        <v>20</v>
      </c>
      <c r="I3861" s="13">
        <f>IF(Fact_Order[[#This Row],[Review Rating]]&gt;3,1,0)</f>
        <v>0</v>
      </c>
      <c r="J3861">
        <v>2.7</v>
      </c>
      <c r="K3861">
        <f>IF(Fact_Order[[#This Row],[Discount Applied]]="Yes", 1, 0)</f>
        <v>1</v>
      </c>
      <c r="L3861" t="s">
        <v>7</v>
      </c>
      <c r="M3861" t="s">
        <v>14</v>
      </c>
    </row>
    <row r="3862" spans="1:13" x14ac:dyDescent="0.35">
      <c r="A3862">
        <v>801</v>
      </c>
      <c r="B3862">
        <v>2</v>
      </c>
      <c r="C3862">
        <v>41</v>
      </c>
      <c r="D3862">
        <v>3</v>
      </c>
      <c r="E3862">
        <v>21</v>
      </c>
      <c r="F3862">
        <v>801</v>
      </c>
      <c r="G3862" t="s">
        <v>813</v>
      </c>
      <c r="H3862" s="7">
        <v>20</v>
      </c>
      <c r="I3862" s="13">
        <f>IF(Fact_Order[[#This Row],[Review Rating]]&gt;3,1,0)</f>
        <v>0</v>
      </c>
      <c r="J3862">
        <v>2.6</v>
      </c>
      <c r="K3862">
        <f>IF(Fact_Order[[#This Row],[Discount Applied]]="Yes", 1, 0)</f>
        <v>1</v>
      </c>
      <c r="L3862" t="s">
        <v>7</v>
      </c>
      <c r="M3862" t="s">
        <v>10</v>
      </c>
    </row>
    <row r="3863" spans="1:13" x14ac:dyDescent="0.35">
      <c r="A3863">
        <v>851</v>
      </c>
      <c r="B3863">
        <v>6</v>
      </c>
      <c r="C3863">
        <v>40</v>
      </c>
      <c r="D3863">
        <v>1</v>
      </c>
      <c r="E3863">
        <v>10</v>
      </c>
      <c r="F3863">
        <v>851</v>
      </c>
      <c r="G3863" t="s">
        <v>863</v>
      </c>
      <c r="H3863" s="7">
        <v>20</v>
      </c>
      <c r="I3863" s="13">
        <f>IF(Fact_Order[[#This Row],[Review Rating]]&gt;3,1,0)</f>
        <v>0</v>
      </c>
      <c r="J3863">
        <v>2.6</v>
      </c>
      <c r="K3863">
        <f>IF(Fact_Order[[#This Row],[Discount Applied]]="Yes", 1, 0)</f>
        <v>1</v>
      </c>
      <c r="L3863" t="s">
        <v>7</v>
      </c>
      <c r="M3863" t="s">
        <v>8</v>
      </c>
    </row>
    <row r="3864" spans="1:13" x14ac:dyDescent="0.35">
      <c r="A3864">
        <v>868</v>
      </c>
      <c r="B3864">
        <v>2</v>
      </c>
      <c r="C3864">
        <v>25</v>
      </c>
      <c r="D3864">
        <v>2</v>
      </c>
      <c r="E3864">
        <v>15</v>
      </c>
      <c r="F3864">
        <v>868</v>
      </c>
      <c r="G3864" t="s">
        <v>880</v>
      </c>
      <c r="H3864" s="7">
        <v>20</v>
      </c>
      <c r="I3864" s="13">
        <f>IF(Fact_Order[[#This Row],[Review Rating]]&gt;3,1,0)</f>
        <v>1</v>
      </c>
      <c r="J3864">
        <v>3.1</v>
      </c>
      <c r="K3864">
        <f>IF(Fact_Order[[#This Row],[Discount Applied]]="Yes", 1, 0)</f>
        <v>1</v>
      </c>
      <c r="L3864" t="s">
        <v>7</v>
      </c>
      <c r="M3864" t="s">
        <v>22</v>
      </c>
    </row>
    <row r="3865" spans="1:13" x14ac:dyDescent="0.35">
      <c r="A3865">
        <v>978</v>
      </c>
      <c r="B3865">
        <v>1</v>
      </c>
      <c r="C3865">
        <v>48</v>
      </c>
      <c r="D3865">
        <v>2</v>
      </c>
      <c r="E3865">
        <v>23</v>
      </c>
      <c r="F3865">
        <v>978</v>
      </c>
      <c r="G3865" t="s">
        <v>990</v>
      </c>
      <c r="H3865" s="7">
        <v>20</v>
      </c>
      <c r="I3865" s="13">
        <f>IF(Fact_Order[[#This Row],[Review Rating]]&gt;3,1,0)</f>
        <v>1</v>
      </c>
      <c r="J3865">
        <v>4.5999999999999996</v>
      </c>
      <c r="K3865">
        <f>IF(Fact_Order[[#This Row],[Discount Applied]]="Yes", 1, 0)</f>
        <v>1</v>
      </c>
      <c r="L3865" t="s">
        <v>7</v>
      </c>
      <c r="M3865" t="s">
        <v>10</v>
      </c>
    </row>
    <row r="3866" spans="1:13" x14ac:dyDescent="0.35">
      <c r="A3866">
        <v>1066</v>
      </c>
      <c r="B3866">
        <v>6</v>
      </c>
      <c r="C3866">
        <v>16</v>
      </c>
      <c r="D3866">
        <v>2</v>
      </c>
      <c r="E3866">
        <v>18</v>
      </c>
      <c r="F3866">
        <v>1066</v>
      </c>
      <c r="G3866" t="s">
        <v>1078</v>
      </c>
      <c r="H3866" s="7">
        <v>20</v>
      </c>
      <c r="I3866" s="13">
        <f>IF(Fact_Order[[#This Row],[Review Rating]]&gt;3,1,0)</f>
        <v>1</v>
      </c>
      <c r="J3866">
        <v>4.0999999999999996</v>
      </c>
      <c r="K3866">
        <f>IF(Fact_Order[[#This Row],[Discount Applied]]="Yes", 1, 0)</f>
        <v>1</v>
      </c>
      <c r="L3866" t="s">
        <v>7</v>
      </c>
      <c r="M3866" t="s">
        <v>14</v>
      </c>
    </row>
    <row r="3867" spans="1:13" x14ac:dyDescent="0.35">
      <c r="A3867">
        <v>1125</v>
      </c>
      <c r="B3867">
        <v>1</v>
      </c>
      <c r="C3867">
        <v>45</v>
      </c>
      <c r="D3867">
        <v>2</v>
      </c>
      <c r="E3867">
        <v>2</v>
      </c>
      <c r="F3867">
        <v>1125</v>
      </c>
      <c r="G3867" t="s">
        <v>1137</v>
      </c>
      <c r="H3867" s="7">
        <v>20</v>
      </c>
      <c r="I3867" s="13">
        <f>IF(Fact_Order[[#This Row],[Review Rating]]&gt;3,1,0)</f>
        <v>1</v>
      </c>
      <c r="J3867">
        <v>4.9000000000000004</v>
      </c>
      <c r="K3867">
        <f>IF(Fact_Order[[#This Row],[Discount Applied]]="Yes", 1, 0)</f>
        <v>1</v>
      </c>
      <c r="L3867" t="s">
        <v>7</v>
      </c>
      <c r="M3867" t="s">
        <v>10</v>
      </c>
    </row>
    <row r="3868" spans="1:13" x14ac:dyDescent="0.35">
      <c r="A3868">
        <v>1216</v>
      </c>
      <c r="B3868">
        <v>5</v>
      </c>
      <c r="C3868">
        <v>5</v>
      </c>
      <c r="D3868">
        <v>1</v>
      </c>
      <c r="E3868">
        <v>1</v>
      </c>
      <c r="F3868">
        <v>1216</v>
      </c>
      <c r="G3868" t="s">
        <v>1228</v>
      </c>
      <c r="H3868" s="7">
        <v>20</v>
      </c>
      <c r="I3868" s="13">
        <f>IF(Fact_Order[[#This Row],[Review Rating]]&gt;3,1,0)</f>
        <v>0</v>
      </c>
      <c r="J3868">
        <v>2.6</v>
      </c>
      <c r="K3868">
        <f>IF(Fact_Order[[#This Row],[Discount Applied]]="Yes", 1, 0)</f>
        <v>1</v>
      </c>
      <c r="L3868" t="s">
        <v>7</v>
      </c>
      <c r="M3868" t="s">
        <v>12</v>
      </c>
    </row>
    <row r="3869" spans="1:13" x14ac:dyDescent="0.35">
      <c r="A3869">
        <v>1404</v>
      </c>
      <c r="B3869">
        <v>6</v>
      </c>
      <c r="C3869">
        <v>43</v>
      </c>
      <c r="D3869">
        <v>2</v>
      </c>
      <c r="E3869">
        <v>22</v>
      </c>
      <c r="F3869">
        <v>1404</v>
      </c>
      <c r="G3869" t="s">
        <v>1416</v>
      </c>
      <c r="H3869" s="7">
        <v>20</v>
      </c>
      <c r="I3869" s="13">
        <f>IF(Fact_Order[[#This Row],[Review Rating]]&gt;3,1,0)</f>
        <v>1</v>
      </c>
      <c r="J3869">
        <v>3.6</v>
      </c>
      <c r="K3869">
        <f>IF(Fact_Order[[#This Row],[Discount Applied]]="Yes", 1, 0)</f>
        <v>1</v>
      </c>
      <c r="L3869" t="s">
        <v>7</v>
      </c>
      <c r="M3869" t="s">
        <v>12</v>
      </c>
    </row>
    <row r="3870" spans="1:13" x14ac:dyDescent="0.35">
      <c r="A3870">
        <v>1506</v>
      </c>
      <c r="B3870">
        <v>1</v>
      </c>
      <c r="C3870">
        <v>26</v>
      </c>
      <c r="D3870">
        <v>3</v>
      </c>
      <c r="E3870">
        <v>23</v>
      </c>
      <c r="F3870">
        <v>1506</v>
      </c>
      <c r="G3870" t="s">
        <v>1518</v>
      </c>
      <c r="H3870" s="7">
        <v>20</v>
      </c>
      <c r="I3870" s="13">
        <f>IF(Fact_Order[[#This Row],[Review Rating]]&gt;3,1,0)</f>
        <v>0</v>
      </c>
      <c r="J3870">
        <v>3</v>
      </c>
      <c r="K3870">
        <f>IF(Fact_Order[[#This Row],[Discount Applied]]="Yes", 1, 0)</f>
        <v>1</v>
      </c>
      <c r="L3870" t="s">
        <v>7</v>
      </c>
      <c r="M3870" t="s">
        <v>10</v>
      </c>
    </row>
    <row r="3871" spans="1:13" x14ac:dyDescent="0.35">
      <c r="A3871">
        <v>1705</v>
      </c>
      <c r="B3871">
        <v>6</v>
      </c>
      <c r="C3871">
        <v>38</v>
      </c>
      <c r="D3871">
        <v>3</v>
      </c>
      <c r="E3871">
        <v>5</v>
      </c>
      <c r="F3871">
        <v>1705</v>
      </c>
      <c r="G3871" t="s">
        <v>1718</v>
      </c>
      <c r="H3871" s="7">
        <v>20</v>
      </c>
      <c r="I3871" s="13">
        <f>IF(Fact_Order[[#This Row],[Review Rating]]&gt;3,1,0)</f>
        <v>1</v>
      </c>
      <c r="J3871">
        <v>3.9</v>
      </c>
      <c r="K3871">
        <f>IF(Fact_Order[[#This Row],[Discount Applied]]="Yes", 1, 0)</f>
        <v>0</v>
      </c>
      <c r="L3871" t="s">
        <v>1691</v>
      </c>
      <c r="M3871" t="s">
        <v>10</v>
      </c>
    </row>
    <row r="3872" spans="1:13" x14ac:dyDescent="0.35">
      <c r="A3872">
        <v>1724</v>
      </c>
      <c r="B3872">
        <v>4</v>
      </c>
      <c r="C3872">
        <v>15</v>
      </c>
      <c r="D3872">
        <v>2</v>
      </c>
      <c r="E3872">
        <v>19</v>
      </c>
      <c r="F3872">
        <v>1724</v>
      </c>
      <c r="G3872" t="s">
        <v>1737</v>
      </c>
      <c r="H3872" s="7">
        <v>20</v>
      </c>
      <c r="I3872" s="13">
        <f>IF(Fact_Order[[#This Row],[Review Rating]]&gt;3,1,0)</f>
        <v>1</v>
      </c>
      <c r="J3872">
        <v>3.3</v>
      </c>
      <c r="K3872">
        <f>IF(Fact_Order[[#This Row],[Discount Applied]]="Yes", 1, 0)</f>
        <v>0</v>
      </c>
      <c r="L3872" t="s">
        <v>1691</v>
      </c>
      <c r="M3872" t="s">
        <v>14</v>
      </c>
    </row>
    <row r="3873" spans="1:13" x14ac:dyDescent="0.35">
      <c r="A3873">
        <v>1756</v>
      </c>
      <c r="B3873">
        <v>3</v>
      </c>
      <c r="C3873">
        <v>13</v>
      </c>
      <c r="D3873">
        <v>2</v>
      </c>
      <c r="E3873">
        <v>23</v>
      </c>
      <c r="F3873">
        <v>1756</v>
      </c>
      <c r="G3873" t="s">
        <v>1769</v>
      </c>
      <c r="H3873" s="7">
        <v>20</v>
      </c>
      <c r="I3873" s="13">
        <f>IF(Fact_Order[[#This Row],[Review Rating]]&gt;3,1,0)</f>
        <v>1</v>
      </c>
      <c r="J3873">
        <v>4.5999999999999996</v>
      </c>
      <c r="K3873">
        <f>IF(Fact_Order[[#This Row],[Discount Applied]]="Yes", 1, 0)</f>
        <v>0</v>
      </c>
      <c r="L3873" t="s">
        <v>1691</v>
      </c>
      <c r="M3873" t="s">
        <v>10</v>
      </c>
    </row>
    <row r="3874" spans="1:13" x14ac:dyDescent="0.35">
      <c r="A3874">
        <v>1796</v>
      </c>
      <c r="B3874">
        <v>5</v>
      </c>
      <c r="C3874">
        <v>49</v>
      </c>
      <c r="D3874">
        <v>4</v>
      </c>
      <c r="E3874">
        <v>3</v>
      </c>
      <c r="F3874">
        <v>1796</v>
      </c>
      <c r="G3874" t="s">
        <v>1809</v>
      </c>
      <c r="H3874" s="7">
        <v>20</v>
      </c>
      <c r="I3874" s="13">
        <f>IF(Fact_Order[[#This Row],[Review Rating]]&gt;3,1,0)</f>
        <v>1</v>
      </c>
      <c r="J3874">
        <v>4</v>
      </c>
      <c r="K3874">
        <f>IF(Fact_Order[[#This Row],[Discount Applied]]="Yes", 1, 0)</f>
        <v>0</v>
      </c>
      <c r="L3874" t="s">
        <v>1691</v>
      </c>
      <c r="M3874" t="s">
        <v>27</v>
      </c>
    </row>
    <row r="3875" spans="1:13" x14ac:dyDescent="0.35">
      <c r="A3875">
        <v>1894</v>
      </c>
      <c r="B3875">
        <v>1</v>
      </c>
      <c r="C3875">
        <v>13</v>
      </c>
      <c r="D3875">
        <v>3</v>
      </c>
      <c r="E3875">
        <v>11</v>
      </c>
      <c r="F3875">
        <v>1894</v>
      </c>
      <c r="G3875" t="s">
        <v>1907</v>
      </c>
      <c r="H3875" s="7">
        <v>20</v>
      </c>
      <c r="I3875" s="13">
        <f>IF(Fact_Order[[#This Row],[Review Rating]]&gt;3,1,0)</f>
        <v>1</v>
      </c>
      <c r="J3875">
        <v>3.7</v>
      </c>
      <c r="K3875">
        <f>IF(Fact_Order[[#This Row],[Discount Applied]]="Yes", 1, 0)</f>
        <v>0</v>
      </c>
      <c r="L3875" t="s">
        <v>1691</v>
      </c>
      <c r="M3875" t="s">
        <v>14</v>
      </c>
    </row>
    <row r="3876" spans="1:13" x14ac:dyDescent="0.35">
      <c r="A3876">
        <v>1974</v>
      </c>
      <c r="B3876">
        <v>4</v>
      </c>
      <c r="C3876">
        <v>34</v>
      </c>
      <c r="D3876">
        <v>4</v>
      </c>
      <c r="E3876">
        <v>12</v>
      </c>
      <c r="F3876">
        <v>1974</v>
      </c>
      <c r="G3876" t="s">
        <v>1987</v>
      </c>
      <c r="H3876" s="7">
        <v>20</v>
      </c>
      <c r="I3876" s="13">
        <f>IF(Fact_Order[[#This Row],[Review Rating]]&gt;3,1,0)</f>
        <v>1</v>
      </c>
      <c r="J3876">
        <v>4.5</v>
      </c>
      <c r="K3876">
        <f>IF(Fact_Order[[#This Row],[Discount Applied]]="Yes", 1, 0)</f>
        <v>0</v>
      </c>
      <c r="L3876" t="s">
        <v>1691</v>
      </c>
      <c r="M3876" t="s">
        <v>8</v>
      </c>
    </row>
    <row r="3877" spans="1:13" x14ac:dyDescent="0.35">
      <c r="A3877">
        <v>2046</v>
      </c>
      <c r="B3877">
        <v>1</v>
      </c>
      <c r="C3877">
        <v>43</v>
      </c>
      <c r="D3877">
        <v>4</v>
      </c>
      <c r="E3877">
        <v>17</v>
      </c>
      <c r="F3877">
        <v>2046</v>
      </c>
      <c r="G3877" t="s">
        <v>2059</v>
      </c>
      <c r="H3877" s="7">
        <v>20</v>
      </c>
      <c r="I3877" s="13">
        <f>IF(Fact_Order[[#This Row],[Review Rating]]&gt;3,1,0)</f>
        <v>1</v>
      </c>
      <c r="J3877">
        <v>4.4000000000000004</v>
      </c>
      <c r="K3877">
        <f>IF(Fact_Order[[#This Row],[Discount Applied]]="Yes", 1, 0)</f>
        <v>0</v>
      </c>
      <c r="L3877" t="s">
        <v>1691</v>
      </c>
      <c r="M3877" t="s">
        <v>14</v>
      </c>
    </row>
    <row r="3878" spans="1:13" x14ac:dyDescent="0.35">
      <c r="A3878">
        <v>2165</v>
      </c>
      <c r="B3878">
        <v>3</v>
      </c>
      <c r="C3878">
        <v>45</v>
      </c>
      <c r="D3878">
        <v>1</v>
      </c>
      <c r="E3878">
        <v>4</v>
      </c>
      <c r="F3878">
        <v>2165</v>
      </c>
      <c r="G3878" t="s">
        <v>2178</v>
      </c>
      <c r="H3878" s="7">
        <v>20</v>
      </c>
      <c r="I3878" s="13">
        <f>IF(Fact_Order[[#This Row],[Review Rating]]&gt;3,1,0)</f>
        <v>1</v>
      </c>
      <c r="J3878">
        <v>4.8</v>
      </c>
      <c r="K3878">
        <f>IF(Fact_Order[[#This Row],[Discount Applied]]="Yes", 1, 0)</f>
        <v>0</v>
      </c>
      <c r="L3878" t="s">
        <v>1691</v>
      </c>
      <c r="M3878" t="s">
        <v>14</v>
      </c>
    </row>
    <row r="3879" spans="1:13" x14ac:dyDescent="0.35">
      <c r="A3879">
        <v>2210</v>
      </c>
      <c r="B3879">
        <v>5</v>
      </c>
      <c r="C3879">
        <v>41</v>
      </c>
      <c r="D3879">
        <v>3</v>
      </c>
      <c r="E3879">
        <v>4</v>
      </c>
      <c r="F3879">
        <v>2210</v>
      </c>
      <c r="G3879" t="s">
        <v>2223</v>
      </c>
      <c r="H3879" s="7">
        <v>20</v>
      </c>
      <c r="I3879" s="13">
        <f>IF(Fact_Order[[#This Row],[Review Rating]]&gt;3,1,0)</f>
        <v>1</v>
      </c>
      <c r="J3879">
        <v>4.5</v>
      </c>
      <c r="K3879">
        <f>IF(Fact_Order[[#This Row],[Discount Applied]]="Yes", 1, 0)</f>
        <v>0</v>
      </c>
      <c r="L3879" t="s">
        <v>1691</v>
      </c>
      <c r="M3879" t="s">
        <v>22</v>
      </c>
    </row>
    <row r="3880" spans="1:13" x14ac:dyDescent="0.35">
      <c r="A3880">
        <v>2302</v>
      </c>
      <c r="B3880">
        <v>3</v>
      </c>
      <c r="C3880">
        <v>2</v>
      </c>
      <c r="D3880">
        <v>1</v>
      </c>
      <c r="E3880">
        <v>14</v>
      </c>
      <c r="F3880">
        <v>2302</v>
      </c>
      <c r="G3880" t="s">
        <v>2315</v>
      </c>
      <c r="H3880" s="7">
        <v>20</v>
      </c>
      <c r="I3880" s="13">
        <f>IF(Fact_Order[[#This Row],[Review Rating]]&gt;3,1,0)</f>
        <v>0</v>
      </c>
      <c r="J3880">
        <v>2.9</v>
      </c>
      <c r="K3880">
        <f>IF(Fact_Order[[#This Row],[Discount Applied]]="Yes", 1, 0)</f>
        <v>0</v>
      </c>
      <c r="L3880" t="s">
        <v>1691</v>
      </c>
      <c r="M3880" t="s">
        <v>27</v>
      </c>
    </row>
    <row r="3881" spans="1:13" x14ac:dyDescent="0.35">
      <c r="A3881">
        <v>2374</v>
      </c>
      <c r="B3881">
        <v>1</v>
      </c>
      <c r="C3881">
        <v>50</v>
      </c>
      <c r="D3881">
        <v>2</v>
      </c>
      <c r="E3881">
        <v>16</v>
      </c>
      <c r="F3881">
        <v>2374</v>
      </c>
      <c r="G3881" t="s">
        <v>2387</v>
      </c>
      <c r="H3881" s="7">
        <v>20</v>
      </c>
      <c r="I3881" s="13">
        <f>IF(Fact_Order[[#This Row],[Review Rating]]&gt;3,1,0)</f>
        <v>1</v>
      </c>
      <c r="J3881">
        <v>4.9000000000000004</v>
      </c>
      <c r="K3881">
        <f>IF(Fact_Order[[#This Row],[Discount Applied]]="Yes", 1, 0)</f>
        <v>0</v>
      </c>
      <c r="L3881" t="s">
        <v>1691</v>
      </c>
      <c r="M3881" t="s">
        <v>27</v>
      </c>
    </row>
    <row r="3882" spans="1:13" x14ac:dyDescent="0.35">
      <c r="A3882">
        <v>2439</v>
      </c>
      <c r="B3882">
        <v>1</v>
      </c>
      <c r="C3882">
        <v>13</v>
      </c>
      <c r="D3882">
        <v>1</v>
      </c>
      <c r="E3882">
        <v>3</v>
      </c>
      <c r="F3882">
        <v>2439</v>
      </c>
      <c r="G3882" t="s">
        <v>2452</v>
      </c>
      <c r="H3882" s="7">
        <v>20</v>
      </c>
      <c r="I3882" s="13">
        <f>IF(Fact_Order[[#This Row],[Review Rating]]&gt;3,1,0)</f>
        <v>1</v>
      </c>
      <c r="J3882">
        <v>3.4</v>
      </c>
      <c r="K3882">
        <f>IF(Fact_Order[[#This Row],[Discount Applied]]="Yes", 1, 0)</f>
        <v>0</v>
      </c>
      <c r="L3882" t="s">
        <v>1691</v>
      </c>
      <c r="M3882" t="s">
        <v>8</v>
      </c>
    </row>
    <row r="3883" spans="1:13" x14ac:dyDescent="0.35">
      <c r="A3883">
        <v>2562</v>
      </c>
      <c r="B3883">
        <v>2</v>
      </c>
      <c r="C3883">
        <v>15</v>
      </c>
      <c r="D3883">
        <v>2</v>
      </c>
      <c r="E3883">
        <v>16</v>
      </c>
      <c r="F3883">
        <v>2562</v>
      </c>
      <c r="G3883" t="s">
        <v>2575</v>
      </c>
      <c r="H3883" s="7">
        <v>20</v>
      </c>
      <c r="I3883" s="13">
        <f>IF(Fact_Order[[#This Row],[Review Rating]]&gt;3,1,0)</f>
        <v>0</v>
      </c>
      <c r="J3883">
        <v>2.7</v>
      </c>
      <c r="K3883">
        <f>IF(Fact_Order[[#This Row],[Discount Applied]]="Yes", 1, 0)</f>
        <v>0</v>
      </c>
      <c r="L3883" t="s">
        <v>1691</v>
      </c>
      <c r="M3883" t="s">
        <v>27</v>
      </c>
    </row>
    <row r="3884" spans="1:13" x14ac:dyDescent="0.35">
      <c r="A3884">
        <v>2580</v>
      </c>
      <c r="B3884">
        <v>1</v>
      </c>
      <c r="C3884">
        <v>47</v>
      </c>
      <c r="D3884">
        <v>3</v>
      </c>
      <c r="E3884">
        <v>1</v>
      </c>
      <c r="F3884">
        <v>2580</v>
      </c>
      <c r="G3884" t="s">
        <v>2593</v>
      </c>
      <c r="H3884" s="7">
        <v>20</v>
      </c>
      <c r="I3884" s="13">
        <f>IF(Fact_Order[[#This Row],[Review Rating]]&gt;3,1,0)</f>
        <v>1</v>
      </c>
      <c r="J3884">
        <v>3.7</v>
      </c>
      <c r="K3884">
        <f>IF(Fact_Order[[#This Row],[Discount Applied]]="Yes", 1, 0)</f>
        <v>0</v>
      </c>
      <c r="L3884" t="s">
        <v>1691</v>
      </c>
      <c r="M3884" t="s">
        <v>8</v>
      </c>
    </row>
    <row r="3885" spans="1:13" x14ac:dyDescent="0.35">
      <c r="A3885">
        <v>2653</v>
      </c>
      <c r="B3885">
        <v>5</v>
      </c>
      <c r="C3885">
        <v>34</v>
      </c>
      <c r="D3885">
        <v>3</v>
      </c>
      <c r="E3885">
        <v>7</v>
      </c>
      <c r="F3885">
        <v>2653</v>
      </c>
      <c r="G3885" t="s">
        <v>2666</v>
      </c>
      <c r="H3885" s="7">
        <v>20</v>
      </c>
      <c r="I3885" s="13">
        <f>IF(Fact_Order[[#This Row],[Review Rating]]&gt;3,1,0)</f>
        <v>1</v>
      </c>
      <c r="J3885">
        <v>3.3</v>
      </c>
      <c r="K3885">
        <f>IF(Fact_Order[[#This Row],[Discount Applied]]="Yes", 1, 0)</f>
        <v>0</v>
      </c>
      <c r="L3885" t="s">
        <v>1691</v>
      </c>
      <c r="M3885" t="s">
        <v>12</v>
      </c>
    </row>
    <row r="3886" spans="1:13" x14ac:dyDescent="0.35">
      <c r="A3886">
        <v>2697</v>
      </c>
      <c r="B3886">
        <v>2</v>
      </c>
      <c r="C3886">
        <v>46</v>
      </c>
      <c r="D3886">
        <v>2</v>
      </c>
      <c r="E3886">
        <v>8</v>
      </c>
      <c r="F3886">
        <v>2697</v>
      </c>
      <c r="G3886" t="s">
        <v>2710</v>
      </c>
      <c r="H3886" s="7">
        <v>20</v>
      </c>
      <c r="I3886" s="13">
        <f>IF(Fact_Order[[#This Row],[Review Rating]]&gt;3,1,0)</f>
        <v>1</v>
      </c>
      <c r="J3886">
        <v>4.7</v>
      </c>
      <c r="K3886">
        <f>IF(Fact_Order[[#This Row],[Discount Applied]]="Yes", 1, 0)</f>
        <v>0</v>
      </c>
      <c r="L3886" t="s">
        <v>1691</v>
      </c>
      <c r="M3886" t="s">
        <v>27</v>
      </c>
    </row>
    <row r="3887" spans="1:13" x14ac:dyDescent="0.35">
      <c r="A3887">
        <v>2799</v>
      </c>
      <c r="B3887">
        <v>6</v>
      </c>
      <c r="C3887">
        <v>4</v>
      </c>
      <c r="D3887">
        <v>1</v>
      </c>
      <c r="E3887">
        <v>16</v>
      </c>
      <c r="F3887">
        <v>2799</v>
      </c>
      <c r="G3887" t="s">
        <v>2812</v>
      </c>
      <c r="H3887" s="7">
        <v>20</v>
      </c>
      <c r="I3887" s="13">
        <f>IF(Fact_Order[[#This Row],[Review Rating]]&gt;3,1,0)</f>
        <v>1</v>
      </c>
      <c r="J3887">
        <v>4.8</v>
      </c>
      <c r="K3887">
        <f>IF(Fact_Order[[#This Row],[Discount Applied]]="Yes", 1, 0)</f>
        <v>0</v>
      </c>
      <c r="L3887" t="s">
        <v>1691</v>
      </c>
      <c r="M3887" t="s">
        <v>14</v>
      </c>
    </row>
    <row r="3888" spans="1:13" x14ac:dyDescent="0.35">
      <c r="A3888">
        <v>2894</v>
      </c>
      <c r="B3888">
        <v>2</v>
      </c>
      <c r="C3888">
        <v>1</v>
      </c>
      <c r="D3888">
        <v>2</v>
      </c>
      <c r="E3888">
        <v>23</v>
      </c>
      <c r="F3888">
        <v>2894</v>
      </c>
      <c r="G3888" t="s">
        <v>2907</v>
      </c>
      <c r="H3888" s="7">
        <v>20</v>
      </c>
      <c r="I3888" s="13">
        <f>IF(Fact_Order[[#This Row],[Review Rating]]&gt;3,1,0)</f>
        <v>1</v>
      </c>
      <c r="J3888">
        <v>3.1</v>
      </c>
      <c r="K3888">
        <f>IF(Fact_Order[[#This Row],[Discount Applied]]="Yes", 1, 0)</f>
        <v>0</v>
      </c>
      <c r="L3888" t="s">
        <v>1691</v>
      </c>
      <c r="M3888" t="s">
        <v>27</v>
      </c>
    </row>
    <row r="3889" spans="1:13" x14ac:dyDescent="0.35">
      <c r="A3889">
        <v>2990</v>
      </c>
      <c r="B3889">
        <v>5</v>
      </c>
      <c r="C3889">
        <v>4</v>
      </c>
      <c r="D3889">
        <v>3</v>
      </c>
      <c r="E3889">
        <v>23</v>
      </c>
      <c r="F3889">
        <v>2990</v>
      </c>
      <c r="G3889" t="s">
        <v>3003</v>
      </c>
      <c r="H3889" s="7">
        <v>20</v>
      </c>
      <c r="I3889" s="13">
        <f>IF(Fact_Order[[#This Row],[Review Rating]]&gt;3,1,0)</f>
        <v>1</v>
      </c>
      <c r="J3889">
        <v>4.3</v>
      </c>
      <c r="K3889">
        <f>IF(Fact_Order[[#This Row],[Discount Applied]]="Yes", 1, 0)</f>
        <v>0</v>
      </c>
      <c r="L3889" t="s">
        <v>1691</v>
      </c>
      <c r="M3889" t="s">
        <v>12</v>
      </c>
    </row>
    <row r="3890" spans="1:13" x14ac:dyDescent="0.35">
      <c r="A3890">
        <v>3084</v>
      </c>
      <c r="B3890">
        <v>6</v>
      </c>
      <c r="C3890">
        <v>27</v>
      </c>
      <c r="D3890">
        <v>3</v>
      </c>
      <c r="E3890">
        <v>14</v>
      </c>
      <c r="F3890">
        <v>3084</v>
      </c>
      <c r="G3890" t="s">
        <v>3097</v>
      </c>
      <c r="H3890" s="7">
        <v>20</v>
      </c>
      <c r="I3890" s="13">
        <f>IF(Fact_Order[[#This Row],[Review Rating]]&gt;3,1,0)</f>
        <v>1</v>
      </c>
      <c r="J3890">
        <v>3.5</v>
      </c>
      <c r="K3890">
        <f>IF(Fact_Order[[#This Row],[Discount Applied]]="Yes", 1, 0)</f>
        <v>0</v>
      </c>
      <c r="L3890" t="s">
        <v>1691</v>
      </c>
      <c r="M3890" t="s">
        <v>14</v>
      </c>
    </row>
    <row r="3891" spans="1:13" x14ac:dyDescent="0.35">
      <c r="A3891">
        <v>3130</v>
      </c>
      <c r="B3891">
        <v>1</v>
      </c>
      <c r="C3891">
        <v>34</v>
      </c>
      <c r="D3891">
        <v>3</v>
      </c>
      <c r="E3891">
        <v>4</v>
      </c>
      <c r="F3891">
        <v>3130</v>
      </c>
      <c r="G3891" t="s">
        <v>3143</v>
      </c>
      <c r="H3891" s="7">
        <v>20</v>
      </c>
      <c r="I3891" s="13">
        <f>IF(Fact_Order[[#This Row],[Review Rating]]&gt;3,1,0)</f>
        <v>1</v>
      </c>
      <c r="J3891">
        <v>4.7</v>
      </c>
      <c r="K3891">
        <f>IF(Fact_Order[[#This Row],[Discount Applied]]="Yes", 1, 0)</f>
        <v>0</v>
      </c>
      <c r="L3891" t="s">
        <v>1691</v>
      </c>
      <c r="M3891" t="s">
        <v>8</v>
      </c>
    </row>
    <row r="3892" spans="1:13" x14ac:dyDescent="0.35">
      <c r="A3892">
        <v>3131</v>
      </c>
      <c r="B3892">
        <v>6</v>
      </c>
      <c r="C3892">
        <v>35</v>
      </c>
      <c r="D3892">
        <v>3</v>
      </c>
      <c r="E3892">
        <v>14</v>
      </c>
      <c r="F3892">
        <v>3131</v>
      </c>
      <c r="G3892" t="s">
        <v>3144</v>
      </c>
      <c r="H3892" s="7">
        <v>20</v>
      </c>
      <c r="I3892" s="13">
        <f>IF(Fact_Order[[#This Row],[Review Rating]]&gt;3,1,0)</f>
        <v>1</v>
      </c>
      <c r="J3892">
        <v>4.5</v>
      </c>
      <c r="K3892">
        <f>IF(Fact_Order[[#This Row],[Discount Applied]]="Yes", 1, 0)</f>
        <v>0</v>
      </c>
      <c r="L3892" t="s">
        <v>1691</v>
      </c>
      <c r="M3892" t="s">
        <v>8</v>
      </c>
    </row>
    <row r="3893" spans="1:13" x14ac:dyDescent="0.35">
      <c r="A3893">
        <v>3252</v>
      </c>
      <c r="B3893">
        <v>4</v>
      </c>
      <c r="C3893">
        <v>23</v>
      </c>
      <c r="D3893">
        <v>1</v>
      </c>
      <c r="E3893">
        <v>8</v>
      </c>
      <c r="F3893">
        <v>3252</v>
      </c>
      <c r="G3893" t="s">
        <v>3265</v>
      </c>
      <c r="H3893" s="7">
        <v>20</v>
      </c>
      <c r="I3893" s="13">
        <f>IF(Fact_Order[[#This Row],[Review Rating]]&gt;3,1,0)</f>
        <v>1</v>
      </c>
      <c r="J3893">
        <v>3.7</v>
      </c>
      <c r="K3893">
        <f>IF(Fact_Order[[#This Row],[Discount Applied]]="Yes", 1, 0)</f>
        <v>0</v>
      </c>
      <c r="L3893" t="s">
        <v>1691</v>
      </c>
      <c r="M3893" t="s">
        <v>8</v>
      </c>
    </row>
    <row r="3894" spans="1:13" x14ac:dyDescent="0.35">
      <c r="A3894">
        <v>3275</v>
      </c>
      <c r="B3894">
        <v>6</v>
      </c>
      <c r="C3894">
        <v>20</v>
      </c>
      <c r="D3894">
        <v>2</v>
      </c>
      <c r="E3894">
        <v>2</v>
      </c>
      <c r="F3894">
        <v>3275</v>
      </c>
      <c r="G3894" t="s">
        <v>3288</v>
      </c>
      <c r="H3894" s="7">
        <v>20</v>
      </c>
      <c r="I3894" s="13">
        <f>IF(Fact_Order[[#This Row],[Review Rating]]&gt;3,1,0)</f>
        <v>1</v>
      </c>
      <c r="J3894">
        <v>3.9</v>
      </c>
      <c r="K3894">
        <f>IF(Fact_Order[[#This Row],[Discount Applied]]="Yes", 1, 0)</f>
        <v>0</v>
      </c>
      <c r="L3894" t="s">
        <v>1691</v>
      </c>
      <c r="M3894" t="s">
        <v>10</v>
      </c>
    </row>
    <row r="3895" spans="1:13" x14ac:dyDescent="0.35">
      <c r="A3895">
        <v>3453</v>
      </c>
      <c r="B3895">
        <v>3</v>
      </c>
      <c r="C3895">
        <v>20</v>
      </c>
      <c r="D3895">
        <v>2</v>
      </c>
      <c r="E3895">
        <v>15</v>
      </c>
      <c r="F3895">
        <v>3453</v>
      </c>
      <c r="G3895" t="s">
        <v>3466</v>
      </c>
      <c r="H3895" s="7">
        <v>20</v>
      </c>
      <c r="I3895" s="13">
        <f>IF(Fact_Order[[#This Row],[Review Rating]]&gt;3,1,0)</f>
        <v>1</v>
      </c>
      <c r="J3895">
        <v>3.7</v>
      </c>
      <c r="K3895">
        <f>IF(Fact_Order[[#This Row],[Discount Applied]]="Yes", 1, 0)</f>
        <v>0</v>
      </c>
      <c r="L3895" t="s">
        <v>1691</v>
      </c>
      <c r="M3895" t="s">
        <v>8</v>
      </c>
    </row>
    <row r="3896" spans="1:13" x14ac:dyDescent="0.35">
      <c r="A3896">
        <v>3530</v>
      </c>
      <c r="B3896">
        <v>3</v>
      </c>
      <c r="C3896">
        <v>7</v>
      </c>
      <c r="D3896">
        <v>1</v>
      </c>
      <c r="E3896">
        <v>18</v>
      </c>
      <c r="F3896">
        <v>3530</v>
      </c>
      <c r="G3896" t="s">
        <v>3543</v>
      </c>
      <c r="H3896" s="7">
        <v>20</v>
      </c>
      <c r="I3896" s="13">
        <f>IF(Fact_Order[[#This Row],[Review Rating]]&gt;3,1,0)</f>
        <v>1</v>
      </c>
      <c r="J3896">
        <v>3.9</v>
      </c>
      <c r="K3896">
        <f>IF(Fact_Order[[#This Row],[Discount Applied]]="Yes", 1, 0)</f>
        <v>0</v>
      </c>
      <c r="L3896" t="s">
        <v>1691</v>
      </c>
      <c r="M3896" t="s">
        <v>22</v>
      </c>
    </row>
    <row r="3897" spans="1:13" x14ac:dyDescent="0.35">
      <c r="A3897">
        <v>3639</v>
      </c>
      <c r="B3897">
        <v>1</v>
      </c>
      <c r="C3897">
        <v>24</v>
      </c>
      <c r="D3897">
        <v>2</v>
      </c>
      <c r="E3897">
        <v>22</v>
      </c>
      <c r="F3897">
        <v>3639</v>
      </c>
      <c r="G3897" t="s">
        <v>3652</v>
      </c>
      <c r="H3897" s="7">
        <v>20</v>
      </c>
      <c r="I3897" s="13">
        <f>IF(Fact_Order[[#This Row],[Review Rating]]&gt;3,1,0)</f>
        <v>1</v>
      </c>
      <c r="J3897">
        <v>4.5999999999999996</v>
      </c>
      <c r="K3897">
        <f>IF(Fact_Order[[#This Row],[Discount Applied]]="Yes", 1, 0)</f>
        <v>0</v>
      </c>
      <c r="L3897" t="s">
        <v>1691</v>
      </c>
      <c r="M3897" t="s">
        <v>14</v>
      </c>
    </row>
    <row r="3898" spans="1:13" x14ac:dyDescent="0.35">
      <c r="A3898">
        <v>3654</v>
      </c>
      <c r="B3898">
        <v>3</v>
      </c>
      <c r="C3898">
        <v>47</v>
      </c>
      <c r="D3898">
        <v>2</v>
      </c>
      <c r="E3898">
        <v>8</v>
      </c>
      <c r="F3898">
        <v>3654</v>
      </c>
      <c r="G3898" t="s">
        <v>3667</v>
      </c>
      <c r="H3898" s="7">
        <v>20</v>
      </c>
      <c r="I3898" s="13">
        <f>IF(Fact_Order[[#This Row],[Review Rating]]&gt;3,1,0)</f>
        <v>1</v>
      </c>
      <c r="J3898">
        <v>3.9</v>
      </c>
      <c r="K3898">
        <f>IF(Fact_Order[[#This Row],[Discount Applied]]="Yes", 1, 0)</f>
        <v>0</v>
      </c>
      <c r="L3898" t="s">
        <v>1691</v>
      </c>
      <c r="M3898" t="s">
        <v>12</v>
      </c>
    </row>
    <row r="3899" spans="1:13" x14ac:dyDescent="0.35">
      <c r="A3899">
        <v>3794</v>
      </c>
      <c r="B3899">
        <v>4</v>
      </c>
      <c r="C3899">
        <v>13</v>
      </c>
      <c r="D3899">
        <v>4</v>
      </c>
      <c r="E3899">
        <v>13</v>
      </c>
      <c r="F3899">
        <v>3794</v>
      </c>
      <c r="G3899" t="s">
        <v>3807</v>
      </c>
      <c r="H3899" s="7">
        <v>20</v>
      </c>
      <c r="I3899" s="13">
        <f>IF(Fact_Order[[#This Row],[Review Rating]]&gt;3,1,0)</f>
        <v>1</v>
      </c>
      <c r="J3899">
        <v>4</v>
      </c>
      <c r="K3899">
        <f>IF(Fact_Order[[#This Row],[Discount Applied]]="Yes", 1, 0)</f>
        <v>0</v>
      </c>
      <c r="L3899" t="s">
        <v>1691</v>
      </c>
      <c r="M3899" t="s">
        <v>22</v>
      </c>
    </row>
    <row r="3900" spans="1:13" x14ac:dyDescent="0.35">
      <c r="A3900">
        <v>3855</v>
      </c>
      <c r="B3900">
        <v>2</v>
      </c>
      <c r="C3900">
        <v>21</v>
      </c>
      <c r="D3900">
        <v>2</v>
      </c>
      <c r="E3900">
        <v>18</v>
      </c>
      <c r="F3900">
        <v>3855</v>
      </c>
      <c r="G3900" t="s">
        <v>3868</v>
      </c>
      <c r="H3900" s="7">
        <v>20</v>
      </c>
      <c r="I3900" s="13">
        <f>IF(Fact_Order[[#This Row],[Review Rating]]&gt;3,1,0)</f>
        <v>1</v>
      </c>
      <c r="J3900">
        <v>4.2</v>
      </c>
      <c r="K3900">
        <f>IF(Fact_Order[[#This Row],[Discount Applied]]="Yes", 1, 0)</f>
        <v>0</v>
      </c>
      <c r="L3900" t="s">
        <v>1691</v>
      </c>
      <c r="M3900" t="s">
        <v>8</v>
      </c>
    </row>
    <row r="3901" spans="1:13" x14ac:dyDescent="0.35">
      <c r="A3901">
        <v>3881</v>
      </c>
      <c r="B3901">
        <v>2</v>
      </c>
      <c r="C3901">
        <v>3</v>
      </c>
      <c r="D3901">
        <v>1</v>
      </c>
      <c r="E3901">
        <v>6</v>
      </c>
      <c r="F3901">
        <v>3881</v>
      </c>
      <c r="G3901" t="s">
        <v>3894</v>
      </c>
      <c r="H3901" s="7">
        <v>20</v>
      </c>
      <c r="I3901" s="13">
        <f>IF(Fact_Order[[#This Row],[Review Rating]]&gt;3,1,0)</f>
        <v>1</v>
      </c>
      <c r="J3901">
        <v>3.9</v>
      </c>
      <c r="K3901">
        <f>IF(Fact_Order[[#This Row],[Discount Applied]]="Yes", 1, 0)</f>
        <v>0</v>
      </c>
      <c r="L3901" t="s">
        <v>1691</v>
      </c>
      <c r="M3901" t="s">
        <v>14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9BE4-7B57-4962-BCEC-0360C047542E}">
  <dimension ref="A1:B7"/>
  <sheetViews>
    <sheetView workbookViewId="0"/>
  </sheetViews>
  <sheetFormatPr defaultRowHeight="14.5" x14ac:dyDescent="0.35"/>
  <cols>
    <col min="1" max="1" width="14.1796875" bestFit="1" customWidth="1"/>
    <col min="2" max="2" width="15.1796875" bestFit="1" customWidth="1"/>
  </cols>
  <sheetData>
    <row r="1" spans="1:2" x14ac:dyDescent="0.35">
      <c r="A1" t="s">
        <v>7944</v>
      </c>
      <c r="B1" t="s">
        <v>7945</v>
      </c>
    </row>
    <row r="2" spans="1:2" x14ac:dyDescent="0.35">
      <c r="A2">
        <v>1</v>
      </c>
      <c r="B2" t="s">
        <v>7946</v>
      </c>
    </row>
    <row r="3" spans="1:2" x14ac:dyDescent="0.35">
      <c r="A3">
        <v>2</v>
      </c>
      <c r="B3" t="s">
        <v>7947</v>
      </c>
    </row>
    <row r="4" spans="1:2" x14ac:dyDescent="0.35">
      <c r="A4">
        <v>3</v>
      </c>
      <c r="B4" t="s">
        <v>7948</v>
      </c>
    </row>
    <row r="5" spans="1:2" x14ac:dyDescent="0.35">
      <c r="A5">
        <v>4</v>
      </c>
      <c r="B5" t="s">
        <v>7949</v>
      </c>
    </row>
    <row r="6" spans="1:2" x14ac:dyDescent="0.35">
      <c r="A6">
        <v>5</v>
      </c>
      <c r="B6" t="s">
        <v>7950</v>
      </c>
    </row>
    <row r="7" spans="1:2" x14ac:dyDescent="0.35">
      <c r="A7">
        <v>6</v>
      </c>
      <c r="B7" t="s">
        <v>7951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21CA-26C7-4F6D-B083-EB1A24BF8E7D}">
  <dimension ref="A1:B51"/>
  <sheetViews>
    <sheetView workbookViewId="0"/>
  </sheetViews>
  <sheetFormatPr defaultRowHeight="14.5" x14ac:dyDescent="0.35"/>
  <cols>
    <col min="1" max="2" width="14" bestFit="1" customWidth="1"/>
  </cols>
  <sheetData>
    <row r="1" spans="1:2" x14ac:dyDescent="0.35">
      <c r="A1" t="s">
        <v>7892</v>
      </c>
      <c r="B1" t="s">
        <v>7893</v>
      </c>
    </row>
    <row r="2" spans="1:2" x14ac:dyDescent="0.35">
      <c r="A2">
        <v>1</v>
      </c>
      <c r="B2" t="s">
        <v>7894</v>
      </c>
    </row>
    <row r="3" spans="1:2" x14ac:dyDescent="0.35">
      <c r="A3">
        <v>2</v>
      </c>
      <c r="B3" t="s">
        <v>7895</v>
      </c>
    </row>
    <row r="4" spans="1:2" x14ac:dyDescent="0.35">
      <c r="A4">
        <v>3</v>
      </c>
      <c r="B4" t="s">
        <v>7896</v>
      </c>
    </row>
    <row r="5" spans="1:2" x14ac:dyDescent="0.35">
      <c r="A5">
        <v>4</v>
      </c>
      <c r="B5" t="s">
        <v>7897</v>
      </c>
    </row>
    <row r="6" spans="1:2" x14ac:dyDescent="0.35">
      <c r="A6">
        <v>5</v>
      </c>
      <c r="B6" t="s">
        <v>7898</v>
      </c>
    </row>
    <row r="7" spans="1:2" x14ac:dyDescent="0.35">
      <c r="A7">
        <v>6</v>
      </c>
      <c r="B7" t="s">
        <v>7899</v>
      </c>
    </row>
    <row r="8" spans="1:2" x14ac:dyDescent="0.35">
      <c r="A8">
        <v>7</v>
      </c>
      <c r="B8" t="s">
        <v>7900</v>
      </c>
    </row>
    <row r="9" spans="1:2" x14ac:dyDescent="0.35">
      <c r="A9">
        <v>8</v>
      </c>
      <c r="B9" t="s">
        <v>7901</v>
      </c>
    </row>
    <row r="10" spans="1:2" x14ac:dyDescent="0.35">
      <c r="A10">
        <v>9</v>
      </c>
      <c r="B10" t="s">
        <v>7902</v>
      </c>
    </row>
    <row r="11" spans="1:2" x14ac:dyDescent="0.35">
      <c r="A11">
        <v>10</v>
      </c>
      <c r="B11" t="s">
        <v>7903</v>
      </c>
    </row>
    <row r="12" spans="1:2" x14ac:dyDescent="0.35">
      <c r="A12">
        <v>11</v>
      </c>
      <c r="B12" t="s">
        <v>7904</v>
      </c>
    </row>
    <row r="13" spans="1:2" x14ac:dyDescent="0.35">
      <c r="A13">
        <v>12</v>
      </c>
      <c r="B13" t="s">
        <v>7905</v>
      </c>
    </row>
    <row r="14" spans="1:2" x14ac:dyDescent="0.35">
      <c r="A14">
        <v>13</v>
      </c>
      <c r="B14" t="s">
        <v>7906</v>
      </c>
    </row>
    <row r="15" spans="1:2" x14ac:dyDescent="0.35">
      <c r="A15">
        <v>14</v>
      </c>
      <c r="B15" t="s">
        <v>7907</v>
      </c>
    </row>
    <row r="16" spans="1:2" x14ac:dyDescent="0.35">
      <c r="A16">
        <v>15</v>
      </c>
      <c r="B16" t="s">
        <v>7908</v>
      </c>
    </row>
    <row r="17" spans="1:2" x14ac:dyDescent="0.35">
      <c r="A17">
        <v>16</v>
      </c>
      <c r="B17" t="s">
        <v>7909</v>
      </c>
    </row>
    <row r="18" spans="1:2" x14ac:dyDescent="0.35">
      <c r="A18">
        <v>17</v>
      </c>
      <c r="B18" t="s">
        <v>7910</v>
      </c>
    </row>
    <row r="19" spans="1:2" x14ac:dyDescent="0.35">
      <c r="A19">
        <v>18</v>
      </c>
      <c r="B19" t="s">
        <v>7911</v>
      </c>
    </row>
    <row r="20" spans="1:2" x14ac:dyDescent="0.35">
      <c r="A20">
        <v>19</v>
      </c>
      <c r="B20" t="s">
        <v>7912</v>
      </c>
    </row>
    <row r="21" spans="1:2" x14ac:dyDescent="0.35">
      <c r="A21">
        <v>20</v>
      </c>
      <c r="B21" t="s">
        <v>7913</v>
      </c>
    </row>
    <row r="22" spans="1:2" x14ac:dyDescent="0.35">
      <c r="A22">
        <v>21</v>
      </c>
      <c r="B22" t="s">
        <v>7914</v>
      </c>
    </row>
    <row r="23" spans="1:2" x14ac:dyDescent="0.35">
      <c r="A23">
        <v>22</v>
      </c>
      <c r="B23" t="s">
        <v>7915</v>
      </c>
    </row>
    <row r="24" spans="1:2" x14ac:dyDescent="0.35">
      <c r="A24">
        <v>23</v>
      </c>
      <c r="B24" t="s">
        <v>7916</v>
      </c>
    </row>
    <row r="25" spans="1:2" x14ac:dyDescent="0.35">
      <c r="A25">
        <v>24</v>
      </c>
      <c r="B25" t="s">
        <v>7917</v>
      </c>
    </row>
    <row r="26" spans="1:2" x14ac:dyDescent="0.35">
      <c r="A26">
        <v>25</v>
      </c>
      <c r="B26" t="s">
        <v>7918</v>
      </c>
    </row>
    <row r="27" spans="1:2" x14ac:dyDescent="0.35">
      <c r="A27">
        <v>26</v>
      </c>
      <c r="B27" t="s">
        <v>7919</v>
      </c>
    </row>
    <row r="28" spans="1:2" x14ac:dyDescent="0.35">
      <c r="A28">
        <v>27</v>
      </c>
      <c r="B28" t="s">
        <v>7920</v>
      </c>
    </row>
    <row r="29" spans="1:2" x14ac:dyDescent="0.35">
      <c r="A29">
        <v>28</v>
      </c>
      <c r="B29" t="s">
        <v>7921</v>
      </c>
    </row>
    <row r="30" spans="1:2" x14ac:dyDescent="0.35">
      <c r="A30">
        <v>29</v>
      </c>
      <c r="B30" t="s">
        <v>7922</v>
      </c>
    </row>
    <row r="31" spans="1:2" x14ac:dyDescent="0.35">
      <c r="A31">
        <v>30</v>
      </c>
      <c r="B31" t="s">
        <v>7923</v>
      </c>
    </row>
    <row r="32" spans="1:2" x14ac:dyDescent="0.35">
      <c r="A32">
        <v>31</v>
      </c>
      <c r="B32" t="s">
        <v>7924</v>
      </c>
    </row>
    <row r="33" spans="1:2" x14ac:dyDescent="0.35">
      <c r="A33">
        <v>32</v>
      </c>
      <c r="B33" t="s">
        <v>7925</v>
      </c>
    </row>
    <row r="34" spans="1:2" x14ac:dyDescent="0.35">
      <c r="A34">
        <v>33</v>
      </c>
      <c r="B34" t="s">
        <v>7926</v>
      </c>
    </row>
    <row r="35" spans="1:2" x14ac:dyDescent="0.35">
      <c r="A35">
        <v>34</v>
      </c>
      <c r="B35" t="s">
        <v>7927</v>
      </c>
    </row>
    <row r="36" spans="1:2" x14ac:dyDescent="0.35">
      <c r="A36">
        <v>35</v>
      </c>
      <c r="B36" t="s">
        <v>7928</v>
      </c>
    </row>
    <row r="37" spans="1:2" x14ac:dyDescent="0.35">
      <c r="A37">
        <v>36</v>
      </c>
      <c r="B37" t="s">
        <v>7929</v>
      </c>
    </row>
    <row r="38" spans="1:2" x14ac:dyDescent="0.35">
      <c r="A38">
        <v>37</v>
      </c>
      <c r="B38" t="s">
        <v>7930</v>
      </c>
    </row>
    <row r="39" spans="1:2" x14ac:dyDescent="0.35">
      <c r="A39">
        <v>38</v>
      </c>
      <c r="B39" t="s">
        <v>7931</v>
      </c>
    </row>
    <row r="40" spans="1:2" x14ac:dyDescent="0.35">
      <c r="A40">
        <v>39</v>
      </c>
      <c r="B40" t="s">
        <v>7932</v>
      </c>
    </row>
    <row r="41" spans="1:2" x14ac:dyDescent="0.35">
      <c r="A41">
        <v>40</v>
      </c>
      <c r="B41" t="s">
        <v>7933</v>
      </c>
    </row>
    <row r="42" spans="1:2" x14ac:dyDescent="0.35">
      <c r="A42">
        <v>41</v>
      </c>
      <c r="B42" t="s">
        <v>7934</v>
      </c>
    </row>
    <row r="43" spans="1:2" x14ac:dyDescent="0.35">
      <c r="A43">
        <v>42</v>
      </c>
      <c r="B43" t="s">
        <v>7935</v>
      </c>
    </row>
    <row r="44" spans="1:2" x14ac:dyDescent="0.35">
      <c r="A44">
        <v>43</v>
      </c>
      <c r="B44" t="s">
        <v>7936</v>
      </c>
    </row>
    <row r="45" spans="1:2" x14ac:dyDescent="0.35">
      <c r="A45">
        <v>44</v>
      </c>
      <c r="B45" t="s">
        <v>7937</v>
      </c>
    </row>
    <row r="46" spans="1:2" x14ac:dyDescent="0.35">
      <c r="A46">
        <v>45</v>
      </c>
      <c r="B46" t="s">
        <v>7938</v>
      </c>
    </row>
    <row r="47" spans="1:2" x14ac:dyDescent="0.35">
      <c r="A47">
        <v>46</v>
      </c>
      <c r="B47" t="s">
        <v>7939</v>
      </c>
    </row>
    <row r="48" spans="1:2" x14ac:dyDescent="0.35">
      <c r="A48">
        <v>47</v>
      </c>
      <c r="B48" t="s">
        <v>7940</v>
      </c>
    </row>
    <row r="49" spans="1:2" x14ac:dyDescent="0.35">
      <c r="A49">
        <v>48</v>
      </c>
      <c r="B49" t="s">
        <v>7941</v>
      </c>
    </row>
    <row r="50" spans="1:2" x14ac:dyDescent="0.35">
      <c r="A50">
        <v>49</v>
      </c>
      <c r="B50" t="s">
        <v>7942</v>
      </c>
    </row>
    <row r="51" spans="1:2" x14ac:dyDescent="0.35">
      <c r="A51">
        <v>50</v>
      </c>
      <c r="B51" t="s">
        <v>7943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F86F-57E2-4C6E-B002-5AE422A80D08}">
  <dimension ref="A1:B5"/>
  <sheetViews>
    <sheetView workbookViewId="0">
      <selection activeCell="B1" sqref="B1:B5"/>
    </sheetView>
  </sheetViews>
  <sheetFormatPr defaultRowHeight="14.5" x14ac:dyDescent="0.35"/>
  <cols>
    <col min="1" max="1" width="12.81640625" bestFit="1" customWidth="1"/>
    <col min="2" max="2" width="9.1796875" bestFit="1" customWidth="1"/>
  </cols>
  <sheetData>
    <row r="1" spans="1:2" x14ac:dyDescent="0.35">
      <c r="A1" t="s">
        <v>7886</v>
      </c>
      <c r="B1" t="s">
        <v>7887</v>
      </c>
    </row>
    <row r="2" spans="1:2" x14ac:dyDescent="0.35">
      <c r="A2">
        <v>1</v>
      </c>
      <c r="B2" t="s">
        <v>7888</v>
      </c>
    </row>
    <row r="3" spans="1:2" x14ac:dyDescent="0.35">
      <c r="A3">
        <v>2</v>
      </c>
      <c r="B3" t="s">
        <v>7889</v>
      </c>
    </row>
    <row r="4" spans="1:2" x14ac:dyDescent="0.35">
      <c r="A4">
        <v>3</v>
      </c>
      <c r="B4" t="s">
        <v>7890</v>
      </c>
    </row>
    <row r="5" spans="1:2" x14ac:dyDescent="0.35">
      <c r="A5">
        <v>4</v>
      </c>
      <c r="B5" t="s">
        <v>7891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8EF1-2CE3-4AF3-A351-446B3291CE18}">
  <dimension ref="A1:E26"/>
  <sheetViews>
    <sheetView workbookViewId="0"/>
  </sheetViews>
  <sheetFormatPr defaultRowHeight="14.5" x14ac:dyDescent="0.35"/>
  <cols>
    <col min="1" max="1" width="10.81640625" bestFit="1" customWidth="1"/>
    <col min="2" max="2" width="16.453125" bestFit="1" customWidth="1"/>
    <col min="3" max="3" width="10.81640625" bestFit="1" customWidth="1"/>
    <col min="4" max="4" width="7.81640625" bestFit="1" customWidth="1"/>
    <col min="5" max="5" width="8.1796875" bestFit="1" customWidth="1"/>
  </cols>
  <sheetData>
    <row r="1" spans="1:5" x14ac:dyDescent="0.35">
      <c r="A1" t="s">
        <v>7833</v>
      </c>
      <c r="B1" t="s">
        <v>7834</v>
      </c>
      <c r="C1" t="s">
        <v>7835</v>
      </c>
      <c r="D1" t="s">
        <v>7836</v>
      </c>
      <c r="E1" t="s">
        <v>7837</v>
      </c>
    </row>
    <row r="2" spans="1:5" x14ac:dyDescent="0.35">
      <c r="A2">
        <v>1</v>
      </c>
      <c r="B2" t="s">
        <v>7838</v>
      </c>
      <c r="C2" t="s">
        <v>7839</v>
      </c>
      <c r="D2" t="s">
        <v>7840</v>
      </c>
      <c r="E2" t="s">
        <v>7841</v>
      </c>
    </row>
    <row r="3" spans="1:5" x14ac:dyDescent="0.35">
      <c r="A3">
        <v>2</v>
      </c>
      <c r="B3" t="s">
        <v>7842</v>
      </c>
      <c r="C3" t="s">
        <v>7839</v>
      </c>
      <c r="D3" t="s">
        <v>7840</v>
      </c>
      <c r="E3" t="s">
        <v>7843</v>
      </c>
    </row>
    <row r="4" spans="1:5" x14ac:dyDescent="0.35">
      <c r="A4">
        <v>3</v>
      </c>
      <c r="B4" t="s">
        <v>7844</v>
      </c>
      <c r="C4" t="s">
        <v>7839</v>
      </c>
      <c r="D4" t="s">
        <v>7845</v>
      </c>
      <c r="E4" t="s">
        <v>7843</v>
      </c>
    </row>
    <row r="5" spans="1:5" x14ac:dyDescent="0.35">
      <c r="A5">
        <v>4</v>
      </c>
      <c r="B5" t="s">
        <v>7846</v>
      </c>
      <c r="C5" t="s">
        <v>7847</v>
      </c>
      <c r="D5" t="s">
        <v>7848</v>
      </c>
      <c r="E5" t="s">
        <v>7843</v>
      </c>
    </row>
    <row r="6" spans="1:5" x14ac:dyDescent="0.35">
      <c r="A6">
        <v>5</v>
      </c>
      <c r="B6" t="s">
        <v>7849</v>
      </c>
      <c r="C6" t="s">
        <v>7847</v>
      </c>
      <c r="D6" t="s">
        <v>7848</v>
      </c>
      <c r="E6" t="s">
        <v>7850</v>
      </c>
    </row>
    <row r="7" spans="1:5" x14ac:dyDescent="0.35">
      <c r="A7">
        <v>6</v>
      </c>
      <c r="B7" t="s">
        <v>7851</v>
      </c>
      <c r="C7" t="s">
        <v>7839</v>
      </c>
      <c r="D7" t="s">
        <v>7848</v>
      </c>
      <c r="E7" t="s">
        <v>7841</v>
      </c>
    </row>
    <row r="8" spans="1:5" x14ac:dyDescent="0.35">
      <c r="A8">
        <v>7</v>
      </c>
      <c r="B8" t="s">
        <v>7852</v>
      </c>
      <c r="C8" t="s">
        <v>7839</v>
      </c>
      <c r="D8" t="s">
        <v>7840</v>
      </c>
      <c r="E8" t="s">
        <v>7853</v>
      </c>
    </row>
    <row r="9" spans="1:5" x14ac:dyDescent="0.35">
      <c r="A9">
        <v>8</v>
      </c>
      <c r="B9" t="s">
        <v>7854</v>
      </c>
      <c r="C9" t="s">
        <v>7855</v>
      </c>
      <c r="D9" t="s">
        <v>7840</v>
      </c>
      <c r="E9" t="s">
        <v>7856</v>
      </c>
    </row>
    <row r="10" spans="1:5" x14ac:dyDescent="0.35">
      <c r="A10">
        <v>9</v>
      </c>
      <c r="B10" t="s">
        <v>7857</v>
      </c>
      <c r="C10" t="s">
        <v>7858</v>
      </c>
      <c r="D10" t="s">
        <v>7848</v>
      </c>
      <c r="E10" t="s">
        <v>7859</v>
      </c>
    </row>
    <row r="11" spans="1:5" x14ac:dyDescent="0.35">
      <c r="A11">
        <v>10</v>
      </c>
      <c r="B11" t="s">
        <v>7860</v>
      </c>
      <c r="C11" t="s">
        <v>7847</v>
      </c>
      <c r="D11" t="s">
        <v>7840</v>
      </c>
      <c r="E11" t="s">
        <v>7861</v>
      </c>
    </row>
    <row r="12" spans="1:5" x14ac:dyDescent="0.35">
      <c r="A12">
        <v>11</v>
      </c>
      <c r="B12" t="s">
        <v>7862</v>
      </c>
      <c r="C12" t="s">
        <v>7839</v>
      </c>
      <c r="D12" t="s">
        <v>7848</v>
      </c>
      <c r="E12" t="s">
        <v>7863</v>
      </c>
    </row>
    <row r="13" spans="1:5" x14ac:dyDescent="0.35">
      <c r="A13">
        <v>12</v>
      </c>
      <c r="B13" t="s">
        <v>7864</v>
      </c>
      <c r="C13" t="s">
        <v>7839</v>
      </c>
      <c r="D13" t="s">
        <v>7848</v>
      </c>
      <c r="E13" t="s">
        <v>7865</v>
      </c>
    </row>
    <row r="14" spans="1:5" x14ac:dyDescent="0.35">
      <c r="A14">
        <v>13</v>
      </c>
      <c r="B14" t="s">
        <v>7866</v>
      </c>
      <c r="C14" t="s">
        <v>7858</v>
      </c>
      <c r="D14" t="s">
        <v>7845</v>
      </c>
      <c r="E14" t="s">
        <v>7841</v>
      </c>
    </row>
    <row r="15" spans="1:5" x14ac:dyDescent="0.35">
      <c r="A15">
        <v>14</v>
      </c>
      <c r="B15" t="s">
        <v>7867</v>
      </c>
      <c r="C15" t="s">
        <v>7839</v>
      </c>
      <c r="D15" t="s">
        <v>7848</v>
      </c>
      <c r="E15" t="s">
        <v>7868</v>
      </c>
    </row>
    <row r="16" spans="1:5" x14ac:dyDescent="0.35">
      <c r="A16">
        <v>15</v>
      </c>
      <c r="B16" t="s">
        <v>7869</v>
      </c>
      <c r="C16" t="s">
        <v>7855</v>
      </c>
      <c r="D16" t="s">
        <v>7848</v>
      </c>
      <c r="E16" t="s">
        <v>7868</v>
      </c>
    </row>
    <row r="17" spans="1:5" x14ac:dyDescent="0.35">
      <c r="A17">
        <v>16</v>
      </c>
      <c r="B17" t="s">
        <v>7870</v>
      </c>
      <c r="C17" t="s">
        <v>7839</v>
      </c>
      <c r="D17" t="s">
        <v>7848</v>
      </c>
      <c r="E17" t="s">
        <v>7856</v>
      </c>
    </row>
    <row r="18" spans="1:5" x14ac:dyDescent="0.35">
      <c r="A18">
        <v>17</v>
      </c>
      <c r="B18" t="s">
        <v>7871</v>
      </c>
      <c r="C18" t="s">
        <v>7858</v>
      </c>
      <c r="D18" t="s">
        <v>7848</v>
      </c>
      <c r="E18" t="s">
        <v>7872</v>
      </c>
    </row>
    <row r="19" spans="1:5" x14ac:dyDescent="0.35">
      <c r="A19">
        <v>18</v>
      </c>
      <c r="B19" t="s">
        <v>7873</v>
      </c>
      <c r="C19" t="s">
        <v>7839</v>
      </c>
      <c r="D19" t="s">
        <v>7840</v>
      </c>
      <c r="E19" t="s">
        <v>7863</v>
      </c>
    </row>
    <row r="20" spans="1:5" x14ac:dyDescent="0.35">
      <c r="A20">
        <v>19</v>
      </c>
      <c r="B20" t="s">
        <v>7874</v>
      </c>
      <c r="C20" t="s">
        <v>7858</v>
      </c>
      <c r="D20" t="s">
        <v>7848</v>
      </c>
      <c r="E20" t="s">
        <v>7875</v>
      </c>
    </row>
    <row r="21" spans="1:5" x14ac:dyDescent="0.35">
      <c r="A21">
        <v>20</v>
      </c>
      <c r="B21" t="s">
        <v>7876</v>
      </c>
      <c r="C21" t="s">
        <v>7858</v>
      </c>
      <c r="D21" t="s">
        <v>7845</v>
      </c>
      <c r="E21" t="s">
        <v>7856</v>
      </c>
    </row>
    <row r="22" spans="1:5" x14ac:dyDescent="0.35">
      <c r="A22">
        <v>21</v>
      </c>
      <c r="B22" t="s">
        <v>7877</v>
      </c>
      <c r="C22" t="s">
        <v>7839</v>
      </c>
      <c r="D22" t="s">
        <v>7878</v>
      </c>
      <c r="E22" t="s">
        <v>7879</v>
      </c>
    </row>
    <row r="23" spans="1:5" x14ac:dyDescent="0.35">
      <c r="A23">
        <v>22</v>
      </c>
      <c r="B23" t="s">
        <v>7880</v>
      </c>
      <c r="C23" t="s">
        <v>7858</v>
      </c>
      <c r="D23" t="s">
        <v>7878</v>
      </c>
      <c r="E23" t="s">
        <v>7881</v>
      </c>
    </row>
    <row r="24" spans="1:5" x14ac:dyDescent="0.35">
      <c r="A24">
        <v>23</v>
      </c>
      <c r="B24" t="s">
        <v>7882</v>
      </c>
      <c r="C24" t="s">
        <v>7858</v>
      </c>
      <c r="D24" t="s">
        <v>7840</v>
      </c>
      <c r="E24" t="s">
        <v>7883</v>
      </c>
    </row>
    <row r="25" spans="1:5" x14ac:dyDescent="0.35">
      <c r="A25">
        <v>24</v>
      </c>
      <c r="B25" t="s">
        <v>7884</v>
      </c>
      <c r="C25" t="s">
        <v>7847</v>
      </c>
      <c r="D25" t="s">
        <v>7845</v>
      </c>
      <c r="E25" t="s">
        <v>7868</v>
      </c>
    </row>
    <row r="26" spans="1:5" x14ac:dyDescent="0.35">
      <c r="A26">
        <v>25</v>
      </c>
      <c r="B26" t="s">
        <v>7885</v>
      </c>
      <c r="C26" t="s">
        <v>7858</v>
      </c>
      <c r="D26" t="s">
        <v>7840</v>
      </c>
      <c r="E26" t="s">
        <v>7863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7A35-B238-4F7E-B1D7-40807EC07A2F}">
  <dimension ref="A1:K3901"/>
  <sheetViews>
    <sheetView workbookViewId="0">
      <selection activeCell="L10" sqref="L10"/>
    </sheetView>
  </sheetViews>
  <sheetFormatPr defaultRowHeight="14.5" x14ac:dyDescent="0.35"/>
  <cols>
    <col min="1" max="1" width="14.81640625" bestFit="1" customWidth="1"/>
    <col min="2" max="2" width="13.54296875" bestFit="1" customWidth="1"/>
    <col min="3" max="3" width="6.453125" bestFit="1" customWidth="1"/>
    <col min="4" max="4" width="12.1796875" bestFit="1" customWidth="1"/>
    <col min="5" max="5" width="9.1796875" bestFit="1" customWidth="1"/>
    <col min="6" max="7" width="19.54296875" bestFit="1" customWidth="1"/>
    <col min="8" max="8" width="23.1796875" bestFit="1" customWidth="1"/>
  </cols>
  <sheetData>
    <row r="1" spans="1:11" x14ac:dyDescent="0.35">
      <c r="A1" t="s">
        <v>3914</v>
      </c>
      <c r="B1" t="s">
        <v>3915</v>
      </c>
      <c r="C1" t="s">
        <v>3916</v>
      </c>
      <c r="D1" t="s">
        <v>3917</v>
      </c>
      <c r="E1" t="s">
        <v>3918</v>
      </c>
      <c r="F1" t="s">
        <v>3919</v>
      </c>
      <c r="G1" t="s">
        <v>3920</v>
      </c>
      <c r="H1" t="s">
        <v>3921</v>
      </c>
    </row>
    <row r="2" spans="1:11" x14ac:dyDescent="0.35">
      <c r="A2">
        <v>21</v>
      </c>
      <c r="B2" t="s">
        <v>3951</v>
      </c>
      <c r="C2">
        <v>21</v>
      </c>
      <c r="D2" t="s">
        <v>3927</v>
      </c>
      <c r="E2" t="s">
        <v>3924</v>
      </c>
      <c r="F2" t="s">
        <v>7</v>
      </c>
      <c r="G2">
        <v>50</v>
      </c>
      <c r="H2" t="s">
        <v>3952</v>
      </c>
      <c r="J2">
        <f>COUNTIF(G:G,"&gt;1")</f>
        <v>3817</v>
      </c>
      <c r="K2">
        <f>(J2/3900)*100</f>
        <v>97.871794871794876</v>
      </c>
    </row>
    <row r="3" spans="1:11" x14ac:dyDescent="0.35">
      <c r="A3">
        <v>79</v>
      </c>
      <c r="B3" t="s">
        <v>4010</v>
      </c>
      <c r="C3">
        <v>50</v>
      </c>
      <c r="D3" t="s">
        <v>7952</v>
      </c>
      <c r="E3" t="s">
        <v>3924</v>
      </c>
      <c r="F3" t="s">
        <v>7</v>
      </c>
      <c r="G3">
        <v>50</v>
      </c>
      <c r="H3" t="s">
        <v>3925</v>
      </c>
    </row>
    <row r="4" spans="1:11" x14ac:dyDescent="0.35">
      <c r="A4">
        <v>102</v>
      </c>
      <c r="B4" t="s">
        <v>4033</v>
      </c>
      <c r="C4">
        <v>27</v>
      </c>
      <c r="D4" t="s">
        <v>7953</v>
      </c>
      <c r="E4" t="s">
        <v>3924</v>
      </c>
      <c r="F4" t="s">
        <v>7</v>
      </c>
      <c r="G4">
        <v>50</v>
      </c>
      <c r="H4" t="s">
        <v>3940</v>
      </c>
    </row>
    <row r="5" spans="1:11" x14ac:dyDescent="0.35">
      <c r="A5">
        <v>125</v>
      </c>
      <c r="B5" t="s">
        <v>4056</v>
      </c>
      <c r="C5">
        <v>44</v>
      </c>
      <c r="D5" t="s">
        <v>7952</v>
      </c>
      <c r="E5" t="s">
        <v>3924</v>
      </c>
      <c r="F5" t="s">
        <v>7</v>
      </c>
      <c r="G5">
        <v>50</v>
      </c>
      <c r="H5" t="s">
        <v>3932</v>
      </c>
    </row>
    <row r="6" spans="1:11" x14ac:dyDescent="0.35">
      <c r="A6">
        <v>141</v>
      </c>
      <c r="B6" t="s">
        <v>4072</v>
      </c>
      <c r="C6">
        <v>63</v>
      </c>
      <c r="D6" t="s">
        <v>3923</v>
      </c>
      <c r="E6" t="s">
        <v>3924</v>
      </c>
      <c r="F6" t="s">
        <v>7</v>
      </c>
      <c r="G6">
        <v>50</v>
      </c>
      <c r="H6" t="s">
        <v>3929</v>
      </c>
    </row>
    <row r="7" spans="1:11" x14ac:dyDescent="0.35">
      <c r="A7">
        <v>159</v>
      </c>
      <c r="B7" t="s">
        <v>4090</v>
      </c>
      <c r="C7">
        <v>25</v>
      </c>
      <c r="D7" t="s">
        <v>3927</v>
      </c>
      <c r="E7" t="s">
        <v>3924</v>
      </c>
      <c r="F7" t="s">
        <v>7</v>
      </c>
      <c r="G7">
        <v>50</v>
      </c>
      <c r="H7" t="s">
        <v>3946</v>
      </c>
    </row>
    <row r="8" spans="1:11" x14ac:dyDescent="0.35">
      <c r="A8">
        <v>291</v>
      </c>
      <c r="B8" t="s">
        <v>4222</v>
      </c>
      <c r="C8">
        <v>58</v>
      </c>
      <c r="D8" t="s">
        <v>3923</v>
      </c>
      <c r="E8" t="s">
        <v>3924</v>
      </c>
      <c r="F8" t="s">
        <v>7</v>
      </c>
      <c r="G8">
        <v>50</v>
      </c>
      <c r="H8" t="s">
        <v>3929</v>
      </c>
    </row>
    <row r="9" spans="1:11" x14ac:dyDescent="0.35">
      <c r="A9">
        <v>311</v>
      </c>
      <c r="B9" t="s">
        <v>4242</v>
      </c>
      <c r="C9">
        <v>56</v>
      </c>
      <c r="D9" t="s">
        <v>7952</v>
      </c>
      <c r="E9" t="s">
        <v>3924</v>
      </c>
      <c r="F9" t="s">
        <v>7</v>
      </c>
      <c r="G9">
        <v>50</v>
      </c>
      <c r="H9" t="s">
        <v>3925</v>
      </c>
    </row>
    <row r="10" spans="1:11" x14ac:dyDescent="0.35">
      <c r="A10">
        <v>314</v>
      </c>
      <c r="B10" t="s">
        <v>4245</v>
      </c>
      <c r="C10">
        <v>42</v>
      </c>
      <c r="D10" t="s">
        <v>7952</v>
      </c>
      <c r="E10" t="s">
        <v>3924</v>
      </c>
      <c r="F10" t="s">
        <v>7</v>
      </c>
      <c r="G10">
        <v>50</v>
      </c>
      <c r="H10" t="s">
        <v>3952</v>
      </c>
    </row>
    <row r="11" spans="1:11" x14ac:dyDescent="0.35">
      <c r="A11">
        <v>366</v>
      </c>
      <c r="B11" t="s">
        <v>4297</v>
      </c>
      <c r="C11">
        <v>55</v>
      </c>
      <c r="D11" t="s">
        <v>7952</v>
      </c>
      <c r="E11" t="s">
        <v>3924</v>
      </c>
      <c r="F11" t="s">
        <v>7</v>
      </c>
      <c r="G11">
        <v>50</v>
      </c>
      <c r="H11" t="s">
        <v>3935</v>
      </c>
    </row>
    <row r="12" spans="1:11" x14ac:dyDescent="0.35">
      <c r="A12">
        <v>456</v>
      </c>
      <c r="B12" t="s">
        <v>4387</v>
      </c>
      <c r="C12">
        <v>54</v>
      </c>
      <c r="D12" t="s">
        <v>7952</v>
      </c>
      <c r="E12" t="s">
        <v>3924</v>
      </c>
      <c r="F12" t="s">
        <v>7</v>
      </c>
      <c r="G12">
        <v>50</v>
      </c>
      <c r="H12" t="s">
        <v>3925</v>
      </c>
    </row>
    <row r="13" spans="1:11" x14ac:dyDescent="0.35">
      <c r="A13">
        <v>522</v>
      </c>
      <c r="B13" t="s">
        <v>4453</v>
      </c>
      <c r="C13">
        <v>36</v>
      </c>
      <c r="D13" t="s">
        <v>7953</v>
      </c>
      <c r="E13" t="s">
        <v>3924</v>
      </c>
      <c r="F13" t="s">
        <v>7</v>
      </c>
      <c r="G13">
        <v>50</v>
      </c>
      <c r="H13" t="s">
        <v>3932</v>
      </c>
    </row>
    <row r="14" spans="1:11" x14ac:dyDescent="0.35">
      <c r="A14">
        <v>634</v>
      </c>
      <c r="B14" t="s">
        <v>4565</v>
      </c>
      <c r="C14">
        <v>66</v>
      </c>
      <c r="D14" t="s">
        <v>3923</v>
      </c>
      <c r="E14" t="s">
        <v>3924</v>
      </c>
      <c r="F14" t="s">
        <v>7</v>
      </c>
      <c r="G14">
        <v>50</v>
      </c>
      <c r="H14" t="s">
        <v>3935</v>
      </c>
    </row>
    <row r="15" spans="1:11" x14ac:dyDescent="0.35">
      <c r="A15">
        <v>640</v>
      </c>
      <c r="B15" t="s">
        <v>4571</v>
      </c>
      <c r="C15">
        <v>54</v>
      </c>
      <c r="D15" t="s">
        <v>7952</v>
      </c>
      <c r="E15" t="s">
        <v>3924</v>
      </c>
      <c r="F15" t="s">
        <v>7</v>
      </c>
      <c r="G15">
        <v>50</v>
      </c>
      <c r="H15" t="s">
        <v>3932</v>
      </c>
    </row>
    <row r="16" spans="1:11" x14ac:dyDescent="0.35">
      <c r="A16">
        <v>666</v>
      </c>
      <c r="B16" t="s">
        <v>4597</v>
      </c>
      <c r="C16">
        <v>41</v>
      </c>
      <c r="D16" t="s">
        <v>7953</v>
      </c>
      <c r="E16" t="s">
        <v>3924</v>
      </c>
      <c r="F16" t="s">
        <v>7</v>
      </c>
      <c r="G16">
        <v>50</v>
      </c>
      <c r="H16" t="s">
        <v>3932</v>
      </c>
    </row>
    <row r="17" spans="1:8" x14ac:dyDescent="0.35">
      <c r="A17">
        <v>723</v>
      </c>
      <c r="B17" t="s">
        <v>4654</v>
      </c>
      <c r="C17">
        <v>27</v>
      </c>
      <c r="D17" t="s">
        <v>7953</v>
      </c>
      <c r="E17" t="s">
        <v>3924</v>
      </c>
      <c r="F17" t="s">
        <v>7</v>
      </c>
      <c r="G17">
        <v>50</v>
      </c>
      <c r="H17" t="s">
        <v>3940</v>
      </c>
    </row>
    <row r="18" spans="1:8" x14ac:dyDescent="0.35">
      <c r="A18">
        <v>858</v>
      </c>
      <c r="B18" t="s">
        <v>4789</v>
      </c>
      <c r="C18">
        <v>43</v>
      </c>
      <c r="D18" t="s">
        <v>7952</v>
      </c>
      <c r="E18" t="s">
        <v>3924</v>
      </c>
      <c r="F18" t="s">
        <v>7</v>
      </c>
      <c r="G18">
        <v>50</v>
      </c>
      <c r="H18" t="s">
        <v>3952</v>
      </c>
    </row>
    <row r="19" spans="1:8" x14ac:dyDescent="0.35">
      <c r="A19">
        <v>890</v>
      </c>
      <c r="B19" t="s">
        <v>4821</v>
      </c>
      <c r="C19">
        <v>59</v>
      </c>
      <c r="D19" t="s">
        <v>3923</v>
      </c>
      <c r="E19" t="s">
        <v>3924</v>
      </c>
      <c r="F19" t="s">
        <v>7</v>
      </c>
      <c r="G19">
        <v>50</v>
      </c>
      <c r="H19" t="s">
        <v>3929</v>
      </c>
    </row>
    <row r="20" spans="1:8" x14ac:dyDescent="0.35">
      <c r="A20">
        <v>977</v>
      </c>
      <c r="B20" t="s">
        <v>4908</v>
      </c>
      <c r="C20">
        <v>34</v>
      </c>
      <c r="D20" t="s">
        <v>7953</v>
      </c>
      <c r="E20" t="s">
        <v>3924</v>
      </c>
      <c r="F20" t="s">
        <v>7</v>
      </c>
      <c r="G20">
        <v>50</v>
      </c>
      <c r="H20" t="s">
        <v>3952</v>
      </c>
    </row>
    <row r="21" spans="1:8" x14ac:dyDescent="0.35">
      <c r="A21">
        <v>993</v>
      </c>
      <c r="B21" t="s">
        <v>4924</v>
      </c>
      <c r="C21">
        <v>46</v>
      </c>
      <c r="D21" t="s">
        <v>7952</v>
      </c>
      <c r="E21" t="s">
        <v>3924</v>
      </c>
      <c r="F21" t="s">
        <v>7</v>
      </c>
      <c r="G21">
        <v>50</v>
      </c>
      <c r="H21" t="s">
        <v>3929</v>
      </c>
    </row>
    <row r="22" spans="1:8" x14ac:dyDescent="0.35">
      <c r="A22">
        <v>1007</v>
      </c>
      <c r="B22" t="s">
        <v>4938</v>
      </c>
      <c r="C22">
        <v>21</v>
      </c>
      <c r="D22" t="s">
        <v>3927</v>
      </c>
      <c r="E22" t="s">
        <v>3924</v>
      </c>
      <c r="F22" t="s">
        <v>7</v>
      </c>
      <c r="G22">
        <v>50</v>
      </c>
      <c r="H22" t="s">
        <v>3935</v>
      </c>
    </row>
    <row r="23" spans="1:8" x14ac:dyDescent="0.35">
      <c r="A23">
        <v>1071</v>
      </c>
      <c r="B23" t="s">
        <v>5002</v>
      </c>
      <c r="C23">
        <v>50</v>
      </c>
      <c r="D23" t="s">
        <v>7952</v>
      </c>
      <c r="E23" t="s">
        <v>3924</v>
      </c>
      <c r="F23" t="s">
        <v>1691</v>
      </c>
      <c r="G23">
        <v>50</v>
      </c>
      <c r="H23" t="s">
        <v>3929</v>
      </c>
    </row>
    <row r="24" spans="1:8" x14ac:dyDescent="0.35">
      <c r="A24">
        <v>1109</v>
      </c>
      <c r="B24" t="s">
        <v>5040</v>
      </c>
      <c r="C24">
        <v>27</v>
      </c>
      <c r="D24" t="s">
        <v>7953</v>
      </c>
      <c r="E24" t="s">
        <v>3924</v>
      </c>
      <c r="F24" t="s">
        <v>1691</v>
      </c>
      <c r="G24">
        <v>50</v>
      </c>
      <c r="H24" t="s">
        <v>3925</v>
      </c>
    </row>
    <row r="25" spans="1:8" x14ac:dyDescent="0.35">
      <c r="A25">
        <v>1151</v>
      </c>
      <c r="B25" t="s">
        <v>5082</v>
      </c>
      <c r="C25">
        <v>29</v>
      </c>
      <c r="D25" t="s">
        <v>7953</v>
      </c>
      <c r="E25" t="s">
        <v>3924</v>
      </c>
      <c r="F25" t="s">
        <v>1691</v>
      </c>
      <c r="G25">
        <v>50</v>
      </c>
      <c r="H25" t="s">
        <v>3940</v>
      </c>
    </row>
    <row r="26" spans="1:8" x14ac:dyDescent="0.35">
      <c r="A26">
        <v>1192</v>
      </c>
      <c r="B26" t="s">
        <v>5123</v>
      </c>
      <c r="C26">
        <v>34</v>
      </c>
      <c r="D26" t="s">
        <v>7953</v>
      </c>
      <c r="E26" t="s">
        <v>3924</v>
      </c>
      <c r="F26" t="s">
        <v>1691</v>
      </c>
      <c r="G26">
        <v>50</v>
      </c>
      <c r="H26" t="s">
        <v>3935</v>
      </c>
    </row>
    <row r="27" spans="1:8" x14ac:dyDescent="0.35">
      <c r="A27">
        <v>1296</v>
      </c>
      <c r="B27" t="s">
        <v>5227</v>
      </c>
      <c r="C27">
        <v>30</v>
      </c>
      <c r="D27" t="s">
        <v>7953</v>
      </c>
      <c r="E27" t="s">
        <v>3924</v>
      </c>
      <c r="F27" t="s">
        <v>1691</v>
      </c>
      <c r="G27">
        <v>50</v>
      </c>
      <c r="H27" t="s">
        <v>3929</v>
      </c>
    </row>
    <row r="28" spans="1:8" x14ac:dyDescent="0.35">
      <c r="A28">
        <v>1330</v>
      </c>
      <c r="B28" t="s">
        <v>5261</v>
      </c>
      <c r="C28">
        <v>70</v>
      </c>
      <c r="D28" t="s">
        <v>3923</v>
      </c>
      <c r="E28" t="s">
        <v>3924</v>
      </c>
      <c r="F28" t="s">
        <v>1691</v>
      </c>
      <c r="G28">
        <v>50</v>
      </c>
      <c r="H28" t="s">
        <v>3952</v>
      </c>
    </row>
    <row r="29" spans="1:8" x14ac:dyDescent="0.35">
      <c r="A29">
        <v>1356</v>
      </c>
      <c r="B29" t="s">
        <v>5287</v>
      </c>
      <c r="C29">
        <v>59</v>
      </c>
      <c r="D29" t="s">
        <v>3923</v>
      </c>
      <c r="E29" t="s">
        <v>3924</v>
      </c>
      <c r="F29" t="s">
        <v>1691</v>
      </c>
      <c r="G29">
        <v>50</v>
      </c>
      <c r="H29" t="s">
        <v>3940</v>
      </c>
    </row>
    <row r="30" spans="1:8" x14ac:dyDescent="0.35">
      <c r="A30">
        <v>1522</v>
      </c>
      <c r="B30" t="s">
        <v>5453</v>
      </c>
      <c r="C30">
        <v>29</v>
      </c>
      <c r="D30" t="s">
        <v>7953</v>
      </c>
      <c r="E30" t="s">
        <v>3924</v>
      </c>
      <c r="F30" t="s">
        <v>1691</v>
      </c>
      <c r="G30">
        <v>50</v>
      </c>
      <c r="H30" t="s">
        <v>3929</v>
      </c>
    </row>
    <row r="31" spans="1:8" x14ac:dyDescent="0.35">
      <c r="A31">
        <v>1538</v>
      </c>
      <c r="B31" t="s">
        <v>5469</v>
      </c>
      <c r="C31">
        <v>68</v>
      </c>
      <c r="D31" t="s">
        <v>3923</v>
      </c>
      <c r="E31" t="s">
        <v>3924</v>
      </c>
      <c r="F31" t="s">
        <v>1691</v>
      </c>
      <c r="G31">
        <v>50</v>
      </c>
      <c r="H31" t="s">
        <v>3932</v>
      </c>
    </row>
    <row r="32" spans="1:8" x14ac:dyDescent="0.35">
      <c r="A32">
        <v>1617</v>
      </c>
      <c r="B32" t="s">
        <v>5548</v>
      </c>
      <c r="C32">
        <v>26</v>
      </c>
      <c r="D32" t="s">
        <v>7953</v>
      </c>
      <c r="E32" t="s">
        <v>3924</v>
      </c>
      <c r="F32" t="s">
        <v>1691</v>
      </c>
      <c r="G32">
        <v>50</v>
      </c>
      <c r="H32" t="s">
        <v>3935</v>
      </c>
    </row>
    <row r="33" spans="1:8" x14ac:dyDescent="0.35">
      <c r="A33">
        <v>1618</v>
      </c>
      <c r="B33" t="s">
        <v>5549</v>
      </c>
      <c r="C33">
        <v>43</v>
      </c>
      <c r="D33" t="s">
        <v>7952</v>
      </c>
      <c r="E33" t="s">
        <v>3924</v>
      </c>
      <c r="F33" t="s">
        <v>1691</v>
      </c>
      <c r="G33">
        <v>50</v>
      </c>
      <c r="H33" t="s">
        <v>3925</v>
      </c>
    </row>
    <row r="34" spans="1:8" x14ac:dyDescent="0.35">
      <c r="A34">
        <v>1620</v>
      </c>
      <c r="B34" t="s">
        <v>5551</v>
      </c>
      <c r="C34">
        <v>57</v>
      </c>
      <c r="D34" t="s">
        <v>7952</v>
      </c>
      <c r="E34" t="s">
        <v>3924</v>
      </c>
      <c r="F34" t="s">
        <v>1691</v>
      </c>
      <c r="G34">
        <v>50</v>
      </c>
      <c r="H34" t="s">
        <v>3940</v>
      </c>
    </row>
    <row r="35" spans="1:8" x14ac:dyDescent="0.35">
      <c r="A35">
        <v>1624</v>
      </c>
      <c r="B35" t="s">
        <v>5555</v>
      </c>
      <c r="C35">
        <v>64</v>
      </c>
      <c r="D35" t="s">
        <v>3923</v>
      </c>
      <c r="E35" t="s">
        <v>3924</v>
      </c>
      <c r="F35" t="s">
        <v>1691</v>
      </c>
      <c r="G35">
        <v>50</v>
      </c>
      <c r="H35" t="s">
        <v>3932</v>
      </c>
    </row>
    <row r="36" spans="1:8" x14ac:dyDescent="0.35">
      <c r="A36">
        <v>1633</v>
      </c>
      <c r="B36" t="s">
        <v>5564</v>
      </c>
      <c r="C36">
        <v>35</v>
      </c>
      <c r="D36" t="s">
        <v>7953</v>
      </c>
      <c r="E36" t="s">
        <v>3924</v>
      </c>
      <c r="F36" t="s">
        <v>1691</v>
      </c>
      <c r="G36">
        <v>50</v>
      </c>
      <c r="H36" t="s">
        <v>3952</v>
      </c>
    </row>
    <row r="37" spans="1:8" x14ac:dyDescent="0.35">
      <c r="A37">
        <v>1640</v>
      </c>
      <c r="B37" t="s">
        <v>5571</v>
      </c>
      <c r="C37">
        <v>41</v>
      </c>
      <c r="D37" t="s">
        <v>7953</v>
      </c>
      <c r="E37" t="s">
        <v>3924</v>
      </c>
      <c r="F37" t="s">
        <v>1691</v>
      </c>
      <c r="G37">
        <v>50</v>
      </c>
      <c r="H37" t="s">
        <v>3932</v>
      </c>
    </row>
    <row r="38" spans="1:8" x14ac:dyDescent="0.35">
      <c r="A38">
        <v>1738</v>
      </c>
      <c r="B38" t="s">
        <v>5669</v>
      </c>
      <c r="C38">
        <v>42</v>
      </c>
      <c r="D38" t="s">
        <v>7952</v>
      </c>
      <c r="E38" t="s">
        <v>3924</v>
      </c>
      <c r="F38" t="s">
        <v>1691</v>
      </c>
      <c r="G38">
        <v>50</v>
      </c>
      <c r="H38" t="s">
        <v>3940</v>
      </c>
    </row>
    <row r="39" spans="1:8" x14ac:dyDescent="0.35">
      <c r="A39">
        <v>1820</v>
      </c>
      <c r="B39" t="s">
        <v>5751</v>
      </c>
      <c r="C39">
        <v>51</v>
      </c>
      <c r="D39" t="s">
        <v>7952</v>
      </c>
      <c r="E39" t="s">
        <v>3924</v>
      </c>
      <c r="F39" t="s">
        <v>1691</v>
      </c>
      <c r="G39">
        <v>50</v>
      </c>
      <c r="H39" t="s">
        <v>3935</v>
      </c>
    </row>
    <row r="40" spans="1:8" x14ac:dyDescent="0.35">
      <c r="A40">
        <v>1830</v>
      </c>
      <c r="B40" t="s">
        <v>5761</v>
      </c>
      <c r="C40">
        <v>30</v>
      </c>
      <c r="D40" t="s">
        <v>7953</v>
      </c>
      <c r="E40" t="s">
        <v>3924</v>
      </c>
      <c r="F40" t="s">
        <v>1691</v>
      </c>
      <c r="G40">
        <v>50</v>
      </c>
      <c r="H40" t="s">
        <v>3935</v>
      </c>
    </row>
    <row r="41" spans="1:8" x14ac:dyDescent="0.35">
      <c r="A41">
        <v>1851</v>
      </c>
      <c r="B41" t="s">
        <v>5782</v>
      </c>
      <c r="C41">
        <v>51</v>
      </c>
      <c r="D41" t="s">
        <v>7952</v>
      </c>
      <c r="E41" t="s">
        <v>3924</v>
      </c>
      <c r="F41" t="s">
        <v>1691</v>
      </c>
      <c r="G41">
        <v>50</v>
      </c>
      <c r="H41" t="s">
        <v>3929</v>
      </c>
    </row>
    <row r="42" spans="1:8" x14ac:dyDescent="0.35">
      <c r="A42">
        <v>1902</v>
      </c>
      <c r="B42" t="s">
        <v>5833</v>
      </c>
      <c r="C42">
        <v>56</v>
      </c>
      <c r="D42" t="s">
        <v>7952</v>
      </c>
      <c r="E42" t="s">
        <v>3924</v>
      </c>
      <c r="F42" t="s">
        <v>1691</v>
      </c>
      <c r="G42">
        <v>50</v>
      </c>
      <c r="H42" t="s">
        <v>3935</v>
      </c>
    </row>
    <row r="43" spans="1:8" x14ac:dyDescent="0.35">
      <c r="A43">
        <v>1953</v>
      </c>
      <c r="B43" t="s">
        <v>5884</v>
      </c>
      <c r="C43">
        <v>57</v>
      </c>
      <c r="D43" t="s">
        <v>7952</v>
      </c>
      <c r="E43" t="s">
        <v>3924</v>
      </c>
      <c r="F43" t="s">
        <v>1691</v>
      </c>
      <c r="G43">
        <v>50</v>
      </c>
      <c r="H43" t="s">
        <v>3940</v>
      </c>
    </row>
    <row r="44" spans="1:8" x14ac:dyDescent="0.35">
      <c r="A44">
        <v>1965</v>
      </c>
      <c r="B44" t="s">
        <v>5896</v>
      </c>
      <c r="C44">
        <v>40</v>
      </c>
      <c r="D44" t="s">
        <v>7953</v>
      </c>
      <c r="E44" t="s">
        <v>3924</v>
      </c>
      <c r="F44" t="s">
        <v>1691</v>
      </c>
      <c r="G44">
        <v>50</v>
      </c>
      <c r="H44" t="s">
        <v>3946</v>
      </c>
    </row>
    <row r="45" spans="1:8" x14ac:dyDescent="0.35">
      <c r="A45">
        <v>2028</v>
      </c>
      <c r="B45" t="s">
        <v>5959</v>
      </c>
      <c r="C45">
        <v>50</v>
      </c>
      <c r="D45" t="s">
        <v>7952</v>
      </c>
      <c r="E45" t="s">
        <v>3924</v>
      </c>
      <c r="F45" t="s">
        <v>1691</v>
      </c>
      <c r="G45">
        <v>50</v>
      </c>
      <c r="H45" t="s">
        <v>3952</v>
      </c>
    </row>
    <row r="46" spans="1:8" x14ac:dyDescent="0.35">
      <c r="A46">
        <v>2060</v>
      </c>
      <c r="B46" t="s">
        <v>5991</v>
      </c>
      <c r="C46">
        <v>56</v>
      </c>
      <c r="D46" t="s">
        <v>7952</v>
      </c>
      <c r="E46" t="s">
        <v>3924</v>
      </c>
      <c r="F46" t="s">
        <v>1691</v>
      </c>
      <c r="G46">
        <v>50</v>
      </c>
      <c r="H46" t="s">
        <v>3929</v>
      </c>
    </row>
    <row r="47" spans="1:8" x14ac:dyDescent="0.35">
      <c r="A47">
        <v>2100</v>
      </c>
      <c r="B47" t="s">
        <v>6031</v>
      </c>
      <c r="C47">
        <v>31</v>
      </c>
      <c r="D47" t="s">
        <v>7953</v>
      </c>
      <c r="E47" t="s">
        <v>3924</v>
      </c>
      <c r="F47" t="s">
        <v>1691</v>
      </c>
      <c r="G47">
        <v>50</v>
      </c>
      <c r="H47" t="s">
        <v>3932</v>
      </c>
    </row>
    <row r="48" spans="1:8" x14ac:dyDescent="0.35">
      <c r="A48">
        <v>2117</v>
      </c>
      <c r="B48" t="s">
        <v>6048</v>
      </c>
      <c r="C48">
        <v>67</v>
      </c>
      <c r="D48" t="s">
        <v>3923</v>
      </c>
      <c r="E48" t="s">
        <v>3924</v>
      </c>
      <c r="F48" t="s">
        <v>1691</v>
      </c>
      <c r="G48">
        <v>50</v>
      </c>
      <c r="H48" t="s">
        <v>3940</v>
      </c>
    </row>
    <row r="49" spans="1:8" x14ac:dyDescent="0.35">
      <c r="A49">
        <v>2167</v>
      </c>
      <c r="B49" t="s">
        <v>6098</v>
      </c>
      <c r="C49">
        <v>31</v>
      </c>
      <c r="D49" t="s">
        <v>7953</v>
      </c>
      <c r="E49" t="s">
        <v>3924</v>
      </c>
      <c r="F49" t="s">
        <v>1691</v>
      </c>
      <c r="G49">
        <v>50</v>
      </c>
      <c r="H49" t="s">
        <v>3940</v>
      </c>
    </row>
    <row r="50" spans="1:8" x14ac:dyDescent="0.35">
      <c r="A50">
        <v>2186</v>
      </c>
      <c r="B50" t="s">
        <v>6117</v>
      </c>
      <c r="C50">
        <v>40</v>
      </c>
      <c r="D50" t="s">
        <v>7953</v>
      </c>
      <c r="E50" t="s">
        <v>3924</v>
      </c>
      <c r="F50" t="s">
        <v>1691</v>
      </c>
      <c r="G50">
        <v>50</v>
      </c>
      <c r="H50" t="s">
        <v>3952</v>
      </c>
    </row>
    <row r="51" spans="1:8" x14ac:dyDescent="0.35">
      <c r="A51">
        <v>2230</v>
      </c>
      <c r="B51" t="s">
        <v>6161</v>
      </c>
      <c r="C51">
        <v>70</v>
      </c>
      <c r="D51" t="s">
        <v>3923</v>
      </c>
      <c r="E51" t="s">
        <v>3924</v>
      </c>
      <c r="F51" t="s">
        <v>1691</v>
      </c>
      <c r="G51">
        <v>50</v>
      </c>
      <c r="H51" t="s">
        <v>3946</v>
      </c>
    </row>
    <row r="52" spans="1:8" x14ac:dyDescent="0.35">
      <c r="A52">
        <v>2263</v>
      </c>
      <c r="B52" t="s">
        <v>6194</v>
      </c>
      <c r="C52">
        <v>53</v>
      </c>
      <c r="D52" t="s">
        <v>7952</v>
      </c>
      <c r="E52" t="s">
        <v>3924</v>
      </c>
      <c r="F52" t="s">
        <v>1691</v>
      </c>
      <c r="G52">
        <v>50</v>
      </c>
      <c r="H52" t="s">
        <v>3946</v>
      </c>
    </row>
    <row r="53" spans="1:8" x14ac:dyDescent="0.35">
      <c r="A53">
        <v>2265</v>
      </c>
      <c r="B53" t="s">
        <v>6196</v>
      </c>
      <c r="C53">
        <v>51</v>
      </c>
      <c r="D53" t="s">
        <v>7952</v>
      </c>
      <c r="E53" t="s">
        <v>3924</v>
      </c>
      <c r="F53" t="s">
        <v>1691</v>
      </c>
      <c r="G53">
        <v>50</v>
      </c>
      <c r="H53" t="s">
        <v>3946</v>
      </c>
    </row>
    <row r="54" spans="1:8" x14ac:dyDescent="0.35">
      <c r="A54">
        <v>2289</v>
      </c>
      <c r="B54" t="s">
        <v>6220</v>
      </c>
      <c r="C54">
        <v>28</v>
      </c>
      <c r="D54" t="s">
        <v>7953</v>
      </c>
      <c r="E54" t="s">
        <v>3924</v>
      </c>
      <c r="F54" t="s">
        <v>1691</v>
      </c>
      <c r="G54">
        <v>50</v>
      </c>
      <c r="H54" t="s">
        <v>3929</v>
      </c>
    </row>
    <row r="55" spans="1:8" x14ac:dyDescent="0.35">
      <c r="A55">
        <v>2297</v>
      </c>
      <c r="B55" t="s">
        <v>6228</v>
      </c>
      <c r="C55">
        <v>46</v>
      </c>
      <c r="D55" t="s">
        <v>7952</v>
      </c>
      <c r="E55" t="s">
        <v>3924</v>
      </c>
      <c r="F55" t="s">
        <v>1691</v>
      </c>
      <c r="G55">
        <v>50</v>
      </c>
      <c r="H55" t="s">
        <v>3952</v>
      </c>
    </row>
    <row r="56" spans="1:8" x14ac:dyDescent="0.35">
      <c r="A56">
        <v>2443</v>
      </c>
      <c r="B56" t="s">
        <v>6374</v>
      </c>
      <c r="C56">
        <v>53</v>
      </c>
      <c r="D56" t="s">
        <v>7952</v>
      </c>
      <c r="E56" t="s">
        <v>3924</v>
      </c>
      <c r="F56" t="s">
        <v>1691</v>
      </c>
      <c r="G56">
        <v>50</v>
      </c>
      <c r="H56" t="s">
        <v>3940</v>
      </c>
    </row>
    <row r="57" spans="1:8" x14ac:dyDescent="0.35">
      <c r="A57">
        <v>2446</v>
      </c>
      <c r="B57" t="s">
        <v>6377</v>
      </c>
      <c r="C57">
        <v>63</v>
      </c>
      <c r="D57" t="s">
        <v>3923</v>
      </c>
      <c r="E57" t="s">
        <v>3924</v>
      </c>
      <c r="F57" t="s">
        <v>1691</v>
      </c>
      <c r="G57">
        <v>50</v>
      </c>
      <c r="H57" t="s">
        <v>3929</v>
      </c>
    </row>
    <row r="58" spans="1:8" x14ac:dyDescent="0.35">
      <c r="A58">
        <v>2485</v>
      </c>
      <c r="B58" t="s">
        <v>6416</v>
      </c>
      <c r="C58">
        <v>60</v>
      </c>
      <c r="D58" t="s">
        <v>3923</v>
      </c>
      <c r="E58" t="s">
        <v>3924</v>
      </c>
      <c r="F58" t="s">
        <v>1691</v>
      </c>
      <c r="G58">
        <v>50</v>
      </c>
      <c r="H58" t="s">
        <v>3952</v>
      </c>
    </row>
    <row r="59" spans="1:8" x14ac:dyDescent="0.35">
      <c r="A59">
        <v>2490</v>
      </c>
      <c r="B59" t="s">
        <v>6421</v>
      </c>
      <c r="C59">
        <v>66</v>
      </c>
      <c r="D59" t="s">
        <v>3923</v>
      </c>
      <c r="E59" t="s">
        <v>3924</v>
      </c>
      <c r="F59" t="s">
        <v>1691</v>
      </c>
      <c r="G59">
        <v>50</v>
      </c>
      <c r="H59" t="s">
        <v>3935</v>
      </c>
    </row>
    <row r="60" spans="1:8" x14ac:dyDescent="0.35">
      <c r="A60">
        <v>2712</v>
      </c>
      <c r="B60" t="s">
        <v>6644</v>
      </c>
      <c r="C60">
        <v>30</v>
      </c>
      <c r="D60" t="s">
        <v>7953</v>
      </c>
      <c r="E60" t="s">
        <v>6585</v>
      </c>
      <c r="F60" t="s">
        <v>1691</v>
      </c>
      <c r="G60">
        <v>50</v>
      </c>
      <c r="H60" t="s">
        <v>3946</v>
      </c>
    </row>
    <row r="61" spans="1:8" x14ac:dyDescent="0.35">
      <c r="A61">
        <v>2752</v>
      </c>
      <c r="B61" t="s">
        <v>6684</v>
      </c>
      <c r="C61">
        <v>27</v>
      </c>
      <c r="D61" t="s">
        <v>7953</v>
      </c>
      <c r="E61" t="s">
        <v>6585</v>
      </c>
      <c r="F61" t="s">
        <v>1691</v>
      </c>
      <c r="G61">
        <v>50</v>
      </c>
      <c r="H61" t="s">
        <v>3946</v>
      </c>
    </row>
    <row r="62" spans="1:8" x14ac:dyDescent="0.35">
      <c r="A62">
        <v>2807</v>
      </c>
      <c r="B62" t="s">
        <v>6739</v>
      </c>
      <c r="C62">
        <v>45</v>
      </c>
      <c r="D62" t="s">
        <v>7952</v>
      </c>
      <c r="E62" t="s">
        <v>6585</v>
      </c>
      <c r="F62" t="s">
        <v>1691</v>
      </c>
      <c r="G62">
        <v>50</v>
      </c>
      <c r="H62" t="s">
        <v>3932</v>
      </c>
    </row>
    <row r="63" spans="1:8" x14ac:dyDescent="0.35">
      <c r="A63">
        <v>2908</v>
      </c>
      <c r="B63" t="s">
        <v>6840</v>
      </c>
      <c r="C63">
        <v>19</v>
      </c>
      <c r="D63" t="s">
        <v>3927</v>
      </c>
      <c r="E63" t="s">
        <v>6585</v>
      </c>
      <c r="F63" t="s">
        <v>1691</v>
      </c>
      <c r="G63">
        <v>50</v>
      </c>
      <c r="H63" t="s">
        <v>3940</v>
      </c>
    </row>
    <row r="64" spans="1:8" x14ac:dyDescent="0.35">
      <c r="A64">
        <v>2918</v>
      </c>
      <c r="B64" t="s">
        <v>6850</v>
      </c>
      <c r="C64">
        <v>58</v>
      </c>
      <c r="D64" t="s">
        <v>3923</v>
      </c>
      <c r="E64" t="s">
        <v>6585</v>
      </c>
      <c r="F64" t="s">
        <v>1691</v>
      </c>
      <c r="G64">
        <v>50</v>
      </c>
      <c r="H64" t="s">
        <v>3932</v>
      </c>
    </row>
    <row r="65" spans="1:8" x14ac:dyDescent="0.35">
      <c r="A65">
        <v>2948</v>
      </c>
      <c r="B65" t="s">
        <v>6880</v>
      </c>
      <c r="C65">
        <v>52</v>
      </c>
      <c r="D65" t="s">
        <v>7952</v>
      </c>
      <c r="E65" t="s">
        <v>6585</v>
      </c>
      <c r="F65" t="s">
        <v>1691</v>
      </c>
      <c r="G65">
        <v>50</v>
      </c>
      <c r="H65" t="s">
        <v>3932</v>
      </c>
    </row>
    <row r="66" spans="1:8" x14ac:dyDescent="0.35">
      <c r="A66">
        <v>3099</v>
      </c>
      <c r="B66" t="s">
        <v>7031</v>
      </c>
      <c r="C66">
        <v>66</v>
      </c>
      <c r="D66" t="s">
        <v>3923</v>
      </c>
      <c r="E66" t="s">
        <v>6585</v>
      </c>
      <c r="F66" t="s">
        <v>1691</v>
      </c>
      <c r="G66">
        <v>50</v>
      </c>
      <c r="H66" t="s">
        <v>3935</v>
      </c>
    </row>
    <row r="67" spans="1:8" x14ac:dyDescent="0.35">
      <c r="A67">
        <v>3206</v>
      </c>
      <c r="B67" t="s">
        <v>7138</v>
      </c>
      <c r="C67">
        <v>40</v>
      </c>
      <c r="D67" t="s">
        <v>7953</v>
      </c>
      <c r="E67" t="s">
        <v>6585</v>
      </c>
      <c r="F67" t="s">
        <v>1691</v>
      </c>
      <c r="G67">
        <v>50</v>
      </c>
      <c r="H67" t="s">
        <v>3952</v>
      </c>
    </row>
    <row r="68" spans="1:8" x14ac:dyDescent="0.35">
      <c r="A68">
        <v>3257</v>
      </c>
      <c r="B68" t="s">
        <v>7189</v>
      </c>
      <c r="C68">
        <v>60</v>
      </c>
      <c r="D68" t="s">
        <v>3923</v>
      </c>
      <c r="E68" t="s">
        <v>6585</v>
      </c>
      <c r="F68" t="s">
        <v>1691</v>
      </c>
      <c r="G68">
        <v>50</v>
      </c>
      <c r="H68" t="s">
        <v>3952</v>
      </c>
    </row>
    <row r="69" spans="1:8" x14ac:dyDescent="0.35">
      <c r="A69">
        <v>3262</v>
      </c>
      <c r="B69" t="s">
        <v>7194</v>
      </c>
      <c r="C69">
        <v>48</v>
      </c>
      <c r="D69" t="s">
        <v>7952</v>
      </c>
      <c r="E69" t="s">
        <v>6585</v>
      </c>
      <c r="F69" t="s">
        <v>1691</v>
      </c>
      <c r="G69">
        <v>50</v>
      </c>
      <c r="H69" t="s">
        <v>3929</v>
      </c>
    </row>
    <row r="70" spans="1:8" x14ac:dyDescent="0.35">
      <c r="A70">
        <v>3394</v>
      </c>
      <c r="B70" t="s">
        <v>7326</v>
      </c>
      <c r="C70">
        <v>60</v>
      </c>
      <c r="D70" t="s">
        <v>3923</v>
      </c>
      <c r="E70" t="s">
        <v>6585</v>
      </c>
      <c r="F70" t="s">
        <v>1691</v>
      </c>
      <c r="G70">
        <v>50</v>
      </c>
      <c r="H70" t="s">
        <v>3946</v>
      </c>
    </row>
    <row r="71" spans="1:8" x14ac:dyDescent="0.35">
      <c r="A71">
        <v>3436</v>
      </c>
      <c r="B71" t="s">
        <v>7368</v>
      </c>
      <c r="C71">
        <v>68</v>
      </c>
      <c r="D71" t="s">
        <v>3923</v>
      </c>
      <c r="E71" t="s">
        <v>6585</v>
      </c>
      <c r="F71" t="s">
        <v>1691</v>
      </c>
      <c r="G71">
        <v>50</v>
      </c>
      <c r="H71" t="s">
        <v>3940</v>
      </c>
    </row>
    <row r="72" spans="1:8" x14ac:dyDescent="0.35">
      <c r="A72">
        <v>3438</v>
      </c>
      <c r="B72" t="s">
        <v>7370</v>
      </c>
      <c r="C72">
        <v>22</v>
      </c>
      <c r="D72" t="s">
        <v>3927</v>
      </c>
      <c r="E72" t="s">
        <v>6585</v>
      </c>
      <c r="F72" t="s">
        <v>1691</v>
      </c>
      <c r="G72">
        <v>50</v>
      </c>
      <c r="H72" t="s">
        <v>3932</v>
      </c>
    </row>
    <row r="73" spans="1:8" x14ac:dyDescent="0.35">
      <c r="A73">
        <v>3505</v>
      </c>
      <c r="B73" t="s">
        <v>7437</v>
      </c>
      <c r="C73">
        <v>65</v>
      </c>
      <c r="D73" t="s">
        <v>3923</v>
      </c>
      <c r="E73" t="s">
        <v>6585</v>
      </c>
      <c r="F73" t="s">
        <v>1691</v>
      </c>
      <c r="G73">
        <v>50</v>
      </c>
      <c r="H73" t="s">
        <v>3946</v>
      </c>
    </row>
    <row r="74" spans="1:8" x14ac:dyDescent="0.35">
      <c r="A74">
        <v>3582</v>
      </c>
      <c r="B74" t="s">
        <v>7514</v>
      </c>
      <c r="C74">
        <v>26</v>
      </c>
      <c r="D74" t="s">
        <v>7953</v>
      </c>
      <c r="E74" t="s">
        <v>6585</v>
      </c>
      <c r="F74" t="s">
        <v>1691</v>
      </c>
      <c r="G74">
        <v>50</v>
      </c>
      <c r="H74" t="s">
        <v>3929</v>
      </c>
    </row>
    <row r="75" spans="1:8" x14ac:dyDescent="0.35">
      <c r="A75">
        <v>3620</v>
      </c>
      <c r="B75" t="s">
        <v>7552</v>
      </c>
      <c r="C75">
        <v>44</v>
      </c>
      <c r="D75" t="s">
        <v>7952</v>
      </c>
      <c r="E75" t="s">
        <v>6585</v>
      </c>
      <c r="F75" t="s">
        <v>1691</v>
      </c>
      <c r="G75">
        <v>50</v>
      </c>
      <c r="H75" t="s">
        <v>3929</v>
      </c>
    </row>
    <row r="76" spans="1:8" x14ac:dyDescent="0.35">
      <c r="A76">
        <v>3639</v>
      </c>
      <c r="B76" t="s">
        <v>7571</v>
      </c>
      <c r="C76">
        <v>40</v>
      </c>
      <c r="D76" t="s">
        <v>7953</v>
      </c>
      <c r="E76" t="s">
        <v>6585</v>
      </c>
      <c r="F76" t="s">
        <v>1691</v>
      </c>
      <c r="G76">
        <v>50</v>
      </c>
      <c r="H76" t="s">
        <v>3940</v>
      </c>
    </row>
    <row r="77" spans="1:8" x14ac:dyDescent="0.35">
      <c r="A77">
        <v>3730</v>
      </c>
      <c r="B77" t="s">
        <v>7662</v>
      </c>
      <c r="C77">
        <v>28</v>
      </c>
      <c r="D77" t="s">
        <v>7953</v>
      </c>
      <c r="E77" t="s">
        <v>6585</v>
      </c>
      <c r="F77" t="s">
        <v>1691</v>
      </c>
      <c r="G77">
        <v>50</v>
      </c>
      <c r="H77" t="s">
        <v>3935</v>
      </c>
    </row>
    <row r="78" spans="1:8" x14ac:dyDescent="0.35">
      <c r="A78">
        <v>3743</v>
      </c>
      <c r="B78" t="s">
        <v>7675</v>
      </c>
      <c r="C78">
        <v>56</v>
      </c>
      <c r="D78" t="s">
        <v>7952</v>
      </c>
      <c r="E78" t="s">
        <v>6585</v>
      </c>
      <c r="F78" t="s">
        <v>1691</v>
      </c>
      <c r="G78">
        <v>50</v>
      </c>
      <c r="H78" t="s">
        <v>3940</v>
      </c>
    </row>
    <row r="79" spans="1:8" x14ac:dyDescent="0.35">
      <c r="A79">
        <v>4</v>
      </c>
      <c r="B79" t="s">
        <v>3930</v>
      </c>
      <c r="C79">
        <v>21</v>
      </c>
      <c r="D79" t="s">
        <v>3927</v>
      </c>
      <c r="E79" t="s">
        <v>3924</v>
      </c>
      <c r="F79" t="s">
        <v>7</v>
      </c>
      <c r="G79">
        <v>49</v>
      </c>
      <c r="H79" t="s">
        <v>3929</v>
      </c>
    </row>
    <row r="80" spans="1:8" x14ac:dyDescent="0.35">
      <c r="A80">
        <v>7</v>
      </c>
      <c r="B80" t="s">
        <v>3934</v>
      </c>
      <c r="C80">
        <v>63</v>
      </c>
      <c r="D80" t="s">
        <v>3923</v>
      </c>
      <c r="E80" t="s">
        <v>3924</v>
      </c>
      <c r="F80" t="s">
        <v>7</v>
      </c>
      <c r="G80">
        <v>49</v>
      </c>
      <c r="H80" t="s">
        <v>3935</v>
      </c>
    </row>
    <row r="81" spans="1:8" x14ac:dyDescent="0.35">
      <c r="A81">
        <v>56</v>
      </c>
      <c r="B81" t="s">
        <v>3987</v>
      </c>
      <c r="C81">
        <v>40</v>
      </c>
      <c r="D81" t="s">
        <v>7953</v>
      </c>
      <c r="E81" t="s">
        <v>3924</v>
      </c>
      <c r="F81" t="s">
        <v>7</v>
      </c>
      <c r="G81">
        <v>49</v>
      </c>
      <c r="H81" t="s">
        <v>3932</v>
      </c>
    </row>
    <row r="82" spans="1:8" x14ac:dyDescent="0.35">
      <c r="A82">
        <v>68</v>
      </c>
      <c r="B82" t="s">
        <v>3999</v>
      </c>
      <c r="C82">
        <v>45</v>
      </c>
      <c r="D82" t="s">
        <v>7952</v>
      </c>
      <c r="E82" t="s">
        <v>3924</v>
      </c>
      <c r="F82" t="s">
        <v>7</v>
      </c>
      <c r="G82">
        <v>49</v>
      </c>
      <c r="H82" t="s">
        <v>3946</v>
      </c>
    </row>
    <row r="83" spans="1:8" x14ac:dyDescent="0.35">
      <c r="A83">
        <v>130</v>
      </c>
      <c r="B83" t="s">
        <v>4061</v>
      </c>
      <c r="C83">
        <v>24</v>
      </c>
      <c r="D83" t="s">
        <v>3927</v>
      </c>
      <c r="E83" t="s">
        <v>3924</v>
      </c>
      <c r="F83" t="s">
        <v>7</v>
      </c>
      <c r="G83">
        <v>49</v>
      </c>
      <c r="H83" t="s">
        <v>3940</v>
      </c>
    </row>
    <row r="84" spans="1:8" x14ac:dyDescent="0.35">
      <c r="A84">
        <v>304</v>
      </c>
      <c r="B84" t="s">
        <v>4235</v>
      </c>
      <c r="C84">
        <v>20</v>
      </c>
      <c r="D84" t="s">
        <v>3927</v>
      </c>
      <c r="E84" t="s">
        <v>3924</v>
      </c>
      <c r="F84" t="s">
        <v>7</v>
      </c>
      <c r="G84">
        <v>49</v>
      </c>
      <c r="H84" t="s">
        <v>3929</v>
      </c>
    </row>
    <row r="85" spans="1:8" x14ac:dyDescent="0.35">
      <c r="A85">
        <v>478</v>
      </c>
      <c r="B85" t="s">
        <v>4409</v>
      </c>
      <c r="C85">
        <v>42</v>
      </c>
      <c r="D85" t="s">
        <v>7952</v>
      </c>
      <c r="E85" t="s">
        <v>3924</v>
      </c>
      <c r="F85" t="s">
        <v>7</v>
      </c>
      <c r="G85">
        <v>49</v>
      </c>
      <c r="H85" t="s">
        <v>3929</v>
      </c>
    </row>
    <row r="86" spans="1:8" x14ac:dyDescent="0.35">
      <c r="A86">
        <v>540</v>
      </c>
      <c r="B86" t="s">
        <v>4471</v>
      </c>
      <c r="C86">
        <v>49</v>
      </c>
      <c r="D86" t="s">
        <v>7952</v>
      </c>
      <c r="E86" t="s">
        <v>3924</v>
      </c>
      <c r="F86" t="s">
        <v>7</v>
      </c>
      <c r="G86">
        <v>49</v>
      </c>
      <c r="H86" t="s">
        <v>3929</v>
      </c>
    </row>
    <row r="87" spans="1:8" x14ac:dyDescent="0.35">
      <c r="A87">
        <v>610</v>
      </c>
      <c r="B87" t="s">
        <v>4541</v>
      </c>
      <c r="C87">
        <v>51</v>
      </c>
      <c r="D87" t="s">
        <v>7952</v>
      </c>
      <c r="E87" t="s">
        <v>3924</v>
      </c>
      <c r="F87" t="s">
        <v>7</v>
      </c>
      <c r="G87">
        <v>49</v>
      </c>
      <c r="H87" t="s">
        <v>3925</v>
      </c>
    </row>
    <row r="88" spans="1:8" x14ac:dyDescent="0.35">
      <c r="A88">
        <v>683</v>
      </c>
      <c r="B88" t="s">
        <v>4614</v>
      </c>
      <c r="C88">
        <v>23</v>
      </c>
      <c r="D88" t="s">
        <v>3927</v>
      </c>
      <c r="E88" t="s">
        <v>3924</v>
      </c>
      <c r="F88" t="s">
        <v>7</v>
      </c>
      <c r="G88">
        <v>49</v>
      </c>
      <c r="H88" t="s">
        <v>3940</v>
      </c>
    </row>
    <row r="89" spans="1:8" x14ac:dyDescent="0.35">
      <c r="A89">
        <v>697</v>
      </c>
      <c r="B89" t="s">
        <v>4628</v>
      </c>
      <c r="C89">
        <v>44</v>
      </c>
      <c r="D89" t="s">
        <v>7952</v>
      </c>
      <c r="E89" t="s">
        <v>3924</v>
      </c>
      <c r="F89" t="s">
        <v>7</v>
      </c>
      <c r="G89">
        <v>49</v>
      </c>
      <c r="H89" t="s">
        <v>3946</v>
      </c>
    </row>
    <row r="90" spans="1:8" x14ac:dyDescent="0.35">
      <c r="A90">
        <v>706</v>
      </c>
      <c r="B90" t="s">
        <v>4637</v>
      </c>
      <c r="C90">
        <v>25</v>
      </c>
      <c r="D90" t="s">
        <v>3927</v>
      </c>
      <c r="E90" t="s">
        <v>3924</v>
      </c>
      <c r="F90" t="s">
        <v>7</v>
      </c>
      <c r="G90">
        <v>49</v>
      </c>
      <c r="H90" t="s">
        <v>3935</v>
      </c>
    </row>
    <row r="91" spans="1:8" x14ac:dyDescent="0.35">
      <c r="A91">
        <v>839</v>
      </c>
      <c r="B91" t="s">
        <v>4770</v>
      </c>
      <c r="C91">
        <v>33</v>
      </c>
      <c r="D91" t="s">
        <v>7953</v>
      </c>
      <c r="E91" t="s">
        <v>3924</v>
      </c>
      <c r="F91" t="s">
        <v>7</v>
      </c>
      <c r="G91">
        <v>49</v>
      </c>
      <c r="H91" t="s">
        <v>3932</v>
      </c>
    </row>
    <row r="92" spans="1:8" x14ac:dyDescent="0.35">
      <c r="A92">
        <v>886</v>
      </c>
      <c r="B92" t="s">
        <v>4817</v>
      </c>
      <c r="C92">
        <v>41</v>
      </c>
      <c r="D92" t="s">
        <v>7953</v>
      </c>
      <c r="E92" t="s">
        <v>3924</v>
      </c>
      <c r="F92" t="s">
        <v>7</v>
      </c>
      <c r="G92">
        <v>49</v>
      </c>
      <c r="H92" t="s">
        <v>3952</v>
      </c>
    </row>
    <row r="93" spans="1:8" x14ac:dyDescent="0.35">
      <c r="A93">
        <v>950</v>
      </c>
      <c r="B93" t="s">
        <v>4881</v>
      </c>
      <c r="C93">
        <v>33</v>
      </c>
      <c r="D93" t="s">
        <v>7953</v>
      </c>
      <c r="E93" t="s">
        <v>3924</v>
      </c>
      <c r="F93" t="s">
        <v>7</v>
      </c>
      <c r="G93">
        <v>49</v>
      </c>
      <c r="H93" t="s">
        <v>3946</v>
      </c>
    </row>
    <row r="94" spans="1:8" x14ac:dyDescent="0.35">
      <c r="A94">
        <v>1059</v>
      </c>
      <c r="B94" t="s">
        <v>4990</v>
      </c>
      <c r="C94">
        <v>29</v>
      </c>
      <c r="D94" t="s">
        <v>7953</v>
      </c>
      <c r="E94" t="s">
        <v>3924</v>
      </c>
      <c r="F94" t="s">
        <v>1691</v>
      </c>
      <c r="G94">
        <v>49</v>
      </c>
      <c r="H94" t="s">
        <v>3952</v>
      </c>
    </row>
    <row r="95" spans="1:8" x14ac:dyDescent="0.35">
      <c r="A95">
        <v>1079</v>
      </c>
      <c r="B95" t="s">
        <v>5010</v>
      </c>
      <c r="C95">
        <v>37</v>
      </c>
      <c r="D95" t="s">
        <v>7953</v>
      </c>
      <c r="E95" t="s">
        <v>3924</v>
      </c>
      <c r="F95" t="s">
        <v>1691</v>
      </c>
      <c r="G95">
        <v>49</v>
      </c>
      <c r="H95" t="s">
        <v>3925</v>
      </c>
    </row>
    <row r="96" spans="1:8" x14ac:dyDescent="0.35">
      <c r="A96">
        <v>1231</v>
      </c>
      <c r="B96" t="s">
        <v>5162</v>
      </c>
      <c r="C96">
        <v>25</v>
      </c>
      <c r="D96" t="s">
        <v>3927</v>
      </c>
      <c r="E96" t="s">
        <v>3924</v>
      </c>
      <c r="F96" t="s">
        <v>1691</v>
      </c>
      <c r="G96">
        <v>49</v>
      </c>
      <c r="H96" t="s">
        <v>3946</v>
      </c>
    </row>
    <row r="97" spans="1:8" x14ac:dyDescent="0.35">
      <c r="A97">
        <v>1254</v>
      </c>
      <c r="B97" t="s">
        <v>5185</v>
      </c>
      <c r="C97">
        <v>39</v>
      </c>
      <c r="D97" t="s">
        <v>7953</v>
      </c>
      <c r="E97" t="s">
        <v>3924</v>
      </c>
      <c r="F97" t="s">
        <v>1691</v>
      </c>
      <c r="G97">
        <v>49</v>
      </c>
      <c r="H97" t="s">
        <v>3932</v>
      </c>
    </row>
    <row r="98" spans="1:8" x14ac:dyDescent="0.35">
      <c r="A98">
        <v>1315</v>
      </c>
      <c r="B98" t="s">
        <v>5246</v>
      </c>
      <c r="C98">
        <v>42</v>
      </c>
      <c r="D98" t="s">
        <v>7952</v>
      </c>
      <c r="E98" t="s">
        <v>3924</v>
      </c>
      <c r="F98" t="s">
        <v>1691</v>
      </c>
      <c r="G98">
        <v>49</v>
      </c>
      <c r="H98" t="s">
        <v>3932</v>
      </c>
    </row>
    <row r="99" spans="1:8" x14ac:dyDescent="0.35">
      <c r="A99">
        <v>1397</v>
      </c>
      <c r="B99" t="s">
        <v>5328</v>
      </c>
      <c r="C99">
        <v>37</v>
      </c>
      <c r="D99" t="s">
        <v>7953</v>
      </c>
      <c r="E99" t="s">
        <v>3924</v>
      </c>
      <c r="F99" t="s">
        <v>1691</v>
      </c>
      <c r="G99">
        <v>49</v>
      </c>
      <c r="H99" t="s">
        <v>3946</v>
      </c>
    </row>
    <row r="100" spans="1:8" x14ac:dyDescent="0.35">
      <c r="A100">
        <v>1546</v>
      </c>
      <c r="B100" t="s">
        <v>5477</v>
      </c>
      <c r="C100">
        <v>48</v>
      </c>
      <c r="D100" t="s">
        <v>7952</v>
      </c>
      <c r="E100" t="s">
        <v>3924</v>
      </c>
      <c r="F100" t="s">
        <v>1691</v>
      </c>
      <c r="G100">
        <v>49</v>
      </c>
      <c r="H100" t="s">
        <v>3932</v>
      </c>
    </row>
    <row r="101" spans="1:8" x14ac:dyDescent="0.35">
      <c r="A101">
        <v>1637</v>
      </c>
      <c r="B101" t="s">
        <v>5568</v>
      </c>
      <c r="C101">
        <v>58</v>
      </c>
      <c r="D101" t="s">
        <v>3923</v>
      </c>
      <c r="E101" t="s">
        <v>3924</v>
      </c>
      <c r="F101" t="s">
        <v>1691</v>
      </c>
      <c r="G101">
        <v>49</v>
      </c>
      <c r="H101" t="s">
        <v>3925</v>
      </c>
    </row>
    <row r="102" spans="1:8" x14ac:dyDescent="0.35">
      <c r="A102">
        <v>1666</v>
      </c>
      <c r="B102" t="s">
        <v>5597</v>
      </c>
      <c r="C102">
        <v>40</v>
      </c>
      <c r="D102" t="s">
        <v>7953</v>
      </c>
      <c r="E102" t="s">
        <v>3924</v>
      </c>
      <c r="F102" t="s">
        <v>1691</v>
      </c>
      <c r="G102">
        <v>49</v>
      </c>
      <c r="H102" t="s">
        <v>3946</v>
      </c>
    </row>
    <row r="103" spans="1:8" x14ac:dyDescent="0.35">
      <c r="A103">
        <v>1674</v>
      </c>
      <c r="B103" t="s">
        <v>5605</v>
      </c>
      <c r="C103">
        <v>21</v>
      </c>
      <c r="D103" t="s">
        <v>3927</v>
      </c>
      <c r="E103" t="s">
        <v>3924</v>
      </c>
      <c r="F103" t="s">
        <v>1691</v>
      </c>
      <c r="G103">
        <v>49</v>
      </c>
      <c r="H103" t="s">
        <v>3940</v>
      </c>
    </row>
    <row r="104" spans="1:8" x14ac:dyDescent="0.35">
      <c r="A104">
        <v>1706</v>
      </c>
      <c r="B104" t="s">
        <v>5637</v>
      </c>
      <c r="C104">
        <v>39</v>
      </c>
      <c r="D104" t="s">
        <v>7953</v>
      </c>
      <c r="E104" t="s">
        <v>3924</v>
      </c>
      <c r="F104" t="s">
        <v>1691</v>
      </c>
      <c r="G104">
        <v>49</v>
      </c>
      <c r="H104" t="s">
        <v>3940</v>
      </c>
    </row>
    <row r="105" spans="1:8" x14ac:dyDescent="0.35">
      <c r="A105">
        <v>1781</v>
      </c>
      <c r="B105" t="s">
        <v>5712</v>
      </c>
      <c r="C105">
        <v>67</v>
      </c>
      <c r="D105" t="s">
        <v>3923</v>
      </c>
      <c r="E105" t="s">
        <v>3924</v>
      </c>
      <c r="F105" t="s">
        <v>1691</v>
      </c>
      <c r="G105">
        <v>49</v>
      </c>
      <c r="H105" t="s">
        <v>3929</v>
      </c>
    </row>
    <row r="106" spans="1:8" x14ac:dyDescent="0.35">
      <c r="A106">
        <v>1782</v>
      </c>
      <c r="B106" t="s">
        <v>5713</v>
      </c>
      <c r="C106">
        <v>31</v>
      </c>
      <c r="D106" t="s">
        <v>7953</v>
      </c>
      <c r="E106" t="s">
        <v>3924</v>
      </c>
      <c r="F106" t="s">
        <v>1691</v>
      </c>
      <c r="G106">
        <v>49</v>
      </c>
      <c r="H106" t="s">
        <v>3935</v>
      </c>
    </row>
    <row r="107" spans="1:8" x14ac:dyDescent="0.35">
      <c r="A107">
        <v>1848</v>
      </c>
      <c r="B107" t="s">
        <v>5779</v>
      </c>
      <c r="C107">
        <v>46</v>
      </c>
      <c r="D107" t="s">
        <v>7952</v>
      </c>
      <c r="E107" t="s">
        <v>3924</v>
      </c>
      <c r="F107" t="s">
        <v>1691</v>
      </c>
      <c r="G107">
        <v>49</v>
      </c>
      <c r="H107" t="s">
        <v>3929</v>
      </c>
    </row>
    <row r="108" spans="1:8" x14ac:dyDescent="0.35">
      <c r="A108">
        <v>1855</v>
      </c>
      <c r="B108" t="s">
        <v>5786</v>
      </c>
      <c r="C108">
        <v>25</v>
      </c>
      <c r="D108" t="s">
        <v>3927</v>
      </c>
      <c r="E108" t="s">
        <v>3924</v>
      </c>
      <c r="F108" t="s">
        <v>1691</v>
      </c>
      <c r="G108">
        <v>49</v>
      </c>
      <c r="H108" t="s">
        <v>3932</v>
      </c>
    </row>
    <row r="109" spans="1:8" x14ac:dyDescent="0.35">
      <c r="A109">
        <v>1874</v>
      </c>
      <c r="B109" t="s">
        <v>5805</v>
      </c>
      <c r="C109">
        <v>64</v>
      </c>
      <c r="D109" t="s">
        <v>3923</v>
      </c>
      <c r="E109" t="s">
        <v>3924</v>
      </c>
      <c r="F109" t="s">
        <v>1691</v>
      </c>
      <c r="G109">
        <v>49</v>
      </c>
      <c r="H109" t="s">
        <v>3929</v>
      </c>
    </row>
    <row r="110" spans="1:8" x14ac:dyDescent="0.35">
      <c r="A110">
        <v>1945</v>
      </c>
      <c r="B110" t="s">
        <v>5876</v>
      </c>
      <c r="C110">
        <v>30</v>
      </c>
      <c r="D110" t="s">
        <v>7953</v>
      </c>
      <c r="E110" t="s">
        <v>3924</v>
      </c>
      <c r="F110" t="s">
        <v>1691</v>
      </c>
      <c r="G110">
        <v>49</v>
      </c>
      <c r="H110" t="s">
        <v>3952</v>
      </c>
    </row>
    <row r="111" spans="1:8" x14ac:dyDescent="0.35">
      <c r="A111">
        <v>2044</v>
      </c>
      <c r="B111" t="s">
        <v>5975</v>
      </c>
      <c r="C111">
        <v>47</v>
      </c>
      <c r="D111" t="s">
        <v>7952</v>
      </c>
      <c r="E111" t="s">
        <v>3924</v>
      </c>
      <c r="F111" t="s">
        <v>1691</v>
      </c>
      <c r="G111">
        <v>49</v>
      </c>
      <c r="H111" t="s">
        <v>3929</v>
      </c>
    </row>
    <row r="112" spans="1:8" x14ac:dyDescent="0.35">
      <c r="A112">
        <v>2076</v>
      </c>
      <c r="B112" t="s">
        <v>6007</v>
      </c>
      <c r="C112">
        <v>46</v>
      </c>
      <c r="D112" t="s">
        <v>7952</v>
      </c>
      <c r="E112" t="s">
        <v>3924</v>
      </c>
      <c r="F112" t="s">
        <v>1691</v>
      </c>
      <c r="G112">
        <v>49</v>
      </c>
      <c r="H112" t="s">
        <v>3946</v>
      </c>
    </row>
    <row r="113" spans="1:8" x14ac:dyDescent="0.35">
      <c r="A113">
        <v>2089</v>
      </c>
      <c r="B113" t="s">
        <v>6020</v>
      </c>
      <c r="C113">
        <v>39</v>
      </c>
      <c r="D113" t="s">
        <v>7953</v>
      </c>
      <c r="E113" t="s">
        <v>3924</v>
      </c>
      <c r="F113" t="s">
        <v>1691</v>
      </c>
      <c r="G113">
        <v>49</v>
      </c>
      <c r="H113" t="s">
        <v>3932</v>
      </c>
    </row>
    <row r="114" spans="1:8" x14ac:dyDescent="0.35">
      <c r="A114">
        <v>2272</v>
      </c>
      <c r="B114" t="s">
        <v>6203</v>
      </c>
      <c r="C114">
        <v>29</v>
      </c>
      <c r="D114" t="s">
        <v>7953</v>
      </c>
      <c r="E114" t="s">
        <v>3924</v>
      </c>
      <c r="F114" t="s">
        <v>1691</v>
      </c>
      <c r="G114">
        <v>49</v>
      </c>
      <c r="H114" t="s">
        <v>3935</v>
      </c>
    </row>
    <row r="115" spans="1:8" x14ac:dyDescent="0.35">
      <c r="A115">
        <v>2316</v>
      </c>
      <c r="B115" t="s">
        <v>6247</v>
      </c>
      <c r="C115">
        <v>69</v>
      </c>
      <c r="D115" t="s">
        <v>3923</v>
      </c>
      <c r="E115" t="s">
        <v>3924</v>
      </c>
      <c r="F115" t="s">
        <v>1691</v>
      </c>
      <c r="G115">
        <v>49</v>
      </c>
      <c r="H115" t="s">
        <v>3935</v>
      </c>
    </row>
    <row r="116" spans="1:8" x14ac:dyDescent="0.35">
      <c r="A116">
        <v>2534</v>
      </c>
      <c r="B116" t="s">
        <v>6465</v>
      </c>
      <c r="C116">
        <v>66</v>
      </c>
      <c r="D116" t="s">
        <v>3923</v>
      </c>
      <c r="E116" t="s">
        <v>3924</v>
      </c>
      <c r="F116" t="s">
        <v>1691</v>
      </c>
      <c r="G116">
        <v>49</v>
      </c>
      <c r="H116" t="s">
        <v>3940</v>
      </c>
    </row>
    <row r="117" spans="1:8" x14ac:dyDescent="0.35">
      <c r="A117">
        <v>2555</v>
      </c>
      <c r="B117" t="s">
        <v>6486</v>
      </c>
      <c r="C117">
        <v>51</v>
      </c>
      <c r="D117" t="s">
        <v>7952</v>
      </c>
      <c r="E117" t="s">
        <v>3924</v>
      </c>
      <c r="F117" t="s">
        <v>1691</v>
      </c>
      <c r="G117">
        <v>49</v>
      </c>
      <c r="H117" t="s">
        <v>3940</v>
      </c>
    </row>
    <row r="118" spans="1:8" x14ac:dyDescent="0.35">
      <c r="A118">
        <v>2686</v>
      </c>
      <c r="B118" t="s">
        <v>6618</v>
      </c>
      <c r="C118">
        <v>56</v>
      </c>
      <c r="D118" t="s">
        <v>7952</v>
      </c>
      <c r="E118" t="s">
        <v>6585</v>
      </c>
      <c r="F118" t="s">
        <v>1691</v>
      </c>
      <c r="G118">
        <v>49</v>
      </c>
      <c r="H118" t="s">
        <v>3935</v>
      </c>
    </row>
    <row r="119" spans="1:8" x14ac:dyDescent="0.35">
      <c r="A119">
        <v>2700</v>
      </c>
      <c r="B119" t="s">
        <v>6632</v>
      </c>
      <c r="C119">
        <v>25</v>
      </c>
      <c r="D119" t="s">
        <v>3927</v>
      </c>
      <c r="E119" t="s">
        <v>6585</v>
      </c>
      <c r="F119" t="s">
        <v>1691</v>
      </c>
      <c r="G119">
        <v>49</v>
      </c>
      <c r="H119" t="s">
        <v>3932</v>
      </c>
    </row>
    <row r="120" spans="1:8" x14ac:dyDescent="0.35">
      <c r="A120">
        <v>2796</v>
      </c>
      <c r="B120" t="s">
        <v>6728</v>
      </c>
      <c r="C120">
        <v>33</v>
      </c>
      <c r="D120" t="s">
        <v>7953</v>
      </c>
      <c r="E120" t="s">
        <v>6585</v>
      </c>
      <c r="F120" t="s">
        <v>1691</v>
      </c>
      <c r="G120">
        <v>49</v>
      </c>
      <c r="H120" t="s">
        <v>3932</v>
      </c>
    </row>
    <row r="121" spans="1:8" x14ac:dyDescent="0.35">
      <c r="A121">
        <v>2825</v>
      </c>
      <c r="B121" t="s">
        <v>6757</v>
      </c>
      <c r="C121">
        <v>39</v>
      </c>
      <c r="D121" t="s">
        <v>7953</v>
      </c>
      <c r="E121" t="s">
        <v>6585</v>
      </c>
      <c r="F121" t="s">
        <v>1691</v>
      </c>
      <c r="G121">
        <v>49</v>
      </c>
      <c r="H121" t="s">
        <v>3935</v>
      </c>
    </row>
    <row r="122" spans="1:8" x14ac:dyDescent="0.35">
      <c r="A122">
        <v>2861</v>
      </c>
      <c r="B122" t="s">
        <v>6793</v>
      </c>
      <c r="C122">
        <v>28</v>
      </c>
      <c r="D122" t="s">
        <v>7953</v>
      </c>
      <c r="E122" t="s">
        <v>6585</v>
      </c>
      <c r="F122" t="s">
        <v>1691</v>
      </c>
      <c r="G122">
        <v>49</v>
      </c>
      <c r="H122" t="s">
        <v>3929</v>
      </c>
    </row>
    <row r="123" spans="1:8" x14ac:dyDescent="0.35">
      <c r="A123">
        <v>2871</v>
      </c>
      <c r="B123" t="s">
        <v>6803</v>
      </c>
      <c r="C123">
        <v>47</v>
      </c>
      <c r="D123" t="s">
        <v>7952</v>
      </c>
      <c r="E123" t="s">
        <v>6585</v>
      </c>
      <c r="F123" t="s">
        <v>1691</v>
      </c>
      <c r="G123">
        <v>49</v>
      </c>
      <c r="H123" t="s">
        <v>3952</v>
      </c>
    </row>
    <row r="124" spans="1:8" x14ac:dyDescent="0.35">
      <c r="A124">
        <v>2932</v>
      </c>
      <c r="B124" t="s">
        <v>6864</v>
      </c>
      <c r="C124">
        <v>36</v>
      </c>
      <c r="D124" t="s">
        <v>7953</v>
      </c>
      <c r="E124" t="s">
        <v>6585</v>
      </c>
      <c r="F124" t="s">
        <v>1691</v>
      </c>
      <c r="G124">
        <v>49</v>
      </c>
      <c r="H124" t="s">
        <v>3940</v>
      </c>
    </row>
    <row r="125" spans="1:8" x14ac:dyDescent="0.35">
      <c r="A125">
        <v>2979</v>
      </c>
      <c r="B125" t="s">
        <v>6911</v>
      </c>
      <c r="C125">
        <v>53</v>
      </c>
      <c r="D125" t="s">
        <v>7952</v>
      </c>
      <c r="E125" t="s">
        <v>6585</v>
      </c>
      <c r="F125" t="s">
        <v>1691</v>
      </c>
      <c r="G125">
        <v>49</v>
      </c>
      <c r="H125" t="s">
        <v>3925</v>
      </c>
    </row>
    <row r="126" spans="1:8" x14ac:dyDescent="0.35">
      <c r="A126">
        <v>3052</v>
      </c>
      <c r="B126" t="s">
        <v>6984</v>
      </c>
      <c r="C126">
        <v>44</v>
      </c>
      <c r="D126" t="s">
        <v>7952</v>
      </c>
      <c r="E126" t="s">
        <v>6585</v>
      </c>
      <c r="F126" t="s">
        <v>1691</v>
      </c>
      <c r="G126">
        <v>49</v>
      </c>
      <c r="H126" t="s">
        <v>3952</v>
      </c>
    </row>
    <row r="127" spans="1:8" x14ac:dyDescent="0.35">
      <c r="A127">
        <v>3065</v>
      </c>
      <c r="B127" t="s">
        <v>6997</v>
      </c>
      <c r="C127">
        <v>22</v>
      </c>
      <c r="D127" t="s">
        <v>3927</v>
      </c>
      <c r="E127" t="s">
        <v>6585</v>
      </c>
      <c r="F127" t="s">
        <v>1691</v>
      </c>
      <c r="G127">
        <v>49</v>
      </c>
      <c r="H127" t="s">
        <v>3935</v>
      </c>
    </row>
    <row r="128" spans="1:8" x14ac:dyDescent="0.35">
      <c r="A128">
        <v>3207</v>
      </c>
      <c r="B128" t="s">
        <v>7139</v>
      </c>
      <c r="C128">
        <v>36</v>
      </c>
      <c r="D128" t="s">
        <v>7953</v>
      </c>
      <c r="E128" t="s">
        <v>6585</v>
      </c>
      <c r="F128" t="s">
        <v>1691</v>
      </c>
      <c r="G128">
        <v>49</v>
      </c>
      <c r="H128" t="s">
        <v>3946</v>
      </c>
    </row>
    <row r="129" spans="1:8" x14ac:dyDescent="0.35">
      <c r="A129">
        <v>3219</v>
      </c>
      <c r="B129" t="s">
        <v>7151</v>
      </c>
      <c r="C129">
        <v>37</v>
      </c>
      <c r="D129" t="s">
        <v>7953</v>
      </c>
      <c r="E129" t="s">
        <v>6585</v>
      </c>
      <c r="F129" t="s">
        <v>1691</v>
      </c>
      <c r="G129">
        <v>49</v>
      </c>
      <c r="H129" t="s">
        <v>3946</v>
      </c>
    </row>
    <row r="130" spans="1:8" x14ac:dyDescent="0.35">
      <c r="A130">
        <v>3509</v>
      </c>
      <c r="B130" t="s">
        <v>7441</v>
      </c>
      <c r="C130">
        <v>52</v>
      </c>
      <c r="D130" t="s">
        <v>7952</v>
      </c>
      <c r="E130" t="s">
        <v>6585</v>
      </c>
      <c r="F130" t="s">
        <v>1691</v>
      </c>
      <c r="G130">
        <v>49</v>
      </c>
      <c r="H130" t="s">
        <v>3929</v>
      </c>
    </row>
    <row r="131" spans="1:8" x14ac:dyDescent="0.35">
      <c r="A131">
        <v>3576</v>
      </c>
      <c r="B131" t="s">
        <v>7508</v>
      </c>
      <c r="C131">
        <v>61</v>
      </c>
      <c r="D131" t="s">
        <v>3923</v>
      </c>
      <c r="E131" t="s">
        <v>6585</v>
      </c>
      <c r="F131" t="s">
        <v>1691</v>
      </c>
      <c r="G131">
        <v>49</v>
      </c>
      <c r="H131" t="s">
        <v>3940</v>
      </c>
    </row>
    <row r="132" spans="1:8" x14ac:dyDescent="0.35">
      <c r="A132">
        <v>3664</v>
      </c>
      <c r="B132" t="s">
        <v>7596</v>
      </c>
      <c r="C132">
        <v>65</v>
      </c>
      <c r="D132" t="s">
        <v>3923</v>
      </c>
      <c r="E132" t="s">
        <v>6585</v>
      </c>
      <c r="F132" t="s">
        <v>1691</v>
      </c>
      <c r="G132">
        <v>49</v>
      </c>
      <c r="H132" t="s">
        <v>3929</v>
      </c>
    </row>
    <row r="133" spans="1:8" x14ac:dyDescent="0.35">
      <c r="A133">
        <v>3747</v>
      </c>
      <c r="B133" t="s">
        <v>7679</v>
      </c>
      <c r="C133">
        <v>53</v>
      </c>
      <c r="D133" t="s">
        <v>7952</v>
      </c>
      <c r="E133" t="s">
        <v>6585</v>
      </c>
      <c r="F133" t="s">
        <v>1691</v>
      </c>
      <c r="G133">
        <v>49</v>
      </c>
      <c r="H133" t="s">
        <v>3946</v>
      </c>
    </row>
    <row r="134" spans="1:8" x14ac:dyDescent="0.35">
      <c r="A134">
        <v>3854</v>
      </c>
      <c r="B134" t="s">
        <v>7786</v>
      </c>
      <c r="C134">
        <v>61</v>
      </c>
      <c r="D134" t="s">
        <v>3923</v>
      </c>
      <c r="E134" t="s">
        <v>6585</v>
      </c>
      <c r="F134" t="s">
        <v>1691</v>
      </c>
      <c r="G134">
        <v>49</v>
      </c>
      <c r="H134" t="s">
        <v>3940</v>
      </c>
    </row>
    <row r="135" spans="1:8" x14ac:dyDescent="0.35">
      <c r="A135">
        <v>3862</v>
      </c>
      <c r="B135" t="s">
        <v>7794</v>
      </c>
      <c r="C135">
        <v>64</v>
      </c>
      <c r="D135" t="s">
        <v>3923</v>
      </c>
      <c r="E135" t="s">
        <v>6585</v>
      </c>
      <c r="F135" t="s">
        <v>1691</v>
      </c>
      <c r="G135">
        <v>49</v>
      </c>
      <c r="H135" t="s">
        <v>3946</v>
      </c>
    </row>
    <row r="136" spans="1:8" x14ac:dyDescent="0.35">
      <c r="A136">
        <v>3890</v>
      </c>
      <c r="B136" t="s">
        <v>7822</v>
      </c>
      <c r="C136">
        <v>57</v>
      </c>
      <c r="D136" t="s">
        <v>7952</v>
      </c>
      <c r="E136" t="s">
        <v>6585</v>
      </c>
      <c r="F136" t="s">
        <v>1691</v>
      </c>
      <c r="G136">
        <v>49</v>
      </c>
      <c r="H136" t="s">
        <v>3932</v>
      </c>
    </row>
    <row r="137" spans="1:8" x14ac:dyDescent="0.35">
      <c r="A137">
        <v>36</v>
      </c>
      <c r="B137" t="s">
        <v>3967</v>
      </c>
      <c r="C137">
        <v>54</v>
      </c>
      <c r="D137" t="s">
        <v>7952</v>
      </c>
      <c r="E137" t="s">
        <v>3924</v>
      </c>
      <c r="F137" t="s">
        <v>7</v>
      </c>
      <c r="G137">
        <v>48</v>
      </c>
      <c r="H137" t="s">
        <v>3940</v>
      </c>
    </row>
    <row r="138" spans="1:8" x14ac:dyDescent="0.35">
      <c r="A138">
        <v>96</v>
      </c>
      <c r="B138" t="s">
        <v>4027</v>
      </c>
      <c r="C138">
        <v>37</v>
      </c>
      <c r="D138" t="s">
        <v>7953</v>
      </c>
      <c r="E138" t="s">
        <v>3924</v>
      </c>
      <c r="F138" t="s">
        <v>7</v>
      </c>
      <c r="G138">
        <v>48</v>
      </c>
      <c r="H138" t="s">
        <v>3946</v>
      </c>
    </row>
    <row r="139" spans="1:8" x14ac:dyDescent="0.35">
      <c r="A139">
        <v>116</v>
      </c>
      <c r="B139" t="s">
        <v>4047</v>
      </c>
      <c r="C139">
        <v>53</v>
      </c>
      <c r="D139" t="s">
        <v>7952</v>
      </c>
      <c r="E139" t="s">
        <v>3924</v>
      </c>
      <c r="F139" t="s">
        <v>7</v>
      </c>
      <c r="G139">
        <v>48</v>
      </c>
      <c r="H139" t="s">
        <v>3952</v>
      </c>
    </row>
    <row r="140" spans="1:8" x14ac:dyDescent="0.35">
      <c r="A140">
        <v>127</v>
      </c>
      <c r="B140" t="s">
        <v>4058</v>
      </c>
      <c r="C140">
        <v>43</v>
      </c>
      <c r="D140" t="s">
        <v>7952</v>
      </c>
      <c r="E140" t="s">
        <v>3924</v>
      </c>
      <c r="F140" t="s">
        <v>7</v>
      </c>
      <c r="G140">
        <v>48</v>
      </c>
      <c r="H140" t="s">
        <v>3952</v>
      </c>
    </row>
    <row r="141" spans="1:8" x14ac:dyDescent="0.35">
      <c r="A141">
        <v>191</v>
      </c>
      <c r="B141" t="s">
        <v>4122</v>
      </c>
      <c r="C141">
        <v>65</v>
      </c>
      <c r="D141" t="s">
        <v>3923</v>
      </c>
      <c r="E141" t="s">
        <v>3924</v>
      </c>
      <c r="F141" t="s">
        <v>7</v>
      </c>
      <c r="G141">
        <v>48</v>
      </c>
      <c r="H141" t="s">
        <v>3935</v>
      </c>
    </row>
    <row r="142" spans="1:8" x14ac:dyDescent="0.35">
      <c r="A142">
        <v>221</v>
      </c>
      <c r="B142" t="s">
        <v>4152</v>
      </c>
      <c r="C142">
        <v>39</v>
      </c>
      <c r="D142" t="s">
        <v>7953</v>
      </c>
      <c r="E142" t="s">
        <v>3924</v>
      </c>
      <c r="F142" t="s">
        <v>7</v>
      </c>
      <c r="G142">
        <v>48</v>
      </c>
      <c r="H142" t="s">
        <v>3925</v>
      </c>
    </row>
    <row r="143" spans="1:8" x14ac:dyDescent="0.35">
      <c r="A143">
        <v>322</v>
      </c>
      <c r="B143" t="s">
        <v>4253</v>
      </c>
      <c r="C143">
        <v>41</v>
      </c>
      <c r="D143" t="s">
        <v>7953</v>
      </c>
      <c r="E143" t="s">
        <v>3924</v>
      </c>
      <c r="F143" t="s">
        <v>7</v>
      </c>
      <c r="G143">
        <v>48</v>
      </c>
      <c r="H143" t="s">
        <v>3935</v>
      </c>
    </row>
    <row r="144" spans="1:8" x14ac:dyDescent="0.35">
      <c r="A144">
        <v>327</v>
      </c>
      <c r="B144" t="s">
        <v>4258</v>
      </c>
      <c r="C144">
        <v>62</v>
      </c>
      <c r="D144" t="s">
        <v>3923</v>
      </c>
      <c r="E144" t="s">
        <v>3924</v>
      </c>
      <c r="F144" t="s">
        <v>7</v>
      </c>
      <c r="G144">
        <v>48</v>
      </c>
      <c r="H144" t="s">
        <v>3929</v>
      </c>
    </row>
    <row r="145" spans="1:8" x14ac:dyDescent="0.35">
      <c r="A145">
        <v>343</v>
      </c>
      <c r="B145" t="s">
        <v>4274</v>
      </c>
      <c r="C145">
        <v>64</v>
      </c>
      <c r="D145" t="s">
        <v>3923</v>
      </c>
      <c r="E145" t="s">
        <v>3924</v>
      </c>
      <c r="F145" t="s">
        <v>7</v>
      </c>
      <c r="G145">
        <v>48</v>
      </c>
      <c r="H145" t="s">
        <v>3952</v>
      </c>
    </row>
    <row r="146" spans="1:8" x14ac:dyDescent="0.35">
      <c r="A146">
        <v>414</v>
      </c>
      <c r="B146" t="s">
        <v>4345</v>
      </c>
      <c r="C146">
        <v>70</v>
      </c>
      <c r="D146" t="s">
        <v>3923</v>
      </c>
      <c r="E146" t="s">
        <v>3924</v>
      </c>
      <c r="F146" t="s">
        <v>7</v>
      </c>
      <c r="G146">
        <v>48</v>
      </c>
      <c r="H146" t="s">
        <v>3946</v>
      </c>
    </row>
    <row r="147" spans="1:8" x14ac:dyDescent="0.35">
      <c r="A147">
        <v>418</v>
      </c>
      <c r="B147" t="s">
        <v>4349</v>
      </c>
      <c r="C147">
        <v>23</v>
      </c>
      <c r="D147" t="s">
        <v>3927</v>
      </c>
      <c r="E147" t="s">
        <v>3924</v>
      </c>
      <c r="F147" t="s">
        <v>7</v>
      </c>
      <c r="G147">
        <v>48</v>
      </c>
      <c r="H147" t="s">
        <v>3935</v>
      </c>
    </row>
    <row r="148" spans="1:8" x14ac:dyDescent="0.35">
      <c r="A148">
        <v>422</v>
      </c>
      <c r="B148" t="s">
        <v>4353</v>
      </c>
      <c r="C148">
        <v>38</v>
      </c>
      <c r="D148" t="s">
        <v>7953</v>
      </c>
      <c r="E148" t="s">
        <v>3924</v>
      </c>
      <c r="F148" t="s">
        <v>7</v>
      </c>
      <c r="G148">
        <v>48</v>
      </c>
      <c r="H148" t="s">
        <v>3940</v>
      </c>
    </row>
    <row r="149" spans="1:8" x14ac:dyDescent="0.35">
      <c r="A149">
        <v>458</v>
      </c>
      <c r="B149" t="s">
        <v>4389</v>
      </c>
      <c r="C149">
        <v>25</v>
      </c>
      <c r="D149" t="s">
        <v>3927</v>
      </c>
      <c r="E149" t="s">
        <v>3924</v>
      </c>
      <c r="F149" t="s">
        <v>7</v>
      </c>
      <c r="G149">
        <v>48</v>
      </c>
      <c r="H149" t="s">
        <v>3952</v>
      </c>
    </row>
    <row r="150" spans="1:8" x14ac:dyDescent="0.35">
      <c r="A150">
        <v>459</v>
      </c>
      <c r="B150" t="s">
        <v>4390</v>
      </c>
      <c r="C150">
        <v>47</v>
      </c>
      <c r="D150" t="s">
        <v>7952</v>
      </c>
      <c r="E150" t="s">
        <v>3924</v>
      </c>
      <c r="F150" t="s">
        <v>7</v>
      </c>
      <c r="G150">
        <v>48</v>
      </c>
      <c r="H150" t="s">
        <v>3946</v>
      </c>
    </row>
    <row r="151" spans="1:8" x14ac:dyDescent="0.35">
      <c r="A151">
        <v>463</v>
      </c>
      <c r="B151" t="s">
        <v>4394</v>
      </c>
      <c r="C151">
        <v>59</v>
      </c>
      <c r="D151" t="s">
        <v>3923</v>
      </c>
      <c r="E151" t="s">
        <v>3924</v>
      </c>
      <c r="F151" t="s">
        <v>7</v>
      </c>
      <c r="G151">
        <v>48</v>
      </c>
      <c r="H151" t="s">
        <v>3952</v>
      </c>
    </row>
    <row r="152" spans="1:8" x14ac:dyDescent="0.35">
      <c r="A152">
        <v>479</v>
      </c>
      <c r="B152" t="s">
        <v>4410</v>
      </c>
      <c r="C152">
        <v>35</v>
      </c>
      <c r="D152" t="s">
        <v>7953</v>
      </c>
      <c r="E152" t="s">
        <v>3924</v>
      </c>
      <c r="F152" t="s">
        <v>7</v>
      </c>
      <c r="G152">
        <v>48</v>
      </c>
      <c r="H152" t="s">
        <v>3932</v>
      </c>
    </row>
    <row r="153" spans="1:8" x14ac:dyDescent="0.35">
      <c r="A153">
        <v>507</v>
      </c>
      <c r="B153" t="s">
        <v>4438</v>
      </c>
      <c r="C153">
        <v>28</v>
      </c>
      <c r="D153" t="s">
        <v>7953</v>
      </c>
      <c r="E153" t="s">
        <v>3924</v>
      </c>
      <c r="F153" t="s">
        <v>7</v>
      </c>
      <c r="G153">
        <v>48</v>
      </c>
      <c r="H153" t="s">
        <v>3932</v>
      </c>
    </row>
    <row r="154" spans="1:8" x14ac:dyDescent="0.35">
      <c r="A154">
        <v>546</v>
      </c>
      <c r="B154" t="s">
        <v>4477</v>
      </c>
      <c r="C154">
        <v>33</v>
      </c>
      <c r="D154" t="s">
        <v>7953</v>
      </c>
      <c r="E154" t="s">
        <v>3924</v>
      </c>
      <c r="F154" t="s">
        <v>7</v>
      </c>
      <c r="G154">
        <v>48</v>
      </c>
      <c r="H154" t="s">
        <v>3932</v>
      </c>
    </row>
    <row r="155" spans="1:8" x14ac:dyDescent="0.35">
      <c r="A155">
        <v>580</v>
      </c>
      <c r="B155" t="s">
        <v>4511</v>
      </c>
      <c r="C155">
        <v>58</v>
      </c>
      <c r="D155" t="s">
        <v>3923</v>
      </c>
      <c r="E155" t="s">
        <v>3924</v>
      </c>
      <c r="F155" t="s">
        <v>7</v>
      </c>
      <c r="G155">
        <v>48</v>
      </c>
      <c r="H155" t="s">
        <v>3932</v>
      </c>
    </row>
    <row r="156" spans="1:8" x14ac:dyDescent="0.35">
      <c r="A156">
        <v>588</v>
      </c>
      <c r="B156" t="s">
        <v>4519</v>
      </c>
      <c r="C156">
        <v>29</v>
      </c>
      <c r="D156" t="s">
        <v>7953</v>
      </c>
      <c r="E156" t="s">
        <v>3924</v>
      </c>
      <c r="F156" t="s">
        <v>7</v>
      </c>
      <c r="G156">
        <v>48</v>
      </c>
      <c r="H156" t="s">
        <v>3952</v>
      </c>
    </row>
    <row r="157" spans="1:8" x14ac:dyDescent="0.35">
      <c r="A157">
        <v>624</v>
      </c>
      <c r="B157" t="s">
        <v>4555</v>
      </c>
      <c r="C157">
        <v>19</v>
      </c>
      <c r="D157" t="s">
        <v>3927</v>
      </c>
      <c r="E157" t="s">
        <v>3924</v>
      </c>
      <c r="F157" t="s">
        <v>7</v>
      </c>
      <c r="G157">
        <v>48</v>
      </c>
      <c r="H157" t="s">
        <v>3940</v>
      </c>
    </row>
    <row r="158" spans="1:8" x14ac:dyDescent="0.35">
      <c r="A158">
        <v>736</v>
      </c>
      <c r="B158" t="s">
        <v>4667</v>
      </c>
      <c r="C158">
        <v>61</v>
      </c>
      <c r="D158" t="s">
        <v>3923</v>
      </c>
      <c r="E158" t="s">
        <v>3924</v>
      </c>
      <c r="F158" t="s">
        <v>7</v>
      </c>
      <c r="G158">
        <v>48</v>
      </c>
      <c r="H158" t="s">
        <v>3940</v>
      </c>
    </row>
    <row r="159" spans="1:8" x14ac:dyDescent="0.35">
      <c r="A159">
        <v>799</v>
      </c>
      <c r="B159" t="s">
        <v>4730</v>
      </c>
      <c r="C159">
        <v>29</v>
      </c>
      <c r="D159" t="s">
        <v>7953</v>
      </c>
      <c r="E159" t="s">
        <v>3924</v>
      </c>
      <c r="F159" t="s">
        <v>7</v>
      </c>
      <c r="G159">
        <v>48</v>
      </c>
      <c r="H159" t="s">
        <v>3952</v>
      </c>
    </row>
    <row r="160" spans="1:8" x14ac:dyDescent="0.35">
      <c r="A160">
        <v>825</v>
      </c>
      <c r="B160" t="s">
        <v>4756</v>
      </c>
      <c r="C160">
        <v>61</v>
      </c>
      <c r="D160" t="s">
        <v>3923</v>
      </c>
      <c r="E160" t="s">
        <v>3924</v>
      </c>
      <c r="F160" t="s">
        <v>7</v>
      </c>
      <c r="G160">
        <v>48</v>
      </c>
      <c r="H160" t="s">
        <v>3935</v>
      </c>
    </row>
    <row r="161" spans="1:8" x14ac:dyDescent="0.35">
      <c r="A161">
        <v>887</v>
      </c>
      <c r="B161" t="s">
        <v>4818</v>
      </c>
      <c r="C161">
        <v>19</v>
      </c>
      <c r="D161" t="s">
        <v>3927</v>
      </c>
      <c r="E161" t="s">
        <v>3924</v>
      </c>
      <c r="F161" t="s">
        <v>7</v>
      </c>
      <c r="G161">
        <v>48</v>
      </c>
      <c r="H161" t="s">
        <v>3946</v>
      </c>
    </row>
    <row r="162" spans="1:8" x14ac:dyDescent="0.35">
      <c r="A162">
        <v>969</v>
      </c>
      <c r="B162" t="s">
        <v>4900</v>
      </c>
      <c r="C162">
        <v>57</v>
      </c>
      <c r="D162" t="s">
        <v>7952</v>
      </c>
      <c r="E162" t="s">
        <v>3924</v>
      </c>
      <c r="F162" t="s">
        <v>7</v>
      </c>
      <c r="G162">
        <v>48</v>
      </c>
      <c r="H162" t="s">
        <v>3935</v>
      </c>
    </row>
    <row r="163" spans="1:8" x14ac:dyDescent="0.35">
      <c r="A163">
        <v>988</v>
      </c>
      <c r="B163" t="s">
        <v>4919</v>
      </c>
      <c r="C163">
        <v>62</v>
      </c>
      <c r="D163" t="s">
        <v>3923</v>
      </c>
      <c r="E163" t="s">
        <v>3924</v>
      </c>
      <c r="F163" t="s">
        <v>7</v>
      </c>
      <c r="G163">
        <v>48</v>
      </c>
      <c r="H163" t="s">
        <v>3929</v>
      </c>
    </row>
    <row r="164" spans="1:8" x14ac:dyDescent="0.35">
      <c r="A164">
        <v>999</v>
      </c>
      <c r="B164" t="s">
        <v>4930</v>
      </c>
      <c r="C164">
        <v>51</v>
      </c>
      <c r="D164" t="s">
        <v>7952</v>
      </c>
      <c r="E164" t="s">
        <v>3924</v>
      </c>
      <c r="F164" t="s">
        <v>7</v>
      </c>
      <c r="G164">
        <v>48</v>
      </c>
      <c r="H164" t="s">
        <v>3940</v>
      </c>
    </row>
    <row r="165" spans="1:8" x14ac:dyDescent="0.35">
      <c r="A165">
        <v>1038</v>
      </c>
      <c r="B165" t="s">
        <v>4969</v>
      </c>
      <c r="C165">
        <v>52</v>
      </c>
      <c r="D165" t="s">
        <v>7952</v>
      </c>
      <c r="E165" t="s">
        <v>3924</v>
      </c>
      <c r="F165" t="s">
        <v>7</v>
      </c>
      <c r="G165">
        <v>48</v>
      </c>
      <c r="H165" t="s">
        <v>3935</v>
      </c>
    </row>
    <row r="166" spans="1:8" x14ac:dyDescent="0.35">
      <c r="A166">
        <v>1055</v>
      </c>
      <c r="B166" t="s">
        <v>4986</v>
      </c>
      <c r="C166">
        <v>18</v>
      </c>
      <c r="D166" t="s">
        <v>3927</v>
      </c>
      <c r="E166" t="s">
        <v>3924</v>
      </c>
      <c r="F166" t="s">
        <v>1691</v>
      </c>
      <c r="G166">
        <v>48</v>
      </c>
      <c r="H166" t="s">
        <v>3935</v>
      </c>
    </row>
    <row r="167" spans="1:8" x14ac:dyDescent="0.35">
      <c r="A167">
        <v>1080</v>
      </c>
      <c r="B167" t="s">
        <v>5011</v>
      </c>
      <c r="C167">
        <v>18</v>
      </c>
      <c r="D167" t="s">
        <v>3927</v>
      </c>
      <c r="E167" t="s">
        <v>3924</v>
      </c>
      <c r="F167" t="s">
        <v>1691</v>
      </c>
      <c r="G167">
        <v>48</v>
      </c>
      <c r="H167" t="s">
        <v>3946</v>
      </c>
    </row>
    <row r="168" spans="1:8" x14ac:dyDescent="0.35">
      <c r="A168">
        <v>1085</v>
      </c>
      <c r="B168" t="s">
        <v>5016</v>
      </c>
      <c r="C168">
        <v>34</v>
      </c>
      <c r="D168" t="s">
        <v>7953</v>
      </c>
      <c r="E168" t="s">
        <v>3924</v>
      </c>
      <c r="F168" t="s">
        <v>1691</v>
      </c>
      <c r="G168">
        <v>48</v>
      </c>
      <c r="H168" t="s">
        <v>3935</v>
      </c>
    </row>
    <row r="169" spans="1:8" x14ac:dyDescent="0.35">
      <c r="A169">
        <v>1097</v>
      </c>
      <c r="B169" t="s">
        <v>5028</v>
      </c>
      <c r="C169">
        <v>57</v>
      </c>
      <c r="D169" t="s">
        <v>7952</v>
      </c>
      <c r="E169" t="s">
        <v>3924</v>
      </c>
      <c r="F169" t="s">
        <v>1691</v>
      </c>
      <c r="G169">
        <v>48</v>
      </c>
      <c r="H169" t="s">
        <v>3932</v>
      </c>
    </row>
    <row r="170" spans="1:8" x14ac:dyDescent="0.35">
      <c r="A170">
        <v>1208</v>
      </c>
      <c r="B170" t="s">
        <v>5139</v>
      </c>
      <c r="C170">
        <v>62</v>
      </c>
      <c r="D170" t="s">
        <v>3923</v>
      </c>
      <c r="E170" t="s">
        <v>3924</v>
      </c>
      <c r="F170" t="s">
        <v>1691</v>
      </c>
      <c r="G170">
        <v>48</v>
      </c>
      <c r="H170" t="s">
        <v>3952</v>
      </c>
    </row>
    <row r="171" spans="1:8" x14ac:dyDescent="0.35">
      <c r="A171">
        <v>1241</v>
      </c>
      <c r="B171" t="s">
        <v>5172</v>
      </c>
      <c r="C171">
        <v>41</v>
      </c>
      <c r="D171" t="s">
        <v>7953</v>
      </c>
      <c r="E171" t="s">
        <v>3924</v>
      </c>
      <c r="F171" t="s">
        <v>1691</v>
      </c>
      <c r="G171">
        <v>48</v>
      </c>
      <c r="H171" t="s">
        <v>3932</v>
      </c>
    </row>
    <row r="172" spans="1:8" x14ac:dyDescent="0.35">
      <c r="A172">
        <v>1250</v>
      </c>
      <c r="B172" t="s">
        <v>5181</v>
      </c>
      <c r="C172">
        <v>62</v>
      </c>
      <c r="D172" t="s">
        <v>3923</v>
      </c>
      <c r="E172" t="s">
        <v>3924</v>
      </c>
      <c r="F172" t="s">
        <v>1691</v>
      </c>
      <c r="G172">
        <v>48</v>
      </c>
      <c r="H172" t="s">
        <v>3925</v>
      </c>
    </row>
    <row r="173" spans="1:8" x14ac:dyDescent="0.35">
      <c r="A173">
        <v>1320</v>
      </c>
      <c r="B173" t="s">
        <v>5251</v>
      </c>
      <c r="C173">
        <v>65</v>
      </c>
      <c r="D173" t="s">
        <v>3923</v>
      </c>
      <c r="E173" t="s">
        <v>3924</v>
      </c>
      <c r="F173" t="s">
        <v>1691</v>
      </c>
      <c r="G173">
        <v>48</v>
      </c>
      <c r="H173" t="s">
        <v>3929</v>
      </c>
    </row>
    <row r="174" spans="1:8" x14ac:dyDescent="0.35">
      <c r="A174">
        <v>1370</v>
      </c>
      <c r="B174" t="s">
        <v>5301</v>
      </c>
      <c r="C174">
        <v>32</v>
      </c>
      <c r="D174" t="s">
        <v>7953</v>
      </c>
      <c r="E174" t="s">
        <v>3924</v>
      </c>
      <c r="F174" t="s">
        <v>1691</v>
      </c>
      <c r="G174">
        <v>48</v>
      </c>
      <c r="H174" t="s">
        <v>3925</v>
      </c>
    </row>
    <row r="175" spans="1:8" x14ac:dyDescent="0.35">
      <c r="A175">
        <v>1382</v>
      </c>
      <c r="B175" t="s">
        <v>5313</v>
      </c>
      <c r="C175">
        <v>30</v>
      </c>
      <c r="D175" t="s">
        <v>7953</v>
      </c>
      <c r="E175" t="s">
        <v>3924</v>
      </c>
      <c r="F175" t="s">
        <v>1691</v>
      </c>
      <c r="G175">
        <v>48</v>
      </c>
      <c r="H175" t="s">
        <v>3935</v>
      </c>
    </row>
    <row r="176" spans="1:8" x14ac:dyDescent="0.35">
      <c r="A176">
        <v>1400</v>
      </c>
      <c r="B176" t="s">
        <v>5331</v>
      </c>
      <c r="C176">
        <v>19</v>
      </c>
      <c r="D176" t="s">
        <v>3927</v>
      </c>
      <c r="E176" t="s">
        <v>3924</v>
      </c>
      <c r="F176" t="s">
        <v>1691</v>
      </c>
      <c r="G176">
        <v>48</v>
      </c>
      <c r="H176" t="s">
        <v>3932</v>
      </c>
    </row>
    <row r="177" spans="1:8" x14ac:dyDescent="0.35">
      <c r="A177">
        <v>1472</v>
      </c>
      <c r="B177" t="s">
        <v>5403</v>
      </c>
      <c r="C177">
        <v>31</v>
      </c>
      <c r="D177" t="s">
        <v>7953</v>
      </c>
      <c r="E177" t="s">
        <v>3924</v>
      </c>
      <c r="F177" t="s">
        <v>1691</v>
      </c>
      <c r="G177">
        <v>48</v>
      </c>
      <c r="H177" t="s">
        <v>3952</v>
      </c>
    </row>
    <row r="178" spans="1:8" x14ac:dyDescent="0.35">
      <c r="A178">
        <v>1512</v>
      </c>
      <c r="B178" t="s">
        <v>5443</v>
      </c>
      <c r="C178">
        <v>34</v>
      </c>
      <c r="D178" t="s">
        <v>7953</v>
      </c>
      <c r="E178" t="s">
        <v>3924</v>
      </c>
      <c r="F178" t="s">
        <v>1691</v>
      </c>
      <c r="G178">
        <v>48</v>
      </c>
      <c r="H178" t="s">
        <v>3929</v>
      </c>
    </row>
    <row r="179" spans="1:8" x14ac:dyDescent="0.35">
      <c r="A179">
        <v>1530</v>
      </c>
      <c r="B179" t="s">
        <v>5461</v>
      </c>
      <c r="C179">
        <v>20</v>
      </c>
      <c r="D179" t="s">
        <v>3927</v>
      </c>
      <c r="E179" t="s">
        <v>3924</v>
      </c>
      <c r="F179" t="s">
        <v>1691</v>
      </c>
      <c r="G179">
        <v>48</v>
      </c>
      <c r="H179" t="s">
        <v>3940</v>
      </c>
    </row>
    <row r="180" spans="1:8" x14ac:dyDescent="0.35">
      <c r="A180">
        <v>1566</v>
      </c>
      <c r="B180" t="s">
        <v>5497</v>
      </c>
      <c r="C180">
        <v>58</v>
      </c>
      <c r="D180" t="s">
        <v>3923</v>
      </c>
      <c r="E180" t="s">
        <v>3924</v>
      </c>
      <c r="F180" t="s">
        <v>1691</v>
      </c>
      <c r="G180">
        <v>48</v>
      </c>
      <c r="H180" t="s">
        <v>3932</v>
      </c>
    </row>
    <row r="181" spans="1:8" x14ac:dyDescent="0.35">
      <c r="A181">
        <v>1590</v>
      </c>
      <c r="B181" t="s">
        <v>5521</v>
      </c>
      <c r="C181">
        <v>42</v>
      </c>
      <c r="D181" t="s">
        <v>7952</v>
      </c>
      <c r="E181" t="s">
        <v>3924</v>
      </c>
      <c r="F181" t="s">
        <v>1691</v>
      </c>
      <c r="G181">
        <v>48</v>
      </c>
      <c r="H181" t="s">
        <v>3929</v>
      </c>
    </row>
    <row r="182" spans="1:8" x14ac:dyDescent="0.35">
      <c r="A182">
        <v>1698</v>
      </c>
      <c r="B182" t="s">
        <v>5629</v>
      </c>
      <c r="C182">
        <v>36</v>
      </c>
      <c r="D182" t="s">
        <v>7953</v>
      </c>
      <c r="E182" t="s">
        <v>3924</v>
      </c>
      <c r="F182" t="s">
        <v>1691</v>
      </c>
      <c r="G182">
        <v>48</v>
      </c>
      <c r="H182" t="s">
        <v>3952</v>
      </c>
    </row>
    <row r="183" spans="1:8" x14ac:dyDescent="0.35">
      <c r="A183">
        <v>1703</v>
      </c>
      <c r="B183" t="s">
        <v>5634</v>
      </c>
      <c r="C183">
        <v>54</v>
      </c>
      <c r="D183" t="s">
        <v>7952</v>
      </c>
      <c r="E183" t="s">
        <v>3924</v>
      </c>
      <c r="F183" t="s">
        <v>1691</v>
      </c>
      <c r="G183">
        <v>48</v>
      </c>
      <c r="H183" t="s">
        <v>3929</v>
      </c>
    </row>
    <row r="184" spans="1:8" x14ac:dyDescent="0.35">
      <c r="A184">
        <v>1758</v>
      </c>
      <c r="B184" t="s">
        <v>5689</v>
      </c>
      <c r="C184">
        <v>19</v>
      </c>
      <c r="D184" t="s">
        <v>3927</v>
      </c>
      <c r="E184" t="s">
        <v>3924</v>
      </c>
      <c r="F184" t="s">
        <v>1691</v>
      </c>
      <c r="G184">
        <v>48</v>
      </c>
      <c r="H184" t="s">
        <v>3932</v>
      </c>
    </row>
    <row r="185" spans="1:8" x14ac:dyDescent="0.35">
      <c r="A185">
        <v>1802</v>
      </c>
      <c r="B185" t="s">
        <v>5733</v>
      </c>
      <c r="C185">
        <v>33</v>
      </c>
      <c r="D185" t="s">
        <v>7953</v>
      </c>
      <c r="E185" t="s">
        <v>3924</v>
      </c>
      <c r="F185" t="s">
        <v>1691</v>
      </c>
      <c r="G185">
        <v>48</v>
      </c>
      <c r="H185" t="s">
        <v>3925</v>
      </c>
    </row>
    <row r="186" spans="1:8" x14ac:dyDescent="0.35">
      <c r="A186">
        <v>1816</v>
      </c>
      <c r="B186" t="s">
        <v>5747</v>
      </c>
      <c r="C186">
        <v>51</v>
      </c>
      <c r="D186" t="s">
        <v>7952</v>
      </c>
      <c r="E186" t="s">
        <v>3924</v>
      </c>
      <c r="F186" t="s">
        <v>1691</v>
      </c>
      <c r="G186">
        <v>48</v>
      </c>
      <c r="H186" t="s">
        <v>3952</v>
      </c>
    </row>
    <row r="187" spans="1:8" x14ac:dyDescent="0.35">
      <c r="A187">
        <v>1833</v>
      </c>
      <c r="B187" t="s">
        <v>5764</v>
      </c>
      <c r="C187">
        <v>69</v>
      </c>
      <c r="D187" t="s">
        <v>3923</v>
      </c>
      <c r="E187" t="s">
        <v>3924</v>
      </c>
      <c r="F187" t="s">
        <v>1691</v>
      </c>
      <c r="G187">
        <v>48</v>
      </c>
      <c r="H187" t="s">
        <v>3946</v>
      </c>
    </row>
    <row r="188" spans="1:8" x14ac:dyDescent="0.35">
      <c r="A188">
        <v>1889</v>
      </c>
      <c r="B188" t="s">
        <v>5820</v>
      </c>
      <c r="C188">
        <v>62</v>
      </c>
      <c r="D188" t="s">
        <v>3923</v>
      </c>
      <c r="E188" t="s">
        <v>3924</v>
      </c>
      <c r="F188" t="s">
        <v>1691</v>
      </c>
      <c r="G188">
        <v>48</v>
      </c>
      <c r="H188" t="s">
        <v>3929</v>
      </c>
    </row>
    <row r="189" spans="1:8" x14ac:dyDescent="0.35">
      <c r="A189">
        <v>1892</v>
      </c>
      <c r="B189" t="s">
        <v>5823</v>
      </c>
      <c r="C189">
        <v>69</v>
      </c>
      <c r="D189" t="s">
        <v>3923</v>
      </c>
      <c r="E189" t="s">
        <v>3924</v>
      </c>
      <c r="F189" t="s">
        <v>1691</v>
      </c>
      <c r="G189">
        <v>48</v>
      </c>
      <c r="H189" t="s">
        <v>3935</v>
      </c>
    </row>
    <row r="190" spans="1:8" x14ac:dyDescent="0.35">
      <c r="A190">
        <v>1895</v>
      </c>
      <c r="B190" t="s">
        <v>5826</v>
      </c>
      <c r="C190">
        <v>42</v>
      </c>
      <c r="D190" t="s">
        <v>7952</v>
      </c>
      <c r="E190" t="s">
        <v>3924</v>
      </c>
      <c r="F190" t="s">
        <v>1691</v>
      </c>
      <c r="G190">
        <v>48</v>
      </c>
      <c r="H190" t="s">
        <v>3940</v>
      </c>
    </row>
    <row r="191" spans="1:8" x14ac:dyDescent="0.35">
      <c r="A191">
        <v>1941</v>
      </c>
      <c r="B191" t="s">
        <v>5872</v>
      </c>
      <c r="C191">
        <v>50</v>
      </c>
      <c r="D191" t="s">
        <v>7952</v>
      </c>
      <c r="E191" t="s">
        <v>3924</v>
      </c>
      <c r="F191" t="s">
        <v>1691</v>
      </c>
      <c r="G191">
        <v>48</v>
      </c>
      <c r="H191" t="s">
        <v>3925</v>
      </c>
    </row>
    <row r="192" spans="1:8" x14ac:dyDescent="0.35">
      <c r="A192">
        <v>1973</v>
      </c>
      <c r="B192" t="s">
        <v>5904</v>
      </c>
      <c r="C192">
        <v>54</v>
      </c>
      <c r="D192" t="s">
        <v>7952</v>
      </c>
      <c r="E192" t="s">
        <v>3924</v>
      </c>
      <c r="F192" t="s">
        <v>1691</v>
      </c>
      <c r="G192">
        <v>48</v>
      </c>
      <c r="H192" t="s">
        <v>3952</v>
      </c>
    </row>
    <row r="193" spans="1:8" x14ac:dyDescent="0.35">
      <c r="A193">
        <v>2022</v>
      </c>
      <c r="B193" t="s">
        <v>5953</v>
      </c>
      <c r="C193">
        <v>62</v>
      </c>
      <c r="D193" t="s">
        <v>3923</v>
      </c>
      <c r="E193" t="s">
        <v>3924</v>
      </c>
      <c r="F193" t="s">
        <v>1691</v>
      </c>
      <c r="G193">
        <v>48</v>
      </c>
      <c r="H193" t="s">
        <v>3935</v>
      </c>
    </row>
    <row r="194" spans="1:8" x14ac:dyDescent="0.35">
      <c r="A194">
        <v>2082</v>
      </c>
      <c r="B194" t="s">
        <v>6013</v>
      </c>
      <c r="C194">
        <v>24</v>
      </c>
      <c r="D194" t="s">
        <v>3927</v>
      </c>
      <c r="E194" t="s">
        <v>3924</v>
      </c>
      <c r="F194" t="s">
        <v>1691</v>
      </c>
      <c r="G194">
        <v>48</v>
      </c>
      <c r="H194" t="s">
        <v>3940</v>
      </c>
    </row>
    <row r="195" spans="1:8" x14ac:dyDescent="0.35">
      <c r="A195">
        <v>2144</v>
      </c>
      <c r="B195" t="s">
        <v>6075</v>
      </c>
      <c r="C195">
        <v>53</v>
      </c>
      <c r="D195" t="s">
        <v>7952</v>
      </c>
      <c r="E195" t="s">
        <v>3924</v>
      </c>
      <c r="F195" t="s">
        <v>1691</v>
      </c>
      <c r="G195">
        <v>48</v>
      </c>
      <c r="H195" t="s">
        <v>3940</v>
      </c>
    </row>
    <row r="196" spans="1:8" x14ac:dyDescent="0.35">
      <c r="A196">
        <v>2176</v>
      </c>
      <c r="B196" t="s">
        <v>6107</v>
      </c>
      <c r="C196">
        <v>68</v>
      </c>
      <c r="D196" t="s">
        <v>3923</v>
      </c>
      <c r="E196" t="s">
        <v>3924</v>
      </c>
      <c r="F196" t="s">
        <v>1691</v>
      </c>
      <c r="G196">
        <v>48</v>
      </c>
      <c r="H196" t="s">
        <v>3925</v>
      </c>
    </row>
    <row r="197" spans="1:8" x14ac:dyDescent="0.35">
      <c r="A197">
        <v>2195</v>
      </c>
      <c r="B197" t="s">
        <v>6126</v>
      </c>
      <c r="C197">
        <v>61</v>
      </c>
      <c r="D197" t="s">
        <v>3923</v>
      </c>
      <c r="E197" t="s">
        <v>3924</v>
      </c>
      <c r="F197" t="s">
        <v>1691</v>
      </c>
      <c r="G197">
        <v>48</v>
      </c>
      <c r="H197" t="s">
        <v>3935</v>
      </c>
    </row>
    <row r="198" spans="1:8" x14ac:dyDescent="0.35">
      <c r="A198">
        <v>2234</v>
      </c>
      <c r="B198" t="s">
        <v>6165</v>
      </c>
      <c r="C198">
        <v>38</v>
      </c>
      <c r="D198" t="s">
        <v>7953</v>
      </c>
      <c r="E198" t="s">
        <v>3924</v>
      </c>
      <c r="F198" t="s">
        <v>1691</v>
      </c>
      <c r="G198">
        <v>48</v>
      </c>
      <c r="H198" t="s">
        <v>3946</v>
      </c>
    </row>
    <row r="199" spans="1:8" x14ac:dyDescent="0.35">
      <c r="A199">
        <v>2300</v>
      </c>
      <c r="B199" t="s">
        <v>6231</v>
      </c>
      <c r="C199">
        <v>64</v>
      </c>
      <c r="D199" t="s">
        <v>3923</v>
      </c>
      <c r="E199" t="s">
        <v>3924</v>
      </c>
      <c r="F199" t="s">
        <v>1691</v>
      </c>
      <c r="G199">
        <v>48</v>
      </c>
      <c r="H199" t="s">
        <v>3952</v>
      </c>
    </row>
    <row r="200" spans="1:8" x14ac:dyDescent="0.35">
      <c r="A200">
        <v>2511</v>
      </c>
      <c r="B200" t="s">
        <v>6442</v>
      </c>
      <c r="C200">
        <v>40</v>
      </c>
      <c r="D200" t="s">
        <v>7953</v>
      </c>
      <c r="E200" t="s">
        <v>3924</v>
      </c>
      <c r="F200" t="s">
        <v>1691</v>
      </c>
      <c r="G200">
        <v>48</v>
      </c>
      <c r="H200" t="s">
        <v>3929</v>
      </c>
    </row>
    <row r="201" spans="1:8" x14ac:dyDescent="0.35">
      <c r="A201">
        <v>2530</v>
      </c>
      <c r="B201" t="s">
        <v>6461</v>
      </c>
      <c r="C201">
        <v>34</v>
      </c>
      <c r="D201" t="s">
        <v>7953</v>
      </c>
      <c r="E201" t="s">
        <v>3924</v>
      </c>
      <c r="F201" t="s">
        <v>1691</v>
      </c>
      <c r="G201">
        <v>48</v>
      </c>
      <c r="H201" t="s">
        <v>3946</v>
      </c>
    </row>
    <row r="202" spans="1:8" x14ac:dyDescent="0.35">
      <c r="A202">
        <v>2572</v>
      </c>
      <c r="B202" t="s">
        <v>6503</v>
      </c>
      <c r="C202">
        <v>45</v>
      </c>
      <c r="D202" t="s">
        <v>7952</v>
      </c>
      <c r="E202" t="s">
        <v>3924</v>
      </c>
      <c r="F202" t="s">
        <v>1691</v>
      </c>
      <c r="G202">
        <v>48</v>
      </c>
      <c r="H202" t="s">
        <v>3925</v>
      </c>
    </row>
    <row r="203" spans="1:8" x14ac:dyDescent="0.35">
      <c r="A203">
        <v>2582</v>
      </c>
      <c r="B203" t="s">
        <v>6513</v>
      </c>
      <c r="C203">
        <v>57</v>
      </c>
      <c r="D203" t="s">
        <v>7952</v>
      </c>
      <c r="E203" t="s">
        <v>3924</v>
      </c>
      <c r="F203" t="s">
        <v>1691</v>
      </c>
      <c r="G203">
        <v>48</v>
      </c>
      <c r="H203" t="s">
        <v>3946</v>
      </c>
    </row>
    <row r="204" spans="1:8" x14ac:dyDescent="0.35">
      <c r="A204">
        <v>2600</v>
      </c>
      <c r="B204" t="s">
        <v>6531</v>
      </c>
      <c r="C204">
        <v>63</v>
      </c>
      <c r="D204" t="s">
        <v>3923</v>
      </c>
      <c r="E204" t="s">
        <v>3924</v>
      </c>
      <c r="F204" t="s">
        <v>1691</v>
      </c>
      <c r="G204">
        <v>48</v>
      </c>
      <c r="H204" t="s">
        <v>3946</v>
      </c>
    </row>
    <row r="205" spans="1:8" x14ac:dyDescent="0.35">
      <c r="A205">
        <v>2609</v>
      </c>
      <c r="B205" t="s">
        <v>6540</v>
      </c>
      <c r="C205">
        <v>42</v>
      </c>
      <c r="D205" t="s">
        <v>7952</v>
      </c>
      <c r="E205" t="s">
        <v>3924</v>
      </c>
      <c r="F205" t="s">
        <v>1691</v>
      </c>
      <c r="G205">
        <v>48</v>
      </c>
      <c r="H205" t="s">
        <v>3925</v>
      </c>
    </row>
    <row r="206" spans="1:8" x14ac:dyDescent="0.35">
      <c r="A206">
        <v>2643</v>
      </c>
      <c r="B206" t="s">
        <v>6574</v>
      </c>
      <c r="C206">
        <v>39</v>
      </c>
      <c r="D206" t="s">
        <v>7953</v>
      </c>
      <c r="E206" t="s">
        <v>3924</v>
      </c>
      <c r="F206" t="s">
        <v>1691</v>
      </c>
      <c r="G206">
        <v>48</v>
      </c>
      <c r="H206" t="s">
        <v>3932</v>
      </c>
    </row>
    <row r="207" spans="1:8" x14ac:dyDescent="0.35">
      <c r="A207">
        <v>2692</v>
      </c>
      <c r="B207" t="s">
        <v>6624</v>
      </c>
      <c r="C207">
        <v>43</v>
      </c>
      <c r="D207" t="s">
        <v>7952</v>
      </c>
      <c r="E207" t="s">
        <v>6585</v>
      </c>
      <c r="F207" t="s">
        <v>1691</v>
      </c>
      <c r="G207">
        <v>48</v>
      </c>
      <c r="H207" t="s">
        <v>3946</v>
      </c>
    </row>
    <row r="208" spans="1:8" x14ac:dyDescent="0.35">
      <c r="A208">
        <v>2707</v>
      </c>
      <c r="B208" t="s">
        <v>6639</v>
      </c>
      <c r="C208">
        <v>24</v>
      </c>
      <c r="D208" t="s">
        <v>3927</v>
      </c>
      <c r="E208" t="s">
        <v>6585</v>
      </c>
      <c r="F208" t="s">
        <v>1691</v>
      </c>
      <c r="G208">
        <v>48</v>
      </c>
      <c r="H208" t="s">
        <v>3935</v>
      </c>
    </row>
    <row r="209" spans="1:8" x14ac:dyDescent="0.35">
      <c r="A209">
        <v>2754</v>
      </c>
      <c r="B209" t="s">
        <v>6686</v>
      </c>
      <c r="C209">
        <v>69</v>
      </c>
      <c r="D209" t="s">
        <v>3923</v>
      </c>
      <c r="E209" t="s">
        <v>6585</v>
      </c>
      <c r="F209" t="s">
        <v>1691</v>
      </c>
      <c r="G209">
        <v>48</v>
      </c>
      <c r="H209" t="s">
        <v>3935</v>
      </c>
    </row>
    <row r="210" spans="1:8" x14ac:dyDescent="0.35">
      <c r="A210">
        <v>2805</v>
      </c>
      <c r="B210" t="s">
        <v>6737</v>
      </c>
      <c r="C210">
        <v>65</v>
      </c>
      <c r="D210" t="s">
        <v>3923</v>
      </c>
      <c r="E210" t="s">
        <v>6585</v>
      </c>
      <c r="F210" t="s">
        <v>1691</v>
      </c>
      <c r="G210">
        <v>48</v>
      </c>
      <c r="H210" t="s">
        <v>3952</v>
      </c>
    </row>
    <row r="211" spans="1:8" x14ac:dyDescent="0.35">
      <c r="A211">
        <v>2806</v>
      </c>
      <c r="B211" t="s">
        <v>6738</v>
      </c>
      <c r="C211">
        <v>18</v>
      </c>
      <c r="D211" t="s">
        <v>3927</v>
      </c>
      <c r="E211" t="s">
        <v>6585</v>
      </c>
      <c r="F211" t="s">
        <v>1691</v>
      </c>
      <c r="G211">
        <v>48</v>
      </c>
      <c r="H211" t="s">
        <v>3935</v>
      </c>
    </row>
    <row r="212" spans="1:8" x14ac:dyDescent="0.35">
      <c r="A212">
        <v>2843</v>
      </c>
      <c r="B212" t="s">
        <v>6775</v>
      </c>
      <c r="C212">
        <v>28</v>
      </c>
      <c r="D212" t="s">
        <v>7953</v>
      </c>
      <c r="E212" t="s">
        <v>6585</v>
      </c>
      <c r="F212" t="s">
        <v>1691</v>
      </c>
      <c r="G212">
        <v>48</v>
      </c>
      <c r="H212" t="s">
        <v>3935</v>
      </c>
    </row>
    <row r="213" spans="1:8" x14ac:dyDescent="0.35">
      <c r="A213">
        <v>2976</v>
      </c>
      <c r="B213" t="s">
        <v>6908</v>
      </c>
      <c r="C213">
        <v>61</v>
      </c>
      <c r="D213" t="s">
        <v>3923</v>
      </c>
      <c r="E213" t="s">
        <v>6585</v>
      </c>
      <c r="F213" t="s">
        <v>1691</v>
      </c>
      <c r="G213">
        <v>48</v>
      </c>
      <c r="H213" t="s">
        <v>3952</v>
      </c>
    </row>
    <row r="214" spans="1:8" x14ac:dyDescent="0.35">
      <c r="A214">
        <v>3021</v>
      </c>
      <c r="B214" t="s">
        <v>6953</v>
      </c>
      <c r="C214">
        <v>23</v>
      </c>
      <c r="D214" t="s">
        <v>3927</v>
      </c>
      <c r="E214" t="s">
        <v>6585</v>
      </c>
      <c r="F214" t="s">
        <v>1691</v>
      </c>
      <c r="G214">
        <v>48</v>
      </c>
      <c r="H214" t="s">
        <v>3952</v>
      </c>
    </row>
    <row r="215" spans="1:8" x14ac:dyDescent="0.35">
      <c r="A215">
        <v>3136</v>
      </c>
      <c r="B215" t="s">
        <v>7068</v>
      </c>
      <c r="C215">
        <v>68</v>
      </c>
      <c r="D215" t="s">
        <v>3923</v>
      </c>
      <c r="E215" t="s">
        <v>6585</v>
      </c>
      <c r="F215" t="s">
        <v>1691</v>
      </c>
      <c r="G215">
        <v>48</v>
      </c>
      <c r="H215" t="s">
        <v>3925</v>
      </c>
    </row>
    <row r="216" spans="1:8" x14ac:dyDescent="0.35">
      <c r="A216">
        <v>3253</v>
      </c>
      <c r="B216" t="s">
        <v>7185</v>
      </c>
      <c r="C216">
        <v>69</v>
      </c>
      <c r="D216" t="s">
        <v>3923</v>
      </c>
      <c r="E216" t="s">
        <v>6585</v>
      </c>
      <c r="F216" t="s">
        <v>1691</v>
      </c>
      <c r="G216">
        <v>48</v>
      </c>
      <c r="H216" t="s">
        <v>3925</v>
      </c>
    </row>
    <row r="217" spans="1:8" x14ac:dyDescent="0.35">
      <c r="A217">
        <v>3271</v>
      </c>
      <c r="B217" t="s">
        <v>7203</v>
      </c>
      <c r="C217">
        <v>59</v>
      </c>
      <c r="D217" t="s">
        <v>3923</v>
      </c>
      <c r="E217" t="s">
        <v>6585</v>
      </c>
      <c r="F217" t="s">
        <v>1691</v>
      </c>
      <c r="G217">
        <v>48</v>
      </c>
      <c r="H217" t="s">
        <v>3932</v>
      </c>
    </row>
    <row r="218" spans="1:8" x14ac:dyDescent="0.35">
      <c r="A218">
        <v>3336</v>
      </c>
      <c r="B218" t="s">
        <v>7268</v>
      </c>
      <c r="C218">
        <v>44</v>
      </c>
      <c r="D218" t="s">
        <v>7952</v>
      </c>
      <c r="E218" t="s">
        <v>6585</v>
      </c>
      <c r="F218" t="s">
        <v>1691</v>
      </c>
      <c r="G218">
        <v>48</v>
      </c>
      <c r="H218" t="s">
        <v>3935</v>
      </c>
    </row>
    <row r="219" spans="1:8" x14ac:dyDescent="0.35">
      <c r="A219">
        <v>3363</v>
      </c>
      <c r="B219" t="s">
        <v>7295</v>
      </c>
      <c r="C219">
        <v>50</v>
      </c>
      <c r="D219" t="s">
        <v>7952</v>
      </c>
      <c r="E219" t="s">
        <v>6585</v>
      </c>
      <c r="F219" t="s">
        <v>1691</v>
      </c>
      <c r="G219">
        <v>48</v>
      </c>
      <c r="H219" t="s">
        <v>3925</v>
      </c>
    </row>
    <row r="220" spans="1:8" x14ac:dyDescent="0.35">
      <c r="A220">
        <v>3454</v>
      </c>
      <c r="B220" t="s">
        <v>7386</v>
      </c>
      <c r="C220">
        <v>31</v>
      </c>
      <c r="D220" t="s">
        <v>7953</v>
      </c>
      <c r="E220" t="s">
        <v>6585</v>
      </c>
      <c r="F220" t="s">
        <v>1691</v>
      </c>
      <c r="G220">
        <v>48</v>
      </c>
      <c r="H220" t="s">
        <v>3940</v>
      </c>
    </row>
    <row r="221" spans="1:8" x14ac:dyDescent="0.35">
      <c r="A221">
        <v>3493</v>
      </c>
      <c r="B221" t="s">
        <v>7425</v>
      </c>
      <c r="C221">
        <v>48</v>
      </c>
      <c r="D221" t="s">
        <v>7952</v>
      </c>
      <c r="E221" t="s">
        <v>6585</v>
      </c>
      <c r="F221" t="s">
        <v>1691</v>
      </c>
      <c r="G221">
        <v>48</v>
      </c>
      <c r="H221" t="s">
        <v>3932</v>
      </c>
    </row>
    <row r="222" spans="1:8" x14ac:dyDescent="0.35">
      <c r="A222">
        <v>3585</v>
      </c>
      <c r="B222" t="s">
        <v>7517</v>
      </c>
      <c r="C222">
        <v>39</v>
      </c>
      <c r="D222" t="s">
        <v>7953</v>
      </c>
      <c r="E222" t="s">
        <v>6585</v>
      </c>
      <c r="F222" t="s">
        <v>1691</v>
      </c>
      <c r="G222">
        <v>48</v>
      </c>
      <c r="H222" t="s">
        <v>3946</v>
      </c>
    </row>
    <row r="223" spans="1:8" x14ac:dyDescent="0.35">
      <c r="A223">
        <v>3628</v>
      </c>
      <c r="B223" t="s">
        <v>7560</v>
      </c>
      <c r="C223">
        <v>39</v>
      </c>
      <c r="D223" t="s">
        <v>7953</v>
      </c>
      <c r="E223" t="s">
        <v>6585</v>
      </c>
      <c r="F223" t="s">
        <v>1691</v>
      </c>
      <c r="G223">
        <v>48</v>
      </c>
      <c r="H223" t="s">
        <v>3952</v>
      </c>
    </row>
    <row r="224" spans="1:8" x14ac:dyDescent="0.35">
      <c r="A224">
        <v>3739</v>
      </c>
      <c r="B224" t="s">
        <v>7671</v>
      </c>
      <c r="C224">
        <v>34</v>
      </c>
      <c r="D224" t="s">
        <v>7953</v>
      </c>
      <c r="E224" t="s">
        <v>6585</v>
      </c>
      <c r="F224" t="s">
        <v>1691</v>
      </c>
      <c r="G224">
        <v>48</v>
      </c>
      <c r="H224" t="s">
        <v>3925</v>
      </c>
    </row>
    <row r="225" spans="1:8" x14ac:dyDescent="0.35">
      <c r="A225">
        <v>3775</v>
      </c>
      <c r="B225" t="s">
        <v>7707</v>
      </c>
      <c r="C225">
        <v>57</v>
      </c>
      <c r="D225" t="s">
        <v>7952</v>
      </c>
      <c r="E225" t="s">
        <v>6585</v>
      </c>
      <c r="F225" t="s">
        <v>1691</v>
      </c>
      <c r="G225">
        <v>48</v>
      </c>
      <c r="H225" t="s">
        <v>3925</v>
      </c>
    </row>
    <row r="226" spans="1:8" x14ac:dyDescent="0.35">
      <c r="A226">
        <v>3844</v>
      </c>
      <c r="B226" t="s">
        <v>7776</v>
      </c>
      <c r="C226">
        <v>64</v>
      </c>
      <c r="D226" t="s">
        <v>3923</v>
      </c>
      <c r="E226" t="s">
        <v>6585</v>
      </c>
      <c r="F226" t="s">
        <v>1691</v>
      </c>
      <c r="G226">
        <v>48</v>
      </c>
      <c r="H226" t="s">
        <v>3952</v>
      </c>
    </row>
    <row r="227" spans="1:8" x14ac:dyDescent="0.35">
      <c r="A227">
        <v>87</v>
      </c>
      <c r="B227" t="s">
        <v>4018</v>
      </c>
      <c r="C227">
        <v>24</v>
      </c>
      <c r="D227" t="s">
        <v>3927</v>
      </c>
      <c r="E227" t="s">
        <v>3924</v>
      </c>
      <c r="F227" t="s">
        <v>7</v>
      </c>
      <c r="G227">
        <v>47</v>
      </c>
      <c r="H227" t="s">
        <v>3940</v>
      </c>
    </row>
    <row r="228" spans="1:8" x14ac:dyDescent="0.35">
      <c r="A228">
        <v>149</v>
      </c>
      <c r="B228" t="s">
        <v>4080</v>
      </c>
      <c r="C228">
        <v>37</v>
      </c>
      <c r="D228" t="s">
        <v>7953</v>
      </c>
      <c r="E228" t="s">
        <v>3924</v>
      </c>
      <c r="F228" t="s">
        <v>7</v>
      </c>
      <c r="G228">
        <v>47</v>
      </c>
      <c r="H228" t="s">
        <v>3932</v>
      </c>
    </row>
    <row r="229" spans="1:8" x14ac:dyDescent="0.35">
      <c r="A229">
        <v>178</v>
      </c>
      <c r="B229" t="s">
        <v>4109</v>
      </c>
      <c r="C229">
        <v>21</v>
      </c>
      <c r="D229" t="s">
        <v>3927</v>
      </c>
      <c r="E229" t="s">
        <v>3924</v>
      </c>
      <c r="F229" t="s">
        <v>7</v>
      </c>
      <c r="G229">
        <v>47</v>
      </c>
      <c r="H229" t="s">
        <v>3946</v>
      </c>
    </row>
    <row r="230" spans="1:8" x14ac:dyDescent="0.35">
      <c r="A230">
        <v>240</v>
      </c>
      <c r="B230" t="s">
        <v>4171</v>
      </c>
      <c r="C230">
        <v>49</v>
      </c>
      <c r="D230" t="s">
        <v>7952</v>
      </c>
      <c r="E230" t="s">
        <v>3924</v>
      </c>
      <c r="F230" t="s">
        <v>7</v>
      </c>
      <c r="G230">
        <v>47</v>
      </c>
      <c r="H230" t="s">
        <v>3940</v>
      </c>
    </row>
    <row r="231" spans="1:8" x14ac:dyDescent="0.35">
      <c r="A231">
        <v>323</v>
      </c>
      <c r="B231" t="s">
        <v>4254</v>
      </c>
      <c r="C231">
        <v>41</v>
      </c>
      <c r="D231" t="s">
        <v>7953</v>
      </c>
      <c r="E231" t="s">
        <v>3924</v>
      </c>
      <c r="F231" t="s">
        <v>7</v>
      </c>
      <c r="G231">
        <v>47</v>
      </c>
      <c r="H231" t="s">
        <v>3946</v>
      </c>
    </row>
    <row r="232" spans="1:8" x14ac:dyDescent="0.35">
      <c r="A232">
        <v>351</v>
      </c>
      <c r="B232" t="s">
        <v>4282</v>
      </c>
      <c r="C232">
        <v>42</v>
      </c>
      <c r="D232" t="s">
        <v>7952</v>
      </c>
      <c r="E232" t="s">
        <v>3924</v>
      </c>
      <c r="F232" t="s">
        <v>7</v>
      </c>
      <c r="G232">
        <v>47</v>
      </c>
      <c r="H232" t="s">
        <v>3925</v>
      </c>
    </row>
    <row r="233" spans="1:8" x14ac:dyDescent="0.35">
      <c r="A233">
        <v>372</v>
      </c>
      <c r="B233" t="s">
        <v>4303</v>
      </c>
      <c r="C233">
        <v>27</v>
      </c>
      <c r="D233" t="s">
        <v>7953</v>
      </c>
      <c r="E233" t="s">
        <v>3924</v>
      </c>
      <c r="F233" t="s">
        <v>7</v>
      </c>
      <c r="G233">
        <v>47</v>
      </c>
      <c r="H233" t="s">
        <v>3946</v>
      </c>
    </row>
    <row r="234" spans="1:8" x14ac:dyDescent="0.35">
      <c r="A234">
        <v>383</v>
      </c>
      <c r="B234" t="s">
        <v>4314</v>
      </c>
      <c r="C234">
        <v>28</v>
      </c>
      <c r="D234" t="s">
        <v>7953</v>
      </c>
      <c r="E234" t="s">
        <v>3924</v>
      </c>
      <c r="F234" t="s">
        <v>7</v>
      </c>
      <c r="G234">
        <v>47</v>
      </c>
      <c r="H234" t="s">
        <v>3935</v>
      </c>
    </row>
    <row r="235" spans="1:8" x14ac:dyDescent="0.35">
      <c r="A235">
        <v>491</v>
      </c>
      <c r="B235" t="s">
        <v>4422</v>
      </c>
      <c r="C235">
        <v>57</v>
      </c>
      <c r="D235" t="s">
        <v>7952</v>
      </c>
      <c r="E235" t="s">
        <v>3924</v>
      </c>
      <c r="F235" t="s">
        <v>7</v>
      </c>
      <c r="G235">
        <v>47</v>
      </c>
      <c r="H235" t="s">
        <v>3946</v>
      </c>
    </row>
    <row r="236" spans="1:8" x14ac:dyDescent="0.35">
      <c r="A236">
        <v>515</v>
      </c>
      <c r="B236" t="s">
        <v>4446</v>
      </c>
      <c r="C236">
        <v>64</v>
      </c>
      <c r="D236" t="s">
        <v>3923</v>
      </c>
      <c r="E236" t="s">
        <v>3924</v>
      </c>
      <c r="F236" t="s">
        <v>7</v>
      </c>
      <c r="G236">
        <v>47</v>
      </c>
      <c r="H236" t="s">
        <v>3935</v>
      </c>
    </row>
    <row r="237" spans="1:8" x14ac:dyDescent="0.35">
      <c r="A237">
        <v>528</v>
      </c>
      <c r="B237" t="s">
        <v>4459</v>
      </c>
      <c r="C237">
        <v>21</v>
      </c>
      <c r="D237" t="s">
        <v>3927</v>
      </c>
      <c r="E237" t="s">
        <v>3924</v>
      </c>
      <c r="F237" t="s">
        <v>7</v>
      </c>
      <c r="G237">
        <v>47</v>
      </c>
      <c r="H237" t="s">
        <v>3952</v>
      </c>
    </row>
    <row r="238" spans="1:8" x14ac:dyDescent="0.35">
      <c r="A238">
        <v>596</v>
      </c>
      <c r="B238" t="s">
        <v>4527</v>
      </c>
      <c r="C238">
        <v>30</v>
      </c>
      <c r="D238" t="s">
        <v>7953</v>
      </c>
      <c r="E238" t="s">
        <v>3924</v>
      </c>
      <c r="F238" t="s">
        <v>7</v>
      </c>
      <c r="G238">
        <v>47</v>
      </c>
      <c r="H238" t="s">
        <v>3935</v>
      </c>
    </row>
    <row r="239" spans="1:8" x14ac:dyDescent="0.35">
      <c r="A239">
        <v>747</v>
      </c>
      <c r="B239" t="s">
        <v>4678</v>
      </c>
      <c r="C239">
        <v>40</v>
      </c>
      <c r="D239" t="s">
        <v>7953</v>
      </c>
      <c r="E239" t="s">
        <v>3924</v>
      </c>
      <c r="F239" t="s">
        <v>7</v>
      </c>
      <c r="G239">
        <v>47</v>
      </c>
      <c r="H239" t="s">
        <v>3932</v>
      </c>
    </row>
    <row r="240" spans="1:8" x14ac:dyDescent="0.35">
      <c r="A240">
        <v>832</v>
      </c>
      <c r="B240" t="s">
        <v>4763</v>
      </c>
      <c r="C240">
        <v>66</v>
      </c>
      <c r="D240" t="s">
        <v>3923</v>
      </c>
      <c r="E240" t="s">
        <v>3924</v>
      </c>
      <c r="F240" t="s">
        <v>7</v>
      </c>
      <c r="G240">
        <v>47</v>
      </c>
      <c r="H240" t="s">
        <v>3952</v>
      </c>
    </row>
    <row r="241" spans="1:8" x14ac:dyDescent="0.35">
      <c r="A241">
        <v>857</v>
      </c>
      <c r="B241" t="s">
        <v>4788</v>
      </c>
      <c r="C241">
        <v>55</v>
      </c>
      <c r="D241" t="s">
        <v>7952</v>
      </c>
      <c r="E241" t="s">
        <v>3924</v>
      </c>
      <c r="F241" t="s">
        <v>7</v>
      </c>
      <c r="G241">
        <v>47</v>
      </c>
      <c r="H241" t="s">
        <v>3925</v>
      </c>
    </row>
    <row r="242" spans="1:8" x14ac:dyDescent="0.35">
      <c r="A242">
        <v>891</v>
      </c>
      <c r="B242" t="s">
        <v>4822</v>
      </c>
      <c r="C242">
        <v>52</v>
      </c>
      <c r="D242" t="s">
        <v>7952</v>
      </c>
      <c r="E242" t="s">
        <v>3924</v>
      </c>
      <c r="F242" t="s">
        <v>7</v>
      </c>
      <c r="G242">
        <v>47</v>
      </c>
      <c r="H242" t="s">
        <v>3946</v>
      </c>
    </row>
    <row r="243" spans="1:8" x14ac:dyDescent="0.35">
      <c r="A243">
        <v>982</v>
      </c>
      <c r="B243" t="s">
        <v>4913</v>
      </c>
      <c r="C243">
        <v>27</v>
      </c>
      <c r="D243" t="s">
        <v>7953</v>
      </c>
      <c r="E243" t="s">
        <v>3924</v>
      </c>
      <c r="F243" t="s">
        <v>7</v>
      </c>
      <c r="G243">
        <v>47</v>
      </c>
      <c r="H243" t="s">
        <v>3935</v>
      </c>
    </row>
    <row r="244" spans="1:8" x14ac:dyDescent="0.35">
      <c r="A244">
        <v>989</v>
      </c>
      <c r="B244" t="s">
        <v>4920</v>
      </c>
      <c r="C244">
        <v>50</v>
      </c>
      <c r="D244" t="s">
        <v>7952</v>
      </c>
      <c r="E244" t="s">
        <v>3924</v>
      </c>
      <c r="F244" t="s">
        <v>7</v>
      </c>
      <c r="G244">
        <v>47</v>
      </c>
      <c r="H244" t="s">
        <v>3925</v>
      </c>
    </row>
    <row r="245" spans="1:8" x14ac:dyDescent="0.35">
      <c r="A245">
        <v>1043</v>
      </c>
      <c r="B245" t="s">
        <v>4974</v>
      </c>
      <c r="C245">
        <v>55</v>
      </c>
      <c r="D245" t="s">
        <v>7952</v>
      </c>
      <c r="E245" t="s">
        <v>3924</v>
      </c>
      <c r="F245" t="s">
        <v>7</v>
      </c>
      <c r="G245">
        <v>47</v>
      </c>
      <c r="H245" t="s">
        <v>3929</v>
      </c>
    </row>
    <row r="246" spans="1:8" x14ac:dyDescent="0.35">
      <c r="A246">
        <v>1069</v>
      </c>
      <c r="B246" t="s">
        <v>5000</v>
      </c>
      <c r="C246">
        <v>55</v>
      </c>
      <c r="D246" t="s">
        <v>7952</v>
      </c>
      <c r="E246" t="s">
        <v>3924</v>
      </c>
      <c r="F246" t="s">
        <v>1691</v>
      </c>
      <c r="G246">
        <v>47</v>
      </c>
      <c r="H246" t="s">
        <v>3929</v>
      </c>
    </row>
    <row r="247" spans="1:8" x14ac:dyDescent="0.35">
      <c r="A247">
        <v>1077</v>
      </c>
      <c r="B247" t="s">
        <v>5008</v>
      </c>
      <c r="C247">
        <v>33</v>
      </c>
      <c r="D247" t="s">
        <v>7953</v>
      </c>
      <c r="E247" t="s">
        <v>3924</v>
      </c>
      <c r="F247" t="s">
        <v>1691</v>
      </c>
      <c r="G247">
        <v>47</v>
      </c>
      <c r="H247" t="s">
        <v>3940</v>
      </c>
    </row>
    <row r="248" spans="1:8" x14ac:dyDescent="0.35">
      <c r="A248">
        <v>1098</v>
      </c>
      <c r="B248" t="s">
        <v>5029</v>
      </c>
      <c r="C248">
        <v>58</v>
      </c>
      <c r="D248" t="s">
        <v>3923</v>
      </c>
      <c r="E248" t="s">
        <v>3924</v>
      </c>
      <c r="F248" t="s">
        <v>1691</v>
      </c>
      <c r="G248">
        <v>47</v>
      </c>
      <c r="H248" t="s">
        <v>3929</v>
      </c>
    </row>
    <row r="249" spans="1:8" x14ac:dyDescent="0.35">
      <c r="A249">
        <v>1115</v>
      </c>
      <c r="B249" t="s">
        <v>5046</v>
      </c>
      <c r="C249">
        <v>55</v>
      </c>
      <c r="D249" t="s">
        <v>7952</v>
      </c>
      <c r="E249" t="s">
        <v>3924</v>
      </c>
      <c r="F249" t="s">
        <v>1691</v>
      </c>
      <c r="G249">
        <v>47</v>
      </c>
      <c r="H249" t="s">
        <v>3952</v>
      </c>
    </row>
    <row r="250" spans="1:8" x14ac:dyDescent="0.35">
      <c r="A250">
        <v>1127</v>
      </c>
      <c r="B250" t="s">
        <v>5058</v>
      </c>
      <c r="C250">
        <v>23</v>
      </c>
      <c r="D250" t="s">
        <v>3927</v>
      </c>
      <c r="E250" t="s">
        <v>3924</v>
      </c>
      <c r="F250" t="s">
        <v>1691</v>
      </c>
      <c r="G250">
        <v>47</v>
      </c>
      <c r="H250" t="s">
        <v>3925</v>
      </c>
    </row>
    <row r="251" spans="1:8" x14ac:dyDescent="0.35">
      <c r="A251">
        <v>1156</v>
      </c>
      <c r="B251" t="s">
        <v>5087</v>
      </c>
      <c r="C251">
        <v>67</v>
      </c>
      <c r="D251" t="s">
        <v>3923</v>
      </c>
      <c r="E251" t="s">
        <v>3924</v>
      </c>
      <c r="F251" t="s">
        <v>1691</v>
      </c>
      <c r="G251">
        <v>47</v>
      </c>
      <c r="H251" t="s">
        <v>3935</v>
      </c>
    </row>
    <row r="252" spans="1:8" x14ac:dyDescent="0.35">
      <c r="A252">
        <v>1165</v>
      </c>
      <c r="B252" t="s">
        <v>5096</v>
      </c>
      <c r="C252">
        <v>68</v>
      </c>
      <c r="D252" t="s">
        <v>3923</v>
      </c>
      <c r="E252" t="s">
        <v>3924</v>
      </c>
      <c r="F252" t="s">
        <v>1691</v>
      </c>
      <c r="G252">
        <v>47</v>
      </c>
      <c r="H252" t="s">
        <v>3935</v>
      </c>
    </row>
    <row r="253" spans="1:8" x14ac:dyDescent="0.35">
      <c r="A253">
        <v>1270</v>
      </c>
      <c r="B253" t="s">
        <v>5201</v>
      </c>
      <c r="C253">
        <v>43</v>
      </c>
      <c r="D253" t="s">
        <v>7952</v>
      </c>
      <c r="E253" t="s">
        <v>3924</v>
      </c>
      <c r="F253" t="s">
        <v>1691</v>
      </c>
      <c r="G253">
        <v>47</v>
      </c>
      <c r="H253" t="s">
        <v>3935</v>
      </c>
    </row>
    <row r="254" spans="1:8" x14ac:dyDescent="0.35">
      <c r="A254">
        <v>1301</v>
      </c>
      <c r="B254" t="s">
        <v>5232</v>
      </c>
      <c r="C254">
        <v>67</v>
      </c>
      <c r="D254" t="s">
        <v>3923</v>
      </c>
      <c r="E254" t="s">
        <v>3924</v>
      </c>
      <c r="F254" t="s">
        <v>1691</v>
      </c>
      <c r="G254">
        <v>47</v>
      </c>
      <c r="H254" t="s">
        <v>3952</v>
      </c>
    </row>
    <row r="255" spans="1:8" x14ac:dyDescent="0.35">
      <c r="A255">
        <v>1348</v>
      </c>
      <c r="B255" t="s">
        <v>5279</v>
      </c>
      <c r="C255">
        <v>44</v>
      </c>
      <c r="D255" t="s">
        <v>7952</v>
      </c>
      <c r="E255" t="s">
        <v>3924</v>
      </c>
      <c r="F255" t="s">
        <v>1691</v>
      </c>
      <c r="G255">
        <v>47</v>
      </c>
      <c r="H255" t="s">
        <v>3946</v>
      </c>
    </row>
    <row r="256" spans="1:8" x14ac:dyDescent="0.35">
      <c r="A256">
        <v>1364</v>
      </c>
      <c r="B256" t="s">
        <v>5295</v>
      </c>
      <c r="C256">
        <v>36</v>
      </c>
      <c r="D256" t="s">
        <v>7953</v>
      </c>
      <c r="E256" t="s">
        <v>3924</v>
      </c>
      <c r="F256" t="s">
        <v>1691</v>
      </c>
      <c r="G256">
        <v>47</v>
      </c>
      <c r="H256" t="s">
        <v>3935</v>
      </c>
    </row>
    <row r="257" spans="1:8" x14ac:dyDescent="0.35">
      <c r="A257">
        <v>1403</v>
      </c>
      <c r="B257" t="s">
        <v>5334</v>
      </c>
      <c r="C257">
        <v>62</v>
      </c>
      <c r="D257" t="s">
        <v>3923</v>
      </c>
      <c r="E257" t="s">
        <v>3924</v>
      </c>
      <c r="F257" t="s">
        <v>1691</v>
      </c>
      <c r="G257">
        <v>47</v>
      </c>
      <c r="H257" t="s">
        <v>3946</v>
      </c>
    </row>
    <row r="258" spans="1:8" x14ac:dyDescent="0.35">
      <c r="A258">
        <v>1458</v>
      </c>
      <c r="B258" t="s">
        <v>5389</v>
      </c>
      <c r="C258">
        <v>58</v>
      </c>
      <c r="D258" t="s">
        <v>3923</v>
      </c>
      <c r="E258" t="s">
        <v>3924</v>
      </c>
      <c r="F258" t="s">
        <v>1691</v>
      </c>
      <c r="G258">
        <v>47</v>
      </c>
      <c r="H258" t="s">
        <v>3925</v>
      </c>
    </row>
    <row r="259" spans="1:8" x14ac:dyDescent="0.35">
      <c r="A259">
        <v>1529</v>
      </c>
      <c r="B259" t="s">
        <v>5460</v>
      </c>
      <c r="C259">
        <v>69</v>
      </c>
      <c r="D259" t="s">
        <v>3923</v>
      </c>
      <c r="E259" t="s">
        <v>3924</v>
      </c>
      <c r="F259" t="s">
        <v>1691</v>
      </c>
      <c r="G259">
        <v>47</v>
      </c>
      <c r="H259" t="s">
        <v>3940</v>
      </c>
    </row>
    <row r="260" spans="1:8" x14ac:dyDescent="0.35">
      <c r="A260">
        <v>1659</v>
      </c>
      <c r="B260" t="s">
        <v>5590</v>
      </c>
      <c r="C260">
        <v>32</v>
      </c>
      <c r="D260" t="s">
        <v>7953</v>
      </c>
      <c r="E260" t="s">
        <v>3924</v>
      </c>
      <c r="F260" t="s">
        <v>1691</v>
      </c>
      <c r="G260">
        <v>47</v>
      </c>
      <c r="H260" t="s">
        <v>3929</v>
      </c>
    </row>
    <row r="261" spans="1:8" x14ac:dyDescent="0.35">
      <c r="A261">
        <v>1667</v>
      </c>
      <c r="B261" t="s">
        <v>5598</v>
      </c>
      <c r="C261">
        <v>51</v>
      </c>
      <c r="D261" t="s">
        <v>7952</v>
      </c>
      <c r="E261" t="s">
        <v>3924</v>
      </c>
      <c r="F261" t="s">
        <v>1691</v>
      </c>
      <c r="G261">
        <v>47</v>
      </c>
      <c r="H261" t="s">
        <v>3932</v>
      </c>
    </row>
    <row r="262" spans="1:8" x14ac:dyDescent="0.35">
      <c r="A262">
        <v>1800</v>
      </c>
      <c r="B262" t="s">
        <v>5731</v>
      </c>
      <c r="C262">
        <v>32</v>
      </c>
      <c r="D262" t="s">
        <v>7953</v>
      </c>
      <c r="E262" t="s">
        <v>3924</v>
      </c>
      <c r="F262" t="s">
        <v>1691</v>
      </c>
      <c r="G262">
        <v>47</v>
      </c>
      <c r="H262" t="s">
        <v>3929</v>
      </c>
    </row>
    <row r="263" spans="1:8" x14ac:dyDescent="0.35">
      <c r="A263">
        <v>1819</v>
      </c>
      <c r="B263" t="s">
        <v>5750</v>
      </c>
      <c r="C263">
        <v>58</v>
      </c>
      <c r="D263" t="s">
        <v>3923</v>
      </c>
      <c r="E263" t="s">
        <v>3924</v>
      </c>
      <c r="F263" t="s">
        <v>1691</v>
      </c>
      <c r="G263">
        <v>47</v>
      </c>
      <c r="H263" t="s">
        <v>3952</v>
      </c>
    </row>
    <row r="264" spans="1:8" x14ac:dyDescent="0.35">
      <c r="A264">
        <v>1933</v>
      </c>
      <c r="B264" t="s">
        <v>5864</v>
      </c>
      <c r="C264">
        <v>42</v>
      </c>
      <c r="D264" t="s">
        <v>7952</v>
      </c>
      <c r="E264" t="s">
        <v>3924</v>
      </c>
      <c r="F264" t="s">
        <v>1691</v>
      </c>
      <c r="G264">
        <v>47</v>
      </c>
      <c r="H264" t="s">
        <v>3952</v>
      </c>
    </row>
    <row r="265" spans="1:8" x14ac:dyDescent="0.35">
      <c r="A265">
        <v>1959</v>
      </c>
      <c r="B265" t="s">
        <v>5890</v>
      </c>
      <c r="C265">
        <v>39</v>
      </c>
      <c r="D265" t="s">
        <v>7953</v>
      </c>
      <c r="E265" t="s">
        <v>3924</v>
      </c>
      <c r="F265" t="s">
        <v>1691</v>
      </c>
      <c r="G265">
        <v>47</v>
      </c>
      <c r="H265" t="s">
        <v>3935</v>
      </c>
    </row>
    <row r="266" spans="1:8" x14ac:dyDescent="0.35">
      <c r="A266">
        <v>2015</v>
      </c>
      <c r="B266" t="s">
        <v>5946</v>
      </c>
      <c r="C266">
        <v>51</v>
      </c>
      <c r="D266" t="s">
        <v>7952</v>
      </c>
      <c r="E266" t="s">
        <v>3924</v>
      </c>
      <c r="F266" t="s">
        <v>1691</v>
      </c>
      <c r="G266">
        <v>47</v>
      </c>
      <c r="H266" t="s">
        <v>3940</v>
      </c>
    </row>
    <row r="267" spans="1:8" x14ac:dyDescent="0.35">
      <c r="A267">
        <v>2105</v>
      </c>
      <c r="B267" t="s">
        <v>6036</v>
      </c>
      <c r="C267">
        <v>53</v>
      </c>
      <c r="D267" t="s">
        <v>7952</v>
      </c>
      <c r="E267" t="s">
        <v>3924</v>
      </c>
      <c r="F267" t="s">
        <v>1691</v>
      </c>
      <c r="G267">
        <v>47</v>
      </c>
      <c r="H267" t="s">
        <v>3929</v>
      </c>
    </row>
    <row r="268" spans="1:8" x14ac:dyDescent="0.35">
      <c r="A268">
        <v>2190</v>
      </c>
      <c r="B268" t="s">
        <v>6121</v>
      </c>
      <c r="C268">
        <v>38</v>
      </c>
      <c r="D268" t="s">
        <v>7953</v>
      </c>
      <c r="E268" t="s">
        <v>3924</v>
      </c>
      <c r="F268" t="s">
        <v>1691</v>
      </c>
      <c r="G268">
        <v>47</v>
      </c>
      <c r="H268" t="s">
        <v>3940</v>
      </c>
    </row>
    <row r="269" spans="1:8" x14ac:dyDescent="0.35">
      <c r="A269">
        <v>2221</v>
      </c>
      <c r="B269" t="s">
        <v>6152</v>
      </c>
      <c r="C269">
        <v>19</v>
      </c>
      <c r="D269" t="s">
        <v>3927</v>
      </c>
      <c r="E269" t="s">
        <v>3924</v>
      </c>
      <c r="F269" t="s">
        <v>1691</v>
      </c>
      <c r="G269">
        <v>47</v>
      </c>
      <c r="H269" t="s">
        <v>3932</v>
      </c>
    </row>
    <row r="270" spans="1:8" x14ac:dyDescent="0.35">
      <c r="A270">
        <v>2290</v>
      </c>
      <c r="B270" t="s">
        <v>6221</v>
      </c>
      <c r="C270">
        <v>70</v>
      </c>
      <c r="D270" t="s">
        <v>3923</v>
      </c>
      <c r="E270" t="s">
        <v>3924</v>
      </c>
      <c r="F270" t="s">
        <v>1691</v>
      </c>
      <c r="G270">
        <v>47</v>
      </c>
      <c r="H270" t="s">
        <v>3929</v>
      </c>
    </row>
    <row r="271" spans="1:8" x14ac:dyDescent="0.35">
      <c r="A271">
        <v>2306</v>
      </c>
      <c r="B271" t="s">
        <v>6237</v>
      </c>
      <c r="C271">
        <v>68</v>
      </c>
      <c r="D271" t="s">
        <v>3923</v>
      </c>
      <c r="E271" t="s">
        <v>3924</v>
      </c>
      <c r="F271" t="s">
        <v>1691</v>
      </c>
      <c r="G271">
        <v>47</v>
      </c>
      <c r="H271" t="s">
        <v>3929</v>
      </c>
    </row>
    <row r="272" spans="1:8" x14ac:dyDescent="0.35">
      <c r="A272">
        <v>2326</v>
      </c>
      <c r="B272" t="s">
        <v>6257</v>
      </c>
      <c r="C272">
        <v>44</v>
      </c>
      <c r="D272" t="s">
        <v>7952</v>
      </c>
      <c r="E272" t="s">
        <v>3924</v>
      </c>
      <c r="F272" t="s">
        <v>1691</v>
      </c>
      <c r="G272">
        <v>47</v>
      </c>
      <c r="H272" t="s">
        <v>3929</v>
      </c>
    </row>
    <row r="273" spans="1:8" x14ac:dyDescent="0.35">
      <c r="A273">
        <v>2331</v>
      </c>
      <c r="B273" t="s">
        <v>6262</v>
      </c>
      <c r="C273">
        <v>60</v>
      </c>
      <c r="D273" t="s">
        <v>3923</v>
      </c>
      <c r="E273" t="s">
        <v>3924</v>
      </c>
      <c r="F273" t="s">
        <v>1691</v>
      </c>
      <c r="G273">
        <v>47</v>
      </c>
      <c r="H273" t="s">
        <v>3952</v>
      </c>
    </row>
    <row r="274" spans="1:8" x14ac:dyDescent="0.35">
      <c r="A274">
        <v>2396</v>
      </c>
      <c r="B274" t="s">
        <v>6327</v>
      </c>
      <c r="C274">
        <v>62</v>
      </c>
      <c r="D274" t="s">
        <v>3923</v>
      </c>
      <c r="E274" t="s">
        <v>3924</v>
      </c>
      <c r="F274" t="s">
        <v>1691</v>
      </c>
      <c r="G274">
        <v>47</v>
      </c>
      <c r="H274" t="s">
        <v>3940</v>
      </c>
    </row>
    <row r="275" spans="1:8" x14ac:dyDescent="0.35">
      <c r="A275">
        <v>2410</v>
      </c>
      <c r="B275" t="s">
        <v>6341</v>
      </c>
      <c r="C275">
        <v>26</v>
      </c>
      <c r="D275" t="s">
        <v>7953</v>
      </c>
      <c r="E275" t="s">
        <v>3924</v>
      </c>
      <c r="F275" t="s">
        <v>1691</v>
      </c>
      <c r="G275">
        <v>47</v>
      </c>
      <c r="H275" t="s">
        <v>3952</v>
      </c>
    </row>
    <row r="276" spans="1:8" x14ac:dyDescent="0.35">
      <c r="A276">
        <v>2419</v>
      </c>
      <c r="B276" t="s">
        <v>6350</v>
      </c>
      <c r="C276">
        <v>22</v>
      </c>
      <c r="D276" t="s">
        <v>3927</v>
      </c>
      <c r="E276" t="s">
        <v>3924</v>
      </c>
      <c r="F276" t="s">
        <v>1691</v>
      </c>
      <c r="G276">
        <v>47</v>
      </c>
      <c r="H276" t="s">
        <v>3952</v>
      </c>
    </row>
    <row r="277" spans="1:8" x14ac:dyDescent="0.35">
      <c r="A277">
        <v>2430</v>
      </c>
      <c r="B277" t="s">
        <v>6361</v>
      </c>
      <c r="C277">
        <v>57</v>
      </c>
      <c r="D277" t="s">
        <v>7952</v>
      </c>
      <c r="E277" t="s">
        <v>3924</v>
      </c>
      <c r="F277" t="s">
        <v>1691</v>
      </c>
      <c r="G277">
        <v>47</v>
      </c>
      <c r="H277" t="s">
        <v>3925</v>
      </c>
    </row>
    <row r="278" spans="1:8" x14ac:dyDescent="0.35">
      <c r="A278">
        <v>2441</v>
      </c>
      <c r="B278" t="s">
        <v>6372</v>
      </c>
      <c r="C278">
        <v>31</v>
      </c>
      <c r="D278" t="s">
        <v>7953</v>
      </c>
      <c r="E278" t="s">
        <v>3924</v>
      </c>
      <c r="F278" t="s">
        <v>1691</v>
      </c>
      <c r="G278">
        <v>47</v>
      </c>
      <c r="H278" t="s">
        <v>3932</v>
      </c>
    </row>
    <row r="279" spans="1:8" x14ac:dyDescent="0.35">
      <c r="A279">
        <v>2620</v>
      </c>
      <c r="B279" t="s">
        <v>6551</v>
      </c>
      <c r="C279">
        <v>68</v>
      </c>
      <c r="D279" t="s">
        <v>3923</v>
      </c>
      <c r="E279" t="s">
        <v>3924</v>
      </c>
      <c r="F279" t="s">
        <v>1691</v>
      </c>
      <c r="G279">
        <v>47</v>
      </c>
      <c r="H279" t="s">
        <v>3929</v>
      </c>
    </row>
    <row r="280" spans="1:8" x14ac:dyDescent="0.35">
      <c r="A280">
        <v>2690</v>
      </c>
      <c r="B280" t="s">
        <v>6622</v>
      </c>
      <c r="C280">
        <v>29</v>
      </c>
      <c r="D280" t="s">
        <v>7953</v>
      </c>
      <c r="E280" t="s">
        <v>6585</v>
      </c>
      <c r="F280" t="s">
        <v>1691</v>
      </c>
      <c r="G280">
        <v>47</v>
      </c>
      <c r="H280" t="s">
        <v>3935</v>
      </c>
    </row>
    <row r="281" spans="1:8" x14ac:dyDescent="0.35">
      <c r="A281">
        <v>2728</v>
      </c>
      <c r="B281" t="s">
        <v>6660</v>
      </c>
      <c r="C281">
        <v>40</v>
      </c>
      <c r="D281" t="s">
        <v>7953</v>
      </c>
      <c r="E281" t="s">
        <v>6585</v>
      </c>
      <c r="F281" t="s">
        <v>1691</v>
      </c>
      <c r="G281">
        <v>47</v>
      </c>
      <c r="H281" t="s">
        <v>3925</v>
      </c>
    </row>
    <row r="282" spans="1:8" x14ac:dyDescent="0.35">
      <c r="A282">
        <v>2743</v>
      </c>
      <c r="B282" t="s">
        <v>6675</v>
      </c>
      <c r="C282">
        <v>27</v>
      </c>
      <c r="D282" t="s">
        <v>7953</v>
      </c>
      <c r="E282" t="s">
        <v>6585</v>
      </c>
      <c r="F282" t="s">
        <v>1691</v>
      </c>
      <c r="G282">
        <v>47</v>
      </c>
      <c r="H282" t="s">
        <v>3932</v>
      </c>
    </row>
    <row r="283" spans="1:8" x14ac:dyDescent="0.35">
      <c r="A283">
        <v>2767</v>
      </c>
      <c r="B283" t="s">
        <v>6699</v>
      </c>
      <c r="C283">
        <v>66</v>
      </c>
      <c r="D283" t="s">
        <v>3923</v>
      </c>
      <c r="E283" t="s">
        <v>6585</v>
      </c>
      <c r="F283" t="s">
        <v>1691</v>
      </c>
      <c r="G283">
        <v>47</v>
      </c>
      <c r="H283" t="s">
        <v>3946</v>
      </c>
    </row>
    <row r="284" spans="1:8" x14ac:dyDescent="0.35">
      <c r="A284">
        <v>2824</v>
      </c>
      <c r="B284" t="s">
        <v>6756</v>
      </c>
      <c r="C284">
        <v>26</v>
      </c>
      <c r="D284" t="s">
        <v>7953</v>
      </c>
      <c r="E284" t="s">
        <v>6585</v>
      </c>
      <c r="F284" t="s">
        <v>1691</v>
      </c>
      <c r="G284">
        <v>47</v>
      </c>
      <c r="H284" t="s">
        <v>3940</v>
      </c>
    </row>
    <row r="285" spans="1:8" x14ac:dyDescent="0.35">
      <c r="A285">
        <v>2830</v>
      </c>
      <c r="B285" t="s">
        <v>6762</v>
      </c>
      <c r="C285">
        <v>56</v>
      </c>
      <c r="D285" t="s">
        <v>7952</v>
      </c>
      <c r="E285" t="s">
        <v>6585</v>
      </c>
      <c r="F285" t="s">
        <v>1691</v>
      </c>
      <c r="G285">
        <v>47</v>
      </c>
      <c r="H285" t="s">
        <v>3929</v>
      </c>
    </row>
    <row r="286" spans="1:8" x14ac:dyDescent="0.35">
      <c r="A286">
        <v>2885</v>
      </c>
      <c r="B286" t="s">
        <v>6817</v>
      </c>
      <c r="C286">
        <v>55</v>
      </c>
      <c r="D286" t="s">
        <v>7952</v>
      </c>
      <c r="E286" t="s">
        <v>6585</v>
      </c>
      <c r="F286" t="s">
        <v>1691</v>
      </c>
      <c r="G286">
        <v>47</v>
      </c>
      <c r="H286" t="s">
        <v>3952</v>
      </c>
    </row>
    <row r="287" spans="1:8" x14ac:dyDescent="0.35">
      <c r="A287">
        <v>2893</v>
      </c>
      <c r="B287" t="s">
        <v>6825</v>
      </c>
      <c r="C287">
        <v>22</v>
      </c>
      <c r="D287" t="s">
        <v>3927</v>
      </c>
      <c r="E287" t="s">
        <v>6585</v>
      </c>
      <c r="F287" t="s">
        <v>1691</v>
      </c>
      <c r="G287">
        <v>47</v>
      </c>
      <c r="H287" t="s">
        <v>3946</v>
      </c>
    </row>
    <row r="288" spans="1:8" x14ac:dyDescent="0.35">
      <c r="A288">
        <v>2961</v>
      </c>
      <c r="B288" t="s">
        <v>6893</v>
      </c>
      <c r="C288">
        <v>57</v>
      </c>
      <c r="D288" t="s">
        <v>7952</v>
      </c>
      <c r="E288" t="s">
        <v>6585</v>
      </c>
      <c r="F288" t="s">
        <v>1691</v>
      </c>
      <c r="G288">
        <v>47</v>
      </c>
      <c r="H288" t="s">
        <v>3929</v>
      </c>
    </row>
    <row r="289" spans="1:8" x14ac:dyDescent="0.35">
      <c r="A289">
        <v>3022</v>
      </c>
      <c r="B289" t="s">
        <v>6954</v>
      </c>
      <c r="C289">
        <v>65</v>
      </c>
      <c r="D289" t="s">
        <v>3923</v>
      </c>
      <c r="E289" t="s">
        <v>6585</v>
      </c>
      <c r="F289" t="s">
        <v>1691</v>
      </c>
      <c r="G289">
        <v>47</v>
      </c>
      <c r="H289" t="s">
        <v>3935</v>
      </c>
    </row>
    <row r="290" spans="1:8" x14ac:dyDescent="0.35">
      <c r="A290">
        <v>3025</v>
      </c>
      <c r="B290" t="s">
        <v>6957</v>
      </c>
      <c r="C290">
        <v>67</v>
      </c>
      <c r="D290" t="s">
        <v>3923</v>
      </c>
      <c r="E290" t="s">
        <v>6585</v>
      </c>
      <c r="F290" t="s">
        <v>1691</v>
      </c>
      <c r="G290">
        <v>47</v>
      </c>
      <c r="H290" t="s">
        <v>3952</v>
      </c>
    </row>
    <row r="291" spans="1:8" x14ac:dyDescent="0.35">
      <c r="A291">
        <v>3028</v>
      </c>
      <c r="B291" t="s">
        <v>6960</v>
      </c>
      <c r="C291">
        <v>52</v>
      </c>
      <c r="D291" t="s">
        <v>7952</v>
      </c>
      <c r="E291" t="s">
        <v>6585</v>
      </c>
      <c r="F291" t="s">
        <v>1691</v>
      </c>
      <c r="G291">
        <v>47</v>
      </c>
      <c r="H291" t="s">
        <v>3935</v>
      </c>
    </row>
    <row r="292" spans="1:8" x14ac:dyDescent="0.35">
      <c r="A292">
        <v>3049</v>
      </c>
      <c r="B292" t="s">
        <v>6981</v>
      </c>
      <c r="C292">
        <v>69</v>
      </c>
      <c r="D292" t="s">
        <v>3923</v>
      </c>
      <c r="E292" t="s">
        <v>6585</v>
      </c>
      <c r="F292" t="s">
        <v>1691</v>
      </c>
      <c r="G292">
        <v>47</v>
      </c>
      <c r="H292" t="s">
        <v>3925</v>
      </c>
    </row>
    <row r="293" spans="1:8" x14ac:dyDescent="0.35">
      <c r="A293">
        <v>3110</v>
      </c>
      <c r="B293" t="s">
        <v>7042</v>
      </c>
      <c r="C293">
        <v>60</v>
      </c>
      <c r="D293" t="s">
        <v>3923</v>
      </c>
      <c r="E293" t="s">
        <v>6585</v>
      </c>
      <c r="F293" t="s">
        <v>1691</v>
      </c>
      <c r="G293">
        <v>47</v>
      </c>
      <c r="H293" t="s">
        <v>3925</v>
      </c>
    </row>
    <row r="294" spans="1:8" x14ac:dyDescent="0.35">
      <c r="A294">
        <v>3135</v>
      </c>
      <c r="B294" t="s">
        <v>7067</v>
      </c>
      <c r="C294">
        <v>35</v>
      </c>
      <c r="D294" t="s">
        <v>7953</v>
      </c>
      <c r="E294" t="s">
        <v>6585</v>
      </c>
      <c r="F294" t="s">
        <v>1691</v>
      </c>
      <c r="G294">
        <v>47</v>
      </c>
      <c r="H294" t="s">
        <v>3929</v>
      </c>
    </row>
    <row r="295" spans="1:8" x14ac:dyDescent="0.35">
      <c r="A295">
        <v>3142</v>
      </c>
      <c r="B295" t="s">
        <v>7074</v>
      </c>
      <c r="C295">
        <v>36</v>
      </c>
      <c r="D295" t="s">
        <v>7953</v>
      </c>
      <c r="E295" t="s">
        <v>6585</v>
      </c>
      <c r="F295" t="s">
        <v>1691</v>
      </c>
      <c r="G295">
        <v>47</v>
      </c>
      <c r="H295" t="s">
        <v>3940</v>
      </c>
    </row>
    <row r="296" spans="1:8" x14ac:dyDescent="0.35">
      <c r="A296">
        <v>3152</v>
      </c>
      <c r="B296" t="s">
        <v>7084</v>
      </c>
      <c r="C296">
        <v>52</v>
      </c>
      <c r="D296" t="s">
        <v>7952</v>
      </c>
      <c r="E296" t="s">
        <v>6585</v>
      </c>
      <c r="F296" t="s">
        <v>1691</v>
      </c>
      <c r="G296">
        <v>47</v>
      </c>
      <c r="H296" t="s">
        <v>3935</v>
      </c>
    </row>
    <row r="297" spans="1:8" x14ac:dyDescent="0.35">
      <c r="A297">
        <v>3294</v>
      </c>
      <c r="B297" t="s">
        <v>7226</v>
      </c>
      <c r="C297">
        <v>19</v>
      </c>
      <c r="D297" t="s">
        <v>3927</v>
      </c>
      <c r="E297" t="s">
        <v>6585</v>
      </c>
      <c r="F297" t="s">
        <v>1691</v>
      </c>
      <c r="G297">
        <v>47</v>
      </c>
      <c r="H297" t="s">
        <v>3925</v>
      </c>
    </row>
    <row r="298" spans="1:8" x14ac:dyDescent="0.35">
      <c r="A298">
        <v>3297</v>
      </c>
      <c r="B298" t="s">
        <v>7229</v>
      </c>
      <c r="C298">
        <v>20</v>
      </c>
      <c r="D298" t="s">
        <v>3927</v>
      </c>
      <c r="E298" t="s">
        <v>6585</v>
      </c>
      <c r="F298" t="s">
        <v>1691</v>
      </c>
      <c r="G298">
        <v>47</v>
      </c>
      <c r="H298" t="s">
        <v>3935</v>
      </c>
    </row>
    <row r="299" spans="1:8" x14ac:dyDescent="0.35">
      <c r="A299">
        <v>3298</v>
      </c>
      <c r="B299" t="s">
        <v>7230</v>
      </c>
      <c r="C299">
        <v>67</v>
      </c>
      <c r="D299" t="s">
        <v>3923</v>
      </c>
      <c r="E299" t="s">
        <v>6585</v>
      </c>
      <c r="F299" t="s">
        <v>1691</v>
      </c>
      <c r="G299">
        <v>47</v>
      </c>
      <c r="H299" t="s">
        <v>3946</v>
      </c>
    </row>
    <row r="300" spans="1:8" x14ac:dyDescent="0.35">
      <c r="A300">
        <v>3341</v>
      </c>
      <c r="B300" t="s">
        <v>7273</v>
      </c>
      <c r="C300">
        <v>42</v>
      </c>
      <c r="D300" t="s">
        <v>7952</v>
      </c>
      <c r="E300" t="s">
        <v>6585</v>
      </c>
      <c r="F300" t="s">
        <v>1691</v>
      </c>
      <c r="G300">
        <v>47</v>
      </c>
      <c r="H300" t="s">
        <v>3925</v>
      </c>
    </row>
    <row r="301" spans="1:8" x14ac:dyDescent="0.35">
      <c r="A301">
        <v>3361</v>
      </c>
      <c r="B301" t="s">
        <v>7293</v>
      </c>
      <c r="C301">
        <v>22</v>
      </c>
      <c r="D301" t="s">
        <v>3927</v>
      </c>
      <c r="E301" t="s">
        <v>6585</v>
      </c>
      <c r="F301" t="s">
        <v>1691</v>
      </c>
      <c r="G301">
        <v>47</v>
      </c>
      <c r="H301" t="s">
        <v>3952</v>
      </c>
    </row>
    <row r="302" spans="1:8" x14ac:dyDescent="0.35">
      <c r="A302">
        <v>3362</v>
      </c>
      <c r="B302" t="s">
        <v>7294</v>
      </c>
      <c r="C302">
        <v>47</v>
      </c>
      <c r="D302" t="s">
        <v>7952</v>
      </c>
      <c r="E302" t="s">
        <v>6585</v>
      </c>
      <c r="F302" t="s">
        <v>1691</v>
      </c>
      <c r="G302">
        <v>47</v>
      </c>
      <c r="H302" t="s">
        <v>3940</v>
      </c>
    </row>
    <row r="303" spans="1:8" x14ac:dyDescent="0.35">
      <c r="A303">
        <v>3367</v>
      </c>
      <c r="B303" t="s">
        <v>7299</v>
      </c>
      <c r="C303">
        <v>38</v>
      </c>
      <c r="D303" t="s">
        <v>7953</v>
      </c>
      <c r="E303" t="s">
        <v>6585</v>
      </c>
      <c r="F303" t="s">
        <v>1691</v>
      </c>
      <c r="G303">
        <v>47</v>
      </c>
      <c r="H303" t="s">
        <v>3935</v>
      </c>
    </row>
    <row r="304" spans="1:8" x14ac:dyDescent="0.35">
      <c r="A304">
        <v>3406</v>
      </c>
      <c r="B304" t="s">
        <v>7338</v>
      </c>
      <c r="C304">
        <v>28</v>
      </c>
      <c r="D304" t="s">
        <v>7953</v>
      </c>
      <c r="E304" t="s">
        <v>6585</v>
      </c>
      <c r="F304" t="s">
        <v>1691</v>
      </c>
      <c r="G304">
        <v>47</v>
      </c>
      <c r="H304" t="s">
        <v>3940</v>
      </c>
    </row>
    <row r="305" spans="1:8" x14ac:dyDescent="0.35">
      <c r="A305">
        <v>3462</v>
      </c>
      <c r="B305" t="s">
        <v>7394</v>
      </c>
      <c r="C305">
        <v>51</v>
      </c>
      <c r="D305" t="s">
        <v>7952</v>
      </c>
      <c r="E305" t="s">
        <v>6585</v>
      </c>
      <c r="F305" t="s">
        <v>1691</v>
      </c>
      <c r="G305">
        <v>47</v>
      </c>
      <c r="H305" t="s">
        <v>3935</v>
      </c>
    </row>
    <row r="306" spans="1:8" x14ac:dyDescent="0.35">
      <c r="A306">
        <v>3526</v>
      </c>
      <c r="B306" t="s">
        <v>7458</v>
      </c>
      <c r="C306">
        <v>45</v>
      </c>
      <c r="D306" t="s">
        <v>7952</v>
      </c>
      <c r="E306" t="s">
        <v>6585</v>
      </c>
      <c r="F306" t="s">
        <v>1691</v>
      </c>
      <c r="G306">
        <v>47</v>
      </c>
      <c r="H306" t="s">
        <v>3932</v>
      </c>
    </row>
    <row r="307" spans="1:8" x14ac:dyDescent="0.35">
      <c r="A307">
        <v>3549</v>
      </c>
      <c r="B307" t="s">
        <v>7481</v>
      </c>
      <c r="C307">
        <v>63</v>
      </c>
      <c r="D307" t="s">
        <v>3923</v>
      </c>
      <c r="E307" t="s">
        <v>6585</v>
      </c>
      <c r="F307" t="s">
        <v>1691</v>
      </c>
      <c r="G307">
        <v>47</v>
      </c>
      <c r="H307" t="s">
        <v>3925</v>
      </c>
    </row>
    <row r="308" spans="1:8" x14ac:dyDescent="0.35">
      <c r="A308">
        <v>3619</v>
      </c>
      <c r="B308" t="s">
        <v>7551</v>
      </c>
      <c r="C308">
        <v>28</v>
      </c>
      <c r="D308" t="s">
        <v>7953</v>
      </c>
      <c r="E308" t="s">
        <v>6585</v>
      </c>
      <c r="F308" t="s">
        <v>1691</v>
      </c>
      <c r="G308">
        <v>47</v>
      </c>
      <c r="H308" t="s">
        <v>3940</v>
      </c>
    </row>
    <row r="309" spans="1:8" x14ac:dyDescent="0.35">
      <c r="A309">
        <v>3644</v>
      </c>
      <c r="B309" t="s">
        <v>7576</v>
      </c>
      <c r="C309">
        <v>53</v>
      </c>
      <c r="D309" t="s">
        <v>7952</v>
      </c>
      <c r="E309" t="s">
        <v>6585</v>
      </c>
      <c r="F309" t="s">
        <v>1691</v>
      </c>
      <c r="G309">
        <v>47</v>
      </c>
      <c r="H309" t="s">
        <v>3932</v>
      </c>
    </row>
    <row r="310" spans="1:8" x14ac:dyDescent="0.35">
      <c r="A310">
        <v>3667</v>
      </c>
      <c r="B310" t="s">
        <v>7599</v>
      </c>
      <c r="C310">
        <v>67</v>
      </c>
      <c r="D310" t="s">
        <v>3923</v>
      </c>
      <c r="E310" t="s">
        <v>6585</v>
      </c>
      <c r="F310" t="s">
        <v>1691</v>
      </c>
      <c r="G310">
        <v>47</v>
      </c>
      <c r="H310" t="s">
        <v>3952</v>
      </c>
    </row>
    <row r="311" spans="1:8" x14ac:dyDescent="0.35">
      <c r="A311">
        <v>3685</v>
      </c>
      <c r="B311" t="s">
        <v>7617</v>
      </c>
      <c r="C311">
        <v>29</v>
      </c>
      <c r="D311" t="s">
        <v>7953</v>
      </c>
      <c r="E311" t="s">
        <v>6585</v>
      </c>
      <c r="F311" t="s">
        <v>1691</v>
      </c>
      <c r="G311">
        <v>47</v>
      </c>
      <c r="H311" t="s">
        <v>3940</v>
      </c>
    </row>
    <row r="312" spans="1:8" x14ac:dyDescent="0.35">
      <c r="A312">
        <v>3718</v>
      </c>
      <c r="B312" t="s">
        <v>7650</v>
      </c>
      <c r="C312">
        <v>45</v>
      </c>
      <c r="D312" t="s">
        <v>7952</v>
      </c>
      <c r="E312" t="s">
        <v>6585</v>
      </c>
      <c r="F312" t="s">
        <v>1691</v>
      </c>
      <c r="G312">
        <v>47</v>
      </c>
      <c r="H312" t="s">
        <v>3952</v>
      </c>
    </row>
    <row r="313" spans="1:8" x14ac:dyDescent="0.35">
      <c r="A313">
        <v>3797</v>
      </c>
      <c r="B313" t="s">
        <v>7729</v>
      </c>
      <c r="C313">
        <v>40</v>
      </c>
      <c r="D313" t="s">
        <v>7953</v>
      </c>
      <c r="E313" t="s">
        <v>6585</v>
      </c>
      <c r="F313" t="s">
        <v>1691</v>
      </c>
      <c r="G313">
        <v>47</v>
      </c>
      <c r="H313" t="s">
        <v>3935</v>
      </c>
    </row>
    <row r="314" spans="1:8" x14ac:dyDescent="0.35">
      <c r="A314">
        <v>3826</v>
      </c>
      <c r="B314" t="s">
        <v>7758</v>
      </c>
      <c r="C314">
        <v>49</v>
      </c>
      <c r="D314" t="s">
        <v>7952</v>
      </c>
      <c r="E314" t="s">
        <v>6585</v>
      </c>
      <c r="F314" t="s">
        <v>1691</v>
      </c>
      <c r="G314">
        <v>47</v>
      </c>
      <c r="H314" t="s">
        <v>3925</v>
      </c>
    </row>
    <row r="315" spans="1:8" x14ac:dyDescent="0.35">
      <c r="A315">
        <v>3828</v>
      </c>
      <c r="B315" t="s">
        <v>7760</v>
      </c>
      <c r="C315">
        <v>62</v>
      </c>
      <c r="D315" t="s">
        <v>3923</v>
      </c>
      <c r="E315" t="s">
        <v>6585</v>
      </c>
      <c r="F315" t="s">
        <v>1691</v>
      </c>
      <c r="G315">
        <v>47</v>
      </c>
      <c r="H315" t="s">
        <v>3925</v>
      </c>
    </row>
    <row r="316" spans="1:8" x14ac:dyDescent="0.35">
      <c r="A316">
        <v>3860</v>
      </c>
      <c r="B316" t="s">
        <v>7792</v>
      </c>
      <c r="C316">
        <v>65</v>
      </c>
      <c r="D316" t="s">
        <v>3923</v>
      </c>
      <c r="E316" t="s">
        <v>6585</v>
      </c>
      <c r="F316" t="s">
        <v>1691</v>
      </c>
      <c r="G316">
        <v>47</v>
      </c>
      <c r="H316" t="s">
        <v>3940</v>
      </c>
    </row>
    <row r="317" spans="1:8" x14ac:dyDescent="0.35">
      <c r="A317">
        <v>20</v>
      </c>
      <c r="B317" t="s">
        <v>3950</v>
      </c>
      <c r="C317">
        <v>66</v>
      </c>
      <c r="D317" t="s">
        <v>3923</v>
      </c>
      <c r="E317" t="s">
        <v>3924</v>
      </c>
      <c r="F317" t="s">
        <v>7</v>
      </c>
      <c r="G317">
        <v>46</v>
      </c>
      <c r="H317" t="s">
        <v>3940</v>
      </c>
    </row>
    <row r="318" spans="1:8" x14ac:dyDescent="0.35">
      <c r="A318">
        <v>57</v>
      </c>
      <c r="B318" t="s">
        <v>3988</v>
      </c>
      <c r="C318">
        <v>41</v>
      </c>
      <c r="D318" t="s">
        <v>7953</v>
      </c>
      <c r="E318" t="s">
        <v>3924</v>
      </c>
      <c r="F318" t="s">
        <v>7</v>
      </c>
      <c r="G318">
        <v>46</v>
      </c>
      <c r="H318" t="s">
        <v>3929</v>
      </c>
    </row>
    <row r="319" spans="1:8" x14ac:dyDescent="0.35">
      <c r="A319">
        <v>94</v>
      </c>
      <c r="B319" t="s">
        <v>4025</v>
      </c>
      <c r="C319">
        <v>37</v>
      </c>
      <c r="D319" t="s">
        <v>7953</v>
      </c>
      <c r="E319" t="s">
        <v>3924</v>
      </c>
      <c r="F319" t="s">
        <v>7</v>
      </c>
      <c r="G319">
        <v>46</v>
      </c>
      <c r="H319" t="s">
        <v>3929</v>
      </c>
    </row>
    <row r="320" spans="1:8" x14ac:dyDescent="0.35">
      <c r="A320">
        <v>108</v>
      </c>
      <c r="B320" t="s">
        <v>4039</v>
      </c>
      <c r="C320">
        <v>28</v>
      </c>
      <c r="D320" t="s">
        <v>7953</v>
      </c>
      <c r="E320" t="s">
        <v>3924</v>
      </c>
      <c r="F320" t="s">
        <v>7</v>
      </c>
      <c r="G320">
        <v>46</v>
      </c>
      <c r="H320" t="s">
        <v>3925</v>
      </c>
    </row>
    <row r="321" spans="1:8" x14ac:dyDescent="0.35">
      <c r="A321">
        <v>124</v>
      </c>
      <c r="B321" t="s">
        <v>4055</v>
      </c>
      <c r="C321">
        <v>57</v>
      </c>
      <c r="D321" t="s">
        <v>7952</v>
      </c>
      <c r="E321" t="s">
        <v>3924</v>
      </c>
      <c r="F321" t="s">
        <v>7</v>
      </c>
      <c r="G321">
        <v>46</v>
      </c>
      <c r="H321" t="s">
        <v>3929</v>
      </c>
    </row>
    <row r="322" spans="1:8" x14ac:dyDescent="0.35">
      <c r="A322">
        <v>132</v>
      </c>
      <c r="B322" t="s">
        <v>4063</v>
      </c>
      <c r="C322">
        <v>28</v>
      </c>
      <c r="D322" t="s">
        <v>7953</v>
      </c>
      <c r="E322" t="s">
        <v>3924</v>
      </c>
      <c r="F322" t="s">
        <v>7</v>
      </c>
      <c r="G322">
        <v>46</v>
      </c>
      <c r="H322" t="s">
        <v>3929</v>
      </c>
    </row>
    <row r="323" spans="1:8" x14ac:dyDescent="0.35">
      <c r="A323">
        <v>171</v>
      </c>
      <c r="B323" t="s">
        <v>4102</v>
      </c>
      <c r="C323">
        <v>52</v>
      </c>
      <c r="D323" t="s">
        <v>7952</v>
      </c>
      <c r="E323" t="s">
        <v>3924</v>
      </c>
      <c r="F323" t="s">
        <v>7</v>
      </c>
      <c r="G323">
        <v>46</v>
      </c>
      <c r="H323" t="s">
        <v>3940</v>
      </c>
    </row>
    <row r="324" spans="1:8" x14ac:dyDescent="0.35">
      <c r="A324">
        <v>317</v>
      </c>
      <c r="B324" t="s">
        <v>4248</v>
      </c>
      <c r="C324">
        <v>36</v>
      </c>
      <c r="D324" t="s">
        <v>7953</v>
      </c>
      <c r="E324" t="s">
        <v>3924</v>
      </c>
      <c r="F324" t="s">
        <v>7</v>
      </c>
      <c r="G324">
        <v>46</v>
      </c>
      <c r="H324" t="s">
        <v>3946</v>
      </c>
    </row>
    <row r="325" spans="1:8" x14ac:dyDescent="0.35">
      <c r="A325">
        <v>332</v>
      </c>
      <c r="B325" t="s">
        <v>4263</v>
      </c>
      <c r="C325">
        <v>31</v>
      </c>
      <c r="D325" t="s">
        <v>7953</v>
      </c>
      <c r="E325" t="s">
        <v>3924</v>
      </c>
      <c r="F325" t="s">
        <v>7</v>
      </c>
      <c r="G325">
        <v>46</v>
      </c>
      <c r="H325" t="s">
        <v>3935</v>
      </c>
    </row>
    <row r="326" spans="1:8" x14ac:dyDescent="0.35">
      <c r="A326">
        <v>345</v>
      </c>
      <c r="B326" t="s">
        <v>4276</v>
      </c>
      <c r="C326">
        <v>24</v>
      </c>
      <c r="D326" t="s">
        <v>3927</v>
      </c>
      <c r="E326" t="s">
        <v>3924</v>
      </c>
      <c r="F326" t="s">
        <v>7</v>
      </c>
      <c r="G326">
        <v>46</v>
      </c>
      <c r="H326" t="s">
        <v>3946</v>
      </c>
    </row>
    <row r="327" spans="1:8" x14ac:dyDescent="0.35">
      <c r="A327">
        <v>380</v>
      </c>
      <c r="B327" t="s">
        <v>4311</v>
      </c>
      <c r="C327">
        <v>32</v>
      </c>
      <c r="D327" t="s">
        <v>7953</v>
      </c>
      <c r="E327" t="s">
        <v>3924</v>
      </c>
      <c r="F327" t="s">
        <v>7</v>
      </c>
      <c r="G327">
        <v>46</v>
      </c>
      <c r="H327" t="s">
        <v>3940</v>
      </c>
    </row>
    <row r="328" spans="1:8" x14ac:dyDescent="0.35">
      <c r="A328">
        <v>570</v>
      </c>
      <c r="B328" t="s">
        <v>4501</v>
      </c>
      <c r="C328">
        <v>65</v>
      </c>
      <c r="D328" t="s">
        <v>3923</v>
      </c>
      <c r="E328" t="s">
        <v>3924</v>
      </c>
      <c r="F328" t="s">
        <v>7</v>
      </c>
      <c r="G328">
        <v>46</v>
      </c>
      <c r="H328" t="s">
        <v>3952</v>
      </c>
    </row>
    <row r="329" spans="1:8" x14ac:dyDescent="0.35">
      <c r="A329">
        <v>614</v>
      </c>
      <c r="B329" t="s">
        <v>4545</v>
      </c>
      <c r="C329">
        <v>61</v>
      </c>
      <c r="D329" t="s">
        <v>3923</v>
      </c>
      <c r="E329" t="s">
        <v>3924</v>
      </c>
      <c r="F329" t="s">
        <v>7</v>
      </c>
      <c r="G329">
        <v>46</v>
      </c>
      <c r="H329" t="s">
        <v>3940</v>
      </c>
    </row>
    <row r="330" spans="1:8" x14ac:dyDescent="0.35">
      <c r="A330">
        <v>635</v>
      </c>
      <c r="B330" t="s">
        <v>4566</v>
      </c>
      <c r="C330">
        <v>36</v>
      </c>
      <c r="D330" t="s">
        <v>7953</v>
      </c>
      <c r="E330" t="s">
        <v>3924</v>
      </c>
      <c r="F330" t="s">
        <v>7</v>
      </c>
      <c r="G330">
        <v>46</v>
      </c>
      <c r="H330" t="s">
        <v>3929</v>
      </c>
    </row>
    <row r="331" spans="1:8" x14ac:dyDescent="0.35">
      <c r="A331">
        <v>638</v>
      </c>
      <c r="B331" t="s">
        <v>4569</v>
      </c>
      <c r="C331">
        <v>21</v>
      </c>
      <c r="D331" t="s">
        <v>3927</v>
      </c>
      <c r="E331" t="s">
        <v>3924</v>
      </c>
      <c r="F331" t="s">
        <v>7</v>
      </c>
      <c r="G331">
        <v>46</v>
      </c>
      <c r="H331" t="s">
        <v>3925</v>
      </c>
    </row>
    <row r="332" spans="1:8" x14ac:dyDescent="0.35">
      <c r="A332">
        <v>688</v>
      </c>
      <c r="B332" t="s">
        <v>4619</v>
      </c>
      <c r="C332">
        <v>19</v>
      </c>
      <c r="D332" t="s">
        <v>3927</v>
      </c>
      <c r="E332" t="s">
        <v>3924</v>
      </c>
      <c r="F332" t="s">
        <v>7</v>
      </c>
      <c r="G332">
        <v>46</v>
      </c>
      <c r="H332" t="s">
        <v>3935</v>
      </c>
    </row>
    <row r="333" spans="1:8" x14ac:dyDescent="0.35">
      <c r="A333">
        <v>730</v>
      </c>
      <c r="B333" t="s">
        <v>4661</v>
      </c>
      <c r="C333">
        <v>41</v>
      </c>
      <c r="D333" t="s">
        <v>7953</v>
      </c>
      <c r="E333" t="s">
        <v>3924</v>
      </c>
      <c r="F333" t="s">
        <v>7</v>
      </c>
      <c r="G333">
        <v>46</v>
      </c>
      <c r="H333" t="s">
        <v>3952</v>
      </c>
    </row>
    <row r="334" spans="1:8" x14ac:dyDescent="0.35">
      <c r="A334">
        <v>807</v>
      </c>
      <c r="B334" t="s">
        <v>4738</v>
      </c>
      <c r="C334">
        <v>56</v>
      </c>
      <c r="D334" t="s">
        <v>7952</v>
      </c>
      <c r="E334" t="s">
        <v>3924</v>
      </c>
      <c r="F334" t="s">
        <v>7</v>
      </c>
      <c r="G334">
        <v>46</v>
      </c>
      <c r="H334" t="s">
        <v>3935</v>
      </c>
    </row>
    <row r="335" spans="1:8" x14ac:dyDescent="0.35">
      <c r="A335">
        <v>898</v>
      </c>
      <c r="B335" t="s">
        <v>4829</v>
      </c>
      <c r="C335">
        <v>29</v>
      </c>
      <c r="D335" t="s">
        <v>7953</v>
      </c>
      <c r="E335" t="s">
        <v>3924</v>
      </c>
      <c r="F335" t="s">
        <v>7</v>
      </c>
      <c r="G335">
        <v>46</v>
      </c>
      <c r="H335" t="s">
        <v>3929</v>
      </c>
    </row>
    <row r="336" spans="1:8" x14ac:dyDescent="0.35">
      <c r="A336">
        <v>905</v>
      </c>
      <c r="B336" t="s">
        <v>4836</v>
      </c>
      <c r="C336">
        <v>69</v>
      </c>
      <c r="D336" t="s">
        <v>3923</v>
      </c>
      <c r="E336" t="s">
        <v>3924</v>
      </c>
      <c r="F336" t="s">
        <v>7</v>
      </c>
      <c r="G336">
        <v>46</v>
      </c>
      <c r="H336" t="s">
        <v>3952</v>
      </c>
    </row>
    <row r="337" spans="1:8" x14ac:dyDescent="0.35">
      <c r="A337">
        <v>1019</v>
      </c>
      <c r="B337" t="s">
        <v>4950</v>
      </c>
      <c r="C337">
        <v>50</v>
      </c>
      <c r="D337" t="s">
        <v>7952</v>
      </c>
      <c r="E337" t="s">
        <v>3924</v>
      </c>
      <c r="F337" t="s">
        <v>7</v>
      </c>
      <c r="G337">
        <v>46</v>
      </c>
      <c r="H337" t="s">
        <v>3929</v>
      </c>
    </row>
    <row r="338" spans="1:8" x14ac:dyDescent="0.35">
      <c r="A338">
        <v>1072</v>
      </c>
      <c r="B338" t="s">
        <v>5003</v>
      </c>
      <c r="C338">
        <v>61</v>
      </c>
      <c r="D338" t="s">
        <v>3923</v>
      </c>
      <c r="E338" t="s">
        <v>3924</v>
      </c>
      <c r="F338" t="s">
        <v>1691</v>
      </c>
      <c r="G338">
        <v>46</v>
      </c>
      <c r="H338" t="s">
        <v>3946</v>
      </c>
    </row>
    <row r="339" spans="1:8" x14ac:dyDescent="0.35">
      <c r="A339">
        <v>1094</v>
      </c>
      <c r="B339" t="s">
        <v>5025</v>
      </c>
      <c r="C339">
        <v>60</v>
      </c>
      <c r="D339" t="s">
        <v>3923</v>
      </c>
      <c r="E339" t="s">
        <v>3924</v>
      </c>
      <c r="F339" t="s">
        <v>1691</v>
      </c>
      <c r="G339">
        <v>46</v>
      </c>
      <c r="H339" t="s">
        <v>3952</v>
      </c>
    </row>
    <row r="340" spans="1:8" x14ac:dyDescent="0.35">
      <c r="A340">
        <v>1130</v>
      </c>
      <c r="B340" t="s">
        <v>5061</v>
      </c>
      <c r="C340">
        <v>37</v>
      </c>
      <c r="D340" t="s">
        <v>7953</v>
      </c>
      <c r="E340" t="s">
        <v>3924</v>
      </c>
      <c r="F340" t="s">
        <v>1691</v>
      </c>
      <c r="G340">
        <v>46</v>
      </c>
      <c r="H340" t="s">
        <v>3925</v>
      </c>
    </row>
    <row r="341" spans="1:8" x14ac:dyDescent="0.35">
      <c r="A341">
        <v>1160</v>
      </c>
      <c r="B341" t="s">
        <v>5091</v>
      </c>
      <c r="C341">
        <v>66</v>
      </c>
      <c r="D341" t="s">
        <v>3923</v>
      </c>
      <c r="E341" t="s">
        <v>3924</v>
      </c>
      <c r="F341" t="s">
        <v>1691</v>
      </c>
      <c r="G341">
        <v>46</v>
      </c>
      <c r="H341" t="s">
        <v>3952</v>
      </c>
    </row>
    <row r="342" spans="1:8" x14ac:dyDescent="0.35">
      <c r="A342">
        <v>1202</v>
      </c>
      <c r="B342" t="s">
        <v>5133</v>
      </c>
      <c r="C342">
        <v>27</v>
      </c>
      <c r="D342" t="s">
        <v>7953</v>
      </c>
      <c r="E342" t="s">
        <v>3924</v>
      </c>
      <c r="F342" t="s">
        <v>1691</v>
      </c>
      <c r="G342">
        <v>46</v>
      </c>
      <c r="H342" t="s">
        <v>3925</v>
      </c>
    </row>
    <row r="343" spans="1:8" x14ac:dyDescent="0.35">
      <c r="A343">
        <v>1236</v>
      </c>
      <c r="B343" t="s">
        <v>5167</v>
      </c>
      <c r="C343">
        <v>23</v>
      </c>
      <c r="D343" t="s">
        <v>3927</v>
      </c>
      <c r="E343" t="s">
        <v>3924</v>
      </c>
      <c r="F343" t="s">
        <v>1691</v>
      </c>
      <c r="G343">
        <v>46</v>
      </c>
      <c r="H343" t="s">
        <v>3952</v>
      </c>
    </row>
    <row r="344" spans="1:8" x14ac:dyDescent="0.35">
      <c r="A344">
        <v>1417</v>
      </c>
      <c r="B344" t="s">
        <v>5348</v>
      </c>
      <c r="C344">
        <v>48</v>
      </c>
      <c r="D344" t="s">
        <v>7952</v>
      </c>
      <c r="E344" t="s">
        <v>3924</v>
      </c>
      <c r="F344" t="s">
        <v>1691</v>
      </c>
      <c r="G344">
        <v>46</v>
      </c>
      <c r="H344" t="s">
        <v>3935</v>
      </c>
    </row>
    <row r="345" spans="1:8" x14ac:dyDescent="0.35">
      <c r="A345">
        <v>1469</v>
      </c>
      <c r="B345" t="s">
        <v>5400</v>
      </c>
      <c r="C345">
        <v>42</v>
      </c>
      <c r="D345" t="s">
        <v>7952</v>
      </c>
      <c r="E345" t="s">
        <v>3924</v>
      </c>
      <c r="F345" t="s">
        <v>1691</v>
      </c>
      <c r="G345">
        <v>46</v>
      </c>
      <c r="H345" t="s">
        <v>3925</v>
      </c>
    </row>
    <row r="346" spans="1:8" x14ac:dyDescent="0.35">
      <c r="A346">
        <v>1499</v>
      </c>
      <c r="B346" t="s">
        <v>5430</v>
      </c>
      <c r="C346">
        <v>59</v>
      </c>
      <c r="D346" t="s">
        <v>3923</v>
      </c>
      <c r="E346" t="s">
        <v>3924</v>
      </c>
      <c r="F346" t="s">
        <v>1691</v>
      </c>
      <c r="G346">
        <v>46</v>
      </c>
      <c r="H346" t="s">
        <v>3925</v>
      </c>
    </row>
    <row r="347" spans="1:8" x14ac:dyDescent="0.35">
      <c r="A347">
        <v>1504</v>
      </c>
      <c r="B347" t="s">
        <v>5435</v>
      </c>
      <c r="C347">
        <v>50</v>
      </c>
      <c r="D347" t="s">
        <v>7952</v>
      </c>
      <c r="E347" t="s">
        <v>3924</v>
      </c>
      <c r="F347" t="s">
        <v>1691</v>
      </c>
      <c r="G347">
        <v>46</v>
      </c>
      <c r="H347" t="s">
        <v>3935</v>
      </c>
    </row>
    <row r="348" spans="1:8" x14ac:dyDescent="0.35">
      <c r="A348">
        <v>1582</v>
      </c>
      <c r="B348" t="s">
        <v>5513</v>
      </c>
      <c r="C348">
        <v>69</v>
      </c>
      <c r="D348" t="s">
        <v>3923</v>
      </c>
      <c r="E348" t="s">
        <v>3924</v>
      </c>
      <c r="F348" t="s">
        <v>1691</v>
      </c>
      <c r="G348">
        <v>46</v>
      </c>
      <c r="H348" t="s">
        <v>3935</v>
      </c>
    </row>
    <row r="349" spans="1:8" x14ac:dyDescent="0.35">
      <c r="A349">
        <v>1585</v>
      </c>
      <c r="B349" t="s">
        <v>5516</v>
      </c>
      <c r="C349">
        <v>41</v>
      </c>
      <c r="D349" t="s">
        <v>7953</v>
      </c>
      <c r="E349" t="s">
        <v>3924</v>
      </c>
      <c r="F349" t="s">
        <v>1691</v>
      </c>
      <c r="G349">
        <v>46</v>
      </c>
      <c r="H349" t="s">
        <v>3935</v>
      </c>
    </row>
    <row r="350" spans="1:8" x14ac:dyDescent="0.35">
      <c r="A350">
        <v>1651</v>
      </c>
      <c r="B350" t="s">
        <v>5582</v>
      </c>
      <c r="C350">
        <v>60</v>
      </c>
      <c r="D350" t="s">
        <v>3923</v>
      </c>
      <c r="E350" t="s">
        <v>3924</v>
      </c>
      <c r="F350" t="s">
        <v>1691</v>
      </c>
      <c r="G350">
        <v>46</v>
      </c>
      <c r="H350" t="s">
        <v>3925</v>
      </c>
    </row>
    <row r="351" spans="1:8" x14ac:dyDescent="0.35">
      <c r="A351">
        <v>1663</v>
      </c>
      <c r="B351" t="s">
        <v>5594</v>
      </c>
      <c r="C351">
        <v>63</v>
      </c>
      <c r="D351" t="s">
        <v>3923</v>
      </c>
      <c r="E351" t="s">
        <v>3924</v>
      </c>
      <c r="F351" t="s">
        <v>1691</v>
      </c>
      <c r="G351">
        <v>46</v>
      </c>
      <c r="H351" t="s">
        <v>3925</v>
      </c>
    </row>
    <row r="352" spans="1:8" x14ac:dyDescent="0.35">
      <c r="A352">
        <v>1699</v>
      </c>
      <c r="B352" t="s">
        <v>5630</v>
      </c>
      <c r="C352">
        <v>25</v>
      </c>
      <c r="D352" t="s">
        <v>3927</v>
      </c>
      <c r="E352" t="s">
        <v>3924</v>
      </c>
      <c r="F352" t="s">
        <v>1691</v>
      </c>
      <c r="G352">
        <v>46</v>
      </c>
      <c r="H352" t="s">
        <v>3935</v>
      </c>
    </row>
    <row r="353" spans="1:8" x14ac:dyDescent="0.35">
      <c r="A353">
        <v>1768</v>
      </c>
      <c r="B353" t="s">
        <v>5699</v>
      </c>
      <c r="C353">
        <v>69</v>
      </c>
      <c r="D353" t="s">
        <v>3923</v>
      </c>
      <c r="E353" t="s">
        <v>3924</v>
      </c>
      <c r="F353" t="s">
        <v>1691</v>
      </c>
      <c r="G353">
        <v>46</v>
      </c>
      <c r="H353" t="s">
        <v>3925</v>
      </c>
    </row>
    <row r="354" spans="1:8" x14ac:dyDescent="0.35">
      <c r="A354">
        <v>1806</v>
      </c>
      <c r="B354" t="s">
        <v>5737</v>
      </c>
      <c r="C354">
        <v>41</v>
      </c>
      <c r="D354" t="s">
        <v>7953</v>
      </c>
      <c r="E354" t="s">
        <v>3924</v>
      </c>
      <c r="F354" t="s">
        <v>1691</v>
      </c>
      <c r="G354">
        <v>46</v>
      </c>
      <c r="H354" t="s">
        <v>3929</v>
      </c>
    </row>
    <row r="355" spans="1:8" x14ac:dyDescent="0.35">
      <c r="A355">
        <v>1841</v>
      </c>
      <c r="B355" t="s">
        <v>5772</v>
      </c>
      <c r="C355">
        <v>42</v>
      </c>
      <c r="D355" t="s">
        <v>7952</v>
      </c>
      <c r="E355" t="s">
        <v>3924</v>
      </c>
      <c r="F355" t="s">
        <v>1691</v>
      </c>
      <c r="G355">
        <v>46</v>
      </c>
      <c r="H355" t="s">
        <v>3952</v>
      </c>
    </row>
    <row r="356" spans="1:8" x14ac:dyDescent="0.35">
      <c r="A356">
        <v>1880</v>
      </c>
      <c r="B356" t="s">
        <v>5811</v>
      </c>
      <c r="C356">
        <v>56</v>
      </c>
      <c r="D356" t="s">
        <v>7952</v>
      </c>
      <c r="E356" t="s">
        <v>3924</v>
      </c>
      <c r="F356" t="s">
        <v>1691</v>
      </c>
      <c r="G356">
        <v>46</v>
      </c>
      <c r="H356" t="s">
        <v>3940</v>
      </c>
    </row>
    <row r="357" spans="1:8" x14ac:dyDescent="0.35">
      <c r="A357">
        <v>1887</v>
      </c>
      <c r="B357" t="s">
        <v>5818</v>
      </c>
      <c r="C357">
        <v>18</v>
      </c>
      <c r="D357" t="s">
        <v>3927</v>
      </c>
      <c r="E357" t="s">
        <v>3924</v>
      </c>
      <c r="F357" t="s">
        <v>1691</v>
      </c>
      <c r="G357">
        <v>46</v>
      </c>
      <c r="H357" t="s">
        <v>3940</v>
      </c>
    </row>
    <row r="358" spans="1:8" x14ac:dyDescent="0.35">
      <c r="A358">
        <v>1905</v>
      </c>
      <c r="B358" t="s">
        <v>5836</v>
      </c>
      <c r="C358">
        <v>22</v>
      </c>
      <c r="D358" t="s">
        <v>3927</v>
      </c>
      <c r="E358" t="s">
        <v>3924</v>
      </c>
      <c r="F358" t="s">
        <v>1691</v>
      </c>
      <c r="G358">
        <v>46</v>
      </c>
      <c r="H358" t="s">
        <v>3946</v>
      </c>
    </row>
    <row r="359" spans="1:8" x14ac:dyDescent="0.35">
      <c r="A359">
        <v>1930</v>
      </c>
      <c r="B359" t="s">
        <v>5861</v>
      </c>
      <c r="C359">
        <v>59</v>
      </c>
      <c r="D359" t="s">
        <v>3923</v>
      </c>
      <c r="E359" t="s">
        <v>3924</v>
      </c>
      <c r="F359" t="s">
        <v>1691</v>
      </c>
      <c r="G359">
        <v>46</v>
      </c>
      <c r="H359" t="s">
        <v>3935</v>
      </c>
    </row>
    <row r="360" spans="1:8" x14ac:dyDescent="0.35">
      <c r="A360">
        <v>1942</v>
      </c>
      <c r="B360" t="s">
        <v>5873</v>
      </c>
      <c r="C360">
        <v>55</v>
      </c>
      <c r="D360" t="s">
        <v>7952</v>
      </c>
      <c r="E360" t="s">
        <v>3924</v>
      </c>
      <c r="F360" t="s">
        <v>1691</v>
      </c>
      <c r="G360">
        <v>46</v>
      </c>
      <c r="H360" t="s">
        <v>3935</v>
      </c>
    </row>
    <row r="361" spans="1:8" x14ac:dyDescent="0.35">
      <c r="A361">
        <v>2037</v>
      </c>
      <c r="B361" t="s">
        <v>5968</v>
      </c>
      <c r="C361">
        <v>37</v>
      </c>
      <c r="D361" t="s">
        <v>7953</v>
      </c>
      <c r="E361" t="s">
        <v>3924</v>
      </c>
      <c r="F361" t="s">
        <v>1691</v>
      </c>
      <c r="G361">
        <v>46</v>
      </c>
      <c r="H361" t="s">
        <v>3929</v>
      </c>
    </row>
    <row r="362" spans="1:8" x14ac:dyDescent="0.35">
      <c r="A362">
        <v>2156</v>
      </c>
      <c r="B362" t="s">
        <v>6087</v>
      </c>
      <c r="C362">
        <v>32</v>
      </c>
      <c r="D362" t="s">
        <v>7953</v>
      </c>
      <c r="E362" t="s">
        <v>3924</v>
      </c>
      <c r="F362" t="s">
        <v>1691</v>
      </c>
      <c r="G362">
        <v>46</v>
      </c>
      <c r="H362" t="s">
        <v>3946</v>
      </c>
    </row>
    <row r="363" spans="1:8" x14ac:dyDescent="0.35">
      <c r="A363">
        <v>2165</v>
      </c>
      <c r="B363" t="s">
        <v>6096</v>
      </c>
      <c r="C363">
        <v>42</v>
      </c>
      <c r="D363" t="s">
        <v>7952</v>
      </c>
      <c r="E363" t="s">
        <v>3924</v>
      </c>
      <c r="F363" t="s">
        <v>1691</v>
      </c>
      <c r="G363">
        <v>46</v>
      </c>
      <c r="H363" t="s">
        <v>3940</v>
      </c>
    </row>
    <row r="364" spans="1:8" x14ac:dyDescent="0.35">
      <c r="A364">
        <v>2192</v>
      </c>
      <c r="B364" t="s">
        <v>6123</v>
      </c>
      <c r="C364">
        <v>26</v>
      </c>
      <c r="D364" t="s">
        <v>7953</v>
      </c>
      <c r="E364" t="s">
        <v>3924</v>
      </c>
      <c r="F364" t="s">
        <v>1691</v>
      </c>
      <c r="G364">
        <v>46</v>
      </c>
      <c r="H364" t="s">
        <v>3940</v>
      </c>
    </row>
    <row r="365" spans="1:8" x14ac:dyDescent="0.35">
      <c r="A365">
        <v>2347</v>
      </c>
      <c r="B365" t="s">
        <v>6278</v>
      </c>
      <c r="C365">
        <v>22</v>
      </c>
      <c r="D365" t="s">
        <v>3927</v>
      </c>
      <c r="E365" t="s">
        <v>3924</v>
      </c>
      <c r="F365" t="s">
        <v>1691</v>
      </c>
      <c r="G365">
        <v>46</v>
      </c>
      <c r="H365" t="s">
        <v>3925</v>
      </c>
    </row>
    <row r="366" spans="1:8" x14ac:dyDescent="0.35">
      <c r="A366">
        <v>2348</v>
      </c>
      <c r="B366" t="s">
        <v>6279</v>
      </c>
      <c r="C366">
        <v>37</v>
      </c>
      <c r="D366" t="s">
        <v>7953</v>
      </c>
      <c r="E366" t="s">
        <v>3924</v>
      </c>
      <c r="F366" t="s">
        <v>1691</v>
      </c>
      <c r="G366">
        <v>46</v>
      </c>
      <c r="H366" t="s">
        <v>3952</v>
      </c>
    </row>
    <row r="367" spans="1:8" x14ac:dyDescent="0.35">
      <c r="A367">
        <v>2411</v>
      </c>
      <c r="B367" t="s">
        <v>6342</v>
      </c>
      <c r="C367">
        <v>48</v>
      </c>
      <c r="D367" t="s">
        <v>7952</v>
      </c>
      <c r="E367" t="s">
        <v>3924</v>
      </c>
      <c r="F367" t="s">
        <v>1691</v>
      </c>
      <c r="G367">
        <v>46</v>
      </c>
      <c r="H367" t="s">
        <v>3946</v>
      </c>
    </row>
    <row r="368" spans="1:8" x14ac:dyDescent="0.35">
      <c r="A368">
        <v>2483</v>
      </c>
      <c r="B368" t="s">
        <v>6414</v>
      </c>
      <c r="C368">
        <v>69</v>
      </c>
      <c r="D368" t="s">
        <v>3923</v>
      </c>
      <c r="E368" t="s">
        <v>3924</v>
      </c>
      <c r="F368" t="s">
        <v>1691</v>
      </c>
      <c r="G368">
        <v>46</v>
      </c>
      <c r="H368" t="s">
        <v>3952</v>
      </c>
    </row>
    <row r="369" spans="1:8" x14ac:dyDescent="0.35">
      <c r="A369">
        <v>2607</v>
      </c>
      <c r="B369" t="s">
        <v>6538</v>
      </c>
      <c r="C369">
        <v>68</v>
      </c>
      <c r="D369" t="s">
        <v>3923</v>
      </c>
      <c r="E369" t="s">
        <v>3924</v>
      </c>
      <c r="F369" t="s">
        <v>1691</v>
      </c>
      <c r="G369">
        <v>46</v>
      </c>
      <c r="H369" t="s">
        <v>3940</v>
      </c>
    </row>
    <row r="370" spans="1:8" x14ac:dyDescent="0.35">
      <c r="A370">
        <v>2617</v>
      </c>
      <c r="B370" t="s">
        <v>6548</v>
      </c>
      <c r="C370">
        <v>61</v>
      </c>
      <c r="D370" t="s">
        <v>3923</v>
      </c>
      <c r="E370" t="s">
        <v>3924</v>
      </c>
      <c r="F370" t="s">
        <v>1691</v>
      </c>
      <c r="G370">
        <v>46</v>
      </c>
      <c r="H370" t="s">
        <v>3932</v>
      </c>
    </row>
    <row r="371" spans="1:8" x14ac:dyDescent="0.35">
      <c r="A371">
        <v>2651</v>
      </c>
      <c r="B371" t="s">
        <v>6582</v>
      </c>
      <c r="C371">
        <v>20</v>
      </c>
      <c r="D371" t="s">
        <v>3927</v>
      </c>
      <c r="E371" t="s">
        <v>3924</v>
      </c>
      <c r="F371" t="s">
        <v>1691</v>
      </c>
      <c r="G371">
        <v>46</v>
      </c>
      <c r="H371" t="s">
        <v>3952</v>
      </c>
    </row>
    <row r="372" spans="1:8" x14ac:dyDescent="0.35">
      <c r="A372">
        <v>2653</v>
      </c>
      <c r="B372" t="s">
        <v>6584</v>
      </c>
      <c r="C372">
        <v>23</v>
      </c>
      <c r="D372" t="s">
        <v>3927</v>
      </c>
      <c r="E372" t="s">
        <v>6585</v>
      </c>
      <c r="F372" t="s">
        <v>1691</v>
      </c>
      <c r="G372">
        <v>46</v>
      </c>
      <c r="H372" t="s">
        <v>3946</v>
      </c>
    </row>
    <row r="373" spans="1:8" x14ac:dyDescent="0.35">
      <c r="A373">
        <v>2660</v>
      </c>
      <c r="B373" t="s">
        <v>6592</v>
      </c>
      <c r="C373">
        <v>35</v>
      </c>
      <c r="D373" t="s">
        <v>7953</v>
      </c>
      <c r="E373" t="s">
        <v>6585</v>
      </c>
      <c r="F373" t="s">
        <v>1691</v>
      </c>
      <c r="G373">
        <v>46</v>
      </c>
      <c r="H373" t="s">
        <v>3925</v>
      </c>
    </row>
    <row r="374" spans="1:8" x14ac:dyDescent="0.35">
      <c r="A374">
        <v>2694</v>
      </c>
      <c r="B374" t="s">
        <v>6626</v>
      </c>
      <c r="C374">
        <v>55</v>
      </c>
      <c r="D374" t="s">
        <v>7952</v>
      </c>
      <c r="E374" t="s">
        <v>6585</v>
      </c>
      <c r="F374" t="s">
        <v>1691</v>
      </c>
      <c r="G374">
        <v>46</v>
      </c>
      <c r="H374" t="s">
        <v>3935</v>
      </c>
    </row>
    <row r="375" spans="1:8" x14ac:dyDescent="0.35">
      <c r="A375">
        <v>2734</v>
      </c>
      <c r="B375" t="s">
        <v>6666</v>
      </c>
      <c r="C375">
        <v>31</v>
      </c>
      <c r="D375" t="s">
        <v>7953</v>
      </c>
      <c r="E375" t="s">
        <v>6585</v>
      </c>
      <c r="F375" t="s">
        <v>1691</v>
      </c>
      <c r="G375">
        <v>46</v>
      </c>
      <c r="H375" t="s">
        <v>3932</v>
      </c>
    </row>
    <row r="376" spans="1:8" x14ac:dyDescent="0.35">
      <c r="A376">
        <v>2859</v>
      </c>
      <c r="B376" t="s">
        <v>6791</v>
      </c>
      <c r="C376">
        <v>34</v>
      </c>
      <c r="D376" t="s">
        <v>7953</v>
      </c>
      <c r="E376" t="s">
        <v>6585</v>
      </c>
      <c r="F376" t="s">
        <v>1691</v>
      </c>
      <c r="G376">
        <v>46</v>
      </c>
      <c r="H376" t="s">
        <v>3946</v>
      </c>
    </row>
    <row r="377" spans="1:8" x14ac:dyDescent="0.35">
      <c r="A377">
        <v>2902</v>
      </c>
      <c r="B377" t="s">
        <v>6834</v>
      </c>
      <c r="C377">
        <v>41</v>
      </c>
      <c r="D377" t="s">
        <v>7953</v>
      </c>
      <c r="E377" t="s">
        <v>6585</v>
      </c>
      <c r="F377" t="s">
        <v>1691</v>
      </c>
      <c r="G377">
        <v>46</v>
      </c>
      <c r="H377" t="s">
        <v>3935</v>
      </c>
    </row>
    <row r="378" spans="1:8" x14ac:dyDescent="0.35">
      <c r="A378">
        <v>2937</v>
      </c>
      <c r="B378" t="s">
        <v>6869</v>
      </c>
      <c r="C378">
        <v>31</v>
      </c>
      <c r="D378" t="s">
        <v>7953</v>
      </c>
      <c r="E378" t="s">
        <v>6585</v>
      </c>
      <c r="F378" t="s">
        <v>1691</v>
      </c>
      <c r="G378">
        <v>46</v>
      </c>
      <c r="H378" t="s">
        <v>3929</v>
      </c>
    </row>
    <row r="379" spans="1:8" x14ac:dyDescent="0.35">
      <c r="A379">
        <v>2956</v>
      </c>
      <c r="B379" t="s">
        <v>6888</v>
      </c>
      <c r="C379">
        <v>42</v>
      </c>
      <c r="D379" t="s">
        <v>7952</v>
      </c>
      <c r="E379" t="s">
        <v>6585</v>
      </c>
      <c r="F379" t="s">
        <v>1691</v>
      </c>
      <c r="G379">
        <v>46</v>
      </c>
      <c r="H379" t="s">
        <v>3932</v>
      </c>
    </row>
    <row r="380" spans="1:8" x14ac:dyDescent="0.35">
      <c r="A380">
        <v>3073</v>
      </c>
      <c r="B380" t="s">
        <v>7005</v>
      </c>
      <c r="C380">
        <v>26</v>
      </c>
      <c r="D380" t="s">
        <v>7953</v>
      </c>
      <c r="E380" t="s">
        <v>6585</v>
      </c>
      <c r="F380" t="s">
        <v>1691</v>
      </c>
      <c r="G380">
        <v>46</v>
      </c>
      <c r="H380" t="s">
        <v>3935</v>
      </c>
    </row>
    <row r="381" spans="1:8" x14ac:dyDescent="0.35">
      <c r="A381">
        <v>3092</v>
      </c>
      <c r="B381" t="s">
        <v>7024</v>
      </c>
      <c r="C381">
        <v>68</v>
      </c>
      <c r="D381" t="s">
        <v>3923</v>
      </c>
      <c r="E381" t="s">
        <v>6585</v>
      </c>
      <c r="F381" t="s">
        <v>1691</v>
      </c>
      <c r="G381">
        <v>46</v>
      </c>
      <c r="H381" t="s">
        <v>3932</v>
      </c>
    </row>
    <row r="382" spans="1:8" x14ac:dyDescent="0.35">
      <c r="A382">
        <v>3154</v>
      </c>
      <c r="B382" t="s">
        <v>7086</v>
      </c>
      <c r="C382">
        <v>56</v>
      </c>
      <c r="D382" t="s">
        <v>7952</v>
      </c>
      <c r="E382" t="s">
        <v>6585</v>
      </c>
      <c r="F382" t="s">
        <v>1691</v>
      </c>
      <c r="G382">
        <v>46</v>
      </c>
      <c r="H382" t="s">
        <v>3925</v>
      </c>
    </row>
    <row r="383" spans="1:8" x14ac:dyDescent="0.35">
      <c r="A383">
        <v>3181</v>
      </c>
      <c r="B383" t="s">
        <v>7113</v>
      </c>
      <c r="C383">
        <v>18</v>
      </c>
      <c r="D383" t="s">
        <v>3927</v>
      </c>
      <c r="E383" t="s">
        <v>6585</v>
      </c>
      <c r="F383" t="s">
        <v>1691</v>
      </c>
      <c r="G383">
        <v>46</v>
      </c>
      <c r="H383" t="s">
        <v>3929</v>
      </c>
    </row>
    <row r="384" spans="1:8" x14ac:dyDescent="0.35">
      <c r="A384">
        <v>3218</v>
      </c>
      <c r="B384" t="s">
        <v>7150</v>
      </c>
      <c r="C384">
        <v>44</v>
      </c>
      <c r="D384" t="s">
        <v>7952</v>
      </c>
      <c r="E384" t="s">
        <v>6585</v>
      </c>
      <c r="F384" t="s">
        <v>1691</v>
      </c>
      <c r="G384">
        <v>46</v>
      </c>
      <c r="H384" t="s">
        <v>3929</v>
      </c>
    </row>
    <row r="385" spans="1:8" x14ac:dyDescent="0.35">
      <c r="A385">
        <v>3339</v>
      </c>
      <c r="B385" t="s">
        <v>7271</v>
      </c>
      <c r="C385">
        <v>29</v>
      </c>
      <c r="D385" t="s">
        <v>7953</v>
      </c>
      <c r="E385" t="s">
        <v>6585</v>
      </c>
      <c r="F385" t="s">
        <v>1691</v>
      </c>
      <c r="G385">
        <v>46</v>
      </c>
      <c r="H385" t="s">
        <v>3946</v>
      </c>
    </row>
    <row r="386" spans="1:8" x14ac:dyDescent="0.35">
      <c r="A386">
        <v>3364</v>
      </c>
      <c r="B386" t="s">
        <v>7296</v>
      </c>
      <c r="C386">
        <v>58</v>
      </c>
      <c r="D386" t="s">
        <v>3923</v>
      </c>
      <c r="E386" t="s">
        <v>6585</v>
      </c>
      <c r="F386" t="s">
        <v>1691</v>
      </c>
      <c r="G386">
        <v>46</v>
      </c>
      <c r="H386" t="s">
        <v>3940</v>
      </c>
    </row>
    <row r="387" spans="1:8" x14ac:dyDescent="0.35">
      <c r="A387">
        <v>3371</v>
      </c>
      <c r="B387" t="s">
        <v>7303</v>
      </c>
      <c r="C387">
        <v>30</v>
      </c>
      <c r="D387" t="s">
        <v>7953</v>
      </c>
      <c r="E387" t="s">
        <v>6585</v>
      </c>
      <c r="F387" t="s">
        <v>1691</v>
      </c>
      <c r="G387">
        <v>46</v>
      </c>
      <c r="H387" t="s">
        <v>3925</v>
      </c>
    </row>
    <row r="388" spans="1:8" x14ac:dyDescent="0.35">
      <c r="A388">
        <v>3433</v>
      </c>
      <c r="B388" t="s">
        <v>7365</v>
      </c>
      <c r="C388">
        <v>36</v>
      </c>
      <c r="D388" t="s">
        <v>7953</v>
      </c>
      <c r="E388" t="s">
        <v>6585</v>
      </c>
      <c r="F388" t="s">
        <v>1691</v>
      </c>
      <c r="G388">
        <v>46</v>
      </c>
      <c r="H388" t="s">
        <v>3952</v>
      </c>
    </row>
    <row r="389" spans="1:8" x14ac:dyDescent="0.35">
      <c r="A389">
        <v>3660</v>
      </c>
      <c r="B389" t="s">
        <v>7592</v>
      </c>
      <c r="C389">
        <v>27</v>
      </c>
      <c r="D389" t="s">
        <v>7953</v>
      </c>
      <c r="E389" t="s">
        <v>6585</v>
      </c>
      <c r="F389" t="s">
        <v>1691</v>
      </c>
      <c r="G389">
        <v>46</v>
      </c>
      <c r="H389" t="s">
        <v>3932</v>
      </c>
    </row>
    <row r="390" spans="1:8" x14ac:dyDescent="0.35">
      <c r="A390">
        <v>3683</v>
      </c>
      <c r="B390" t="s">
        <v>7615</v>
      </c>
      <c r="C390">
        <v>42</v>
      </c>
      <c r="D390" t="s">
        <v>7952</v>
      </c>
      <c r="E390" t="s">
        <v>6585</v>
      </c>
      <c r="F390" t="s">
        <v>1691</v>
      </c>
      <c r="G390">
        <v>46</v>
      </c>
      <c r="H390" t="s">
        <v>3940</v>
      </c>
    </row>
    <row r="391" spans="1:8" x14ac:dyDescent="0.35">
      <c r="A391">
        <v>3788</v>
      </c>
      <c r="B391" t="s">
        <v>7720</v>
      </c>
      <c r="C391">
        <v>37</v>
      </c>
      <c r="D391" t="s">
        <v>7953</v>
      </c>
      <c r="E391" t="s">
        <v>6585</v>
      </c>
      <c r="F391" t="s">
        <v>1691</v>
      </c>
      <c r="G391">
        <v>46</v>
      </c>
      <c r="H391" t="s">
        <v>3952</v>
      </c>
    </row>
    <row r="392" spans="1:8" x14ac:dyDescent="0.35">
      <c r="A392">
        <v>3794</v>
      </c>
      <c r="B392" t="s">
        <v>7726</v>
      </c>
      <c r="C392">
        <v>62</v>
      </c>
      <c r="D392" t="s">
        <v>3923</v>
      </c>
      <c r="E392" t="s">
        <v>6585</v>
      </c>
      <c r="F392" t="s">
        <v>1691</v>
      </c>
      <c r="G392">
        <v>46</v>
      </c>
      <c r="H392" t="s">
        <v>3932</v>
      </c>
    </row>
    <row r="393" spans="1:8" x14ac:dyDescent="0.35">
      <c r="A393">
        <v>3846</v>
      </c>
      <c r="B393" t="s">
        <v>7778</v>
      </c>
      <c r="C393">
        <v>58</v>
      </c>
      <c r="D393" t="s">
        <v>3923</v>
      </c>
      <c r="E393" t="s">
        <v>6585</v>
      </c>
      <c r="F393" t="s">
        <v>1691</v>
      </c>
      <c r="G393">
        <v>46</v>
      </c>
      <c r="H393" t="s">
        <v>3932</v>
      </c>
    </row>
    <row r="394" spans="1:8" x14ac:dyDescent="0.35">
      <c r="A394">
        <v>3878</v>
      </c>
      <c r="B394" t="s">
        <v>7810</v>
      </c>
      <c r="C394">
        <v>28</v>
      </c>
      <c r="D394" t="s">
        <v>7953</v>
      </c>
      <c r="E394" t="s">
        <v>6585</v>
      </c>
      <c r="F394" t="s">
        <v>1691</v>
      </c>
      <c r="G394">
        <v>46</v>
      </c>
      <c r="H394" t="s">
        <v>3946</v>
      </c>
    </row>
    <row r="395" spans="1:8" x14ac:dyDescent="0.35">
      <c r="A395">
        <v>32</v>
      </c>
      <c r="B395" t="s">
        <v>3963</v>
      </c>
      <c r="C395">
        <v>33</v>
      </c>
      <c r="D395" t="s">
        <v>7953</v>
      </c>
      <c r="E395" t="s">
        <v>3924</v>
      </c>
      <c r="F395" t="s">
        <v>7</v>
      </c>
      <c r="G395">
        <v>45</v>
      </c>
      <c r="H395" t="s">
        <v>3946</v>
      </c>
    </row>
    <row r="396" spans="1:8" x14ac:dyDescent="0.35">
      <c r="A396">
        <v>34</v>
      </c>
      <c r="B396" t="s">
        <v>3965</v>
      </c>
      <c r="C396">
        <v>54</v>
      </c>
      <c r="D396" t="s">
        <v>7952</v>
      </c>
      <c r="E396" t="s">
        <v>3924</v>
      </c>
      <c r="F396" t="s">
        <v>7</v>
      </c>
      <c r="G396">
        <v>45</v>
      </c>
      <c r="H396" t="s">
        <v>3935</v>
      </c>
    </row>
    <row r="397" spans="1:8" x14ac:dyDescent="0.35">
      <c r="A397">
        <v>45</v>
      </c>
      <c r="B397" t="s">
        <v>3976</v>
      </c>
      <c r="C397">
        <v>39</v>
      </c>
      <c r="D397" t="s">
        <v>7953</v>
      </c>
      <c r="E397" t="s">
        <v>3924</v>
      </c>
      <c r="F397" t="s">
        <v>7</v>
      </c>
      <c r="G397">
        <v>45</v>
      </c>
      <c r="H397" t="s">
        <v>3929</v>
      </c>
    </row>
    <row r="398" spans="1:8" x14ac:dyDescent="0.35">
      <c r="A398">
        <v>47</v>
      </c>
      <c r="B398" t="s">
        <v>3978</v>
      </c>
      <c r="C398">
        <v>57</v>
      </c>
      <c r="D398" t="s">
        <v>7952</v>
      </c>
      <c r="E398" t="s">
        <v>3924</v>
      </c>
      <c r="F398" t="s">
        <v>7</v>
      </c>
      <c r="G398">
        <v>45</v>
      </c>
      <c r="H398" t="s">
        <v>3935</v>
      </c>
    </row>
    <row r="399" spans="1:8" x14ac:dyDescent="0.35">
      <c r="A399">
        <v>126</v>
      </c>
      <c r="B399" t="s">
        <v>4057</v>
      </c>
      <c r="C399">
        <v>49</v>
      </c>
      <c r="D399" t="s">
        <v>7952</v>
      </c>
      <c r="E399" t="s">
        <v>3924</v>
      </c>
      <c r="F399" t="s">
        <v>7</v>
      </c>
      <c r="G399">
        <v>45</v>
      </c>
      <c r="H399" t="s">
        <v>3952</v>
      </c>
    </row>
    <row r="400" spans="1:8" x14ac:dyDescent="0.35">
      <c r="A400">
        <v>142</v>
      </c>
      <c r="B400" t="s">
        <v>4073</v>
      </c>
      <c r="C400">
        <v>56</v>
      </c>
      <c r="D400" t="s">
        <v>7952</v>
      </c>
      <c r="E400" t="s">
        <v>3924</v>
      </c>
      <c r="F400" t="s">
        <v>7</v>
      </c>
      <c r="G400">
        <v>45</v>
      </c>
      <c r="H400" t="s">
        <v>3929</v>
      </c>
    </row>
    <row r="401" spans="1:8" x14ac:dyDescent="0.35">
      <c r="A401">
        <v>212</v>
      </c>
      <c r="B401" t="s">
        <v>4143</v>
      </c>
      <c r="C401">
        <v>69</v>
      </c>
      <c r="D401" t="s">
        <v>3923</v>
      </c>
      <c r="E401" t="s">
        <v>3924</v>
      </c>
      <c r="F401" t="s">
        <v>7</v>
      </c>
      <c r="G401">
        <v>45</v>
      </c>
      <c r="H401" t="s">
        <v>3925</v>
      </c>
    </row>
    <row r="402" spans="1:8" x14ac:dyDescent="0.35">
      <c r="A402">
        <v>246</v>
      </c>
      <c r="B402" t="s">
        <v>4177</v>
      </c>
      <c r="C402">
        <v>49</v>
      </c>
      <c r="D402" t="s">
        <v>7952</v>
      </c>
      <c r="E402" t="s">
        <v>3924</v>
      </c>
      <c r="F402" t="s">
        <v>7</v>
      </c>
      <c r="G402">
        <v>45</v>
      </c>
      <c r="H402" t="s">
        <v>3925</v>
      </c>
    </row>
    <row r="403" spans="1:8" x14ac:dyDescent="0.35">
      <c r="A403">
        <v>305</v>
      </c>
      <c r="B403" t="s">
        <v>4236</v>
      </c>
      <c r="C403">
        <v>40</v>
      </c>
      <c r="D403" t="s">
        <v>7953</v>
      </c>
      <c r="E403" t="s">
        <v>3924</v>
      </c>
      <c r="F403" t="s">
        <v>7</v>
      </c>
      <c r="G403">
        <v>45</v>
      </c>
      <c r="H403" t="s">
        <v>3940</v>
      </c>
    </row>
    <row r="404" spans="1:8" x14ac:dyDescent="0.35">
      <c r="A404">
        <v>309</v>
      </c>
      <c r="B404" t="s">
        <v>4240</v>
      </c>
      <c r="C404">
        <v>66</v>
      </c>
      <c r="D404" t="s">
        <v>3923</v>
      </c>
      <c r="E404" t="s">
        <v>3924</v>
      </c>
      <c r="F404" t="s">
        <v>7</v>
      </c>
      <c r="G404">
        <v>45</v>
      </c>
      <c r="H404" t="s">
        <v>3940</v>
      </c>
    </row>
    <row r="405" spans="1:8" x14ac:dyDescent="0.35">
      <c r="A405">
        <v>362</v>
      </c>
      <c r="B405" t="s">
        <v>4293</v>
      </c>
      <c r="C405">
        <v>65</v>
      </c>
      <c r="D405" t="s">
        <v>3923</v>
      </c>
      <c r="E405" t="s">
        <v>3924</v>
      </c>
      <c r="F405" t="s">
        <v>7</v>
      </c>
      <c r="G405">
        <v>45</v>
      </c>
      <c r="H405" t="s">
        <v>3932</v>
      </c>
    </row>
    <row r="406" spans="1:8" x14ac:dyDescent="0.35">
      <c r="A406">
        <v>370</v>
      </c>
      <c r="B406" t="s">
        <v>4301</v>
      </c>
      <c r="C406">
        <v>38</v>
      </c>
      <c r="D406" t="s">
        <v>7953</v>
      </c>
      <c r="E406" t="s">
        <v>3924</v>
      </c>
      <c r="F406" t="s">
        <v>7</v>
      </c>
      <c r="G406">
        <v>45</v>
      </c>
      <c r="H406" t="s">
        <v>3935</v>
      </c>
    </row>
    <row r="407" spans="1:8" x14ac:dyDescent="0.35">
      <c r="A407">
        <v>465</v>
      </c>
      <c r="B407" t="s">
        <v>4396</v>
      </c>
      <c r="C407">
        <v>23</v>
      </c>
      <c r="D407" t="s">
        <v>3927</v>
      </c>
      <c r="E407" t="s">
        <v>3924</v>
      </c>
      <c r="F407" t="s">
        <v>7</v>
      </c>
      <c r="G407">
        <v>45</v>
      </c>
      <c r="H407" t="s">
        <v>3946</v>
      </c>
    </row>
    <row r="408" spans="1:8" x14ac:dyDescent="0.35">
      <c r="A408">
        <v>514</v>
      </c>
      <c r="B408" t="s">
        <v>4445</v>
      </c>
      <c r="C408">
        <v>22</v>
      </c>
      <c r="D408" t="s">
        <v>3927</v>
      </c>
      <c r="E408" t="s">
        <v>3924</v>
      </c>
      <c r="F408" t="s">
        <v>7</v>
      </c>
      <c r="G408">
        <v>45</v>
      </c>
      <c r="H408" t="s">
        <v>3932</v>
      </c>
    </row>
    <row r="409" spans="1:8" x14ac:dyDescent="0.35">
      <c r="A409">
        <v>542</v>
      </c>
      <c r="B409" t="s">
        <v>4473</v>
      </c>
      <c r="C409">
        <v>52</v>
      </c>
      <c r="D409" t="s">
        <v>7952</v>
      </c>
      <c r="E409" t="s">
        <v>3924</v>
      </c>
      <c r="F409" t="s">
        <v>7</v>
      </c>
      <c r="G409">
        <v>45</v>
      </c>
      <c r="H409" t="s">
        <v>3940</v>
      </c>
    </row>
    <row r="410" spans="1:8" x14ac:dyDescent="0.35">
      <c r="A410">
        <v>547</v>
      </c>
      <c r="B410" t="s">
        <v>4478</v>
      </c>
      <c r="C410">
        <v>62</v>
      </c>
      <c r="D410" t="s">
        <v>3923</v>
      </c>
      <c r="E410" t="s">
        <v>3924</v>
      </c>
      <c r="F410" t="s">
        <v>7</v>
      </c>
      <c r="G410">
        <v>45</v>
      </c>
      <c r="H410" t="s">
        <v>3940</v>
      </c>
    </row>
    <row r="411" spans="1:8" x14ac:dyDescent="0.35">
      <c r="A411">
        <v>622</v>
      </c>
      <c r="B411" t="s">
        <v>4553</v>
      </c>
      <c r="C411">
        <v>51</v>
      </c>
      <c r="D411" t="s">
        <v>7952</v>
      </c>
      <c r="E411" t="s">
        <v>3924</v>
      </c>
      <c r="F411" t="s">
        <v>7</v>
      </c>
      <c r="G411">
        <v>45</v>
      </c>
      <c r="H411" t="s">
        <v>3929</v>
      </c>
    </row>
    <row r="412" spans="1:8" x14ac:dyDescent="0.35">
      <c r="A412">
        <v>654</v>
      </c>
      <c r="B412" t="s">
        <v>4585</v>
      </c>
      <c r="C412">
        <v>20</v>
      </c>
      <c r="D412" t="s">
        <v>3927</v>
      </c>
      <c r="E412" t="s">
        <v>3924</v>
      </c>
      <c r="F412" t="s">
        <v>7</v>
      </c>
      <c r="G412">
        <v>45</v>
      </c>
      <c r="H412" t="s">
        <v>3925</v>
      </c>
    </row>
    <row r="413" spans="1:8" x14ac:dyDescent="0.35">
      <c r="A413">
        <v>670</v>
      </c>
      <c r="B413" t="s">
        <v>4601</v>
      </c>
      <c r="C413">
        <v>43</v>
      </c>
      <c r="D413" t="s">
        <v>7952</v>
      </c>
      <c r="E413" t="s">
        <v>3924</v>
      </c>
      <c r="F413" t="s">
        <v>7</v>
      </c>
      <c r="G413">
        <v>45</v>
      </c>
      <c r="H413" t="s">
        <v>3940</v>
      </c>
    </row>
    <row r="414" spans="1:8" x14ac:dyDescent="0.35">
      <c r="A414">
        <v>672</v>
      </c>
      <c r="B414" t="s">
        <v>4603</v>
      </c>
      <c r="C414">
        <v>38</v>
      </c>
      <c r="D414" t="s">
        <v>7953</v>
      </c>
      <c r="E414" t="s">
        <v>3924</v>
      </c>
      <c r="F414" t="s">
        <v>7</v>
      </c>
      <c r="G414">
        <v>45</v>
      </c>
      <c r="H414" t="s">
        <v>3929</v>
      </c>
    </row>
    <row r="415" spans="1:8" x14ac:dyDescent="0.35">
      <c r="A415">
        <v>691</v>
      </c>
      <c r="B415" t="s">
        <v>4622</v>
      </c>
      <c r="C415">
        <v>25</v>
      </c>
      <c r="D415" t="s">
        <v>3927</v>
      </c>
      <c r="E415" t="s">
        <v>3924</v>
      </c>
      <c r="F415" t="s">
        <v>7</v>
      </c>
      <c r="G415">
        <v>45</v>
      </c>
      <c r="H415" t="s">
        <v>3929</v>
      </c>
    </row>
    <row r="416" spans="1:8" x14ac:dyDescent="0.35">
      <c r="A416">
        <v>769</v>
      </c>
      <c r="B416" t="s">
        <v>4700</v>
      </c>
      <c r="C416">
        <v>64</v>
      </c>
      <c r="D416" t="s">
        <v>3923</v>
      </c>
      <c r="E416" t="s">
        <v>3924</v>
      </c>
      <c r="F416" t="s">
        <v>7</v>
      </c>
      <c r="G416">
        <v>45</v>
      </c>
      <c r="H416" t="s">
        <v>3929</v>
      </c>
    </row>
    <row r="417" spans="1:8" x14ac:dyDescent="0.35">
      <c r="A417">
        <v>793</v>
      </c>
      <c r="B417" t="s">
        <v>4724</v>
      </c>
      <c r="C417">
        <v>34</v>
      </c>
      <c r="D417" t="s">
        <v>7953</v>
      </c>
      <c r="E417" t="s">
        <v>3924</v>
      </c>
      <c r="F417" t="s">
        <v>7</v>
      </c>
      <c r="G417">
        <v>45</v>
      </c>
      <c r="H417" t="s">
        <v>3929</v>
      </c>
    </row>
    <row r="418" spans="1:8" x14ac:dyDescent="0.35">
      <c r="A418">
        <v>872</v>
      </c>
      <c r="B418" t="s">
        <v>4803</v>
      </c>
      <c r="C418">
        <v>47</v>
      </c>
      <c r="D418" t="s">
        <v>7952</v>
      </c>
      <c r="E418" t="s">
        <v>3924</v>
      </c>
      <c r="F418" t="s">
        <v>7</v>
      </c>
      <c r="G418">
        <v>45</v>
      </c>
      <c r="H418" t="s">
        <v>3935</v>
      </c>
    </row>
    <row r="419" spans="1:8" x14ac:dyDescent="0.35">
      <c r="A419">
        <v>878</v>
      </c>
      <c r="B419" t="s">
        <v>4809</v>
      </c>
      <c r="C419">
        <v>64</v>
      </c>
      <c r="D419" t="s">
        <v>3923</v>
      </c>
      <c r="E419" t="s">
        <v>3924</v>
      </c>
      <c r="F419" t="s">
        <v>7</v>
      </c>
      <c r="G419">
        <v>45</v>
      </c>
      <c r="H419" t="s">
        <v>3952</v>
      </c>
    </row>
    <row r="420" spans="1:8" x14ac:dyDescent="0.35">
      <c r="A420">
        <v>933</v>
      </c>
      <c r="B420" t="s">
        <v>4864</v>
      </c>
      <c r="C420">
        <v>62</v>
      </c>
      <c r="D420" t="s">
        <v>3923</v>
      </c>
      <c r="E420" t="s">
        <v>3924</v>
      </c>
      <c r="F420" t="s">
        <v>7</v>
      </c>
      <c r="G420">
        <v>45</v>
      </c>
      <c r="H420" t="s">
        <v>3940</v>
      </c>
    </row>
    <row r="421" spans="1:8" x14ac:dyDescent="0.35">
      <c r="A421">
        <v>1075</v>
      </c>
      <c r="B421" t="s">
        <v>5006</v>
      </c>
      <c r="C421">
        <v>48</v>
      </c>
      <c r="D421" t="s">
        <v>7952</v>
      </c>
      <c r="E421" t="s">
        <v>3924</v>
      </c>
      <c r="F421" t="s">
        <v>1691</v>
      </c>
      <c r="G421">
        <v>45</v>
      </c>
      <c r="H421" t="s">
        <v>3925</v>
      </c>
    </row>
    <row r="422" spans="1:8" x14ac:dyDescent="0.35">
      <c r="A422">
        <v>1082</v>
      </c>
      <c r="B422" t="s">
        <v>5013</v>
      </c>
      <c r="C422">
        <v>62</v>
      </c>
      <c r="D422" t="s">
        <v>3923</v>
      </c>
      <c r="E422" t="s">
        <v>3924</v>
      </c>
      <c r="F422" t="s">
        <v>1691</v>
      </c>
      <c r="G422">
        <v>45</v>
      </c>
      <c r="H422" t="s">
        <v>3932</v>
      </c>
    </row>
    <row r="423" spans="1:8" x14ac:dyDescent="0.35">
      <c r="A423">
        <v>1100</v>
      </c>
      <c r="B423" t="s">
        <v>5031</v>
      </c>
      <c r="C423">
        <v>19</v>
      </c>
      <c r="D423" t="s">
        <v>3927</v>
      </c>
      <c r="E423" t="s">
        <v>3924</v>
      </c>
      <c r="F423" t="s">
        <v>1691</v>
      </c>
      <c r="G423">
        <v>45</v>
      </c>
      <c r="H423" t="s">
        <v>3925</v>
      </c>
    </row>
    <row r="424" spans="1:8" x14ac:dyDescent="0.35">
      <c r="A424">
        <v>1183</v>
      </c>
      <c r="B424" t="s">
        <v>5114</v>
      </c>
      <c r="C424">
        <v>37</v>
      </c>
      <c r="D424" t="s">
        <v>7953</v>
      </c>
      <c r="E424" t="s">
        <v>3924</v>
      </c>
      <c r="F424" t="s">
        <v>1691</v>
      </c>
      <c r="G424">
        <v>45</v>
      </c>
      <c r="H424" t="s">
        <v>3935</v>
      </c>
    </row>
    <row r="425" spans="1:8" x14ac:dyDescent="0.35">
      <c r="A425">
        <v>1260</v>
      </c>
      <c r="B425" t="s">
        <v>5191</v>
      </c>
      <c r="C425">
        <v>68</v>
      </c>
      <c r="D425" t="s">
        <v>3923</v>
      </c>
      <c r="E425" t="s">
        <v>3924</v>
      </c>
      <c r="F425" t="s">
        <v>1691</v>
      </c>
      <c r="G425">
        <v>45</v>
      </c>
      <c r="H425" t="s">
        <v>3946</v>
      </c>
    </row>
    <row r="426" spans="1:8" x14ac:dyDescent="0.35">
      <c r="A426">
        <v>1286</v>
      </c>
      <c r="B426" t="s">
        <v>5217</v>
      </c>
      <c r="C426">
        <v>64</v>
      </c>
      <c r="D426" t="s">
        <v>3923</v>
      </c>
      <c r="E426" t="s">
        <v>3924</v>
      </c>
      <c r="F426" t="s">
        <v>1691</v>
      </c>
      <c r="G426">
        <v>45</v>
      </c>
      <c r="H426" t="s">
        <v>3925</v>
      </c>
    </row>
    <row r="427" spans="1:8" x14ac:dyDescent="0.35">
      <c r="A427">
        <v>1322</v>
      </c>
      <c r="B427" t="s">
        <v>5253</v>
      </c>
      <c r="C427">
        <v>59</v>
      </c>
      <c r="D427" t="s">
        <v>3923</v>
      </c>
      <c r="E427" t="s">
        <v>3924</v>
      </c>
      <c r="F427" t="s">
        <v>1691</v>
      </c>
      <c r="G427">
        <v>45</v>
      </c>
      <c r="H427" t="s">
        <v>3952</v>
      </c>
    </row>
    <row r="428" spans="1:8" x14ac:dyDescent="0.35">
      <c r="A428">
        <v>1421</v>
      </c>
      <c r="B428" t="s">
        <v>5352</v>
      </c>
      <c r="C428">
        <v>22</v>
      </c>
      <c r="D428" t="s">
        <v>3927</v>
      </c>
      <c r="E428" t="s">
        <v>3924</v>
      </c>
      <c r="F428" t="s">
        <v>1691</v>
      </c>
      <c r="G428">
        <v>45</v>
      </c>
      <c r="H428" t="s">
        <v>3952</v>
      </c>
    </row>
    <row r="429" spans="1:8" x14ac:dyDescent="0.35">
      <c r="A429">
        <v>1434</v>
      </c>
      <c r="B429" t="s">
        <v>5365</v>
      </c>
      <c r="C429">
        <v>70</v>
      </c>
      <c r="D429" t="s">
        <v>3923</v>
      </c>
      <c r="E429" t="s">
        <v>3924</v>
      </c>
      <c r="F429" t="s">
        <v>1691</v>
      </c>
      <c r="G429">
        <v>45</v>
      </c>
      <c r="H429" t="s">
        <v>3929</v>
      </c>
    </row>
    <row r="430" spans="1:8" x14ac:dyDescent="0.35">
      <c r="A430">
        <v>1596</v>
      </c>
      <c r="B430" t="s">
        <v>5527</v>
      </c>
      <c r="C430">
        <v>34</v>
      </c>
      <c r="D430" t="s">
        <v>7953</v>
      </c>
      <c r="E430" t="s">
        <v>3924</v>
      </c>
      <c r="F430" t="s">
        <v>1691</v>
      </c>
      <c r="G430">
        <v>45</v>
      </c>
      <c r="H430" t="s">
        <v>3925</v>
      </c>
    </row>
    <row r="431" spans="1:8" x14ac:dyDescent="0.35">
      <c r="A431">
        <v>1616</v>
      </c>
      <c r="B431" t="s">
        <v>5547</v>
      </c>
      <c r="C431">
        <v>64</v>
      </c>
      <c r="D431" t="s">
        <v>3923</v>
      </c>
      <c r="E431" t="s">
        <v>3924</v>
      </c>
      <c r="F431" t="s">
        <v>1691</v>
      </c>
      <c r="G431">
        <v>45</v>
      </c>
      <c r="H431" t="s">
        <v>3940</v>
      </c>
    </row>
    <row r="432" spans="1:8" x14ac:dyDescent="0.35">
      <c r="A432">
        <v>1627</v>
      </c>
      <c r="B432" t="s">
        <v>5558</v>
      </c>
      <c r="C432">
        <v>32</v>
      </c>
      <c r="D432" t="s">
        <v>7953</v>
      </c>
      <c r="E432" t="s">
        <v>3924</v>
      </c>
      <c r="F432" t="s">
        <v>1691</v>
      </c>
      <c r="G432">
        <v>45</v>
      </c>
      <c r="H432" t="s">
        <v>3940</v>
      </c>
    </row>
    <row r="433" spans="1:8" x14ac:dyDescent="0.35">
      <c r="A433">
        <v>1694</v>
      </c>
      <c r="B433" t="s">
        <v>5625</v>
      </c>
      <c r="C433">
        <v>63</v>
      </c>
      <c r="D433" t="s">
        <v>3923</v>
      </c>
      <c r="E433" t="s">
        <v>3924</v>
      </c>
      <c r="F433" t="s">
        <v>1691</v>
      </c>
      <c r="G433">
        <v>45</v>
      </c>
      <c r="H433" t="s">
        <v>3925</v>
      </c>
    </row>
    <row r="434" spans="1:8" x14ac:dyDescent="0.35">
      <c r="A434">
        <v>1727</v>
      </c>
      <c r="B434" t="s">
        <v>5658</v>
      </c>
      <c r="C434">
        <v>57</v>
      </c>
      <c r="D434" t="s">
        <v>7952</v>
      </c>
      <c r="E434" t="s">
        <v>3924</v>
      </c>
      <c r="F434" t="s">
        <v>1691</v>
      </c>
      <c r="G434">
        <v>45</v>
      </c>
      <c r="H434" t="s">
        <v>3929</v>
      </c>
    </row>
    <row r="435" spans="1:8" x14ac:dyDescent="0.35">
      <c r="A435">
        <v>1756</v>
      </c>
      <c r="B435" t="s">
        <v>5687</v>
      </c>
      <c r="C435">
        <v>56</v>
      </c>
      <c r="D435" t="s">
        <v>7952</v>
      </c>
      <c r="E435" t="s">
        <v>3924</v>
      </c>
      <c r="F435" t="s">
        <v>1691</v>
      </c>
      <c r="G435">
        <v>45</v>
      </c>
      <c r="H435" t="s">
        <v>3946</v>
      </c>
    </row>
    <row r="436" spans="1:8" x14ac:dyDescent="0.35">
      <c r="A436">
        <v>1770</v>
      </c>
      <c r="B436" t="s">
        <v>5701</v>
      </c>
      <c r="C436">
        <v>32</v>
      </c>
      <c r="D436" t="s">
        <v>7953</v>
      </c>
      <c r="E436" t="s">
        <v>3924</v>
      </c>
      <c r="F436" t="s">
        <v>1691</v>
      </c>
      <c r="G436">
        <v>45</v>
      </c>
      <c r="H436" t="s">
        <v>3946</v>
      </c>
    </row>
    <row r="437" spans="1:8" x14ac:dyDescent="0.35">
      <c r="A437">
        <v>1794</v>
      </c>
      <c r="B437" t="s">
        <v>5725</v>
      </c>
      <c r="C437">
        <v>65</v>
      </c>
      <c r="D437" t="s">
        <v>3923</v>
      </c>
      <c r="E437" t="s">
        <v>3924</v>
      </c>
      <c r="F437" t="s">
        <v>1691</v>
      </c>
      <c r="G437">
        <v>45</v>
      </c>
      <c r="H437" t="s">
        <v>3952</v>
      </c>
    </row>
    <row r="438" spans="1:8" x14ac:dyDescent="0.35">
      <c r="A438">
        <v>1829</v>
      </c>
      <c r="B438" t="s">
        <v>5760</v>
      </c>
      <c r="C438">
        <v>33</v>
      </c>
      <c r="D438" t="s">
        <v>7953</v>
      </c>
      <c r="E438" t="s">
        <v>3924</v>
      </c>
      <c r="F438" t="s">
        <v>1691</v>
      </c>
      <c r="G438">
        <v>45</v>
      </c>
      <c r="H438" t="s">
        <v>3952</v>
      </c>
    </row>
    <row r="439" spans="1:8" x14ac:dyDescent="0.35">
      <c r="A439">
        <v>1836</v>
      </c>
      <c r="B439" t="s">
        <v>5767</v>
      </c>
      <c r="C439">
        <v>65</v>
      </c>
      <c r="D439" t="s">
        <v>3923</v>
      </c>
      <c r="E439" t="s">
        <v>3924</v>
      </c>
      <c r="F439" t="s">
        <v>1691</v>
      </c>
      <c r="G439">
        <v>45</v>
      </c>
      <c r="H439" t="s">
        <v>3935</v>
      </c>
    </row>
    <row r="440" spans="1:8" x14ac:dyDescent="0.35">
      <c r="A440">
        <v>1936</v>
      </c>
      <c r="B440" t="s">
        <v>5867</v>
      </c>
      <c r="C440">
        <v>19</v>
      </c>
      <c r="D440" t="s">
        <v>3927</v>
      </c>
      <c r="E440" t="s">
        <v>3924</v>
      </c>
      <c r="F440" t="s">
        <v>1691</v>
      </c>
      <c r="G440">
        <v>45</v>
      </c>
      <c r="H440" t="s">
        <v>3925</v>
      </c>
    </row>
    <row r="441" spans="1:8" x14ac:dyDescent="0.35">
      <c r="A441">
        <v>1944</v>
      </c>
      <c r="B441" t="s">
        <v>5875</v>
      </c>
      <c r="C441">
        <v>32</v>
      </c>
      <c r="D441" t="s">
        <v>7953</v>
      </c>
      <c r="E441" t="s">
        <v>3924</v>
      </c>
      <c r="F441" t="s">
        <v>1691</v>
      </c>
      <c r="G441">
        <v>45</v>
      </c>
      <c r="H441" t="s">
        <v>3932</v>
      </c>
    </row>
    <row r="442" spans="1:8" x14ac:dyDescent="0.35">
      <c r="A442">
        <v>1962</v>
      </c>
      <c r="B442" t="s">
        <v>5893</v>
      </c>
      <c r="C442">
        <v>47</v>
      </c>
      <c r="D442" t="s">
        <v>7952</v>
      </c>
      <c r="E442" t="s">
        <v>3924</v>
      </c>
      <c r="F442" t="s">
        <v>1691</v>
      </c>
      <c r="G442">
        <v>45</v>
      </c>
      <c r="H442" t="s">
        <v>3935</v>
      </c>
    </row>
    <row r="443" spans="1:8" x14ac:dyDescent="0.35">
      <c r="A443">
        <v>2027</v>
      </c>
      <c r="B443" t="s">
        <v>5958</v>
      </c>
      <c r="C443">
        <v>37</v>
      </c>
      <c r="D443" t="s">
        <v>7953</v>
      </c>
      <c r="E443" t="s">
        <v>3924</v>
      </c>
      <c r="F443" t="s">
        <v>1691</v>
      </c>
      <c r="G443">
        <v>45</v>
      </c>
      <c r="H443" t="s">
        <v>3952</v>
      </c>
    </row>
    <row r="444" spans="1:8" x14ac:dyDescent="0.35">
      <c r="A444">
        <v>2147</v>
      </c>
      <c r="B444" t="s">
        <v>6078</v>
      </c>
      <c r="C444">
        <v>48</v>
      </c>
      <c r="D444" t="s">
        <v>7952</v>
      </c>
      <c r="E444" t="s">
        <v>3924</v>
      </c>
      <c r="F444" t="s">
        <v>1691</v>
      </c>
      <c r="G444">
        <v>45</v>
      </c>
      <c r="H444" t="s">
        <v>3952</v>
      </c>
    </row>
    <row r="445" spans="1:8" x14ac:dyDescent="0.35">
      <c r="A445">
        <v>2212</v>
      </c>
      <c r="B445" t="s">
        <v>6143</v>
      </c>
      <c r="C445">
        <v>50</v>
      </c>
      <c r="D445" t="s">
        <v>7952</v>
      </c>
      <c r="E445" t="s">
        <v>3924</v>
      </c>
      <c r="F445" t="s">
        <v>1691</v>
      </c>
      <c r="G445">
        <v>45</v>
      </c>
      <c r="H445" t="s">
        <v>3952</v>
      </c>
    </row>
    <row r="446" spans="1:8" x14ac:dyDescent="0.35">
      <c r="A446">
        <v>2246</v>
      </c>
      <c r="B446" t="s">
        <v>6177</v>
      </c>
      <c r="C446">
        <v>49</v>
      </c>
      <c r="D446" t="s">
        <v>7952</v>
      </c>
      <c r="E446" t="s">
        <v>3924</v>
      </c>
      <c r="F446" t="s">
        <v>1691</v>
      </c>
      <c r="G446">
        <v>45</v>
      </c>
      <c r="H446" t="s">
        <v>3925</v>
      </c>
    </row>
    <row r="447" spans="1:8" x14ac:dyDescent="0.35">
      <c r="A447">
        <v>2296</v>
      </c>
      <c r="B447" t="s">
        <v>6227</v>
      </c>
      <c r="C447">
        <v>50</v>
      </c>
      <c r="D447" t="s">
        <v>7952</v>
      </c>
      <c r="E447" t="s">
        <v>3924</v>
      </c>
      <c r="F447" t="s">
        <v>1691</v>
      </c>
      <c r="G447">
        <v>45</v>
      </c>
      <c r="H447" t="s">
        <v>3935</v>
      </c>
    </row>
    <row r="448" spans="1:8" x14ac:dyDescent="0.35">
      <c r="A448">
        <v>2423</v>
      </c>
      <c r="B448" t="s">
        <v>6354</v>
      </c>
      <c r="C448">
        <v>30</v>
      </c>
      <c r="D448" t="s">
        <v>7953</v>
      </c>
      <c r="E448" t="s">
        <v>3924</v>
      </c>
      <c r="F448" t="s">
        <v>1691</v>
      </c>
      <c r="G448">
        <v>45</v>
      </c>
      <c r="H448" t="s">
        <v>3929</v>
      </c>
    </row>
    <row r="449" spans="1:8" x14ac:dyDescent="0.35">
      <c r="A449">
        <v>2428</v>
      </c>
      <c r="B449" t="s">
        <v>6359</v>
      </c>
      <c r="C449">
        <v>27</v>
      </c>
      <c r="D449" t="s">
        <v>7953</v>
      </c>
      <c r="E449" t="s">
        <v>3924</v>
      </c>
      <c r="F449" t="s">
        <v>1691</v>
      </c>
      <c r="G449">
        <v>45</v>
      </c>
      <c r="H449" t="s">
        <v>3935</v>
      </c>
    </row>
    <row r="450" spans="1:8" x14ac:dyDescent="0.35">
      <c r="A450">
        <v>2440</v>
      </c>
      <c r="B450" t="s">
        <v>6371</v>
      </c>
      <c r="C450">
        <v>55</v>
      </c>
      <c r="D450" t="s">
        <v>7952</v>
      </c>
      <c r="E450" t="s">
        <v>3924</v>
      </c>
      <c r="F450" t="s">
        <v>1691</v>
      </c>
      <c r="G450">
        <v>45</v>
      </c>
      <c r="H450" t="s">
        <v>3932</v>
      </c>
    </row>
    <row r="451" spans="1:8" x14ac:dyDescent="0.35">
      <c r="A451">
        <v>2453</v>
      </c>
      <c r="B451" t="s">
        <v>6384</v>
      </c>
      <c r="C451">
        <v>68</v>
      </c>
      <c r="D451" t="s">
        <v>3923</v>
      </c>
      <c r="E451" t="s">
        <v>3924</v>
      </c>
      <c r="F451" t="s">
        <v>1691</v>
      </c>
      <c r="G451">
        <v>45</v>
      </c>
      <c r="H451" t="s">
        <v>3952</v>
      </c>
    </row>
    <row r="452" spans="1:8" x14ac:dyDescent="0.35">
      <c r="A452">
        <v>2515</v>
      </c>
      <c r="B452" t="s">
        <v>6446</v>
      </c>
      <c r="C452">
        <v>42</v>
      </c>
      <c r="D452" t="s">
        <v>7952</v>
      </c>
      <c r="E452" t="s">
        <v>3924</v>
      </c>
      <c r="F452" t="s">
        <v>1691</v>
      </c>
      <c r="G452">
        <v>45</v>
      </c>
      <c r="H452" t="s">
        <v>3940</v>
      </c>
    </row>
    <row r="453" spans="1:8" x14ac:dyDescent="0.35">
      <c r="A453">
        <v>2537</v>
      </c>
      <c r="B453" t="s">
        <v>6468</v>
      </c>
      <c r="C453">
        <v>51</v>
      </c>
      <c r="D453" t="s">
        <v>7952</v>
      </c>
      <c r="E453" t="s">
        <v>3924</v>
      </c>
      <c r="F453" t="s">
        <v>1691</v>
      </c>
      <c r="G453">
        <v>45</v>
      </c>
      <c r="H453" t="s">
        <v>3952</v>
      </c>
    </row>
    <row r="454" spans="1:8" x14ac:dyDescent="0.35">
      <c r="A454">
        <v>2641</v>
      </c>
      <c r="B454" t="s">
        <v>6572</v>
      </c>
      <c r="C454">
        <v>30</v>
      </c>
      <c r="D454" t="s">
        <v>7953</v>
      </c>
      <c r="E454" t="s">
        <v>3924</v>
      </c>
      <c r="F454" t="s">
        <v>1691</v>
      </c>
      <c r="G454">
        <v>45</v>
      </c>
      <c r="H454" t="s">
        <v>3940</v>
      </c>
    </row>
    <row r="455" spans="1:8" x14ac:dyDescent="0.35">
      <c r="A455">
        <v>2721</v>
      </c>
      <c r="B455" t="s">
        <v>6653</v>
      </c>
      <c r="C455">
        <v>55</v>
      </c>
      <c r="D455" t="s">
        <v>7952</v>
      </c>
      <c r="E455" t="s">
        <v>6585</v>
      </c>
      <c r="F455" t="s">
        <v>1691</v>
      </c>
      <c r="G455">
        <v>45</v>
      </c>
      <c r="H455" t="s">
        <v>3935</v>
      </c>
    </row>
    <row r="456" spans="1:8" x14ac:dyDescent="0.35">
      <c r="A456">
        <v>2737</v>
      </c>
      <c r="B456" t="s">
        <v>6669</v>
      </c>
      <c r="C456">
        <v>44</v>
      </c>
      <c r="D456" t="s">
        <v>7952</v>
      </c>
      <c r="E456" t="s">
        <v>6585</v>
      </c>
      <c r="F456" t="s">
        <v>1691</v>
      </c>
      <c r="G456">
        <v>45</v>
      </c>
      <c r="H456" t="s">
        <v>3932</v>
      </c>
    </row>
    <row r="457" spans="1:8" x14ac:dyDescent="0.35">
      <c r="A457">
        <v>2774</v>
      </c>
      <c r="B457" t="s">
        <v>6706</v>
      </c>
      <c r="C457">
        <v>39</v>
      </c>
      <c r="D457" t="s">
        <v>7953</v>
      </c>
      <c r="E457" t="s">
        <v>6585</v>
      </c>
      <c r="F457" t="s">
        <v>1691</v>
      </c>
      <c r="G457">
        <v>45</v>
      </c>
      <c r="H457" t="s">
        <v>3935</v>
      </c>
    </row>
    <row r="458" spans="1:8" x14ac:dyDescent="0.35">
      <c r="A458">
        <v>2809</v>
      </c>
      <c r="B458" t="s">
        <v>6741</v>
      </c>
      <c r="C458">
        <v>49</v>
      </c>
      <c r="D458" t="s">
        <v>7952</v>
      </c>
      <c r="E458" t="s">
        <v>6585</v>
      </c>
      <c r="F458" t="s">
        <v>1691</v>
      </c>
      <c r="G458">
        <v>45</v>
      </c>
      <c r="H458" t="s">
        <v>3952</v>
      </c>
    </row>
    <row r="459" spans="1:8" x14ac:dyDescent="0.35">
      <c r="A459">
        <v>2817</v>
      </c>
      <c r="B459" t="s">
        <v>6749</v>
      </c>
      <c r="C459">
        <v>43</v>
      </c>
      <c r="D459" t="s">
        <v>7952</v>
      </c>
      <c r="E459" t="s">
        <v>6585</v>
      </c>
      <c r="F459" t="s">
        <v>1691</v>
      </c>
      <c r="G459">
        <v>45</v>
      </c>
      <c r="H459" t="s">
        <v>3929</v>
      </c>
    </row>
    <row r="460" spans="1:8" x14ac:dyDescent="0.35">
      <c r="A460">
        <v>3115</v>
      </c>
      <c r="B460" t="s">
        <v>7047</v>
      </c>
      <c r="C460">
        <v>21</v>
      </c>
      <c r="D460" t="s">
        <v>3927</v>
      </c>
      <c r="E460" t="s">
        <v>6585</v>
      </c>
      <c r="F460" t="s">
        <v>1691</v>
      </c>
      <c r="G460">
        <v>45</v>
      </c>
      <c r="H460" t="s">
        <v>3940</v>
      </c>
    </row>
    <row r="461" spans="1:8" x14ac:dyDescent="0.35">
      <c r="A461">
        <v>3313</v>
      </c>
      <c r="B461" t="s">
        <v>7245</v>
      </c>
      <c r="C461">
        <v>55</v>
      </c>
      <c r="D461" t="s">
        <v>7952</v>
      </c>
      <c r="E461" t="s">
        <v>6585</v>
      </c>
      <c r="F461" t="s">
        <v>1691</v>
      </c>
      <c r="G461">
        <v>45</v>
      </c>
      <c r="H461" t="s">
        <v>3935</v>
      </c>
    </row>
    <row r="462" spans="1:8" x14ac:dyDescent="0.35">
      <c r="A462">
        <v>3314</v>
      </c>
      <c r="B462" t="s">
        <v>7246</v>
      </c>
      <c r="C462">
        <v>55</v>
      </c>
      <c r="D462" t="s">
        <v>7952</v>
      </c>
      <c r="E462" t="s">
        <v>6585</v>
      </c>
      <c r="F462" t="s">
        <v>1691</v>
      </c>
      <c r="G462">
        <v>45</v>
      </c>
      <c r="H462" t="s">
        <v>3946</v>
      </c>
    </row>
    <row r="463" spans="1:8" x14ac:dyDescent="0.35">
      <c r="A463">
        <v>3321</v>
      </c>
      <c r="B463" t="s">
        <v>7253</v>
      </c>
      <c r="C463">
        <v>66</v>
      </c>
      <c r="D463" t="s">
        <v>3923</v>
      </c>
      <c r="E463" t="s">
        <v>6585</v>
      </c>
      <c r="F463" t="s">
        <v>1691</v>
      </c>
      <c r="G463">
        <v>45</v>
      </c>
      <c r="H463" t="s">
        <v>3952</v>
      </c>
    </row>
    <row r="464" spans="1:8" x14ac:dyDescent="0.35">
      <c r="A464">
        <v>3338</v>
      </c>
      <c r="B464" t="s">
        <v>7270</v>
      </c>
      <c r="C464">
        <v>23</v>
      </c>
      <c r="D464" t="s">
        <v>3927</v>
      </c>
      <c r="E464" t="s">
        <v>6585</v>
      </c>
      <c r="F464" t="s">
        <v>1691</v>
      </c>
      <c r="G464">
        <v>45</v>
      </c>
      <c r="H464" t="s">
        <v>3940</v>
      </c>
    </row>
    <row r="465" spans="1:8" x14ac:dyDescent="0.35">
      <c r="A465">
        <v>3343</v>
      </c>
      <c r="B465" t="s">
        <v>7275</v>
      </c>
      <c r="C465">
        <v>66</v>
      </c>
      <c r="D465" t="s">
        <v>3923</v>
      </c>
      <c r="E465" t="s">
        <v>6585</v>
      </c>
      <c r="F465" t="s">
        <v>1691</v>
      </c>
      <c r="G465">
        <v>45</v>
      </c>
      <c r="H465" t="s">
        <v>3929</v>
      </c>
    </row>
    <row r="466" spans="1:8" x14ac:dyDescent="0.35">
      <c r="A466">
        <v>3366</v>
      </c>
      <c r="B466" t="s">
        <v>7298</v>
      </c>
      <c r="C466">
        <v>43</v>
      </c>
      <c r="D466" t="s">
        <v>7952</v>
      </c>
      <c r="E466" t="s">
        <v>6585</v>
      </c>
      <c r="F466" t="s">
        <v>1691</v>
      </c>
      <c r="G466">
        <v>45</v>
      </c>
      <c r="H466" t="s">
        <v>3952</v>
      </c>
    </row>
    <row r="467" spans="1:8" x14ac:dyDescent="0.35">
      <c r="A467">
        <v>3412</v>
      </c>
      <c r="B467" t="s">
        <v>7344</v>
      </c>
      <c r="C467">
        <v>29</v>
      </c>
      <c r="D467" t="s">
        <v>7953</v>
      </c>
      <c r="E467" t="s">
        <v>6585</v>
      </c>
      <c r="F467" t="s">
        <v>1691</v>
      </c>
      <c r="G467">
        <v>45</v>
      </c>
      <c r="H467" t="s">
        <v>3929</v>
      </c>
    </row>
    <row r="468" spans="1:8" x14ac:dyDescent="0.35">
      <c r="A468">
        <v>3464</v>
      </c>
      <c r="B468" t="s">
        <v>7396</v>
      </c>
      <c r="C468">
        <v>27</v>
      </c>
      <c r="D468" t="s">
        <v>7953</v>
      </c>
      <c r="E468" t="s">
        <v>6585</v>
      </c>
      <c r="F468" t="s">
        <v>1691</v>
      </c>
      <c r="G468">
        <v>45</v>
      </c>
      <c r="H468" t="s">
        <v>3925</v>
      </c>
    </row>
    <row r="469" spans="1:8" x14ac:dyDescent="0.35">
      <c r="A469">
        <v>3481</v>
      </c>
      <c r="B469" t="s">
        <v>7413</v>
      </c>
      <c r="C469">
        <v>21</v>
      </c>
      <c r="D469" t="s">
        <v>3927</v>
      </c>
      <c r="E469" t="s">
        <v>6585</v>
      </c>
      <c r="F469" t="s">
        <v>1691</v>
      </c>
      <c r="G469">
        <v>45</v>
      </c>
      <c r="H469" t="s">
        <v>3946</v>
      </c>
    </row>
    <row r="470" spans="1:8" x14ac:dyDescent="0.35">
      <c r="A470">
        <v>3556</v>
      </c>
      <c r="B470" t="s">
        <v>7488</v>
      </c>
      <c r="C470">
        <v>25</v>
      </c>
      <c r="D470" t="s">
        <v>3927</v>
      </c>
      <c r="E470" t="s">
        <v>6585</v>
      </c>
      <c r="F470" t="s">
        <v>1691</v>
      </c>
      <c r="G470">
        <v>45</v>
      </c>
      <c r="H470" t="s">
        <v>3935</v>
      </c>
    </row>
    <row r="471" spans="1:8" x14ac:dyDescent="0.35">
      <c r="A471">
        <v>3649</v>
      </c>
      <c r="B471" t="s">
        <v>7581</v>
      </c>
      <c r="C471">
        <v>31</v>
      </c>
      <c r="D471" t="s">
        <v>7953</v>
      </c>
      <c r="E471" t="s">
        <v>6585</v>
      </c>
      <c r="F471" t="s">
        <v>1691</v>
      </c>
      <c r="G471">
        <v>45</v>
      </c>
      <c r="H471" t="s">
        <v>3940</v>
      </c>
    </row>
    <row r="472" spans="1:8" x14ac:dyDescent="0.35">
      <c r="A472">
        <v>3732</v>
      </c>
      <c r="B472" t="s">
        <v>7664</v>
      </c>
      <c r="C472">
        <v>54</v>
      </c>
      <c r="D472" t="s">
        <v>7952</v>
      </c>
      <c r="E472" t="s">
        <v>6585</v>
      </c>
      <c r="F472" t="s">
        <v>1691</v>
      </c>
      <c r="G472">
        <v>45</v>
      </c>
      <c r="H472" t="s">
        <v>3935</v>
      </c>
    </row>
    <row r="473" spans="1:8" x14ac:dyDescent="0.35">
      <c r="A473">
        <v>3776</v>
      </c>
      <c r="B473" t="s">
        <v>7708</v>
      </c>
      <c r="C473">
        <v>41</v>
      </c>
      <c r="D473" t="s">
        <v>7953</v>
      </c>
      <c r="E473" t="s">
        <v>6585</v>
      </c>
      <c r="F473" t="s">
        <v>1691</v>
      </c>
      <c r="G473">
        <v>45</v>
      </c>
      <c r="H473" t="s">
        <v>3935</v>
      </c>
    </row>
    <row r="474" spans="1:8" x14ac:dyDescent="0.35">
      <c r="A474">
        <v>3780</v>
      </c>
      <c r="B474" t="s">
        <v>7712</v>
      </c>
      <c r="C474">
        <v>60</v>
      </c>
      <c r="D474" t="s">
        <v>3923</v>
      </c>
      <c r="E474" t="s">
        <v>6585</v>
      </c>
      <c r="F474" t="s">
        <v>1691</v>
      </c>
      <c r="G474">
        <v>45</v>
      </c>
      <c r="H474" t="s">
        <v>3932</v>
      </c>
    </row>
    <row r="475" spans="1:8" x14ac:dyDescent="0.35">
      <c r="A475">
        <v>3805</v>
      </c>
      <c r="B475" t="s">
        <v>7737</v>
      </c>
      <c r="C475">
        <v>37</v>
      </c>
      <c r="D475" t="s">
        <v>7953</v>
      </c>
      <c r="E475" t="s">
        <v>6585</v>
      </c>
      <c r="F475" t="s">
        <v>1691</v>
      </c>
      <c r="G475">
        <v>45</v>
      </c>
      <c r="H475" t="s">
        <v>3932</v>
      </c>
    </row>
    <row r="476" spans="1:8" x14ac:dyDescent="0.35">
      <c r="A476">
        <v>3817</v>
      </c>
      <c r="B476" t="s">
        <v>7749</v>
      </c>
      <c r="C476">
        <v>29</v>
      </c>
      <c r="D476" t="s">
        <v>7953</v>
      </c>
      <c r="E476" t="s">
        <v>6585</v>
      </c>
      <c r="F476" t="s">
        <v>1691</v>
      </c>
      <c r="G476">
        <v>45</v>
      </c>
      <c r="H476" t="s">
        <v>3925</v>
      </c>
    </row>
    <row r="477" spans="1:8" x14ac:dyDescent="0.35">
      <c r="A477">
        <v>3820</v>
      </c>
      <c r="B477" t="s">
        <v>7752</v>
      </c>
      <c r="C477">
        <v>36</v>
      </c>
      <c r="D477" t="s">
        <v>7953</v>
      </c>
      <c r="E477" t="s">
        <v>6585</v>
      </c>
      <c r="F477" t="s">
        <v>1691</v>
      </c>
      <c r="G477">
        <v>45</v>
      </c>
      <c r="H477" t="s">
        <v>3935</v>
      </c>
    </row>
    <row r="478" spans="1:8" x14ac:dyDescent="0.35">
      <c r="A478">
        <v>17</v>
      </c>
      <c r="B478" t="s">
        <v>3947</v>
      </c>
      <c r="C478">
        <v>25</v>
      </c>
      <c r="D478" t="s">
        <v>3927</v>
      </c>
      <c r="E478" t="s">
        <v>3924</v>
      </c>
      <c r="F478" t="s">
        <v>7</v>
      </c>
      <c r="G478">
        <v>44</v>
      </c>
      <c r="H478" t="s">
        <v>3940</v>
      </c>
    </row>
    <row r="479" spans="1:8" x14ac:dyDescent="0.35">
      <c r="A479">
        <v>37</v>
      </c>
      <c r="B479" t="s">
        <v>3968</v>
      </c>
      <c r="C479">
        <v>35</v>
      </c>
      <c r="D479" t="s">
        <v>7953</v>
      </c>
      <c r="E479" t="s">
        <v>3924</v>
      </c>
      <c r="F479" t="s">
        <v>7</v>
      </c>
      <c r="G479">
        <v>44</v>
      </c>
      <c r="H479" t="s">
        <v>3925</v>
      </c>
    </row>
    <row r="480" spans="1:8" x14ac:dyDescent="0.35">
      <c r="A480">
        <v>39</v>
      </c>
      <c r="B480" t="s">
        <v>3970</v>
      </c>
      <c r="C480">
        <v>29</v>
      </c>
      <c r="D480" t="s">
        <v>7953</v>
      </c>
      <c r="E480" t="s">
        <v>3924</v>
      </c>
      <c r="F480" t="s">
        <v>7</v>
      </c>
      <c r="G480">
        <v>44</v>
      </c>
      <c r="H480" t="s">
        <v>3952</v>
      </c>
    </row>
    <row r="481" spans="1:8" x14ac:dyDescent="0.35">
      <c r="A481">
        <v>66</v>
      </c>
      <c r="B481" t="s">
        <v>3997</v>
      </c>
      <c r="C481">
        <v>65</v>
      </c>
      <c r="D481" t="s">
        <v>3923</v>
      </c>
      <c r="E481" t="s">
        <v>3924</v>
      </c>
      <c r="F481" t="s">
        <v>7</v>
      </c>
      <c r="G481">
        <v>44</v>
      </c>
      <c r="H481" t="s">
        <v>3952</v>
      </c>
    </row>
    <row r="482" spans="1:8" x14ac:dyDescent="0.35">
      <c r="A482">
        <v>88</v>
      </c>
      <c r="B482" t="s">
        <v>4019</v>
      </c>
      <c r="C482">
        <v>52</v>
      </c>
      <c r="D482" t="s">
        <v>7952</v>
      </c>
      <c r="E482" t="s">
        <v>3924</v>
      </c>
      <c r="F482" t="s">
        <v>7</v>
      </c>
      <c r="G482">
        <v>44</v>
      </c>
      <c r="H482" t="s">
        <v>3925</v>
      </c>
    </row>
    <row r="483" spans="1:8" x14ac:dyDescent="0.35">
      <c r="A483">
        <v>120</v>
      </c>
      <c r="B483" t="s">
        <v>4051</v>
      </c>
      <c r="C483">
        <v>38</v>
      </c>
      <c r="D483" t="s">
        <v>7953</v>
      </c>
      <c r="E483" t="s">
        <v>3924</v>
      </c>
      <c r="F483" t="s">
        <v>7</v>
      </c>
      <c r="G483">
        <v>44</v>
      </c>
      <c r="H483" t="s">
        <v>3932</v>
      </c>
    </row>
    <row r="484" spans="1:8" x14ac:dyDescent="0.35">
      <c r="A484">
        <v>123</v>
      </c>
      <c r="B484" t="s">
        <v>4054</v>
      </c>
      <c r="C484">
        <v>40</v>
      </c>
      <c r="D484" t="s">
        <v>7953</v>
      </c>
      <c r="E484" t="s">
        <v>3924</v>
      </c>
      <c r="F484" t="s">
        <v>7</v>
      </c>
      <c r="G484">
        <v>44</v>
      </c>
      <c r="H484" t="s">
        <v>3925</v>
      </c>
    </row>
    <row r="485" spans="1:8" x14ac:dyDescent="0.35">
      <c r="A485">
        <v>146</v>
      </c>
      <c r="B485" t="s">
        <v>4077</v>
      </c>
      <c r="C485">
        <v>24</v>
      </c>
      <c r="D485" t="s">
        <v>3927</v>
      </c>
      <c r="E485" t="s">
        <v>3924</v>
      </c>
      <c r="F485" t="s">
        <v>7</v>
      </c>
      <c r="G485">
        <v>44</v>
      </c>
      <c r="H485" t="s">
        <v>3935</v>
      </c>
    </row>
    <row r="486" spans="1:8" x14ac:dyDescent="0.35">
      <c r="A486">
        <v>210</v>
      </c>
      <c r="B486" t="s">
        <v>4141</v>
      </c>
      <c r="C486">
        <v>55</v>
      </c>
      <c r="D486" t="s">
        <v>7952</v>
      </c>
      <c r="E486" t="s">
        <v>3924</v>
      </c>
      <c r="F486" t="s">
        <v>7</v>
      </c>
      <c r="G486">
        <v>44</v>
      </c>
      <c r="H486" t="s">
        <v>3952</v>
      </c>
    </row>
    <row r="487" spans="1:8" x14ac:dyDescent="0.35">
      <c r="A487">
        <v>336</v>
      </c>
      <c r="B487" t="s">
        <v>4267</v>
      </c>
      <c r="C487">
        <v>20</v>
      </c>
      <c r="D487" t="s">
        <v>3927</v>
      </c>
      <c r="E487" t="s">
        <v>3924</v>
      </c>
      <c r="F487" t="s">
        <v>7</v>
      </c>
      <c r="G487">
        <v>44</v>
      </c>
      <c r="H487" t="s">
        <v>3952</v>
      </c>
    </row>
    <row r="488" spans="1:8" x14ac:dyDescent="0.35">
      <c r="A488">
        <v>518</v>
      </c>
      <c r="B488" t="s">
        <v>4449</v>
      </c>
      <c r="C488">
        <v>61</v>
      </c>
      <c r="D488" t="s">
        <v>3923</v>
      </c>
      <c r="E488" t="s">
        <v>3924</v>
      </c>
      <c r="F488" t="s">
        <v>7</v>
      </c>
      <c r="G488">
        <v>44</v>
      </c>
      <c r="H488" t="s">
        <v>3952</v>
      </c>
    </row>
    <row r="489" spans="1:8" x14ac:dyDescent="0.35">
      <c r="A489">
        <v>525</v>
      </c>
      <c r="B489" t="s">
        <v>4456</v>
      </c>
      <c r="C489">
        <v>59</v>
      </c>
      <c r="D489" t="s">
        <v>3923</v>
      </c>
      <c r="E489" t="s">
        <v>3924</v>
      </c>
      <c r="F489" t="s">
        <v>7</v>
      </c>
      <c r="G489">
        <v>44</v>
      </c>
      <c r="H489" t="s">
        <v>3932</v>
      </c>
    </row>
    <row r="490" spans="1:8" x14ac:dyDescent="0.35">
      <c r="A490">
        <v>607</v>
      </c>
      <c r="B490" t="s">
        <v>4538</v>
      </c>
      <c r="C490">
        <v>27</v>
      </c>
      <c r="D490" t="s">
        <v>7953</v>
      </c>
      <c r="E490" t="s">
        <v>3924</v>
      </c>
      <c r="F490" t="s">
        <v>7</v>
      </c>
      <c r="G490">
        <v>44</v>
      </c>
      <c r="H490" t="s">
        <v>3946</v>
      </c>
    </row>
    <row r="491" spans="1:8" x14ac:dyDescent="0.35">
      <c r="A491">
        <v>608</v>
      </c>
      <c r="B491" t="s">
        <v>4539</v>
      </c>
      <c r="C491">
        <v>47</v>
      </c>
      <c r="D491" t="s">
        <v>7952</v>
      </c>
      <c r="E491" t="s">
        <v>3924</v>
      </c>
      <c r="F491" t="s">
        <v>7</v>
      </c>
      <c r="G491">
        <v>44</v>
      </c>
      <c r="H491" t="s">
        <v>3946</v>
      </c>
    </row>
    <row r="492" spans="1:8" x14ac:dyDescent="0.35">
      <c r="A492">
        <v>623</v>
      </c>
      <c r="B492" t="s">
        <v>4554</v>
      </c>
      <c r="C492">
        <v>69</v>
      </c>
      <c r="D492" t="s">
        <v>3923</v>
      </c>
      <c r="E492" t="s">
        <v>3924</v>
      </c>
      <c r="F492" t="s">
        <v>7</v>
      </c>
      <c r="G492">
        <v>44</v>
      </c>
      <c r="H492" t="s">
        <v>3925</v>
      </c>
    </row>
    <row r="493" spans="1:8" x14ac:dyDescent="0.35">
      <c r="A493">
        <v>689</v>
      </c>
      <c r="B493" t="s">
        <v>4620</v>
      </c>
      <c r="C493">
        <v>25</v>
      </c>
      <c r="D493" t="s">
        <v>3927</v>
      </c>
      <c r="E493" t="s">
        <v>3924</v>
      </c>
      <c r="F493" t="s">
        <v>7</v>
      </c>
      <c r="G493">
        <v>44</v>
      </c>
      <c r="H493" t="s">
        <v>3946</v>
      </c>
    </row>
    <row r="494" spans="1:8" x14ac:dyDescent="0.35">
      <c r="A494">
        <v>845</v>
      </c>
      <c r="B494" t="s">
        <v>4776</v>
      </c>
      <c r="C494">
        <v>59</v>
      </c>
      <c r="D494" t="s">
        <v>3923</v>
      </c>
      <c r="E494" t="s">
        <v>3924</v>
      </c>
      <c r="F494" t="s">
        <v>7</v>
      </c>
      <c r="G494">
        <v>44</v>
      </c>
      <c r="H494" t="s">
        <v>3940</v>
      </c>
    </row>
    <row r="495" spans="1:8" x14ac:dyDescent="0.35">
      <c r="A495">
        <v>889</v>
      </c>
      <c r="B495" t="s">
        <v>4820</v>
      </c>
      <c r="C495">
        <v>49</v>
      </c>
      <c r="D495" t="s">
        <v>7952</v>
      </c>
      <c r="E495" t="s">
        <v>3924</v>
      </c>
      <c r="F495" t="s">
        <v>7</v>
      </c>
      <c r="G495">
        <v>44</v>
      </c>
      <c r="H495" t="s">
        <v>3932</v>
      </c>
    </row>
    <row r="496" spans="1:8" x14ac:dyDescent="0.35">
      <c r="A496">
        <v>1005</v>
      </c>
      <c r="B496" t="s">
        <v>4936</v>
      </c>
      <c r="C496">
        <v>33</v>
      </c>
      <c r="D496" t="s">
        <v>7953</v>
      </c>
      <c r="E496" t="s">
        <v>3924</v>
      </c>
      <c r="F496" t="s">
        <v>7</v>
      </c>
      <c r="G496">
        <v>44</v>
      </c>
      <c r="H496" t="s">
        <v>3932</v>
      </c>
    </row>
    <row r="497" spans="1:8" x14ac:dyDescent="0.35">
      <c r="A497">
        <v>1033</v>
      </c>
      <c r="B497" t="s">
        <v>4964</v>
      </c>
      <c r="C497">
        <v>55</v>
      </c>
      <c r="D497" t="s">
        <v>7952</v>
      </c>
      <c r="E497" t="s">
        <v>3924</v>
      </c>
      <c r="F497" t="s">
        <v>7</v>
      </c>
      <c r="G497">
        <v>44</v>
      </c>
      <c r="H497" t="s">
        <v>3935</v>
      </c>
    </row>
    <row r="498" spans="1:8" x14ac:dyDescent="0.35">
      <c r="A498">
        <v>1035</v>
      </c>
      <c r="B498" t="s">
        <v>4966</v>
      </c>
      <c r="C498">
        <v>68</v>
      </c>
      <c r="D498" t="s">
        <v>3923</v>
      </c>
      <c r="E498" t="s">
        <v>3924</v>
      </c>
      <c r="F498" t="s">
        <v>7</v>
      </c>
      <c r="G498">
        <v>44</v>
      </c>
      <c r="H498" t="s">
        <v>3929</v>
      </c>
    </row>
    <row r="499" spans="1:8" x14ac:dyDescent="0.35">
      <c r="A499">
        <v>1155</v>
      </c>
      <c r="B499" t="s">
        <v>5086</v>
      </c>
      <c r="C499">
        <v>49</v>
      </c>
      <c r="D499" t="s">
        <v>7952</v>
      </c>
      <c r="E499" t="s">
        <v>3924</v>
      </c>
      <c r="F499" t="s">
        <v>1691</v>
      </c>
      <c r="G499">
        <v>44</v>
      </c>
      <c r="H499" t="s">
        <v>3940</v>
      </c>
    </row>
    <row r="500" spans="1:8" x14ac:dyDescent="0.35">
      <c r="A500">
        <v>1180</v>
      </c>
      <c r="B500" t="s">
        <v>5111</v>
      </c>
      <c r="C500">
        <v>20</v>
      </c>
      <c r="D500" t="s">
        <v>3927</v>
      </c>
      <c r="E500" t="s">
        <v>3924</v>
      </c>
      <c r="F500" t="s">
        <v>1691</v>
      </c>
      <c r="G500">
        <v>44</v>
      </c>
      <c r="H500" t="s">
        <v>3932</v>
      </c>
    </row>
    <row r="501" spans="1:8" x14ac:dyDescent="0.35">
      <c r="A501">
        <v>1263</v>
      </c>
      <c r="B501" t="s">
        <v>5194</v>
      </c>
      <c r="C501">
        <v>29</v>
      </c>
      <c r="D501" t="s">
        <v>7953</v>
      </c>
      <c r="E501" t="s">
        <v>3924</v>
      </c>
      <c r="F501" t="s">
        <v>1691</v>
      </c>
      <c r="G501">
        <v>44</v>
      </c>
      <c r="H501" t="s">
        <v>3946</v>
      </c>
    </row>
    <row r="502" spans="1:8" x14ac:dyDescent="0.35">
      <c r="A502">
        <v>1287</v>
      </c>
      <c r="B502" t="s">
        <v>5218</v>
      </c>
      <c r="C502">
        <v>40</v>
      </c>
      <c r="D502" t="s">
        <v>7953</v>
      </c>
      <c r="E502" t="s">
        <v>3924</v>
      </c>
      <c r="F502" t="s">
        <v>1691</v>
      </c>
      <c r="G502">
        <v>44</v>
      </c>
      <c r="H502" t="s">
        <v>3925</v>
      </c>
    </row>
    <row r="503" spans="1:8" x14ac:dyDescent="0.35">
      <c r="A503">
        <v>1337</v>
      </c>
      <c r="B503" t="s">
        <v>5268</v>
      </c>
      <c r="C503">
        <v>23</v>
      </c>
      <c r="D503" t="s">
        <v>3927</v>
      </c>
      <c r="E503" t="s">
        <v>3924</v>
      </c>
      <c r="F503" t="s">
        <v>1691</v>
      </c>
      <c r="G503">
        <v>44</v>
      </c>
      <c r="H503" t="s">
        <v>3925</v>
      </c>
    </row>
    <row r="504" spans="1:8" x14ac:dyDescent="0.35">
      <c r="A504">
        <v>1373</v>
      </c>
      <c r="B504" t="s">
        <v>5304</v>
      </c>
      <c r="C504">
        <v>64</v>
      </c>
      <c r="D504" t="s">
        <v>3923</v>
      </c>
      <c r="E504" t="s">
        <v>3924</v>
      </c>
      <c r="F504" t="s">
        <v>1691</v>
      </c>
      <c r="G504">
        <v>44</v>
      </c>
      <c r="H504" t="s">
        <v>3940</v>
      </c>
    </row>
    <row r="505" spans="1:8" x14ac:dyDescent="0.35">
      <c r="A505">
        <v>1494</v>
      </c>
      <c r="B505" t="s">
        <v>5425</v>
      </c>
      <c r="C505">
        <v>70</v>
      </c>
      <c r="D505" t="s">
        <v>3923</v>
      </c>
      <c r="E505" t="s">
        <v>3924</v>
      </c>
      <c r="F505" t="s">
        <v>1691</v>
      </c>
      <c r="G505">
        <v>44</v>
      </c>
      <c r="H505" t="s">
        <v>3935</v>
      </c>
    </row>
    <row r="506" spans="1:8" x14ac:dyDescent="0.35">
      <c r="A506">
        <v>1507</v>
      </c>
      <c r="B506" t="s">
        <v>5438</v>
      </c>
      <c r="C506">
        <v>35</v>
      </c>
      <c r="D506" t="s">
        <v>7953</v>
      </c>
      <c r="E506" t="s">
        <v>3924</v>
      </c>
      <c r="F506" t="s">
        <v>1691</v>
      </c>
      <c r="G506">
        <v>44</v>
      </c>
      <c r="H506" t="s">
        <v>3935</v>
      </c>
    </row>
    <row r="507" spans="1:8" x14ac:dyDescent="0.35">
      <c r="A507">
        <v>1510</v>
      </c>
      <c r="B507" t="s">
        <v>5441</v>
      </c>
      <c r="C507">
        <v>20</v>
      </c>
      <c r="D507" t="s">
        <v>3927</v>
      </c>
      <c r="E507" t="s">
        <v>3924</v>
      </c>
      <c r="F507" t="s">
        <v>1691</v>
      </c>
      <c r="G507">
        <v>44</v>
      </c>
      <c r="H507" t="s">
        <v>3932</v>
      </c>
    </row>
    <row r="508" spans="1:8" x14ac:dyDescent="0.35">
      <c r="A508">
        <v>1556</v>
      </c>
      <c r="B508" t="s">
        <v>5487</v>
      </c>
      <c r="C508">
        <v>43</v>
      </c>
      <c r="D508" t="s">
        <v>7952</v>
      </c>
      <c r="E508" t="s">
        <v>3924</v>
      </c>
      <c r="F508" t="s">
        <v>1691</v>
      </c>
      <c r="G508">
        <v>44</v>
      </c>
      <c r="H508" t="s">
        <v>3935</v>
      </c>
    </row>
    <row r="509" spans="1:8" x14ac:dyDescent="0.35">
      <c r="A509">
        <v>1660</v>
      </c>
      <c r="B509" t="s">
        <v>5591</v>
      </c>
      <c r="C509">
        <v>53</v>
      </c>
      <c r="D509" t="s">
        <v>7952</v>
      </c>
      <c r="E509" t="s">
        <v>3924</v>
      </c>
      <c r="F509" t="s">
        <v>1691</v>
      </c>
      <c r="G509">
        <v>44</v>
      </c>
      <c r="H509" t="s">
        <v>3932</v>
      </c>
    </row>
    <row r="510" spans="1:8" x14ac:dyDescent="0.35">
      <c r="A510">
        <v>1702</v>
      </c>
      <c r="B510" t="s">
        <v>5633</v>
      </c>
      <c r="C510">
        <v>69</v>
      </c>
      <c r="D510" t="s">
        <v>3923</v>
      </c>
      <c r="E510" t="s">
        <v>3924</v>
      </c>
      <c r="F510" t="s">
        <v>1691</v>
      </c>
      <c r="G510">
        <v>44</v>
      </c>
      <c r="H510" t="s">
        <v>3952</v>
      </c>
    </row>
    <row r="511" spans="1:8" x14ac:dyDescent="0.35">
      <c r="A511">
        <v>1747</v>
      </c>
      <c r="B511" t="s">
        <v>5678</v>
      </c>
      <c r="C511">
        <v>65</v>
      </c>
      <c r="D511" t="s">
        <v>3923</v>
      </c>
      <c r="E511" t="s">
        <v>3924</v>
      </c>
      <c r="F511" t="s">
        <v>1691</v>
      </c>
      <c r="G511">
        <v>44</v>
      </c>
      <c r="H511" t="s">
        <v>3925</v>
      </c>
    </row>
    <row r="512" spans="1:8" x14ac:dyDescent="0.35">
      <c r="A512">
        <v>1827</v>
      </c>
      <c r="B512" t="s">
        <v>5758</v>
      </c>
      <c r="C512">
        <v>45</v>
      </c>
      <c r="D512" t="s">
        <v>7952</v>
      </c>
      <c r="E512" t="s">
        <v>3924</v>
      </c>
      <c r="F512" t="s">
        <v>1691</v>
      </c>
      <c r="G512">
        <v>44</v>
      </c>
      <c r="H512" t="s">
        <v>3932</v>
      </c>
    </row>
    <row r="513" spans="1:8" x14ac:dyDescent="0.35">
      <c r="A513">
        <v>1869</v>
      </c>
      <c r="B513" t="s">
        <v>5800</v>
      </c>
      <c r="C513">
        <v>23</v>
      </c>
      <c r="D513" t="s">
        <v>3927</v>
      </c>
      <c r="E513" t="s">
        <v>3924</v>
      </c>
      <c r="F513" t="s">
        <v>1691</v>
      </c>
      <c r="G513">
        <v>44</v>
      </c>
      <c r="H513" t="s">
        <v>3925</v>
      </c>
    </row>
    <row r="514" spans="1:8" x14ac:dyDescent="0.35">
      <c r="A514">
        <v>1916</v>
      </c>
      <c r="B514" t="s">
        <v>5847</v>
      </c>
      <c r="C514">
        <v>51</v>
      </c>
      <c r="D514" t="s">
        <v>7952</v>
      </c>
      <c r="E514" t="s">
        <v>3924</v>
      </c>
      <c r="F514" t="s">
        <v>1691</v>
      </c>
      <c r="G514">
        <v>44</v>
      </c>
      <c r="H514" t="s">
        <v>3929</v>
      </c>
    </row>
    <row r="515" spans="1:8" x14ac:dyDescent="0.35">
      <c r="A515">
        <v>1926</v>
      </c>
      <c r="B515" t="s">
        <v>5857</v>
      </c>
      <c r="C515">
        <v>59</v>
      </c>
      <c r="D515" t="s">
        <v>3923</v>
      </c>
      <c r="E515" t="s">
        <v>3924</v>
      </c>
      <c r="F515" t="s">
        <v>1691</v>
      </c>
      <c r="G515">
        <v>44</v>
      </c>
      <c r="H515" t="s">
        <v>3925</v>
      </c>
    </row>
    <row r="516" spans="1:8" x14ac:dyDescent="0.35">
      <c r="A516">
        <v>1937</v>
      </c>
      <c r="B516" t="s">
        <v>5868</v>
      </c>
      <c r="C516">
        <v>70</v>
      </c>
      <c r="D516" t="s">
        <v>3923</v>
      </c>
      <c r="E516" t="s">
        <v>3924</v>
      </c>
      <c r="F516" t="s">
        <v>1691</v>
      </c>
      <c r="G516">
        <v>44</v>
      </c>
      <c r="H516" t="s">
        <v>3952</v>
      </c>
    </row>
    <row r="517" spans="1:8" x14ac:dyDescent="0.35">
      <c r="A517">
        <v>2067</v>
      </c>
      <c r="B517" t="s">
        <v>5998</v>
      </c>
      <c r="C517">
        <v>64</v>
      </c>
      <c r="D517" t="s">
        <v>3923</v>
      </c>
      <c r="E517" t="s">
        <v>3924</v>
      </c>
      <c r="F517" t="s">
        <v>1691</v>
      </c>
      <c r="G517">
        <v>44</v>
      </c>
      <c r="H517" t="s">
        <v>3925</v>
      </c>
    </row>
    <row r="518" spans="1:8" x14ac:dyDescent="0.35">
      <c r="A518">
        <v>2069</v>
      </c>
      <c r="B518" t="s">
        <v>6000</v>
      </c>
      <c r="C518">
        <v>70</v>
      </c>
      <c r="D518" t="s">
        <v>3923</v>
      </c>
      <c r="E518" t="s">
        <v>3924</v>
      </c>
      <c r="F518" t="s">
        <v>1691</v>
      </c>
      <c r="G518">
        <v>44</v>
      </c>
      <c r="H518" t="s">
        <v>3946</v>
      </c>
    </row>
    <row r="519" spans="1:8" x14ac:dyDescent="0.35">
      <c r="A519">
        <v>2075</v>
      </c>
      <c r="B519" t="s">
        <v>6006</v>
      </c>
      <c r="C519">
        <v>36</v>
      </c>
      <c r="D519" t="s">
        <v>7953</v>
      </c>
      <c r="E519" t="s">
        <v>3924</v>
      </c>
      <c r="F519" t="s">
        <v>1691</v>
      </c>
      <c r="G519">
        <v>44</v>
      </c>
      <c r="H519" t="s">
        <v>3925</v>
      </c>
    </row>
    <row r="520" spans="1:8" x14ac:dyDescent="0.35">
      <c r="A520">
        <v>2164</v>
      </c>
      <c r="B520" t="s">
        <v>6095</v>
      </c>
      <c r="C520">
        <v>52</v>
      </c>
      <c r="D520" t="s">
        <v>7952</v>
      </c>
      <c r="E520" t="s">
        <v>3924</v>
      </c>
      <c r="F520" t="s">
        <v>1691</v>
      </c>
      <c r="G520">
        <v>44</v>
      </c>
      <c r="H520" t="s">
        <v>3946</v>
      </c>
    </row>
    <row r="521" spans="1:8" x14ac:dyDescent="0.35">
      <c r="A521">
        <v>2177</v>
      </c>
      <c r="B521" t="s">
        <v>6108</v>
      </c>
      <c r="C521">
        <v>24</v>
      </c>
      <c r="D521" t="s">
        <v>3927</v>
      </c>
      <c r="E521" t="s">
        <v>3924</v>
      </c>
      <c r="F521" t="s">
        <v>1691</v>
      </c>
      <c r="G521">
        <v>44</v>
      </c>
      <c r="H521" t="s">
        <v>3935</v>
      </c>
    </row>
    <row r="522" spans="1:8" x14ac:dyDescent="0.35">
      <c r="A522">
        <v>2210</v>
      </c>
      <c r="B522" t="s">
        <v>6141</v>
      </c>
      <c r="C522">
        <v>42</v>
      </c>
      <c r="D522" t="s">
        <v>7952</v>
      </c>
      <c r="E522" t="s">
        <v>3924</v>
      </c>
      <c r="F522" t="s">
        <v>1691</v>
      </c>
      <c r="G522">
        <v>44</v>
      </c>
      <c r="H522" t="s">
        <v>3935</v>
      </c>
    </row>
    <row r="523" spans="1:8" x14ac:dyDescent="0.35">
      <c r="A523">
        <v>2236</v>
      </c>
      <c r="B523" t="s">
        <v>6167</v>
      </c>
      <c r="C523">
        <v>40</v>
      </c>
      <c r="D523" t="s">
        <v>7953</v>
      </c>
      <c r="E523" t="s">
        <v>3924</v>
      </c>
      <c r="F523" t="s">
        <v>1691</v>
      </c>
      <c r="G523">
        <v>44</v>
      </c>
      <c r="H523" t="s">
        <v>3932</v>
      </c>
    </row>
    <row r="524" spans="1:8" x14ac:dyDescent="0.35">
      <c r="A524">
        <v>2255</v>
      </c>
      <c r="B524" t="s">
        <v>6186</v>
      </c>
      <c r="C524">
        <v>24</v>
      </c>
      <c r="D524" t="s">
        <v>3927</v>
      </c>
      <c r="E524" t="s">
        <v>3924</v>
      </c>
      <c r="F524" t="s">
        <v>1691</v>
      </c>
      <c r="G524">
        <v>44</v>
      </c>
      <c r="H524" t="s">
        <v>3952</v>
      </c>
    </row>
    <row r="525" spans="1:8" x14ac:dyDescent="0.35">
      <c r="A525">
        <v>2259</v>
      </c>
      <c r="B525" t="s">
        <v>6190</v>
      </c>
      <c r="C525">
        <v>24</v>
      </c>
      <c r="D525" t="s">
        <v>3927</v>
      </c>
      <c r="E525" t="s">
        <v>3924</v>
      </c>
      <c r="F525" t="s">
        <v>1691</v>
      </c>
      <c r="G525">
        <v>44</v>
      </c>
      <c r="H525" t="s">
        <v>3952</v>
      </c>
    </row>
    <row r="526" spans="1:8" x14ac:dyDescent="0.35">
      <c r="A526">
        <v>2273</v>
      </c>
      <c r="B526" t="s">
        <v>6204</v>
      </c>
      <c r="C526">
        <v>29</v>
      </c>
      <c r="D526" t="s">
        <v>7953</v>
      </c>
      <c r="E526" t="s">
        <v>3924</v>
      </c>
      <c r="F526" t="s">
        <v>1691</v>
      </c>
      <c r="G526">
        <v>44</v>
      </c>
      <c r="H526" t="s">
        <v>3946</v>
      </c>
    </row>
    <row r="527" spans="1:8" x14ac:dyDescent="0.35">
      <c r="A527">
        <v>2344</v>
      </c>
      <c r="B527" t="s">
        <v>6275</v>
      </c>
      <c r="C527">
        <v>58</v>
      </c>
      <c r="D527" t="s">
        <v>3923</v>
      </c>
      <c r="E527" t="s">
        <v>3924</v>
      </c>
      <c r="F527" t="s">
        <v>1691</v>
      </c>
      <c r="G527">
        <v>44</v>
      </c>
      <c r="H527" t="s">
        <v>3946</v>
      </c>
    </row>
    <row r="528" spans="1:8" x14ac:dyDescent="0.35">
      <c r="A528">
        <v>2360</v>
      </c>
      <c r="B528" t="s">
        <v>6291</v>
      </c>
      <c r="C528">
        <v>19</v>
      </c>
      <c r="D528" t="s">
        <v>3927</v>
      </c>
      <c r="E528" t="s">
        <v>3924</v>
      </c>
      <c r="F528" t="s">
        <v>1691</v>
      </c>
      <c r="G528">
        <v>44</v>
      </c>
      <c r="H528" t="s">
        <v>3952</v>
      </c>
    </row>
    <row r="529" spans="1:8" x14ac:dyDescent="0.35">
      <c r="A529">
        <v>2383</v>
      </c>
      <c r="B529" t="s">
        <v>6314</v>
      </c>
      <c r="C529">
        <v>39</v>
      </c>
      <c r="D529" t="s">
        <v>7953</v>
      </c>
      <c r="E529" t="s">
        <v>3924</v>
      </c>
      <c r="F529" t="s">
        <v>1691</v>
      </c>
      <c r="G529">
        <v>44</v>
      </c>
      <c r="H529" t="s">
        <v>3929</v>
      </c>
    </row>
    <row r="530" spans="1:8" x14ac:dyDescent="0.35">
      <c r="A530">
        <v>2399</v>
      </c>
      <c r="B530" t="s">
        <v>6330</v>
      </c>
      <c r="C530">
        <v>65</v>
      </c>
      <c r="D530" t="s">
        <v>3923</v>
      </c>
      <c r="E530" t="s">
        <v>3924</v>
      </c>
      <c r="F530" t="s">
        <v>1691</v>
      </c>
      <c r="G530">
        <v>44</v>
      </c>
      <c r="H530" t="s">
        <v>3925</v>
      </c>
    </row>
    <row r="531" spans="1:8" x14ac:dyDescent="0.35">
      <c r="A531">
        <v>2409</v>
      </c>
      <c r="B531" t="s">
        <v>6340</v>
      </c>
      <c r="C531">
        <v>23</v>
      </c>
      <c r="D531" t="s">
        <v>3927</v>
      </c>
      <c r="E531" t="s">
        <v>3924</v>
      </c>
      <c r="F531" t="s">
        <v>1691</v>
      </c>
      <c r="G531">
        <v>44</v>
      </c>
      <c r="H531" t="s">
        <v>3952</v>
      </c>
    </row>
    <row r="532" spans="1:8" x14ac:dyDescent="0.35">
      <c r="A532">
        <v>2661</v>
      </c>
      <c r="B532" t="s">
        <v>6593</v>
      </c>
      <c r="C532">
        <v>24</v>
      </c>
      <c r="D532" t="s">
        <v>3927</v>
      </c>
      <c r="E532" t="s">
        <v>6585</v>
      </c>
      <c r="F532" t="s">
        <v>1691</v>
      </c>
      <c r="G532">
        <v>44</v>
      </c>
      <c r="H532" t="s">
        <v>3932</v>
      </c>
    </row>
    <row r="533" spans="1:8" x14ac:dyDescent="0.35">
      <c r="A533">
        <v>2663</v>
      </c>
      <c r="B533" t="s">
        <v>6595</v>
      </c>
      <c r="C533">
        <v>25</v>
      </c>
      <c r="D533" t="s">
        <v>3927</v>
      </c>
      <c r="E533" t="s">
        <v>6585</v>
      </c>
      <c r="F533" t="s">
        <v>1691</v>
      </c>
      <c r="G533">
        <v>44</v>
      </c>
      <c r="H533" t="s">
        <v>3925</v>
      </c>
    </row>
    <row r="534" spans="1:8" x14ac:dyDescent="0.35">
      <c r="A534">
        <v>2709</v>
      </c>
      <c r="B534" t="s">
        <v>6641</v>
      </c>
      <c r="C534">
        <v>57</v>
      </c>
      <c r="D534" t="s">
        <v>7952</v>
      </c>
      <c r="E534" t="s">
        <v>6585</v>
      </c>
      <c r="F534" t="s">
        <v>1691</v>
      </c>
      <c r="G534">
        <v>44</v>
      </c>
      <c r="H534" t="s">
        <v>3929</v>
      </c>
    </row>
    <row r="535" spans="1:8" x14ac:dyDescent="0.35">
      <c r="A535">
        <v>2732</v>
      </c>
      <c r="B535" t="s">
        <v>6664</v>
      </c>
      <c r="C535">
        <v>52</v>
      </c>
      <c r="D535" t="s">
        <v>7952</v>
      </c>
      <c r="E535" t="s">
        <v>6585</v>
      </c>
      <c r="F535" t="s">
        <v>1691</v>
      </c>
      <c r="G535">
        <v>44</v>
      </c>
      <c r="H535" t="s">
        <v>3935</v>
      </c>
    </row>
    <row r="536" spans="1:8" x14ac:dyDescent="0.35">
      <c r="A536">
        <v>2746</v>
      </c>
      <c r="B536" t="s">
        <v>6678</v>
      </c>
      <c r="C536">
        <v>28</v>
      </c>
      <c r="D536" t="s">
        <v>7953</v>
      </c>
      <c r="E536" t="s">
        <v>6585</v>
      </c>
      <c r="F536" t="s">
        <v>1691</v>
      </c>
      <c r="G536">
        <v>44</v>
      </c>
      <c r="H536" t="s">
        <v>3940</v>
      </c>
    </row>
    <row r="537" spans="1:8" x14ac:dyDescent="0.35">
      <c r="A537">
        <v>2838</v>
      </c>
      <c r="B537" t="s">
        <v>6770</v>
      </c>
      <c r="C537">
        <v>65</v>
      </c>
      <c r="D537" t="s">
        <v>3923</v>
      </c>
      <c r="E537" t="s">
        <v>6585</v>
      </c>
      <c r="F537" t="s">
        <v>1691</v>
      </c>
      <c r="G537">
        <v>44</v>
      </c>
      <c r="H537" t="s">
        <v>3929</v>
      </c>
    </row>
    <row r="538" spans="1:8" x14ac:dyDescent="0.35">
      <c r="A538">
        <v>2894</v>
      </c>
      <c r="B538" t="s">
        <v>6826</v>
      </c>
      <c r="C538">
        <v>69</v>
      </c>
      <c r="D538" t="s">
        <v>3923</v>
      </c>
      <c r="E538" t="s">
        <v>6585</v>
      </c>
      <c r="F538" t="s">
        <v>1691</v>
      </c>
      <c r="G538">
        <v>44</v>
      </c>
      <c r="H538" t="s">
        <v>3952</v>
      </c>
    </row>
    <row r="539" spans="1:8" x14ac:dyDescent="0.35">
      <c r="A539">
        <v>2951</v>
      </c>
      <c r="B539" t="s">
        <v>6883</v>
      </c>
      <c r="C539">
        <v>22</v>
      </c>
      <c r="D539" t="s">
        <v>3927</v>
      </c>
      <c r="E539" t="s">
        <v>6585</v>
      </c>
      <c r="F539" t="s">
        <v>1691</v>
      </c>
      <c r="G539">
        <v>44</v>
      </c>
      <c r="H539" t="s">
        <v>3952</v>
      </c>
    </row>
    <row r="540" spans="1:8" x14ac:dyDescent="0.35">
      <c r="A540">
        <v>2971</v>
      </c>
      <c r="B540" t="s">
        <v>6903</v>
      </c>
      <c r="C540">
        <v>24</v>
      </c>
      <c r="D540" t="s">
        <v>3927</v>
      </c>
      <c r="E540" t="s">
        <v>6585</v>
      </c>
      <c r="F540" t="s">
        <v>1691</v>
      </c>
      <c r="G540">
        <v>44</v>
      </c>
      <c r="H540" t="s">
        <v>3940</v>
      </c>
    </row>
    <row r="541" spans="1:8" x14ac:dyDescent="0.35">
      <c r="A541">
        <v>3159</v>
      </c>
      <c r="B541" t="s">
        <v>7091</v>
      </c>
      <c r="C541">
        <v>30</v>
      </c>
      <c r="D541" t="s">
        <v>7953</v>
      </c>
      <c r="E541" t="s">
        <v>6585</v>
      </c>
      <c r="F541" t="s">
        <v>1691</v>
      </c>
      <c r="G541">
        <v>44</v>
      </c>
      <c r="H541" t="s">
        <v>3946</v>
      </c>
    </row>
    <row r="542" spans="1:8" x14ac:dyDescent="0.35">
      <c r="A542">
        <v>3399</v>
      </c>
      <c r="B542" t="s">
        <v>7331</v>
      </c>
      <c r="C542">
        <v>54</v>
      </c>
      <c r="D542" t="s">
        <v>7952</v>
      </c>
      <c r="E542" t="s">
        <v>6585</v>
      </c>
      <c r="F542" t="s">
        <v>1691</v>
      </c>
      <c r="G542">
        <v>44</v>
      </c>
      <c r="H542" t="s">
        <v>3925</v>
      </c>
    </row>
    <row r="543" spans="1:8" x14ac:dyDescent="0.35">
      <c r="A543">
        <v>3428</v>
      </c>
      <c r="B543" t="s">
        <v>7360</v>
      </c>
      <c r="C543">
        <v>39</v>
      </c>
      <c r="D543" t="s">
        <v>7953</v>
      </c>
      <c r="E543" t="s">
        <v>6585</v>
      </c>
      <c r="F543" t="s">
        <v>1691</v>
      </c>
      <c r="G543">
        <v>44</v>
      </c>
      <c r="H543" t="s">
        <v>3932</v>
      </c>
    </row>
    <row r="544" spans="1:8" x14ac:dyDescent="0.35">
      <c r="A544">
        <v>3584</v>
      </c>
      <c r="B544" t="s">
        <v>7516</v>
      </c>
      <c r="C544">
        <v>52</v>
      </c>
      <c r="D544" t="s">
        <v>7952</v>
      </c>
      <c r="E544" t="s">
        <v>6585</v>
      </c>
      <c r="F544" t="s">
        <v>1691</v>
      </c>
      <c r="G544">
        <v>44</v>
      </c>
      <c r="H544" t="s">
        <v>3952</v>
      </c>
    </row>
    <row r="545" spans="1:8" x14ac:dyDescent="0.35">
      <c r="A545">
        <v>3597</v>
      </c>
      <c r="B545" t="s">
        <v>7529</v>
      </c>
      <c r="C545">
        <v>28</v>
      </c>
      <c r="D545" t="s">
        <v>7953</v>
      </c>
      <c r="E545" t="s">
        <v>6585</v>
      </c>
      <c r="F545" t="s">
        <v>1691</v>
      </c>
      <c r="G545">
        <v>44</v>
      </c>
      <c r="H545" t="s">
        <v>3925</v>
      </c>
    </row>
    <row r="546" spans="1:8" x14ac:dyDescent="0.35">
      <c r="A546">
        <v>3630</v>
      </c>
      <c r="B546" t="s">
        <v>7562</v>
      </c>
      <c r="C546">
        <v>52</v>
      </c>
      <c r="D546" t="s">
        <v>7952</v>
      </c>
      <c r="E546" t="s">
        <v>6585</v>
      </c>
      <c r="F546" t="s">
        <v>1691</v>
      </c>
      <c r="G546">
        <v>44</v>
      </c>
      <c r="H546" t="s">
        <v>3925</v>
      </c>
    </row>
    <row r="547" spans="1:8" x14ac:dyDescent="0.35">
      <c r="A547">
        <v>3719</v>
      </c>
      <c r="B547" t="s">
        <v>7651</v>
      </c>
      <c r="C547">
        <v>36</v>
      </c>
      <c r="D547" t="s">
        <v>7953</v>
      </c>
      <c r="E547" t="s">
        <v>6585</v>
      </c>
      <c r="F547" t="s">
        <v>1691</v>
      </c>
      <c r="G547">
        <v>44</v>
      </c>
      <c r="H547" t="s">
        <v>3940</v>
      </c>
    </row>
    <row r="548" spans="1:8" x14ac:dyDescent="0.35">
      <c r="A548">
        <v>3861</v>
      </c>
      <c r="B548" t="s">
        <v>7793</v>
      </c>
      <c r="C548">
        <v>57</v>
      </c>
      <c r="D548" t="s">
        <v>7952</v>
      </c>
      <c r="E548" t="s">
        <v>6585</v>
      </c>
      <c r="F548" t="s">
        <v>1691</v>
      </c>
      <c r="G548">
        <v>44</v>
      </c>
      <c r="H548" t="s">
        <v>3932</v>
      </c>
    </row>
    <row r="549" spans="1:8" x14ac:dyDescent="0.35">
      <c r="A549">
        <v>3895</v>
      </c>
      <c r="B549" t="s">
        <v>7827</v>
      </c>
      <c r="C549">
        <v>66</v>
      </c>
      <c r="D549" t="s">
        <v>3923</v>
      </c>
      <c r="E549" t="s">
        <v>6585</v>
      </c>
      <c r="F549" t="s">
        <v>1691</v>
      </c>
      <c r="G549">
        <v>44</v>
      </c>
      <c r="H549" t="s">
        <v>3952</v>
      </c>
    </row>
    <row r="550" spans="1:8" x14ac:dyDescent="0.35">
      <c r="A550">
        <v>64</v>
      </c>
      <c r="B550" t="s">
        <v>3995</v>
      </c>
      <c r="C550">
        <v>33</v>
      </c>
      <c r="D550" t="s">
        <v>7953</v>
      </c>
      <c r="E550" t="s">
        <v>3924</v>
      </c>
      <c r="F550" t="s">
        <v>7</v>
      </c>
      <c r="G550">
        <v>43</v>
      </c>
      <c r="H550" t="s">
        <v>3929</v>
      </c>
    </row>
    <row r="551" spans="1:8" x14ac:dyDescent="0.35">
      <c r="A551">
        <v>74</v>
      </c>
      <c r="B551" t="s">
        <v>4005</v>
      </c>
      <c r="C551">
        <v>48</v>
      </c>
      <c r="D551" t="s">
        <v>7952</v>
      </c>
      <c r="E551" t="s">
        <v>3924</v>
      </c>
      <c r="F551" t="s">
        <v>7</v>
      </c>
      <c r="G551">
        <v>43</v>
      </c>
      <c r="H551" t="s">
        <v>3940</v>
      </c>
    </row>
    <row r="552" spans="1:8" x14ac:dyDescent="0.35">
      <c r="A552">
        <v>80</v>
      </c>
      <c r="B552" t="s">
        <v>4011</v>
      </c>
      <c r="C552">
        <v>38</v>
      </c>
      <c r="D552" t="s">
        <v>7953</v>
      </c>
      <c r="E552" t="s">
        <v>3924</v>
      </c>
      <c r="F552" t="s">
        <v>7</v>
      </c>
      <c r="G552">
        <v>43</v>
      </c>
      <c r="H552" t="s">
        <v>3952</v>
      </c>
    </row>
    <row r="553" spans="1:8" x14ac:dyDescent="0.35">
      <c r="A553">
        <v>97</v>
      </c>
      <c r="B553" t="s">
        <v>4028</v>
      </c>
      <c r="C553">
        <v>32</v>
      </c>
      <c r="D553" t="s">
        <v>7953</v>
      </c>
      <c r="E553" t="s">
        <v>3924</v>
      </c>
      <c r="F553" t="s">
        <v>7</v>
      </c>
      <c r="G553">
        <v>43</v>
      </c>
      <c r="H553" t="s">
        <v>3952</v>
      </c>
    </row>
    <row r="554" spans="1:8" x14ac:dyDescent="0.35">
      <c r="A554">
        <v>110</v>
      </c>
      <c r="B554" t="s">
        <v>4041</v>
      </c>
      <c r="C554">
        <v>58</v>
      </c>
      <c r="D554" t="s">
        <v>3923</v>
      </c>
      <c r="E554" t="s">
        <v>3924</v>
      </c>
      <c r="F554" t="s">
        <v>7</v>
      </c>
      <c r="G554">
        <v>43</v>
      </c>
      <c r="H554" t="s">
        <v>3925</v>
      </c>
    </row>
    <row r="555" spans="1:8" x14ac:dyDescent="0.35">
      <c r="A555">
        <v>231</v>
      </c>
      <c r="B555" t="s">
        <v>4162</v>
      </c>
      <c r="C555">
        <v>66</v>
      </c>
      <c r="D555" t="s">
        <v>3923</v>
      </c>
      <c r="E555" t="s">
        <v>3924</v>
      </c>
      <c r="F555" t="s">
        <v>7</v>
      </c>
      <c r="G555">
        <v>43</v>
      </c>
      <c r="H555" t="s">
        <v>3932</v>
      </c>
    </row>
    <row r="556" spans="1:8" x14ac:dyDescent="0.35">
      <c r="A556">
        <v>242</v>
      </c>
      <c r="B556" t="s">
        <v>4173</v>
      </c>
      <c r="C556">
        <v>36</v>
      </c>
      <c r="D556" t="s">
        <v>7953</v>
      </c>
      <c r="E556" t="s">
        <v>3924</v>
      </c>
      <c r="F556" t="s">
        <v>7</v>
      </c>
      <c r="G556">
        <v>43</v>
      </c>
      <c r="H556" t="s">
        <v>3940</v>
      </c>
    </row>
    <row r="557" spans="1:8" x14ac:dyDescent="0.35">
      <c r="A557">
        <v>331</v>
      </c>
      <c r="B557" t="s">
        <v>4262</v>
      </c>
      <c r="C557">
        <v>46</v>
      </c>
      <c r="D557" t="s">
        <v>7952</v>
      </c>
      <c r="E557" t="s">
        <v>3924</v>
      </c>
      <c r="F557" t="s">
        <v>7</v>
      </c>
      <c r="G557">
        <v>43</v>
      </c>
      <c r="H557" t="s">
        <v>3940</v>
      </c>
    </row>
    <row r="558" spans="1:8" x14ac:dyDescent="0.35">
      <c r="A558">
        <v>348</v>
      </c>
      <c r="B558" t="s">
        <v>4279</v>
      </c>
      <c r="C558">
        <v>36</v>
      </c>
      <c r="D558" t="s">
        <v>7953</v>
      </c>
      <c r="E558" t="s">
        <v>3924</v>
      </c>
      <c r="F558" t="s">
        <v>7</v>
      </c>
      <c r="G558">
        <v>43</v>
      </c>
      <c r="H558" t="s">
        <v>3925</v>
      </c>
    </row>
    <row r="559" spans="1:8" x14ac:dyDescent="0.35">
      <c r="A559">
        <v>480</v>
      </c>
      <c r="B559" t="s">
        <v>4411</v>
      </c>
      <c r="C559">
        <v>39</v>
      </c>
      <c r="D559" t="s">
        <v>7953</v>
      </c>
      <c r="E559" t="s">
        <v>3924</v>
      </c>
      <c r="F559" t="s">
        <v>7</v>
      </c>
      <c r="G559">
        <v>43</v>
      </c>
      <c r="H559" t="s">
        <v>3946</v>
      </c>
    </row>
    <row r="560" spans="1:8" x14ac:dyDescent="0.35">
      <c r="A560">
        <v>539</v>
      </c>
      <c r="B560" t="s">
        <v>4470</v>
      </c>
      <c r="C560">
        <v>27</v>
      </c>
      <c r="D560" t="s">
        <v>7953</v>
      </c>
      <c r="E560" t="s">
        <v>3924</v>
      </c>
      <c r="F560" t="s">
        <v>7</v>
      </c>
      <c r="G560">
        <v>43</v>
      </c>
      <c r="H560" t="s">
        <v>3929</v>
      </c>
    </row>
    <row r="561" spans="1:8" x14ac:dyDescent="0.35">
      <c r="A561">
        <v>559</v>
      </c>
      <c r="B561" t="s">
        <v>4490</v>
      </c>
      <c r="C561">
        <v>50</v>
      </c>
      <c r="D561" t="s">
        <v>7952</v>
      </c>
      <c r="E561" t="s">
        <v>3924</v>
      </c>
      <c r="F561" t="s">
        <v>7</v>
      </c>
      <c r="G561">
        <v>43</v>
      </c>
      <c r="H561" t="s">
        <v>3952</v>
      </c>
    </row>
    <row r="562" spans="1:8" x14ac:dyDescent="0.35">
      <c r="A562">
        <v>724</v>
      </c>
      <c r="B562" t="s">
        <v>4655</v>
      </c>
      <c r="C562">
        <v>35</v>
      </c>
      <c r="D562" t="s">
        <v>7953</v>
      </c>
      <c r="E562" t="s">
        <v>3924</v>
      </c>
      <c r="F562" t="s">
        <v>7</v>
      </c>
      <c r="G562">
        <v>43</v>
      </c>
      <c r="H562" t="s">
        <v>3946</v>
      </c>
    </row>
    <row r="563" spans="1:8" x14ac:dyDescent="0.35">
      <c r="A563">
        <v>763</v>
      </c>
      <c r="B563" t="s">
        <v>4694</v>
      </c>
      <c r="C563">
        <v>45</v>
      </c>
      <c r="D563" t="s">
        <v>7952</v>
      </c>
      <c r="E563" t="s">
        <v>3924</v>
      </c>
      <c r="F563" t="s">
        <v>7</v>
      </c>
      <c r="G563">
        <v>43</v>
      </c>
      <c r="H563" t="s">
        <v>3925</v>
      </c>
    </row>
    <row r="564" spans="1:8" x14ac:dyDescent="0.35">
      <c r="A564">
        <v>797</v>
      </c>
      <c r="B564" t="s">
        <v>4728</v>
      </c>
      <c r="C564">
        <v>42</v>
      </c>
      <c r="D564" t="s">
        <v>7952</v>
      </c>
      <c r="E564" t="s">
        <v>3924</v>
      </c>
      <c r="F564" t="s">
        <v>7</v>
      </c>
      <c r="G564">
        <v>43</v>
      </c>
      <c r="H564" t="s">
        <v>3932</v>
      </c>
    </row>
    <row r="565" spans="1:8" x14ac:dyDescent="0.35">
      <c r="A565">
        <v>893</v>
      </c>
      <c r="B565" t="s">
        <v>4824</v>
      </c>
      <c r="C565">
        <v>31</v>
      </c>
      <c r="D565" t="s">
        <v>7953</v>
      </c>
      <c r="E565" t="s">
        <v>3924</v>
      </c>
      <c r="F565" t="s">
        <v>7</v>
      </c>
      <c r="G565">
        <v>43</v>
      </c>
      <c r="H565" t="s">
        <v>3946</v>
      </c>
    </row>
    <row r="566" spans="1:8" x14ac:dyDescent="0.35">
      <c r="A566">
        <v>1084</v>
      </c>
      <c r="B566" t="s">
        <v>5015</v>
      </c>
      <c r="C566">
        <v>35</v>
      </c>
      <c r="D566" t="s">
        <v>7953</v>
      </c>
      <c r="E566" t="s">
        <v>3924</v>
      </c>
      <c r="F566" t="s">
        <v>1691</v>
      </c>
      <c r="G566">
        <v>43</v>
      </c>
      <c r="H566" t="s">
        <v>3929</v>
      </c>
    </row>
    <row r="567" spans="1:8" x14ac:dyDescent="0.35">
      <c r="A567">
        <v>1144</v>
      </c>
      <c r="B567" t="s">
        <v>5075</v>
      </c>
      <c r="C567">
        <v>68</v>
      </c>
      <c r="D567" t="s">
        <v>3923</v>
      </c>
      <c r="E567" t="s">
        <v>3924</v>
      </c>
      <c r="F567" t="s">
        <v>1691</v>
      </c>
      <c r="G567">
        <v>43</v>
      </c>
      <c r="H567" t="s">
        <v>3935</v>
      </c>
    </row>
    <row r="568" spans="1:8" x14ac:dyDescent="0.35">
      <c r="A568">
        <v>1182</v>
      </c>
      <c r="B568" t="s">
        <v>5113</v>
      </c>
      <c r="C568">
        <v>61</v>
      </c>
      <c r="D568" t="s">
        <v>3923</v>
      </c>
      <c r="E568" t="s">
        <v>3924</v>
      </c>
      <c r="F568" t="s">
        <v>1691</v>
      </c>
      <c r="G568">
        <v>43</v>
      </c>
      <c r="H568" t="s">
        <v>3935</v>
      </c>
    </row>
    <row r="569" spans="1:8" x14ac:dyDescent="0.35">
      <c r="A569">
        <v>1219</v>
      </c>
      <c r="B569" t="s">
        <v>5150</v>
      </c>
      <c r="C569">
        <v>55</v>
      </c>
      <c r="D569" t="s">
        <v>7952</v>
      </c>
      <c r="E569" t="s">
        <v>3924</v>
      </c>
      <c r="F569" t="s">
        <v>1691</v>
      </c>
      <c r="G569">
        <v>43</v>
      </c>
      <c r="H569" t="s">
        <v>3952</v>
      </c>
    </row>
    <row r="570" spans="1:8" x14ac:dyDescent="0.35">
      <c r="A570">
        <v>1232</v>
      </c>
      <c r="B570" t="s">
        <v>5163</v>
      </c>
      <c r="C570">
        <v>66</v>
      </c>
      <c r="D570" t="s">
        <v>3923</v>
      </c>
      <c r="E570" t="s">
        <v>3924</v>
      </c>
      <c r="F570" t="s">
        <v>1691</v>
      </c>
      <c r="G570">
        <v>43</v>
      </c>
      <c r="H570" t="s">
        <v>3925</v>
      </c>
    </row>
    <row r="571" spans="1:8" x14ac:dyDescent="0.35">
      <c r="A571">
        <v>1252</v>
      </c>
      <c r="B571" t="s">
        <v>5183</v>
      </c>
      <c r="C571">
        <v>56</v>
      </c>
      <c r="D571" t="s">
        <v>7952</v>
      </c>
      <c r="E571" t="s">
        <v>3924</v>
      </c>
      <c r="F571" t="s">
        <v>1691</v>
      </c>
      <c r="G571">
        <v>43</v>
      </c>
      <c r="H571" t="s">
        <v>3946</v>
      </c>
    </row>
    <row r="572" spans="1:8" x14ac:dyDescent="0.35">
      <c r="A572">
        <v>1308</v>
      </c>
      <c r="B572" t="s">
        <v>5239</v>
      </c>
      <c r="C572">
        <v>23</v>
      </c>
      <c r="D572" t="s">
        <v>3927</v>
      </c>
      <c r="E572" t="s">
        <v>3924</v>
      </c>
      <c r="F572" t="s">
        <v>1691</v>
      </c>
      <c r="G572">
        <v>43</v>
      </c>
      <c r="H572" t="s">
        <v>3932</v>
      </c>
    </row>
    <row r="573" spans="1:8" x14ac:dyDescent="0.35">
      <c r="A573">
        <v>1339</v>
      </c>
      <c r="B573" t="s">
        <v>5270</v>
      </c>
      <c r="C573">
        <v>56</v>
      </c>
      <c r="D573" t="s">
        <v>7952</v>
      </c>
      <c r="E573" t="s">
        <v>3924</v>
      </c>
      <c r="F573" t="s">
        <v>1691</v>
      </c>
      <c r="G573">
        <v>43</v>
      </c>
      <c r="H573" t="s">
        <v>3925</v>
      </c>
    </row>
    <row r="574" spans="1:8" x14ac:dyDescent="0.35">
      <c r="A574">
        <v>1413</v>
      </c>
      <c r="B574" t="s">
        <v>5344</v>
      </c>
      <c r="C574">
        <v>25</v>
      </c>
      <c r="D574" t="s">
        <v>3927</v>
      </c>
      <c r="E574" t="s">
        <v>3924</v>
      </c>
      <c r="F574" t="s">
        <v>1691</v>
      </c>
      <c r="G574">
        <v>43</v>
      </c>
      <c r="H574" t="s">
        <v>3932</v>
      </c>
    </row>
    <row r="575" spans="1:8" x14ac:dyDescent="0.35">
      <c r="A575">
        <v>1483</v>
      </c>
      <c r="B575" t="s">
        <v>5414</v>
      </c>
      <c r="C575">
        <v>28</v>
      </c>
      <c r="D575" t="s">
        <v>7953</v>
      </c>
      <c r="E575" t="s">
        <v>3924</v>
      </c>
      <c r="F575" t="s">
        <v>1691</v>
      </c>
      <c r="G575">
        <v>43</v>
      </c>
      <c r="H575" t="s">
        <v>3929</v>
      </c>
    </row>
    <row r="576" spans="1:8" x14ac:dyDescent="0.35">
      <c r="A576">
        <v>1543</v>
      </c>
      <c r="B576" t="s">
        <v>5474</v>
      </c>
      <c r="C576">
        <v>59</v>
      </c>
      <c r="D576" t="s">
        <v>3923</v>
      </c>
      <c r="E576" t="s">
        <v>3924</v>
      </c>
      <c r="F576" t="s">
        <v>1691</v>
      </c>
      <c r="G576">
        <v>43</v>
      </c>
      <c r="H576" t="s">
        <v>3929</v>
      </c>
    </row>
    <row r="577" spans="1:8" x14ac:dyDescent="0.35">
      <c r="A577">
        <v>1549</v>
      </c>
      <c r="B577" t="s">
        <v>5480</v>
      </c>
      <c r="C577">
        <v>69</v>
      </c>
      <c r="D577" t="s">
        <v>3923</v>
      </c>
      <c r="E577" t="s">
        <v>3924</v>
      </c>
      <c r="F577" t="s">
        <v>1691</v>
      </c>
      <c r="G577">
        <v>43</v>
      </c>
      <c r="H577" t="s">
        <v>3929</v>
      </c>
    </row>
    <row r="578" spans="1:8" x14ac:dyDescent="0.35">
      <c r="A578">
        <v>1608</v>
      </c>
      <c r="B578" t="s">
        <v>5539</v>
      </c>
      <c r="C578">
        <v>49</v>
      </c>
      <c r="D578" t="s">
        <v>7952</v>
      </c>
      <c r="E578" t="s">
        <v>3924</v>
      </c>
      <c r="F578" t="s">
        <v>1691</v>
      </c>
      <c r="G578">
        <v>43</v>
      </c>
      <c r="H578" t="s">
        <v>3935</v>
      </c>
    </row>
    <row r="579" spans="1:8" x14ac:dyDescent="0.35">
      <c r="A579">
        <v>1686</v>
      </c>
      <c r="B579" t="s">
        <v>5617</v>
      </c>
      <c r="C579">
        <v>33</v>
      </c>
      <c r="D579" t="s">
        <v>7953</v>
      </c>
      <c r="E579" t="s">
        <v>3924</v>
      </c>
      <c r="F579" t="s">
        <v>1691</v>
      </c>
      <c r="G579">
        <v>43</v>
      </c>
      <c r="H579" t="s">
        <v>3940</v>
      </c>
    </row>
    <row r="580" spans="1:8" x14ac:dyDescent="0.35">
      <c r="A580">
        <v>1737</v>
      </c>
      <c r="B580" t="s">
        <v>5668</v>
      </c>
      <c r="C580">
        <v>57</v>
      </c>
      <c r="D580" t="s">
        <v>7952</v>
      </c>
      <c r="E580" t="s">
        <v>3924</v>
      </c>
      <c r="F580" t="s">
        <v>1691</v>
      </c>
      <c r="G580">
        <v>43</v>
      </c>
      <c r="H580" t="s">
        <v>3935</v>
      </c>
    </row>
    <row r="581" spans="1:8" x14ac:dyDescent="0.35">
      <c r="A581">
        <v>1790</v>
      </c>
      <c r="B581" t="s">
        <v>5721</v>
      </c>
      <c r="C581">
        <v>52</v>
      </c>
      <c r="D581" t="s">
        <v>7952</v>
      </c>
      <c r="E581" t="s">
        <v>3924</v>
      </c>
      <c r="F581" t="s">
        <v>1691</v>
      </c>
      <c r="G581">
        <v>43</v>
      </c>
      <c r="H581" t="s">
        <v>3935</v>
      </c>
    </row>
    <row r="582" spans="1:8" x14ac:dyDescent="0.35">
      <c r="A582">
        <v>1977</v>
      </c>
      <c r="B582" t="s">
        <v>5908</v>
      </c>
      <c r="C582">
        <v>32</v>
      </c>
      <c r="D582" t="s">
        <v>7953</v>
      </c>
      <c r="E582" t="s">
        <v>3924</v>
      </c>
      <c r="F582" t="s">
        <v>1691</v>
      </c>
      <c r="G582">
        <v>43</v>
      </c>
      <c r="H582" t="s">
        <v>3925</v>
      </c>
    </row>
    <row r="583" spans="1:8" x14ac:dyDescent="0.35">
      <c r="A583">
        <v>2026</v>
      </c>
      <c r="B583" t="s">
        <v>5957</v>
      </c>
      <c r="C583">
        <v>42</v>
      </c>
      <c r="D583" t="s">
        <v>7952</v>
      </c>
      <c r="E583" t="s">
        <v>3924</v>
      </c>
      <c r="F583" t="s">
        <v>1691</v>
      </c>
      <c r="G583">
        <v>43</v>
      </c>
      <c r="H583" t="s">
        <v>3925</v>
      </c>
    </row>
    <row r="584" spans="1:8" x14ac:dyDescent="0.35">
      <c r="A584">
        <v>2036</v>
      </c>
      <c r="B584" t="s">
        <v>5967</v>
      </c>
      <c r="C584">
        <v>53</v>
      </c>
      <c r="D584" t="s">
        <v>7952</v>
      </c>
      <c r="E584" t="s">
        <v>3924</v>
      </c>
      <c r="F584" t="s">
        <v>1691</v>
      </c>
      <c r="G584">
        <v>43</v>
      </c>
      <c r="H584" t="s">
        <v>3929</v>
      </c>
    </row>
    <row r="585" spans="1:8" x14ac:dyDescent="0.35">
      <c r="A585">
        <v>2085</v>
      </c>
      <c r="B585" t="s">
        <v>6016</v>
      </c>
      <c r="C585">
        <v>32</v>
      </c>
      <c r="D585" t="s">
        <v>7953</v>
      </c>
      <c r="E585" t="s">
        <v>3924</v>
      </c>
      <c r="F585" t="s">
        <v>1691</v>
      </c>
      <c r="G585">
        <v>43</v>
      </c>
      <c r="H585" t="s">
        <v>3935</v>
      </c>
    </row>
    <row r="586" spans="1:8" x14ac:dyDescent="0.35">
      <c r="A586">
        <v>2153</v>
      </c>
      <c r="B586" t="s">
        <v>6084</v>
      </c>
      <c r="C586">
        <v>38</v>
      </c>
      <c r="D586" t="s">
        <v>7953</v>
      </c>
      <c r="E586" t="s">
        <v>3924</v>
      </c>
      <c r="F586" t="s">
        <v>1691</v>
      </c>
      <c r="G586">
        <v>43</v>
      </c>
      <c r="H586" t="s">
        <v>3940</v>
      </c>
    </row>
    <row r="587" spans="1:8" x14ac:dyDescent="0.35">
      <c r="A587">
        <v>2181</v>
      </c>
      <c r="B587" t="s">
        <v>6112</v>
      </c>
      <c r="C587">
        <v>41</v>
      </c>
      <c r="D587" t="s">
        <v>7953</v>
      </c>
      <c r="E587" t="s">
        <v>3924</v>
      </c>
      <c r="F587" t="s">
        <v>1691</v>
      </c>
      <c r="G587">
        <v>43</v>
      </c>
      <c r="H587" t="s">
        <v>3935</v>
      </c>
    </row>
    <row r="588" spans="1:8" x14ac:dyDescent="0.35">
      <c r="A588">
        <v>2433</v>
      </c>
      <c r="B588" t="s">
        <v>6364</v>
      </c>
      <c r="C588">
        <v>59</v>
      </c>
      <c r="D588" t="s">
        <v>3923</v>
      </c>
      <c r="E588" t="s">
        <v>3924</v>
      </c>
      <c r="F588" t="s">
        <v>1691</v>
      </c>
      <c r="G588">
        <v>43</v>
      </c>
      <c r="H588" t="s">
        <v>3946</v>
      </c>
    </row>
    <row r="589" spans="1:8" x14ac:dyDescent="0.35">
      <c r="A589">
        <v>2506</v>
      </c>
      <c r="B589" t="s">
        <v>6437</v>
      </c>
      <c r="C589">
        <v>27</v>
      </c>
      <c r="D589" t="s">
        <v>7953</v>
      </c>
      <c r="E589" t="s">
        <v>3924</v>
      </c>
      <c r="F589" t="s">
        <v>1691</v>
      </c>
      <c r="G589">
        <v>43</v>
      </c>
      <c r="H589" t="s">
        <v>3935</v>
      </c>
    </row>
    <row r="590" spans="1:8" x14ac:dyDescent="0.35">
      <c r="A590">
        <v>2567</v>
      </c>
      <c r="B590" t="s">
        <v>6498</v>
      </c>
      <c r="C590">
        <v>35</v>
      </c>
      <c r="D590" t="s">
        <v>7953</v>
      </c>
      <c r="E590" t="s">
        <v>3924</v>
      </c>
      <c r="F590" t="s">
        <v>1691</v>
      </c>
      <c r="G590">
        <v>43</v>
      </c>
      <c r="H590" t="s">
        <v>3935</v>
      </c>
    </row>
    <row r="591" spans="1:8" x14ac:dyDescent="0.35">
      <c r="A591">
        <v>2602</v>
      </c>
      <c r="B591" t="s">
        <v>6533</v>
      </c>
      <c r="C591">
        <v>61</v>
      </c>
      <c r="D591" t="s">
        <v>3923</v>
      </c>
      <c r="E591" t="s">
        <v>3924</v>
      </c>
      <c r="F591" t="s">
        <v>1691</v>
      </c>
      <c r="G591">
        <v>43</v>
      </c>
      <c r="H591" t="s">
        <v>3946</v>
      </c>
    </row>
    <row r="592" spans="1:8" x14ac:dyDescent="0.35">
      <c r="A592">
        <v>2881</v>
      </c>
      <c r="B592" t="s">
        <v>6813</v>
      </c>
      <c r="C592">
        <v>19</v>
      </c>
      <c r="D592" t="s">
        <v>3927</v>
      </c>
      <c r="E592" t="s">
        <v>6585</v>
      </c>
      <c r="F592" t="s">
        <v>1691</v>
      </c>
      <c r="G592">
        <v>43</v>
      </c>
      <c r="H592" t="s">
        <v>3935</v>
      </c>
    </row>
    <row r="593" spans="1:8" x14ac:dyDescent="0.35">
      <c r="A593">
        <v>2905</v>
      </c>
      <c r="B593" t="s">
        <v>6837</v>
      </c>
      <c r="C593">
        <v>41</v>
      </c>
      <c r="D593" t="s">
        <v>7953</v>
      </c>
      <c r="E593" t="s">
        <v>6585</v>
      </c>
      <c r="F593" t="s">
        <v>1691</v>
      </c>
      <c r="G593">
        <v>43</v>
      </c>
      <c r="H593" t="s">
        <v>3946</v>
      </c>
    </row>
    <row r="594" spans="1:8" x14ac:dyDescent="0.35">
      <c r="A594">
        <v>2926</v>
      </c>
      <c r="B594" t="s">
        <v>6858</v>
      </c>
      <c r="C594">
        <v>54</v>
      </c>
      <c r="D594" t="s">
        <v>7952</v>
      </c>
      <c r="E594" t="s">
        <v>6585</v>
      </c>
      <c r="F594" t="s">
        <v>1691</v>
      </c>
      <c r="G594">
        <v>43</v>
      </c>
      <c r="H594" t="s">
        <v>3952</v>
      </c>
    </row>
    <row r="595" spans="1:8" x14ac:dyDescent="0.35">
      <c r="A595">
        <v>3071</v>
      </c>
      <c r="B595" t="s">
        <v>7003</v>
      </c>
      <c r="C595">
        <v>52</v>
      </c>
      <c r="D595" t="s">
        <v>7952</v>
      </c>
      <c r="E595" t="s">
        <v>6585</v>
      </c>
      <c r="F595" t="s">
        <v>1691</v>
      </c>
      <c r="G595">
        <v>43</v>
      </c>
      <c r="H595" t="s">
        <v>3940</v>
      </c>
    </row>
    <row r="596" spans="1:8" x14ac:dyDescent="0.35">
      <c r="A596">
        <v>3085</v>
      </c>
      <c r="B596" t="s">
        <v>7017</v>
      </c>
      <c r="C596">
        <v>46</v>
      </c>
      <c r="D596" t="s">
        <v>7952</v>
      </c>
      <c r="E596" t="s">
        <v>6585</v>
      </c>
      <c r="F596" t="s">
        <v>1691</v>
      </c>
      <c r="G596">
        <v>43</v>
      </c>
      <c r="H596" t="s">
        <v>3946</v>
      </c>
    </row>
    <row r="597" spans="1:8" x14ac:dyDescent="0.35">
      <c r="A597">
        <v>3128</v>
      </c>
      <c r="B597" t="s">
        <v>7060</v>
      </c>
      <c r="C597">
        <v>55</v>
      </c>
      <c r="D597" t="s">
        <v>7952</v>
      </c>
      <c r="E597" t="s">
        <v>6585</v>
      </c>
      <c r="F597" t="s">
        <v>1691</v>
      </c>
      <c r="G597">
        <v>43</v>
      </c>
      <c r="H597" t="s">
        <v>3952</v>
      </c>
    </row>
    <row r="598" spans="1:8" x14ac:dyDescent="0.35">
      <c r="A598">
        <v>3162</v>
      </c>
      <c r="B598" t="s">
        <v>7094</v>
      </c>
      <c r="C598">
        <v>66</v>
      </c>
      <c r="D598" t="s">
        <v>3923</v>
      </c>
      <c r="E598" t="s">
        <v>6585</v>
      </c>
      <c r="F598" t="s">
        <v>1691</v>
      </c>
      <c r="G598">
        <v>43</v>
      </c>
      <c r="H598" t="s">
        <v>3946</v>
      </c>
    </row>
    <row r="599" spans="1:8" x14ac:dyDescent="0.35">
      <c r="A599">
        <v>3187</v>
      </c>
      <c r="B599" t="s">
        <v>7119</v>
      </c>
      <c r="C599">
        <v>38</v>
      </c>
      <c r="D599" t="s">
        <v>7953</v>
      </c>
      <c r="E599" t="s">
        <v>6585</v>
      </c>
      <c r="F599" t="s">
        <v>1691</v>
      </c>
      <c r="G599">
        <v>43</v>
      </c>
      <c r="H599" t="s">
        <v>3932</v>
      </c>
    </row>
    <row r="600" spans="1:8" x14ac:dyDescent="0.35">
      <c r="A600">
        <v>3211</v>
      </c>
      <c r="B600" t="s">
        <v>7143</v>
      </c>
      <c r="C600">
        <v>30</v>
      </c>
      <c r="D600" t="s">
        <v>7953</v>
      </c>
      <c r="E600" t="s">
        <v>6585</v>
      </c>
      <c r="F600" t="s">
        <v>1691</v>
      </c>
      <c r="G600">
        <v>43</v>
      </c>
      <c r="H600" t="s">
        <v>3940</v>
      </c>
    </row>
    <row r="601" spans="1:8" x14ac:dyDescent="0.35">
      <c r="A601">
        <v>3323</v>
      </c>
      <c r="B601" t="s">
        <v>7255</v>
      </c>
      <c r="C601">
        <v>52</v>
      </c>
      <c r="D601" t="s">
        <v>7952</v>
      </c>
      <c r="E601" t="s">
        <v>6585</v>
      </c>
      <c r="F601" t="s">
        <v>1691</v>
      </c>
      <c r="G601">
        <v>43</v>
      </c>
      <c r="H601" t="s">
        <v>3929</v>
      </c>
    </row>
    <row r="602" spans="1:8" x14ac:dyDescent="0.35">
      <c r="A602">
        <v>3467</v>
      </c>
      <c r="B602" t="s">
        <v>7399</v>
      </c>
      <c r="C602">
        <v>49</v>
      </c>
      <c r="D602" t="s">
        <v>7952</v>
      </c>
      <c r="E602" t="s">
        <v>6585</v>
      </c>
      <c r="F602" t="s">
        <v>1691</v>
      </c>
      <c r="G602">
        <v>43</v>
      </c>
      <c r="H602" t="s">
        <v>3932</v>
      </c>
    </row>
    <row r="603" spans="1:8" x14ac:dyDescent="0.35">
      <c r="A603">
        <v>3491</v>
      </c>
      <c r="B603" t="s">
        <v>7423</v>
      </c>
      <c r="C603">
        <v>62</v>
      </c>
      <c r="D603" t="s">
        <v>3923</v>
      </c>
      <c r="E603" t="s">
        <v>6585</v>
      </c>
      <c r="F603" t="s">
        <v>1691</v>
      </c>
      <c r="G603">
        <v>43</v>
      </c>
      <c r="H603" t="s">
        <v>3935</v>
      </c>
    </row>
    <row r="604" spans="1:8" x14ac:dyDescent="0.35">
      <c r="A604">
        <v>3502</v>
      </c>
      <c r="B604" t="s">
        <v>7434</v>
      </c>
      <c r="C604">
        <v>53</v>
      </c>
      <c r="D604" t="s">
        <v>7952</v>
      </c>
      <c r="E604" t="s">
        <v>6585</v>
      </c>
      <c r="F604" t="s">
        <v>1691</v>
      </c>
      <c r="G604">
        <v>43</v>
      </c>
      <c r="H604" t="s">
        <v>3929</v>
      </c>
    </row>
    <row r="605" spans="1:8" x14ac:dyDescent="0.35">
      <c r="A605">
        <v>3510</v>
      </c>
      <c r="B605" t="s">
        <v>7442</v>
      </c>
      <c r="C605">
        <v>50</v>
      </c>
      <c r="D605" t="s">
        <v>7952</v>
      </c>
      <c r="E605" t="s">
        <v>6585</v>
      </c>
      <c r="F605" t="s">
        <v>1691</v>
      </c>
      <c r="G605">
        <v>43</v>
      </c>
      <c r="H605" t="s">
        <v>3940</v>
      </c>
    </row>
    <row r="606" spans="1:8" x14ac:dyDescent="0.35">
      <c r="A606">
        <v>3530</v>
      </c>
      <c r="B606" t="s">
        <v>7462</v>
      </c>
      <c r="C606">
        <v>55</v>
      </c>
      <c r="D606" t="s">
        <v>7952</v>
      </c>
      <c r="E606" t="s">
        <v>6585</v>
      </c>
      <c r="F606" t="s">
        <v>1691</v>
      </c>
      <c r="G606">
        <v>43</v>
      </c>
      <c r="H606" t="s">
        <v>3929</v>
      </c>
    </row>
    <row r="607" spans="1:8" x14ac:dyDescent="0.35">
      <c r="A607">
        <v>3557</v>
      </c>
      <c r="B607" t="s">
        <v>7489</v>
      </c>
      <c r="C607">
        <v>70</v>
      </c>
      <c r="D607" t="s">
        <v>3923</v>
      </c>
      <c r="E607" t="s">
        <v>6585</v>
      </c>
      <c r="F607" t="s">
        <v>1691</v>
      </c>
      <c r="G607">
        <v>43</v>
      </c>
      <c r="H607" t="s">
        <v>3940</v>
      </c>
    </row>
    <row r="608" spans="1:8" x14ac:dyDescent="0.35">
      <c r="A608">
        <v>3670</v>
      </c>
      <c r="B608" t="s">
        <v>7602</v>
      </c>
      <c r="C608">
        <v>25</v>
      </c>
      <c r="D608" t="s">
        <v>3927</v>
      </c>
      <c r="E608" t="s">
        <v>6585</v>
      </c>
      <c r="F608" t="s">
        <v>1691</v>
      </c>
      <c r="G608">
        <v>43</v>
      </c>
      <c r="H608" t="s">
        <v>3935</v>
      </c>
    </row>
    <row r="609" spans="1:8" x14ac:dyDescent="0.35">
      <c r="A609">
        <v>3678</v>
      </c>
      <c r="B609" t="s">
        <v>7610</v>
      </c>
      <c r="C609">
        <v>32</v>
      </c>
      <c r="D609" t="s">
        <v>7953</v>
      </c>
      <c r="E609" t="s">
        <v>6585</v>
      </c>
      <c r="F609" t="s">
        <v>1691</v>
      </c>
      <c r="G609">
        <v>43</v>
      </c>
      <c r="H609" t="s">
        <v>3932</v>
      </c>
    </row>
    <row r="610" spans="1:8" x14ac:dyDescent="0.35">
      <c r="A610">
        <v>3738</v>
      </c>
      <c r="B610" t="s">
        <v>7670</v>
      </c>
      <c r="C610">
        <v>19</v>
      </c>
      <c r="D610" t="s">
        <v>3927</v>
      </c>
      <c r="E610" t="s">
        <v>6585</v>
      </c>
      <c r="F610" t="s">
        <v>1691</v>
      </c>
      <c r="G610">
        <v>43</v>
      </c>
      <c r="H610" t="s">
        <v>3940</v>
      </c>
    </row>
    <row r="611" spans="1:8" x14ac:dyDescent="0.35">
      <c r="A611">
        <v>3740</v>
      </c>
      <c r="B611" t="s">
        <v>7672</v>
      </c>
      <c r="C611">
        <v>38</v>
      </c>
      <c r="D611" t="s">
        <v>7953</v>
      </c>
      <c r="E611" t="s">
        <v>6585</v>
      </c>
      <c r="F611" t="s">
        <v>1691</v>
      </c>
      <c r="G611">
        <v>43</v>
      </c>
      <c r="H611" t="s">
        <v>3929</v>
      </c>
    </row>
    <row r="612" spans="1:8" x14ac:dyDescent="0.35">
      <c r="A612">
        <v>3753</v>
      </c>
      <c r="B612" t="s">
        <v>7685</v>
      </c>
      <c r="C612">
        <v>24</v>
      </c>
      <c r="D612" t="s">
        <v>3927</v>
      </c>
      <c r="E612" t="s">
        <v>6585</v>
      </c>
      <c r="F612" t="s">
        <v>1691</v>
      </c>
      <c r="G612">
        <v>43</v>
      </c>
      <c r="H612" t="s">
        <v>3929</v>
      </c>
    </row>
    <row r="613" spans="1:8" x14ac:dyDescent="0.35">
      <c r="A613">
        <v>3767</v>
      </c>
      <c r="B613" t="s">
        <v>7699</v>
      </c>
      <c r="C613">
        <v>62</v>
      </c>
      <c r="D613" t="s">
        <v>3923</v>
      </c>
      <c r="E613" t="s">
        <v>6585</v>
      </c>
      <c r="F613" t="s">
        <v>1691</v>
      </c>
      <c r="G613">
        <v>43</v>
      </c>
      <c r="H613" t="s">
        <v>3932</v>
      </c>
    </row>
    <row r="614" spans="1:8" x14ac:dyDescent="0.35">
      <c r="A614">
        <v>85</v>
      </c>
      <c r="B614" t="s">
        <v>4016</v>
      </c>
      <c r="C614">
        <v>52</v>
      </c>
      <c r="D614" t="s">
        <v>7952</v>
      </c>
      <c r="E614" t="s">
        <v>3924</v>
      </c>
      <c r="F614" t="s">
        <v>7</v>
      </c>
      <c r="G614">
        <v>42</v>
      </c>
      <c r="H614" t="s">
        <v>3952</v>
      </c>
    </row>
    <row r="615" spans="1:8" x14ac:dyDescent="0.35">
      <c r="A615">
        <v>133</v>
      </c>
      <c r="B615" t="s">
        <v>4064</v>
      </c>
      <c r="C615">
        <v>30</v>
      </c>
      <c r="D615" t="s">
        <v>7953</v>
      </c>
      <c r="E615" t="s">
        <v>3924</v>
      </c>
      <c r="F615" t="s">
        <v>7</v>
      </c>
      <c r="G615">
        <v>42</v>
      </c>
      <c r="H615" t="s">
        <v>3929</v>
      </c>
    </row>
    <row r="616" spans="1:8" x14ac:dyDescent="0.35">
      <c r="A616">
        <v>139</v>
      </c>
      <c r="B616" t="s">
        <v>4070</v>
      </c>
      <c r="C616">
        <v>68</v>
      </c>
      <c r="D616" t="s">
        <v>3923</v>
      </c>
      <c r="E616" t="s">
        <v>3924</v>
      </c>
      <c r="F616" t="s">
        <v>7</v>
      </c>
      <c r="G616">
        <v>42</v>
      </c>
      <c r="H616" t="s">
        <v>3929</v>
      </c>
    </row>
    <row r="617" spans="1:8" x14ac:dyDescent="0.35">
      <c r="A617">
        <v>153</v>
      </c>
      <c r="B617" t="s">
        <v>4084</v>
      </c>
      <c r="C617">
        <v>30</v>
      </c>
      <c r="D617" t="s">
        <v>7953</v>
      </c>
      <c r="E617" t="s">
        <v>3924</v>
      </c>
      <c r="F617" t="s">
        <v>7</v>
      </c>
      <c r="G617">
        <v>42</v>
      </c>
      <c r="H617" t="s">
        <v>3932</v>
      </c>
    </row>
    <row r="618" spans="1:8" x14ac:dyDescent="0.35">
      <c r="A618">
        <v>173</v>
      </c>
      <c r="B618" t="s">
        <v>4104</v>
      </c>
      <c r="C618">
        <v>54</v>
      </c>
      <c r="D618" t="s">
        <v>7952</v>
      </c>
      <c r="E618" t="s">
        <v>3924</v>
      </c>
      <c r="F618" t="s">
        <v>7</v>
      </c>
      <c r="G618">
        <v>42</v>
      </c>
      <c r="H618" t="s">
        <v>3940</v>
      </c>
    </row>
    <row r="619" spans="1:8" x14ac:dyDescent="0.35">
      <c r="A619">
        <v>268</v>
      </c>
      <c r="B619" t="s">
        <v>4199</v>
      </c>
      <c r="C619">
        <v>64</v>
      </c>
      <c r="D619" t="s">
        <v>3923</v>
      </c>
      <c r="E619" t="s">
        <v>3924</v>
      </c>
      <c r="F619" t="s">
        <v>7</v>
      </c>
      <c r="G619">
        <v>42</v>
      </c>
      <c r="H619" t="s">
        <v>3932</v>
      </c>
    </row>
    <row r="620" spans="1:8" x14ac:dyDescent="0.35">
      <c r="A620">
        <v>272</v>
      </c>
      <c r="B620" t="s">
        <v>4203</v>
      </c>
      <c r="C620">
        <v>65</v>
      </c>
      <c r="D620" t="s">
        <v>3923</v>
      </c>
      <c r="E620" t="s">
        <v>3924</v>
      </c>
      <c r="F620" t="s">
        <v>7</v>
      </c>
      <c r="G620">
        <v>42</v>
      </c>
      <c r="H620" t="s">
        <v>3925</v>
      </c>
    </row>
    <row r="621" spans="1:8" x14ac:dyDescent="0.35">
      <c r="A621">
        <v>318</v>
      </c>
      <c r="B621" t="s">
        <v>4249</v>
      </c>
      <c r="C621">
        <v>58</v>
      </c>
      <c r="D621" t="s">
        <v>3923</v>
      </c>
      <c r="E621" t="s">
        <v>3924</v>
      </c>
      <c r="F621" t="s">
        <v>7</v>
      </c>
      <c r="G621">
        <v>42</v>
      </c>
      <c r="H621" t="s">
        <v>3952</v>
      </c>
    </row>
    <row r="622" spans="1:8" x14ac:dyDescent="0.35">
      <c r="A622">
        <v>355</v>
      </c>
      <c r="B622" t="s">
        <v>4286</v>
      </c>
      <c r="C622">
        <v>58</v>
      </c>
      <c r="D622" t="s">
        <v>3923</v>
      </c>
      <c r="E622" t="s">
        <v>3924</v>
      </c>
      <c r="F622" t="s">
        <v>7</v>
      </c>
      <c r="G622">
        <v>42</v>
      </c>
      <c r="H622" t="s">
        <v>3929</v>
      </c>
    </row>
    <row r="623" spans="1:8" x14ac:dyDescent="0.35">
      <c r="A623">
        <v>364</v>
      </c>
      <c r="B623" t="s">
        <v>4295</v>
      </c>
      <c r="C623">
        <v>55</v>
      </c>
      <c r="D623" t="s">
        <v>7952</v>
      </c>
      <c r="E623" t="s">
        <v>3924</v>
      </c>
      <c r="F623" t="s">
        <v>7</v>
      </c>
      <c r="G623">
        <v>42</v>
      </c>
      <c r="H623" t="s">
        <v>3925</v>
      </c>
    </row>
    <row r="624" spans="1:8" x14ac:dyDescent="0.35">
      <c r="A624">
        <v>425</v>
      </c>
      <c r="B624" t="s">
        <v>4356</v>
      </c>
      <c r="C624">
        <v>66</v>
      </c>
      <c r="D624" t="s">
        <v>3923</v>
      </c>
      <c r="E624" t="s">
        <v>3924</v>
      </c>
      <c r="F624" t="s">
        <v>7</v>
      </c>
      <c r="G624">
        <v>42</v>
      </c>
      <c r="H624" t="s">
        <v>3925</v>
      </c>
    </row>
    <row r="625" spans="1:8" x14ac:dyDescent="0.35">
      <c r="A625">
        <v>436</v>
      </c>
      <c r="B625" t="s">
        <v>4367</v>
      </c>
      <c r="C625">
        <v>51</v>
      </c>
      <c r="D625" t="s">
        <v>7952</v>
      </c>
      <c r="E625" t="s">
        <v>3924</v>
      </c>
      <c r="F625" t="s">
        <v>7</v>
      </c>
      <c r="G625">
        <v>42</v>
      </c>
      <c r="H625" t="s">
        <v>3946</v>
      </c>
    </row>
    <row r="626" spans="1:8" x14ac:dyDescent="0.35">
      <c r="A626">
        <v>495</v>
      </c>
      <c r="B626" t="s">
        <v>4426</v>
      </c>
      <c r="C626">
        <v>38</v>
      </c>
      <c r="D626" t="s">
        <v>7953</v>
      </c>
      <c r="E626" t="s">
        <v>3924</v>
      </c>
      <c r="F626" t="s">
        <v>7</v>
      </c>
      <c r="G626">
        <v>42</v>
      </c>
      <c r="H626" t="s">
        <v>3929</v>
      </c>
    </row>
    <row r="627" spans="1:8" x14ac:dyDescent="0.35">
      <c r="A627">
        <v>532</v>
      </c>
      <c r="B627" t="s">
        <v>4463</v>
      </c>
      <c r="C627">
        <v>50</v>
      </c>
      <c r="D627" t="s">
        <v>7952</v>
      </c>
      <c r="E627" t="s">
        <v>3924</v>
      </c>
      <c r="F627" t="s">
        <v>7</v>
      </c>
      <c r="G627">
        <v>42</v>
      </c>
      <c r="H627" t="s">
        <v>3929</v>
      </c>
    </row>
    <row r="628" spans="1:8" x14ac:dyDescent="0.35">
      <c r="A628">
        <v>593</v>
      </c>
      <c r="B628" t="s">
        <v>4524</v>
      </c>
      <c r="C628">
        <v>60</v>
      </c>
      <c r="D628" t="s">
        <v>3923</v>
      </c>
      <c r="E628" t="s">
        <v>3924</v>
      </c>
      <c r="F628" t="s">
        <v>7</v>
      </c>
      <c r="G628">
        <v>42</v>
      </c>
      <c r="H628" t="s">
        <v>3952</v>
      </c>
    </row>
    <row r="629" spans="1:8" x14ac:dyDescent="0.35">
      <c r="A629">
        <v>685</v>
      </c>
      <c r="B629" t="s">
        <v>4616</v>
      </c>
      <c r="C629">
        <v>63</v>
      </c>
      <c r="D629" t="s">
        <v>3923</v>
      </c>
      <c r="E629" t="s">
        <v>3924</v>
      </c>
      <c r="F629" t="s">
        <v>7</v>
      </c>
      <c r="G629">
        <v>42</v>
      </c>
      <c r="H629" t="s">
        <v>3946</v>
      </c>
    </row>
    <row r="630" spans="1:8" x14ac:dyDescent="0.35">
      <c r="A630">
        <v>720</v>
      </c>
      <c r="B630" t="s">
        <v>4651</v>
      </c>
      <c r="C630">
        <v>63</v>
      </c>
      <c r="D630" t="s">
        <v>3923</v>
      </c>
      <c r="E630" t="s">
        <v>3924</v>
      </c>
      <c r="F630" t="s">
        <v>7</v>
      </c>
      <c r="G630">
        <v>42</v>
      </c>
      <c r="H630" t="s">
        <v>3940</v>
      </c>
    </row>
    <row r="631" spans="1:8" x14ac:dyDescent="0.35">
      <c r="A631">
        <v>745</v>
      </c>
      <c r="B631" t="s">
        <v>4676</v>
      </c>
      <c r="C631">
        <v>67</v>
      </c>
      <c r="D631" t="s">
        <v>3923</v>
      </c>
      <c r="E631" t="s">
        <v>3924</v>
      </c>
      <c r="F631" t="s">
        <v>7</v>
      </c>
      <c r="G631">
        <v>42</v>
      </c>
      <c r="H631" t="s">
        <v>3940</v>
      </c>
    </row>
    <row r="632" spans="1:8" x14ac:dyDescent="0.35">
      <c r="A632">
        <v>847</v>
      </c>
      <c r="B632" t="s">
        <v>4778</v>
      </c>
      <c r="C632">
        <v>49</v>
      </c>
      <c r="D632" t="s">
        <v>7952</v>
      </c>
      <c r="E632" t="s">
        <v>3924</v>
      </c>
      <c r="F632" t="s">
        <v>7</v>
      </c>
      <c r="G632">
        <v>42</v>
      </c>
      <c r="H632" t="s">
        <v>3935</v>
      </c>
    </row>
    <row r="633" spans="1:8" x14ac:dyDescent="0.35">
      <c r="A633">
        <v>864</v>
      </c>
      <c r="B633" t="s">
        <v>4795</v>
      </c>
      <c r="C633">
        <v>49</v>
      </c>
      <c r="D633" t="s">
        <v>7952</v>
      </c>
      <c r="E633" t="s">
        <v>3924</v>
      </c>
      <c r="F633" t="s">
        <v>7</v>
      </c>
      <c r="G633">
        <v>42</v>
      </c>
      <c r="H633" t="s">
        <v>3925</v>
      </c>
    </row>
    <row r="634" spans="1:8" x14ac:dyDescent="0.35">
      <c r="A634">
        <v>901</v>
      </c>
      <c r="B634" t="s">
        <v>4832</v>
      </c>
      <c r="C634">
        <v>54</v>
      </c>
      <c r="D634" t="s">
        <v>7952</v>
      </c>
      <c r="E634" t="s">
        <v>3924</v>
      </c>
      <c r="F634" t="s">
        <v>7</v>
      </c>
      <c r="G634">
        <v>42</v>
      </c>
      <c r="H634" t="s">
        <v>3935</v>
      </c>
    </row>
    <row r="635" spans="1:8" x14ac:dyDescent="0.35">
      <c r="A635">
        <v>957</v>
      </c>
      <c r="B635" t="s">
        <v>4888</v>
      </c>
      <c r="C635">
        <v>29</v>
      </c>
      <c r="D635" t="s">
        <v>7953</v>
      </c>
      <c r="E635" t="s">
        <v>3924</v>
      </c>
      <c r="F635" t="s">
        <v>7</v>
      </c>
      <c r="G635">
        <v>42</v>
      </c>
      <c r="H635" t="s">
        <v>3935</v>
      </c>
    </row>
    <row r="636" spans="1:8" x14ac:dyDescent="0.35">
      <c r="A636">
        <v>1057</v>
      </c>
      <c r="B636" t="s">
        <v>4988</v>
      </c>
      <c r="C636">
        <v>20</v>
      </c>
      <c r="D636" t="s">
        <v>3927</v>
      </c>
      <c r="E636" t="s">
        <v>3924</v>
      </c>
      <c r="F636" t="s">
        <v>1691</v>
      </c>
      <c r="G636">
        <v>42</v>
      </c>
      <c r="H636" t="s">
        <v>3925</v>
      </c>
    </row>
    <row r="637" spans="1:8" x14ac:dyDescent="0.35">
      <c r="A637">
        <v>1065</v>
      </c>
      <c r="B637" t="s">
        <v>4996</v>
      </c>
      <c r="C637">
        <v>34</v>
      </c>
      <c r="D637" t="s">
        <v>7953</v>
      </c>
      <c r="E637" t="s">
        <v>3924</v>
      </c>
      <c r="F637" t="s">
        <v>1691</v>
      </c>
      <c r="G637">
        <v>42</v>
      </c>
      <c r="H637" t="s">
        <v>3952</v>
      </c>
    </row>
    <row r="638" spans="1:8" x14ac:dyDescent="0.35">
      <c r="A638">
        <v>1140</v>
      </c>
      <c r="B638" t="s">
        <v>5071</v>
      </c>
      <c r="C638">
        <v>58</v>
      </c>
      <c r="D638" t="s">
        <v>3923</v>
      </c>
      <c r="E638" t="s">
        <v>3924</v>
      </c>
      <c r="F638" t="s">
        <v>1691</v>
      </c>
      <c r="G638">
        <v>42</v>
      </c>
      <c r="H638" t="s">
        <v>3940</v>
      </c>
    </row>
    <row r="639" spans="1:8" x14ac:dyDescent="0.35">
      <c r="A639">
        <v>1173</v>
      </c>
      <c r="B639" t="s">
        <v>5104</v>
      </c>
      <c r="C639">
        <v>59</v>
      </c>
      <c r="D639" t="s">
        <v>3923</v>
      </c>
      <c r="E639" t="s">
        <v>3924</v>
      </c>
      <c r="F639" t="s">
        <v>1691</v>
      </c>
      <c r="G639">
        <v>42</v>
      </c>
      <c r="H639" t="s">
        <v>3940</v>
      </c>
    </row>
    <row r="640" spans="1:8" x14ac:dyDescent="0.35">
      <c r="A640">
        <v>1174</v>
      </c>
      <c r="B640" t="s">
        <v>5105</v>
      </c>
      <c r="C640">
        <v>44</v>
      </c>
      <c r="D640" t="s">
        <v>7952</v>
      </c>
      <c r="E640" t="s">
        <v>3924</v>
      </c>
      <c r="F640" t="s">
        <v>1691</v>
      </c>
      <c r="G640">
        <v>42</v>
      </c>
      <c r="H640" t="s">
        <v>3940</v>
      </c>
    </row>
    <row r="641" spans="1:8" x14ac:dyDescent="0.35">
      <c r="A641">
        <v>1193</v>
      </c>
      <c r="B641" t="s">
        <v>5124</v>
      </c>
      <c r="C641">
        <v>49</v>
      </c>
      <c r="D641" t="s">
        <v>7952</v>
      </c>
      <c r="E641" t="s">
        <v>3924</v>
      </c>
      <c r="F641" t="s">
        <v>1691</v>
      </c>
      <c r="G641">
        <v>42</v>
      </c>
      <c r="H641" t="s">
        <v>3935</v>
      </c>
    </row>
    <row r="642" spans="1:8" x14ac:dyDescent="0.35">
      <c r="A642">
        <v>1238</v>
      </c>
      <c r="B642" t="s">
        <v>5169</v>
      </c>
      <c r="C642">
        <v>25</v>
      </c>
      <c r="D642" t="s">
        <v>3927</v>
      </c>
      <c r="E642" t="s">
        <v>3924</v>
      </c>
      <c r="F642" t="s">
        <v>1691</v>
      </c>
      <c r="G642">
        <v>42</v>
      </c>
      <c r="H642" t="s">
        <v>3935</v>
      </c>
    </row>
    <row r="643" spans="1:8" x14ac:dyDescent="0.35">
      <c r="A643">
        <v>1272</v>
      </c>
      <c r="B643" t="s">
        <v>5203</v>
      </c>
      <c r="C643">
        <v>70</v>
      </c>
      <c r="D643" t="s">
        <v>3923</v>
      </c>
      <c r="E643" t="s">
        <v>3924</v>
      </c>
      <c r="F643" t="s">
        <v>1691</v>
      </c>
      <c r="G643">
        <v>42</v>
      </c>
      <c r="H643" t="s">
        <v>3932</v>
      </c>
    </row>
    <row r="644" spans="1:8" x14ac:dyDescent="0.35">
      <c r="A644">
        <v>1293</v>
      </c>
      <c r="B644" t="s">
        <v>5224</v>
      </c>
      <c r="C644">
        <v>26</v>
      </c>
      <c r="D644" t="s">
        <v>7953</v>
      </c>
      <c r="E644" t="s">
        <v>3924</v>
      </c>
      <c r="F644" t="s">
        <v>1691</v>
      </c>
      <c r="G644">
        <v>42</v>
      </c>
      <c r="H644" t="s">
        <v>3932</v>
      </c>
    </row>
    <row r="645" spans="1:8" x14ac:dyDescent="0.35">
      <c r="A645">
        <v>1300</v>
      </c>
      <c r="B645" t="s">
        <v>5231</v>
      </c>
      <c r="C645">
        <v>29</v>
      </c>
      <c r="D645" t="s">
        <v>7953</v>
      </c>
      <c r="E645" t="s">
        <v>3924</v>
      </c>
      <c r="F645" t="s">
        <v>1691</v>
      </c>
      <c r="G645">
        <v>42</v>
      </c>
      <c r="H645" t="s">
        <v>3940</v>
      </c>
    </row>
    <row r="646" spans="1:8" x14ac:dyDescent="0.35">
      <c r="A646">
        <v>1346</v>
      </c>
      <c r="B646" t="s">
        <v>5277</v>
      </c>
      <c r="C646">
        <v>40</v>
      </c>
      <c r="D646" t="s">
        <v>7953</v>
      </c>
      <c r="E646" t="s">
        <v>3924</v>
      </c>
      <c r="F646" t="s">
        <v>1691</v>
      </c>
      <c r="G646">
        <v>42</v>
      </c>
      <c r="H646" t="s">
        <v>3929</v>
      </c>
    </row>
    <row r="647" spans="1:8" x14ac:dyDescent="0.35">
      <c r="A647">
        <v>1372</v>
      </c>
      <c r="B647" t="s">
        <v>5303</v>
      </c>
      <c r="C647">
        <v>40</v>
      </c>
      <c r="D647" t="s">
        <v>7953</v>
      </c>
      <c r="E647" t="s">
        <v>3924</v>
      </c>
      <c r="F647" t="s">
        <v>1691</v>
      </c>
      <c r="G647">
        <v>42</v>
      </c>
      <c r="H647" t="s">
        <v>3946</v>
      </c>
    </row>
    <row r="648" spans="1:8" x14ac:dyDescent="0.35">
      <c r="A648">
        <v>1378</v>
      </c>
      <c r="B648" t="s">
        <v>5309</v>
      </c>
      <c r="C648">
        <v>33</v>
      </c>
      <c r="D648" t="s">
        <v>7953</v>
      </c>
      <c r="E648" t="s">
        <v>3924</v>
      </c>
      <c r="F648" t="s">
        <v>1691</v>
      </c>
      <c r="G648">
        <v>42</v>
      </c>
      <c r="H648" t="s">
        <v>3946</v>
      </c>
    </row>
    <row r="649" spans="1:8" x14ac:dyDescent="0.35">
      <c r="A649">
        <v>1391</v>
      </c>
      <c r="B649" t="s">
        <v>5322</v>
      </c>
      <c r="C649">
        <v>25</v>
      </c>
      <c r="D649" t="s">
        <v>3927</v>
      </c>
      <c r="E649" t="s">
        <v>3924</v>
      </c>
      <c r="F649" t="s">
        <v>1691</v>
      </c>
      <c r="G649">
        <v>42</v>
      </c>
      <c r="H649" t="s">
        <v>3929</v>
      </c>
    </row>
    <row r="650" spans="1:8" x14ac:dyDescent="0.35">
      <c r="A650">
        <v>1429</v>
      </c>
      <c r="B650" t="s">
        <v>5360</v>
      </c>
      <c r="C650">
        <v>20</v>
      </c>
      <c r="D650" t="s">
        <v>3927</v>
      </c>
      <c r="E650" t="s">
        <v>3924</v>
      </c>
      <c r="F650" t="s">
        <v>1691</v>
      </c>
      <c r="G650">
        <v>42</v>
      </c>
      <c r="H650" t="s">
        <v>3935</v>
      </c>
    </row>
    <row r="651" spans="1:8" x14ac:dyDescent="0.35">
      <c r="A651">
        <v>1443</v>
      </c>
      <c r="B651" t="s">
        <v>5374</v>
      </c>
      <c r="C651">
        <v>53</v>
      </c>
      <c r="D651" t="s">
        <v>7952</v>
      </c>
      <c r="E651" t="s">
        <v>3924</v>
      </c>
      <c r="F651" t="s">
        <v>1691</v>
      </c>
      <c r="G651">
        <v>42</v>
      </c>
      <c r="H651" t="s">
        <v>3932</v>
      </c>
    </row>
    <row r="652" spans="1:8" x14ac:dyDescent="0.35">
      <c r="A652">
        <v>1462</v>
      </c>
      <c r="B652" t="s">
        <v>5393</v>
      </c>
      <c r="C652">
        <v>54</v>
      </c>
      <c r="D652" t="s">
        <v>7952</v>
      </c>
      <c r="E652" t="s">
        <v>3924</v>
      </c>
      <c r="F652" t="s">
        <v>1691</v>
      </c>
      <c r="G652">
        <v>42</v>
      </c>
      <c r="H652" t="s">
        <v>3935</v>
      </c>
    </row>
    <row r="653" spans="1:8" x14ac:dyDescent="0.35">
      <c r="A653">
        <v>1466</v>
      </c>
      <c r="B653" t="s">
        <v>5397</v>
      </c>
      <c r="C653">
        <v>46</v>
      </c>
      <c r="D653" t="s">
        <v>7952</v>
      </c>
      <c r="E653" t="s">
        <v>3924</v>
      </c>
      <c r="F653" t="s">
        <v>1691</v>
      </c>
      <c r="G653">
        <v>42</v>
      </c>
      <c r="H653" t="s">
        <v>3940</v>
      </c>
    </row>
    <row r="654" spans="1:8" x14ac:dyDescent="0.35">
      <c r="A654">
        <v>1490</v>
      </c>
      <c r="B654" t="s">
        <v>5421</v>
      </c>
      <c r="C654">
        <v>24</v>
      </c>
      <c r="D654" t="s">
        <v>3927</v>
      </c>
      <c r="E654" t="s">
        <v>3924</v>
      </c>
      <c r="F654" t="s">
        <v>1691</v>
      </c>
      <c r="G654">
        <v>42</v>
      </c>
      <c r="H654" t="s">
        <v>3935</v>
      </c>
    </row>
    <row r="655" spans="1:8" x14ac:dyDescent="0.35">
      <c r="A655">
        <v>1652</v>
      </c>
      <c r="B655" t="s">
        <v>5583</v>
      </c>
      <c r="C655">
        <v>59</v>
      </c>
      <c r="D655" t="s">
        <v>3923</v>
      </c>
      <c r="E655" t="s">
        <v>3924</v>
      </c>
      <c r="F655" t="s">
        <v>1691</v>
      </c>
      <c r="G655">
        <v>42</v>
      </c>
      <c r="H655" t="s">
        <v>3946</v>
      </c>
    </row>
    <row r="656" spans="1:8" x14ac:dyDescent="0.35">
      <c r="A656">
        <v>1900</v>
      </c>
      <c r="B656" t="s">
        <v>5831</v>
      </c>
      <c r="C656">
        <v>32</v>
      </c>
      <c r="D656" t="s">
        <v>7953</v>
      </c>
      <c r="E656" t="s">
        <v>3924</v>
      </c>
      <c r="F656" t="s">
        <v>1691</v>
      </c>
      <c r="G656">
        <v>42</v>
      </c>
      <c r="H656" t="s">
        <v>3929</v>
      </c>
    </row>
    <row r="657" spans="1:8" x14ac:dyDescent="0.35">
      <c r="A657">
        <v>1925</v>
      </c>
      <c r="B657" t="s">
        <v>5856</v>
      </c>
      <c r="C657">
        <v>30</v>
      </c>
      <c r="D657" t="s">
        <v>7953</v>
      </c>
      <c r="E657" t="s">
        <v>3924</v>
      </c>
      <c r="F657" t="s">
        <v>1691</v>
      </c>
      <c r="G657">
        <v>42</v>
      </c>
      <c r="H657" t="s">
        <v>3935</v>
      </c>
    </row>
    <row r="658" spans="1:8" x14ac:dyDescent="0.35">
      <c r="A658">
        <v>1982</v>
      </c>
      <c r="B658" t="s">
        <v>5913</v>
      </c>
      <c r="C658">
        <v>69</v>
      </c>
      <c r="D658" t="s">
        <v>3923</v>
      </c>
      <c r="E658" t="s">
        <v>3924</v>
      </c>
      <c r="F658" t="s">
        <v>1691</v>
      </c>
      <c r="G658">
        <v>42</v>
      </c>
      <c r="H658" t="s">
        <v>3935</v>
      </c>
    </row>
    <row r="659" spans="1:8" x14ac:dyDescent="0.35">
      <c r="A659">
        <v>2018</v>
      </c>
      <c r="B659" t="s">
        <v>5949</v>
      </c>
      <c r="C659">
        <v>70</v>
      </c>
      <c r="D659" t="s">
        <v>3923</v>
      </c>
      <c r="E659" t="s">
        <v>3924</v>
      </c>
      <c r="F659" t="s">
        <v>1691</v>
      </c>
      <c r="G659">
        <v>42</v>
      </c>
      <c r="H659" t="s">
        <v>3952</v>
      </c>
    </row>
    <row r="660" spans="1:8" x14ac:dyDescent="0.35">
      <c r="A660">
        <v>2041</v>
      </c>
      <c r="B660" t="s">
        <v>5972</v>
      </c>
      <c r="C660">
        <v>69</v>
      </c>
      <c r="D660" t="s">
        <v>3923</v>
      </c>
      <c r="E660" t="s">
        <v>3924</v>
      </c>
      <c r="F660" t="s">
        <v>1691</v>
      </c>
      <c r="G660">
        <v>42</v>
      </c>
      <c r="H660" t="s">
        <v>3935</v>
      </c>
    </row>
    <row r="661" spans="1:8" x14ac:dyDescent="0.35">
      <c r="A661">
        <v>2123</v>
      </c>
      <c r="B661" t="s">
        <v>6054</v>
      </c>
      <c r="C661">
        <v>32</v>
      </c>
      <c r="D661" t="s">
        <v>7953</v>
      </c>
      <c r="E661" t="s">
        <v>3924</v>
      </c>
      <c r="F661" t="s">
        <v>1691</v>
      </c>
      <c r="G661">
        <v>42</v>
      </c>
      <c r="H661" t="s">
        <v>3929</v>
      </c>
    </row>
    <row r="662" spans="1:8" x14ac:dyDescent="0.35">
      <c r="A662">
        <v>2166</v>
      </c>
      <c r="B662" t="s">
        <v>6097</v>
      </c>
      <c r="C662">
        <v>29</v>
      </c>
      <c r="D662" t="s">
        <v>7953</v>
      </c>
      <c r="E662" t="s">
        <v>3924</v>
      </c>
      <c r="F662" t="s">
        <v>1691</v>
      </c>
      <c r="G662">
        <v>42</v>
      </c>
      <c r="H662" t="s">
        <v>3952</v>
      </c>
    </row>
    <row r="663" spans="1:8" x14ac:dyDescent="0.35">
      <c r="A663">
        <v>2218</v>
      </c>
      <c r="B663" t="s">
        <v>6149</v>
      </c>
      <c r="C663">
        <v>35</v>
      </c>
      <c r="D663" t="s">
        <v>7953</v>
      </c>
      <c r="E663" t="s">
        <v>3924</v>
      </c>
      <c r="F663" t="s">
        <v>1691</v>
      </c>
      <c r="G663">
        <v>42</v>
      </c>
      <c r="H663" t="s">
        <v>3925</v>
      </c>
    </row>
    <row r="664" spans="1:8" x14ac:dyDescent="0.35">
      <c r="A664">
        <v>2228</v>
      </c>
      <c r="B664" t="s">
        <v>6159</v>
      </c>
      <c r="C664">
        <v>40</v>
      </c>
      <c r="D664" t="s">
        <v>7953</v>
      </c>
      <c r="E664" t="s">
        <v>3924</v>
      </c>
      <c r="F664" t="s">
        <v>1691</v>
      </c>
      <c r="G664">
        <v>42</v>
      </c>
      <c r="H664" t="s">
        <v>3925</v>
      </c>
    </row>
    <row r="665" spans="1:8" x14ac:dyDescent="0.35">
      <c r="A665">
        <v>2256</v>
      </c>
      <c r="B665" t="s">
        <v>6187</v>
      </c>
      <c r="C665">
        <v>48</v>
      </c>
      <c r="D665" t="s">
        <v>7952</v>
      </c>
      <c r="E665" t="s">
        <v>3924</v>
      </c>
      <c r="F665" t="s">
        <v>1691</v>
      </c>
      <c r="G665">
        <v>42</v>
      </c>
      <c r="H665" t="s">
        <v>3935</v>
      </c>
    </row>
    <row r="666" spans="1:8" x14ac:dyDescent="0.35">
      <c r="A666">
        <v>2264</v>
      </c>
      <c r="B666" t="s">
        <v>6195</v>
      </c>
      <c r="C666">
        <v>44</v>
      </c>
      <c r="D666" t="s">
        <v>7952</v>
      </c>
      <c r="E666" t="s">
        <v>3924</v>
      </c>
      <c r="F666" t="s">
        <v>1691</v>
      </c>
      <c r="G666">
        <v>42</v>
      </c>
      <c r="H666" t="s">
        <v>3935</v>
      </c>
    </row>
    <row r="667" spans="1:8" x14ac:dyDescent="0.35">
      <c r="A667">
        <v>2330</v>
      </c>
      <c r="B667" t="s">
        <v>6261</v>
      </c>
      <c r="C667">
        <v>49</v>
      </c>
      <c r="D667" t="s">
        <v>7952</v>
      </c>
      <c r="E667" t="s">
        <v>3924</v>
      </c>
      <c r="F667" t="s">
        <v>1691</v>
      </c>
      <c r="G667">
        <v>42</v>
      </c>
      <c r="H667" t="s">
        <v>3932</v>
      </c>
    </row>
    <row r="668" spans="1:8" x14ac:dyDescent="0.35">
      <c r="A668">
        <v>2431</v>
      </c>
      <c r="B668" t="s">
        <v>6362</v>
      </c>
      <c r="C668">
        <v>20</v>
      </c>
      <c r="D668" t="s">
        <v>3927</v>
      </c>
      <c r="E668" t="s">
        <v>3924</v>
      </c>
      <c r="F668" t="s">
        <v>1691</v>
      </c>
      <c r="G668">
        <v>42</v>
      </c>
      <c r="H668" t="s">
        <v>3935</v>
      </c>
    </row>
    <row r="669" spans="1:8" x14ac:dyDescent="0.35">
      <c r="A669">
        <v>2514</v>
      </c>
      <c r="B669" t="s">
        <v>6445</v>
      </c>
      <c r="C669">
        <v>69</v>
      </c>
      <c r="D669" t="s">
        <v>3923</v>
      </c>
      <c r="E669" t="s">
        <v>3924</v>
      </c>
      <c r="F669" t="s">
        <v>1691</v>
      </c>
      <c r="G669">
        <v>42</v>
      </c>
      <c r="H669" t="s">
        <v>3932</v>
      </c>
    </row>
    <row r="670" spans="1:8" x14ac:dyDescent="0.35">
      <c r="A670">
        <v>2629</v>
      </c>
      <c r="B670" t="s">
        <v>6560</v>
      </c>
      <c r="C670">
        <v>25</v>
      </c>
      <c r="D670" t="s">
        <v>3927</v>
      </c>
      <c r="E670" t="s">
        <v>3924</v>
      </c>
      <c r="F670" t="s">
        <v>1691</v>
      </c>
      <c r="G670">
        <v>42</v>
      </c>
      <c r="H670" t="s">
        <v>3940</v>
      </c>
    </row>
    <row r="671" spans="1:8" x14ac:dyDescent="0.35">
      <c r="A671">
        <v>2685</v>
      </c>
      <c r="B671" t="s">
        <v>6617</v>
      </c>
      <c r="C671">
        <v>46</v>
      </c>
      <c r="D671" t="s">
        <v>7952</v>
      </c>
      <c r="E671" t="s">
        <v>6585</v>
      </c>
      <c r="F671" t="s">
        <v>1691</v>
      </c>
      <c r="G671">
        <v>42</v>
      </c>
      <c r="H671" t="s">
        <v>3940</v>
      </c>
    </row>
    <row r="672" spans="1:8" x14ac:dyDescent="0.35">
      <c r="A672">
        <v>2760</v>
      </c>
      <c r="B672" t="s">
        <v>6692</v>
      </c>
      <c r="C672">
        <v>68</v>
      </c>
      <c r="D672" t="s">
        <v>3923</v>
      </c>
      <c r="E672" t="s">
        <v>6585</v>
      </c>
      <c r="F672" t="s">
        <v>1691</v>
      </c>
      <c r="G672">
        <v>42</v>
      </c>
      <c r="H672" t="s">
        <v>3952</v>
      </c>
    </row>
    <row r="673" spans="1:8" x14ac:dyDescent="0.35">
      <c r="A673">
        <v>2775</v>
      </c>
      <c r="B673" t="s">
        <v>6707</v>
      </c>
      <c r="C673">
        <v>56</v>
      </c>
      <c r="D673" t="s">
        <v>7952</v>
      </c>
      <c r="E673" t="s">
        <v>6585</v>
      </c>
      <c r="F673" t="s">
        <v>1691</v>
      </c>
      <c r="G673">
        <v>42</v>
      </c>
      <c r="H673" t="s">
        <v>3935</v>
      </c>
    </row>
    <row r="674" spans="1:8" x14ac:dyDescent="0.35">
      <c r="A674">
        <v>2803</v>
      </c>
      <c r="B674" t="s">
        <v>6735</v>
      </c>
      <c r="C674">
        <v>22</v>
      </c>
      <c r="D674" t="s">
        <v>3927</v>
      </c>
      <c r="E674" t="s">
        <v>6585</v>
      </c>
      <c r="F674" t="s">
        <v>1691</v>
      </c>
      <c r="G674">
        <v>42</v>
      </c>
      <c r="H674" t="s">
        <v>3925</v>
      </c>
    </row>
    <row r="675" spans="1:8" x14ac:dyDescent="0.35">
      <c r="A675">
        <v>2845</v>
      </c>
      <c r="B675" t="s">
        <v>6777</v>
      </c>
      <c r="C675">
        <v>32</v>
      </c>
      <c r="D675" t="s">
        <v>7953</v>
      </c>
      <c r="E675" t="s">
        <v>6585</v>
      </c>
      <c r="F675" t="s">
        <v>1691</v>
      </c>
      <c r="G675">
        <v>42</v>
      </c>
      <c r="H675" t="s">
        <v>3932</v>
      </c>
    </row>
    <row r="676" spans="1:8" x14ac:dyDescent="0.35">
      <c r="A676">
        <v>2852</v>
      </c>
      <c r="B676" t="s">
        <v>6784</v>
      </c>
      <c r="C676">
        <v>58</v>
      </c>
      <c r="D676" t="s">
        <v>3923</v>
      </c>
      <c r="E676" t="s">
        <v>6585</v>
      </c>
      <c r="F676" t="s">
        <v>1691</v>
      </c>
      <c r="G676">
        <v>42</v>
      </c>
      <c r="H676" t="s">
        <v>3946</v>
      </c>
    </row>
    <row r="677" spans="1:8" x14ac:dyDescent="0.35">
      <c r="A677">
        <v>2869</v>
      </c>
      <c r="B677" t="s">
        <v>6801</v>
      </c>
      <c r="C677">
        <v>45</v>
      </c>
      <c r="D677" t="s">
        <v>7952</v>
      </c>
      <c r="E677" t="s">
        <v>6585</v>
      </c>
      <c r="F677" t="s">
        <v>1691</v>
      </c>
      <c r="G677">
        <v>42</v>
      </c>
      <c r="H677" t="s">
        <v>3952</v>
      </c>
    </row>
    <row r="678" spans="1:8" x14ac:dyDescent="0.35">
      <c r="A678">
        <v>2930</v>
      </c>
      <c r="B678" t="s">
        <v>6862</v>
      </c>
      <c r="C678">
        <v>31</v>
      </c>
      <c r="D678" t="s">
        <v>7953</v>
      </c>
      <c r="E678" t="s">
        <v>6585</v>
      </c>
      <c r="F678" t="s">
        <v>1691</v>
      </c>
      <c r="G678">
        <v>42</v>
      </c>
      <c r="H678" t="s">
        <v>3925</v>
      </c>
    </row>
    <row r="679" spans="1:8" x14ac:dyDescent="0.35">
      <c r="A679">
        <v>2963</v>
      </c>
      <c r="B679" t="s">
        <v>6895</v>
      </c>
      <c r="C679">
        <v>57</v>
      </c>
      <c r="D679" t="s">
        <v>7952</v>
      </c>
      <c r="E679" t="s">
        <v>6585</v>
      </c>
      <c r="F679" t="s">
        <v>1691</v>
      </c>
      <c r="G679">
        <v>42</v>
      </c>
      <c r="H679" t="s">
        <v>3952</v>
      </c>
    </row>
    <row r="680" spans="1:8" x14ac:dyDescent="0.35">
      <c r="A680">
        <v>2988</v>
      </c>
      <c r="B680" t="s">
        <v>6920</v>
      </c>
      <c r="C680">
        <v>63</v>
      </c>
      <c r="D680" t="s">
        <v>3923</v>
      </c>
      <c r="E680" t="s">
        <v>6585</v>
      </c>
      <c r="F680" t="s">
        <v>1691</v>
      </c>
      <c r="G680">
        <v>42</v>
      </c>
      <c r="H680" t="s">
        <v>3946</v>
      </c>
    </row>
    <row r="681" spans="1:8" x14ac:dyDescent="0.35">
      <c r="A681">
        <v>2996</v>
      </c>
      <c r="B681" t="s">
        <v>6928</v>
      </c>
      <c r="C681">
        <v>29</v>
      </c>
      <c r="D681" t="s">
        <v>7953</v>
      </c>
      <c r="E681" t="s">
        <v>6585</v>
      </c>
      <c r="F681" t="s">
        <v>1691</v>
      </c>
      <c r="G681">
        <v>42</v>
      </c>
      <c r="H681" t="s">
        <v>3940</v>
      </c>
    </row>
    <row r="682" spans="1:8" x14ac:dyDescent="0.35">
      <c r="A682">
        <v>3060</v>
      </c>
      <c r="B682" t="s">
        <v>6992</v>
      </c>
      <c r="C682">
        <v>46</v>
      </c>
      <c r="D682" t="s">
        <v>7952</v>
      </c>
      <c r="E682" t="s">
        <v>6585</v>
      </c>
      <c r="F682" t="s">
        <v>1691</v>
      </c>
      <c r="G682">
        <v>42</v>
      </c>
      <c r="H682" t="s">
        <v>3935</v>
      </c>
    </row>
    <row r="683" spans="1:8" x14ac:dyDescent="0.35">
      <c r="A683">
        <v>3104</v>
      </c>
      <c r="B683" t="s">
        <v>7036</v>
      </c>
      <c r="C683">
        <v>27</v>
      </c>
      <c r="D683" t="s">
        <v>7953</v>
      </c>
      <c r="E683" t="s">
        <v>6585</v>
      </c>
      <c r="F683" t="s">
        <v>1691</v>
      </c>
      <c r="G683">
        <v>42</v>
      </c>
      <c r="H683" t="s">
        <v>3929</v>
      </c>
    </row>
    <row r="684" spans="1:8" x14ac:dyDescent="0.35">
      <c r="A684">
        <v>3192</v>
      </c>
      <c r="B684" t="s">
        <v>7124</v>
      </c>
      <c r="C684">
        <v>62</v>
      </c>
      <c r="D684" t="s">
        <v>3923</v>
      </c>
      <c r="E684" t="s">
        <v>6585</v>
      </c>
      <c r="F684" t="s">
        <v>1691</v>
      </c>
      <c r="G684">
        <v>42</v>
      </c>
      <c r="H684" t="s">
        <v>3952</v>
      </c>
    </row>
    <row r="685" spans="1:8" x14ac:dyDescent="0.35">
      <c r="A685">
        <v>3209</v>
      </c>
      <c r="B685" t="s">
        <v>7141</v>
      </c>
      <c r="C685">
        <v>61</v>
      </c>
      <c r="D685" t="s">
        <v>3923</v>
      </c>
      <c r="E685" t="s">
        <v>6585</v>
      </c>
      <c r="F685" t="s">
        <v>1691</v>
      </c>
      <c r="G685">
        <v>42</v>
      </c>
      <c r="H685" t="s">
        <v>3929</v>
      </c>
    </row>
    <row r="686" spans="1:8" x14ac:dyDescent="0.35">
      <c r="A686">
        <v>3228</v>
      </c>
      <c r="B686" t="s">
        <v>7160</v>
      </c>
      <c r="C686">
        <v>28</v>
      </c>
      <c r="D686" t="s">
        <v>7953</v>
      </c>
      <c r="E686" t="s">
        <v>6585</v>
      </c>
      <c r="F686" t="s">
        <v>1691</v>
      </c>
      <c r="G686">
        <v>42</v>
      </c>
      <c r="H686" t="s">
        <v>3935</v>
      </c>
    </row>
    <row r="687" spans="1:8" x14ac:dyDescent="0.35">
      <c r="A687">
        <v>3245</v>
      </c>
      <c r="B687" t="s">
        <v>7177</v>
      </c>
      <c r="C687">
        <v>65</v>
      </c>
      <c r="D687" t="s">
        <v>3923</v>
      </c>
      <c r="E687" t="s">
        <v>6585</v>
      </c>
      <c r="F687" t="s">
        <v>1691</v>
      </c>
      <c r="G687">
        <v>42</v>
      </c>
      <c r="H687" t="s">
        <v>3932</v>
      </c>
    </row>
    <row r="688" spans="1:8" x14ac:dyDescent="0.35">
      <c r="A688">
        <v>3268</v>
      </c>
      <c r="B688" t="s">
        <v>7200</v>
      </c>
      <c r="C688">
        <v>37</v>
      </c>
      <c r="D688" t="s">
        <v>7953</v>
      </c>
      <c r="E688" t="s">
        <v>6585</v>
      </c>
      <c r="F688" t="s">
        <v>1691</v>
      </c>
      <c r="G688">
        <v>42</v>
      </c>
      <c r="H688" t="s">
        <v>3935</v>
      </c>
    </row>
    <row r="689" spans="1:8" x14ac:dyDescent="0.35">
      <c r="A689">
        <v>3370</v>
      </c>
      <c r="B689" t="s">
        <v>7302</v>
      </c>
      <c r="C689">
        <v>47</v>
      </c>
      <c r="D689" t="s">
        <v>7952</v>
      </c>
      <c r="E689" t="s">
        <v>6585</v>
      </c>
      <c r="F689" t="s">
        <v>1691</v>
      </c>
      <c r="G689">
        <v>42</v>
      </c>
      <c r="H689" t="s">
        <v>3946</v>
      </c>
    </row>
    <row r="690" spans="1:8" x14ac:dyDescent="0.35">
      <c r="A690">
        <v>3479</v>
      </c>
      <c r="B690" t="s">
        <v>7411</v>
      </c>
      <c r="C690">
        <v>36</v>
      </c>
      <c r="D690" t="s">
        <v>7953</v>
      </c>
      <c r="E690" t="s">
        <v>6585</v>
      </c>
      <c r="F690" t="s">
        <v>1691</v>
      </c>
      <c r="G690">
        <v>42</v>
      </c>
      <c r="H690" t="s">
        <v>3935</v>
      </c>
    </row>
    <row r="691" spans="1:8" x14ac:dyDescent="0.35">
      <c r="A691">
        <v>3545</v>
      </c>
      <c r="B691" t="s">
        <v>7477</v>
      </c>
      <c r="C691">
        <v>64</v>
      </c>
      <c r="D691" t="s">
        <v>3923</v>
      </c>
      <c r="E691" t="s">
        <v>6585</v>
      </c>
      <c r="F691" t="s">
        <v>1691</v>
      </c>
      <c r="G691">
        <v>42</v>
      </c>
      <c r="H691" t="s">
        <v>3952</v>
      </c>
    </row>
    <row r="692" spans="1:8" x14ac:dyDescent="0.35">
      <c r="A692">
        <v>3717</v>
      </c>
      <c r="B692" t="s">
        <v>7649</v>
      </c>
      <c r="C692">
        <v>57</v>
      </c>
      <c r="D692" t="s">
        <v>7952</v>
      </c>
      <c r="E692" t="s">
        <v>6585</v>
      </c>
      <c r="F692" t="s">
        <v>1691</v>
      </c>
      <c r="G692">
        <v>42</v>
      </c>
      <c r="H692" t="s">
        <v>3952</v>
      </c>
    </row>
    <row r="693" spans="1:8" x14ac:dyDescent="0.35">
      <c r="A693">
        <v>3757</v>
      </c>
      <c r="B693" t="s">
        <v>7689</v>
      </c>
      <c r="C693">
        <v>64</v>
      </c>
      <c r="D693" t="s">
        <v>3923</v>
      </c>
      <c r="E693" t="s">
        <v>6585</v>
      </c>
      <c r="F693" t="s">
        <v>1691</v>
      </c>
      <c r="G693">
        <v>42</v>
      </c>
      <c r="H693" t="s">
        <v>3940</v>
      </c>
    </row>
    <row r="694" spans="1:8" x14ac:dyDescent="0.35">
      <c r="A694">
        <v>3783</v>
      </c>
      <c r="B694" t="s">
        <v>7715</v>
      </c>
      <c r="C694">
        <v>40</v>
      </c>
      <c r="D694" t="s">
        <v>7953</v>
      </c>
      <c r="E694" t="s">
        <v>6585</v>
      </c>
      <c r="F694" t="s">
        <v>1691</v>
      </c>
      <c r="G694">
        <v>42</v>
      </c>
      <c r="H694" t="s">
        <v>3925</v>
      </c>
    </row>
    <row r="695" spans="1:8" x14ac:dyDescent="0.35">
      <c r="A695">
        <v>3819</v>
      </c>
      <c r="B695" t="s">
        <v>7751</v>
      </c>
      <c r="C695">
        <v>70</v>
      </c>
      <c r="D695" t="s">
        <v>3923</v>
      </c>
      <c r="E695" t="s">
        <v>6585</v>
      </c>
      <c r="F695" t="s">
        <v>1691</v>
      </c>
      <c r="G695">
        <v>42</v>
      </c>
      <c r="H695" t="s">
        <v>3946</v>
      </c>
    </row>
    <row r="696" spans="1:8" x14ac:dyDescent="0.35">
      <c r="A696">
        <v>3843</v>
      </c>
      <c r="B696" t="s">
        <v>7775</v>
      </c>
      <c r="C696">
        <v>35</v>
      </c>
      <c r="D696" t="s">
        <v>7953</v>
      </c>
      <c r="E696" t="s">
        <v>6585</v>
      </c>
      <c r="F696" t="s">
        <v>1691</v>
      </c>
      <c r="G696">
        <v>42</v>
      </c>
      <c r="H696" t="s">
        <v>3946</v>
      </c>
    </row>
    <row r="697" spans="1:8" x14ac:dyDescent="0.35">
      <c r="A697">
        <v>29</v>
      </c>
      <c r="B697" t="s">
        <v>3960</v>
      </c>
      <c r="C697">
        <v>54</v>
      </c>
      <c r="D697" t="s">
        <v>7952</v>
      </c>
      <c r="E697" t="s">
        <v>3924</v>
      </c>
      <c r="F697" t="s">
        <v>7</v>
      </c>
      <c r="G697">
        <v>41</v>
      </c>
      <c r="H697" t="s">
        <v>3952</v>
      </c>
    </row>
    <row r="698" spans="1:8" x14ac:dyDescent="0.35">
      <c r="A698">
        <v>197</v>
      </c>
      <c r="B698" t="s">
        <v>4128</v>
      </c>
      <c r="C698">
        <v>38</v>
      </c>
      <c r="D698" t="s">
        <v>7953</v>
      </c>
      <c r="E698" t="s">
        <v>3924</v>
      </c>
      <c r="F698" t="s">
        <v>7</v>
      </c>
      <c r="G698">
        <v>41</v>
      </c>
      <c r="H698" t="s">
        <v>3925</v>
      </c>
    </row>
    <row r="699" spans="1:8" x14ac:dyDescent="0.35">
      <c r="A699">
        <v>198</v>
      </c>
      <c r="B699" t="s">
        <v>4129</v>
      </c>
      <c r="C699">
        <v>59</v>
      </c>
      <c r="D699" t="s">
        <v>3923</v>
      </c>
      <c r="E699" t="s">
        <v>3924</v>
      </c>
      <c r="F699" t="s">
        <v>7</v>
      </c>
      <c r="G699">
        <v>41</v>
      </c>
      <c r="H699" t="s">
        <v>3946</v>
      </c>
    </row>
    <row r="700" spans="1:8" x14ac:dyDescent="0.35">
      <c r="A700">
        <v>215</v>
      </c>
      <c r="B700" t="s">
        <v>4146</v>
      </c>
      <c r="C700">
        <v>24</v>
      </c>
      <c r="D700" t="s">
        <v>3927</v>
      </c>
      <c r="E700" t="s">
        <v>3924</v>
      </c>
      <c r="F700" t="s">
        <v>7</v>
      </c>
      <c r="G700">
        <v>41</v>
      </c>
      <c r="H700" t="s">
        <v>3952</v>
      </c>
    </row>
    <row r="701" spans="1:8" x14ac:dyDescent="0.35">
      <c r="A701">
        <v>437</v>
      </c>
      <c r="B701" t="s">
        <v>4368</v>
      </c>
      <c r="C701">
        <v>40</v>
      </c>
      <c r="D701" t="s">
        <v>7953</v>
      </c>
      <c r="E701" t="s">
        <v>3924</v>
      </c>
      <c r="F701" t="s">
        <v>7</v>
      </c>
      <c r="G701">
        <v>41</v>
      </c>
      <c r="H701" t="s">
        <v>3929</v>
      </c>
    </row>
    <row r="702" spans="1:8" x14ac:dyDescent="0.35">
      <c r="A702">
        <v>438</v>
      </c>
      <c r="B702" t="s">
        <v>4369</v>
      </c>
      <c r="C702">
        <v>45</v>
      </c>
      <c r="D702" t="s">
        <v>7952</v>
      </c>
      <c r="E702" t="s">
        <v>3924</v>
      </c>
      <c r="F702" t="s">
        <v>7</v>
      </c>
      <c r="G702">
        <v>41</v>
      </c>
      <c r="H702" t="s">
        <v>3932</v>
      </c>
    </row>
    <row r="703" spans="1:8" x14ac:dyDescent="0.35">
      <c r="A703">
        <v>526</v>
      </c>
      <c r="B703" t="s">
        <v>4457</v>
      </c>
      <c r="C703">
        <v>51</v>
      </c>
      <c r="D703" t="s">
        <v>7952</v>
      </c>
      <c r="E703" t="s">
        <v>3924</v>
      </c>
      <c r="F703" t="s">
        <v>7</v>
      </c>
      <c r="G703">
        <v>41</v>
      </c>
      <c r="H703" t="s">
        <v>3946</v>
      </c>
    </row>
    <row r="704" spans="1:8" x14ac:dyDescent="0.35">
      <c r="A704">
        <v>549</v>
      </c>
      <c r="B704" t="s">
        <v>4480</v>
      </c>
      <c r="C704">
        <v>36</v>
      </c>
      <c r="D704" t="s">
        <v>7953</v>
      </c>
      <c r="E704" t="s">
        <v>3924</v>
      </c>
      <c r="F704" t="s">
        <v>7</v>
      </c>
      <c r="G704">
        <v>41</v>
      </c>
      <c r="H704" t="s">
        <v>3952</v>
      </c>
    </row>
    <row r="705" spans="1:8" x14ac:dyDescent="0.35">
      <c r="A705">
        <v>578</v>
      </c>
      <c r="B705" t="s">
        <v>4509</v>
      </c>
      <c r="C705">
        <v>19</v>
      </c>
      <c r="D705" t="s">
        <v>3927</v>
      </c>
      <c r="E705" t="s">
        <v>3924</v>
      </c>
      <c r="F705" t="s">
        <v>7</v>
      </c>
      <c r="G705">
        <v>41</v>
      </c>
      <c r="H705" t="s">
        <v>3932</v>
      </c>
    </row>
    <row r="706" spans="1:8" x14ac:dyDescent="0.35">
      <c r="A706">
        <v>639</v>
      </c>
      <c r="B706" t="s">
        <v>4570</v>
      </c>
      <c r="C706">
        <v>53</v>
      </c>
      <c r="D706" t="s">
        <v>7952</v>
      </c>
      <c r="E706" t="s">
        <v>3924</v>
      </c>
      <c r="F706" t="s">
        <v>7</v>
      </c>
      <c r="G706">
        <v>41</v>
      </c>
      <c r="H706" t="s">
        <v>3946</v>
      </c>
    </row>
    <row r="707" spans="1:8" x14ac:dyDescent="0.35">
      <c r="A707">
        <v>652</v>
      </c>
      <c r="B707" t="s">
        <v>4583</v>
      </c>
      <c r="C707">
        <v>32</v>
      </c>
      <c r="D707" t="s">
        <v>7953</v>
      </c>
      <c r="E707" t="s">
        <v>3924</v>
      </c>
      <c r="F707" t="s">
        <v>7</v>
      </c>
      <c r="G707">
        <v>41</v>
      </c>
      <c r="H707" t="s">
        <v>3925</v>
      </c>
    </row>
    <row r="708" spans="1:8" x14ac:dyDescent="0.35">
      <c r="A708">
        <v>665</v>
      </c>
      <c r="B708" t="s">
        <v>4596</v>
      </c>
      <c r="C708">
        <v>63</v>
      </c>
      <c r="D708" t="s">
        <v>3923</v>
      </c>
      <c r="E708" t="s">
        <v>3924</v>
      </c>
      <c r="F708" t="s">
        <v>7</v>
      </c>
      <c r="G708">
        <v>41</v>
      </c>
      <c r="H708" t="s">
        <v>3940</v>
      </c>
    </row>
    <row r="709" spans="1:8" x14ac:dyDescent="0.35">
      <c r="A709">
        <v>678</v>
      </c>
      <c r="B709" t="s">
        <v>4609</v>
      </c>
      <c r="C709">
        <v>60</v>
      </c>
      <c r="D709" t="s">
        <v>3923</v>
      </c>
      <c r="E709" t="s">
        <v>3924</v>
      </c>
      <c r="F709" t="s">
        <v>7</v>
      </c>
      <c r="G709">
        <v>41</v>
      </c>
      <c r="H709" t="s">
        <v>3932</v>
      </c>
    </row>
    <row r="710" spans="1:8" x14ac:dyDescent="0.35">
      <c r="A710">
        <v>722</v>
      </c>
      <c r="B710" t="s">
        <v>4653</v>
      </c>
      <c r="C710">
        <v>43</v>
      </c>
      <c r="D710" t="s">
        <v>7952</v>
      </c>
      <c r="E710" t="s">
        <v>3924</v>
      </c>
      <c r="F710" t="s">
        <v>7</v>
      </c>
      <c r="G710">
        <v>41</v>
      </c>
      <c r="H710" t="s">
        <v>3952</v>
      </c>
    </row>
    <row r="711" spans="1:8" x14ac:dyDescent="0.35">
      <c r="A711">
        <v>785</v>
      </c>
      <c r="B711" t="s">
        <v>4716</v>
      </c>
      <c r="C711">
        <v>31</v>
      </c>
      <c r="D711" t="s">
        <v>7953</v>
      </c>
      <c r="E711" t="s">
        <v>3924</v>
      </c>
      <c r="F711" t="s">
        <v>7</v>
      </c>
      <c r="G711">
        <v>41</v>
      </c>
      <c r="H711" t="s">
        <v>3952</v>
      </c>
    </row>
    <row r="712" spans="1:8" x14ac:dyDescent="0.35">
      <c r="A712">
        <v>1021</v>
      </c>
      <c r="B712" t="s">
        <v>4952</v>
      </c>
      <c r="C712">
        <v>24</v>
      </c>
      <c r="D712" t="s">
        <v>3927</v>
      </c>
      <c r="E712" t="s">
        <v>3924</v>
      </c>
      <c r="F712" t="s">
        <v>7</v>
      </c>
      <c r="G712">
        <v>41</v>
      </c>
      <c r="H712" t="s">
        <v>3932</v>
      </c>
    </row>
    <row r="713" spans="1:8" x14ac:dyDescent="0.35">
      <c r="A713">
        <v>1034</v>
      </c>
      <c r="B713" t="s">
        <v>4965</v>
      </c>
      <c r="C713">
        <v>19</v>
      </c>
      <c r="D713" t="s">
        <v>3927</v>
      </c>
      <c r="E713" t="s">
        <v>3924</v>
      </c>
      <c r="F713" t="s">
        <v>7</v>
      </c>
      <c r="G713">
        <v>41</v>
      </c>
      <c r="H713" t="s">
        <v>3935</v>
      </c>
    </row>
    <row r="714" spans="1:8" x14ac:dyDescent="0.35">
      <c r="A714">
        <v>1159</v>
      </c>
      <c r="B714" t="s">
        <v>5090</v>
      </c>
      <c r="C714">
        <v>69</v>
      </c>
      <c r="D714" t="s">
        <v>3923</v>
      </c>
      <c r="E714" t="s">
        <v>3924</v>
      </c>
      <c r="F714" t="s">
        <v>1691</v>
      </c>
      <c r="G714">
        <v>41</v>
      </c>
      <c r="H714" t="s">
        <v>3932</v>
      </c>
    </row>
    <row r="715" spans="1:8" x14ac:dyDescent="0.35">
      <c r="A715">
        <v>1268</v>
      </c>
      <c r="B715" t="s">
        <v>5199</v>
      </c>
      <c r="C715">
        <v>47</v>
      </c>
      <c r="D715" t="s">
        <v>7952</v>
      </c>
      <c r="E715" t="s">
        <v>3924</v>
      </c>
      <c r="F715" t="s">
        <v>1691</v>
      </c>
      <c r="G715">
        <v>41</v>
      </c>
      <c r="H715" t="s">
        <v>3929</v>
      </c>
    </row>
    <row r="716" spans="1:8" x14ac:dyDescent="0.35">
      <c r="A716">
        <v>1310</v>
      </c>
      <c r="B716" t="s">
        <v>5241</v>
      </c>
      <c r="C716">
        <v>32</v>
      </c>
      <c r="D716" t="s">
        <v>7953</v>
      </c>
      <c r="E716" t="s">
        <v>3924</v>
      </c>
      <c r="F716" t="s">
        <v>1691</v>
      </c>
      <c r="G716">
        <v>41</v>
      </c>
      <c r="H716" t="s">
        <v>3935</v>
      </c>
    </row>
    <row r="717" spans="1:8" x14ac:dyDescent="0.35">
      <c r="A717">
        <v>1371</v>
      </c>
      <c r="B717" t="s">
        <v>5302</v>
      </c>
      <c r="C717">
        <v>27</v>
      </c>
      <c r="D717" t="s">
        <v>7953</v>
      </c>
      <c r="E717" t="s">
        <v>3924</v>
      </c>
      <c r="F717" t="s">
        <v>1691</v>
      </c>
      <c r="G717">
        <v>41</v>
      </c>
      <c r="H717" t="s">
        <v>3952</v>
      </c>
    </row>
    <row r="718" spans="1:8" x14ac:dyDescent="0.35">
      <c r="A718">
        <v>1381</v>
      </c>
      <c r="B718" t="s">
        <v>5312</v>
      </c>
      <c r="C718">
        <v>51</v>
      </c>
      <c r="D718" t="s">
        <v>7952</v>
      </c>
      <c r="E718" t="s">
        <v>3924</v>
      </c>
      <c r="F718" t="s">
        <v>1691</v>
      </c>
      <c r="G718">
        <v>41</v>
      </c>
      <c r="H718" t="s">
        <v>3925</v>
      </c>
    </row>
    <row r="719" spans="1:8" x14ac:dyDescent="0.35">
      <c r="A719">
        <v>1410</v>
      </c>
      <c r="B719" t="s">
        <v>5341</v>
      </c>
      <c r="C719">
        <v>34</v>
      </c>
      <c r="D719" t="s">
        <v>7953</v>
      </c>
      <c r="E719" t="s">
        <v>3924</v>
      </c>
      <c r="F719" t="s">
        <v>1691</v>
      </c>
      <c r="G719">
        <v>41</v>
      </c>
      <c r="H719" t="s">
        <v>3925</v>
      </c>
    </row>
    <row r="720" spans="1:8" x14ac:dyDescent="0.35">
      <c r="A720">
        <v>1436</v>
      </c>
      <c r="B720" t="s">
        <v>5367</v>
      </c>
      <c r="C720">
        <v>45</v>
      </c>
      <c r="D720" t="s">
        <v>7952</v>
      </c>
      <c r="E720" t="s">
        <v>3924</v>
      </c>
      <c r="F720" t="s">
        <v>1691</v>
      </c>
      <c r="G720">
        <v>41</v>
      </c>
      <c r="H720" t="s">
        <v>3929</v>
      </c>
    </row>
    <row r="721" spans="1:8" x14ac:dyDescent="0.35">
      <c r="A721">
        <v>1454</v>
      </c>
      <c r="B721" t="s">
        <v>5385</v>
      </c>
      <c r="C721">
        <v>36</v>
      </c>
      <c r="D721" t="s">
        <v>7953</v>
      </c>
      <c r="E721" t="s">
        <v>3924</v>
      </c>
      <c r="F721" t="s">
        <v>1691</v>
      </c>
      <c r="G721">
        <v>41</v>
      </c>
      <c r="H721" t="s">
        <v>3925</v>
      </c>
    </row>
    <row r="722" spans="1:8" x14ac:dyDescent="0.35">
      <c r="A722">
        <v>1657</v>
      </c>
      <c r="B722" t="s">
        <v>5588</v>
      </c>
      <c r="C722">
        <v>21</v>
      </c>
      <c r="D722" t="s">
        <v>3927</v>
      </c>
      <c r="E722" t="s">
        <v>3924</v>
      </c>
      <c r="F722" t="s">
        <v>1691</v>
      </c>
      <c r="G722">
        <v>41</v>
      </c>
      <c r="H722" t="s">
        <v>3952</v>
      </c>
    </row>
    <row r="723" spans="1:8" x14ac:dyDescent="0.35">
      <c r="A723">
        <v>1678</v>
      </c>
      <c r="B723" t="s">
        <v>5609</v>
      </c>
      <c r="C723">
        <v>65</v>
      </c>
      <c r="D723" t="s">
        <v>3923</v>
      </c>
      <c r="E723" t="s">
        <v>3924</v>
      </c>
      <c r="F723" t="s">
        <v>1691</v>
      </c>
      <c r="G723">
        <v>41</v>
      </c>
      <c r="H723" t="s">
        <v>3929</v>
      </c>
    </row>
    <row r="724" spans="1:8" x14ac:dyDescent="0.35">
      <c r="A724">
        <v>1748</v>
      </c>
      <c r="B724" t="s">
        <v>5679</v>
      </c>
      <c r="C724">
        <v>61</v>
      </c>
      <c r="D724" t="s">
        <v>3923</v>
      </c>
      <c r="E724" t="s">
        <v>3924</v>
      </c>
      <c r="F724" t="s">
        <v>1691</v>
      </c>
      <c r="G724">
        <v>41</v>
      </c>
      <c r="H724" t="s">
        <v>3935</v>
      </c>
    </row>
    <row r="725" spans="1:8" x14ac:dyDescent="0.35">
      <c r="A725">
        <v>1749</v>
      </c>
      <c r="B725" t="s">
        <v>5680</v>
      </c>
      <c r="C725">
        <v>34</v>
      </c>
      <c r="D725" t="s">
        <v>7953</v>
      </c>
      <c r="E725" t="s">
        <v>3924</v>
      </c>
      <c r="F725" t="s">
        <v>1691</v>
      </c>
      <c r="G725">
        <v>41</v>
      </c>
      <c r="H725" t="s">
        <v>3932</v>
      </c>
    </row>
    <row r="726" spans="1:8" x14ac:dyDescent="0.35">
      <c r="A726">
        <v>1763</v>
      </c>
      <c r="B726" t="s">
        <v>5694</v>
      </c>
      <c r="C726">
        <v>36</v>
      </c>
      <c r="D726" t="s">
        <v>7953</v>
      </c>
      <c r="E726" t="s">
        <v>3924</v>
      </c>
      <c r="F726" t="s">
        <v>1691</v>
      </c>
      <c r="G726">
        <v>41</v>
      </c>
      <c r="H726" t="s">
        <v>3925</v>
      </c>
    </row>
    <row r="727" spans="1:8" x14ac:dyDescent="0.35">
      <c r="A727">
        <v>1766</v>
      </c>
      <c r="B727" t="s">
        <v>5697</v>
      </c>
      <c r="C727">
        <v>68</v>
      </c>
      <c r="D727" t="s">
        <v>3923</v>
      </c>
      <c r="E727" t="s">
        <v>3924</v>
      </c>
      <c r="F727" t="s">
        <v>1691</v>
      </c>
      <c r="G727">
        <v>41</v>
      </c>
      <c r="H727" t="s">
        <v>3935</v>
      </c>
    </row>
    <row r="728" spans="1:8" x14ac:dyDescent="0.35">
      <c r="A728">
        <v>1780</v>
      </c>
      <c r="B728" t="s">
        <v>5711</v>
      </c>
      <c r="C728">
        <v>29</v>
      </c>
      <c r="D728" t="s">
        <v>7953</v>
      </c>
      <c r="E728" t="s">
        <v>3924</v>
      </c>
      <c r="F728" t="s">
        <v>1691</v>
      </c>
      <c r="G728">
        <v>41</v>
      </c>
      <c r="H728" t="s">
        <v>3929</v>
      </c>
    </row>
    <row r="729" spans="1:8" x14ac:dyDescent="0.35">
      <c r="A729">
        <v>1826</v>
      </c>
      <c r="B729" t="s">
        <v>5757</v>
      </c>
      <c r="C729">
        <v>23</v>
      </c>
      <c r="D729" t="s">
        <v>3927</v>
      </c>
      <c r="E729" t="s">
        <v>3924</v>
      </c>
      <c r="F729" t="s">
        <v>1691</v>
      </c>
      <c r="G729">
        <v>41</v>
      </c>
      <c r="H729" t="s">
        <v>3929</v>
      </c>
    </row>
    <row r="730" spans="1:8" x14ac:dyDescent="0.35">
      <c r="A730">
        <v>1947</v>
      </c>
      <c r="B730" t="s">
        <v>5878</v>
      </c>
      <c r="C730">
        <v>59</v>
      </c>
      <c r="D730" t="s">
        <v>3923</v>
      </c>
      <c r="E730" t="s">
        <v>3924</v>
      </c>
      <c r="F730" t="s">
        <v>1691</v>
      </c>
      <c r="G730">
        <v>41</v>
      </c>
      <c r="H730" t="s">
        <v>3935</v>
      </c>
    </row>
    <row r="731" spans="1:8" x14ac:dyDescent="0.35">
      <c r="A731">
        <v>2090</v>
      </c>
      <c r="B731" t="s">
        <v>6021</v>
      </c>
      <c r="C731">
        <v>37</v>
      </c>
      <c r="D731" t="s">
        <v>7953</v>
      </c>
      <c r="E731" t="s">
        <v>3924</v>
      </c>
      <c r="F731" t="s">
        <v>1691</v>
      </c>
      <c r="G731">
        <v>41</v>
      </c>
      <c r="H731" t="s">
        <v>3952</v>
      </c>
    </row>
    <row r="732" spans="1:8" x14ac:dyDescent="0.35">
      <c r="A732">
        <v>2157</v>
      </c>
      <c r="B732" t="s">
        <v>6088</v>
      </c>
      <c r="C732">
        <v>38</v>
      </c>
      <c r="D732" t="s">
        <v>7953</v>
      </c>
      <c r="E732" t="s">
        <v>3924</v>
      </c>
      <c r="F732" t="s">
        <v>1691</v>
      </c>
      <c r="G732">
        <v>41</v>
      </c>
      <c r="H732" t="s">
        <v>3940</v>
      </c>
    </row>
    <row r="733" spans="1:8" x14ac:dyDescent="0.35">
      <c r="A733">
        <v>2158</v>
      </c>
      <c r="B733" t="s">
        <v>6089</v>
      </c>
      <c r="C733">
        <v>41</v>
      </c>
      <c r="D733" t="s">
        <v>7953</v>
      </c>
      <c r="E733" t="s">
        <v>3924</v>
      </c>
      <c r="F733" t="s">
        <v>1691</v>
      </c>
      <c r="G733">
        <v>41</v>
      </c>
      <c r="H733" t="s">
        <v>3925</v>
      </c>
    </row>
    <row r="734" spans="1:8" x14ac:dyDescent="0.35">
      <c r="A734">
        <v>2240</v>
      </c>
      <c r="B734" t="s">
        <v>6171</v>
      </c>
      <c r="C734">
        <v>42</v>
      </c>
      <c r="D734" t="s">
        <v>7952</v>
      </c>
      <c r="E734" t="s">
        <v>3924</v>
      </c>
      <c r="F734" t="s">
        <v>1691</v>
      </c>
      <c r="G734">
        <v>41</v>
      </c>
      <c r="H734" t="s">
        <v>3952</v>
      </c>
    </row>
    <row r="735" spans="1:8" x14ac:dyDescent="0.35">
      <c r="A735">
        <v>2282</v>
      </c>
      <c r="B735" t="s">
        <v>6213</v>
      </c>
      <c r="C735">
        <v>28</v>
      </c>
      <c r="D735" t="s">
        <v>7953</v>
      </c>
      <c r="E735" t="s">
        <v>3924</v>
      </c>
      <c r="F735" t="s">
        <v>1691</v>
      </c>
      <c r="G735">
        <v>41</v>
      </c>
      <c r="H735" t="s">
        <v>3932</v>
      </c>
    </row>
    <row r="736" spans="1:8" x14ac:dyDescent="0.35">
      <c r="A736">
        <v>2398</v>
      </c>
      <c r="B736" t="s">
        <v>6329</v>
      </c>
      <c r="C736">
        <v>37</v>
      </c>
      <c r="D736" t="s">
        <v>7953</v>
      </c>
      <c r="E736" t="s">
        <v>3924</v>
      </c>
      <c r="F736" t="s">
        <v>1691</v>
      </c>
      <c r="G736">
        <v>41</v>
      </c>
      <c r="H736" t="s">
        <v>3946</v>
      </c>
    </row>
    <row r="737" spans="1:8" x14ac:dyDescent="0.35">
      <c r="A737">
        <v>2516</v>
      </c>
      <c r="B737" t="s">
        <v>6447</v>
      </c>
      <c r="C737">
        <v>37</v>
      </c>
      <c r="D737" t="s">
        <v>7953</v>
      </c>
      <c r="E737" t="s">
        <v>3924</v>
      </c>
      <c r="F737" t="s">
        <v>1691</v>
      </c>
      <c r="G737">
        <v>41</v>
      </c>
      <c r="H737" t="s">
        <v>3946</v>
      </c>
    </row>
    <row r="738" spans="1:8" x14ac:dyDescent="0.35">
      <c r="A738">
        <v>2672</v>
      </c>
      <c r="B738" t="s">
        <v>6604</v>
      </c>
      <c r="C738">
        <v>37</v>
      </c>
      <c r="D738" t="s">
        <v>7953</v>
      </c>
      <c r="E738" t="s">
        <v>6585</v>
      </c>
      <c r="F738" t="s">
        <v>1691</v>
      </c>
      <c r="G738">
        <v>41</v>
      </c>
      <c r="H738" t="s">
        <v>3952</v>
      </c>
    </row>
    <row r="739" spans="1:8" x14ac:dyDescent="0.35">
      <c r="A739">
        <v>2742</v>
      </c>
      <c r="B739" t="s">
        <v>6674</v>
      </c>
      <c r="C739">
        <v>68</v>
      </c>
      <c r="D739" t="s">
        <v>3923</v>
      </c>
      <c r="E739" t="s">
        <v>6585</v>
      </c>
      <c r="F739" t="s">
        <v>1691</v>
      </c>
      <c r="G739">
        <v>41</v>
      </c>
      <c r="H739" t="s">
        <v>3946</v>
      </c>
    </row>
    <row r="740" spans="1:8" x14ac:dyDescent="0.35">
      <c r="A740">
        <v>2757</v>
      </c>
      <c r="B740" t="s">
        <v>6689</v>
      </c>
      <c r="C740">
        <v>42</v>
      </c>
      <c r="D740" t="s">
        <v>7952</v>
      </c>
      <c r="E740" t="s">
        <v>6585</v>
      </c>
      <c r="F740" t="s">
        <v>1691</v>
      </c>
      <c r="G740">
        <v>41</v>
      </c>
      <c r="H740" t="s">
        <v>3946</v>
      </c>
    </row>
    <row r="741" spans="1:8" x14ac:dyDescent="0.35">
      <c r="A741">
        <v>2761</v>
      </c>
      <c r="B741" t="s">
        <v>6693</v>
      </c>
      <c r="C741">
        <v>41</v>
      </c>
      <c r="D741" t="s">
        <v>7953</v>
      </c>
      <c r="E741" t="s">
        <v>6585</v>
      </c>
      <c r="F741" t="s">
        <v>1691</v>
      </c>
      <c r="G741">
        <v>41</v>
      </c>
      <c r="H741" t="s">
        <v>3940</v>
      </c>
    </row>
    <row r="742" spans="1:8" x14ac:dyDescent="0.35">
      <c r="A742">
        <v>2787</v>
      </c>
      <c r="B742" t="s">
        <v>6719</v>
      </c>
      <c r="C742">
        <v>54</v>
      </c>
      <c r="D742" t="s">
        <v>7952</v>
      </c>
      <c r="E742" t="s">
        <v>6585</v>
      </c>
      <c r="F742" t="s">
        <v>1691</v>
      </c>
      <c r="G742">
        <v>41</v>
      </c>
      <c r="H742" t="s">
        <v>3952</v>
      </c>
    </row>
    <row r="743" spans="1:8" x14ac:dyDescent="0.35">
      <c r="A743">
        <v>2841</v>
      </c>
      <c r="B743" t="s">
        <v>6773</v>
      </c>
      <c r="C743">
        <v>40</v>
      </c>
      <c r="D743" t="s">
        <v>7953</v>
      </c>
      <c r="E743" t="s">
        <v>6585</v>
      </c>
      <c r="F743" t="s">
        <v>1691</v>
      </c>
      <c r="G743">
        <v>41</v>
      </c>
      <c r="H743" t="s">
        <v>3932</v>
      </c>
    </row>
    <row r="744" spans="1:8" x14ac:dyDescent="0.35">
      <c r="A744">
        <v>2844</v>
      </c>
      <c r="B744" t="s">
        <v>6776</v>
      </c>
      <c r="C744">
        <v>51</v>
      </c>
      <c r="D744" t="s">
        <v>7952</v>
      </c>
      <c r="E744" t="s">
        <v>6585</v>
      </c>
      <c r="F744" t="s">
        <v>1691</v>
      </c>
      <c r="G744">
        <v>41</v>
      </c>
      <c r="H744" t="s">
        <v>3929</v>
      </c>
    </row>
    <row r="745" spans="1:8" x14ac:dyDescent="0.35">
      <c r="A745">
        <v>2895</v>
      </c>
      <c r="B745" t="s">
        <v>6827</v>
      </c>
      <c r="C745">
        <v>35</v>
      </c>
      <c r="D745" t="s">
        <v>7953</v>
      </c>
      <c r="E745" t="s">
        <v>6585</v>
      </c>
      <c r="F745" t="s">
        <v>1691</v>
      </c>
      <c r="G745">
        <v>41</v>
      </c>
      <c r="H745" t="s">
        <v>3932</v>
      </c>
    </row>
    <row r="746" spans="1:8" x14ac:dyDescent="0.35">
      <c r="A746">
        <v>2911</v>
      </c>
      <c r="B746" t="s">
        <v>6843</v>
      </c>
      <c r="C746">
        <v>32</v>
      </c>
      <c r="D746" t="s">
        <v>7953</v>
      </c>
      <c r="E746" t="s">
        <v>6585</v>
      </c>
      <c r="F746" t="s">
        <v>1691</v>
      </c>
      <c r="G746">
        <v>41</v>
      </c>
      <c r="H746" t="s">
        <v>3946</v>
      </c>
    </row>
    <row r="747" spans="1:8" x14ac:dyDescent="0.35">
      <c r="A747">
        <v>2935</v>
      </c>
      <c r="B747" t="s">
        <v>6867</v>
      </c>
      <c r="C747">
        <v>38</v>
      </c>
      <c r="D747" t="s">
        <v>7953</v>
      </c>
      <c r="E747" t="s">
        <v>6585</v>
      </c>
      <c r="F747" t="s">
        <v>1691</v>
      </c>
      <c r="G747">
        <v>41</v>
      </c>
      <c r="H747" t="s">
        <v>3935</v>
      </c>
    </row>
    <row r="748" spans="1:8" x14ac:dyDescent="0.35">
      <c r="A748">
        <v>3050</v>
      </c>
      <c r="B748" t="s">
        <v>6982</v>
      </c>
      <c r="C748">
        <v>40</v>
      </c>
      <c r="D748" t="s">
        <v>7953</v>
      </c>
      <c r="E748" t="s">
        <v>6585</v>
      </c>
      <c r="F748" t="s">
        <v>1691</v>
      </c>
      <c r="G748">
        <v>41</v>
      </c>
      <c r="H748" t="s">
        <v>3940</v>
      </c>
    </row>
    <row r="749" spans="1:8" x14ac:dyDescent="0.35">
      <c r="A749">
        <v>3105</v>
      </c>
      <c r="B749" t="s">
        <v>7037</v>
      </c>
      <c r="C749">
        <v>43</v>
      </c>
      <c r="D749" t="s">
        <v>7952</v>
      </c>
      <c r="E749" t="s">
        <v>6585</v>
      </c>
      <c r="F749" t="s">
        <v>1691</v>
      </c>
      <c r="G749">
        <v>41</v>
      </c>
      <c r="H749" t="s">
        <v>3925</v>
      </c>
    </row>
    <row r="750" spans="1:8" x14ac:dyDescent="0.35">
      <c r="A750">
        <v>3249</v>
      </c>
      <c r="B750" t="s">
        <v>7181</v>
      </c>
      <c r="C750">
        <v>22</v>
      </c>
      <c r="D750" t="s">
        <v>3927</v>
      </c>
      <c r="E750" t="s">
        <v>6585</v>
      </c>
      <c r="F750" t="s">
        <v>1691</v>
      </c>
      <c r="G750">
        <v>41</v>
      </c>
      <c r="H750" t="s">
        <v>3935</v>
      </c>
    </row>
    <row r="751" spans="1:8" x14ac:dyDescent="0.35">
      <c r="A751">
        <v>3277</v>
      </c>
      <c r="B751" t="s">
        <v>7209</v>
      </c>
      <c r="C751">
        <v>39</v>
      </c>
      <c r="D751" t="s">
        <v>7953</v>
      </c>
      <c r="E751" t="s">
        <v>6585</v>
      </c>
      <c r="F751" t="s">
        <v>1691</v>
      </c>
      <c r="G751">
        <v>41</v>
      </c>
      <c r="H751" t="s">
        <v>3952</v>
      </c>
    </row>
    <row r="752" spans="1:8" x14ac:dyDescent="0.35">
      <c r="A752">
        <v>3282</v>
      </c>
      <c r="B752" t="s">
        <v>7214</v>
      </c>
      <c r="C752">
        <v>27</v>
      </c>
      <c r="D752" t="s">
        <v>7953</v>
      </c>
      <c r="E752" t="s">
        <v>6585</v>
      </c>
      <c r="F752" t="s">
        <v>1691</v>
      </c>
      <c r="G752">
        <v>41</v>
      </c>
      <c r="H752" t="s">
        <v>3932</v>
      </c>
    </row>
    <row r="753" spans="1:8" x14ac:dyDescent="0.35">
      <c r="A753">
        <v>3325</v>
      </c>
      <c r="B753" t="s">
        <v>7257</v>
      </c>
      <c r="C753">
        <v>37</v>
      </c>
      <c r="D753" t="s">
        <v>7953</v>
      </c>
      <c r="E753" t="s">
        <v>6585</v>
      </c>
      <c r="F753" t="s">
        <v>1691</v>
      </c>
      <c r="G753">
        <v>41</v>
      </c>
      <c r="H753" t="s">
        <v>3929</v>
      </c>
    </row>
    <row r="754" spans="1:8" x14ac:dyDescent="0.35">
      <c r="A754">
        <v>3331</v>
      </c>
      <c r="B754" t="s">
        <v>7263</v>
      </c>
      <c r="C754">
        <v>38</v>
      </c>
      <c r="D754" t="s">
        <v>7953</v>
      </c>
      <c r="E754" t="s">
        <v>6585</v>
      </c>
      <c r="F754" t="s">
        <v>1691</v>
      </c>
      <c r="G754">
        <v>41</v>
      </c>
      <c r="H754" t="s">
        <v>3935</v>
      </c>
    </row>
    <row r="755" spans="1:8" x14ac:dyDescent="0.35">
      <c r="A755">
        <v>3375</v>
      </c>
      <c r="B755" t="s">
        <v>7307</v>
      </c>
      <c r="C755">
        <v>22</v>
      </c>
      <c r="D755" t="s">
        <v>3927</v>
      </c>
      <c r="E755" t="s">
        <v>6585</v>
      </c>
      <c r="F755" t="s">
        <v>1691</v>
      </c>
      <c r="G755">
        <v>41</v>
      </c>
      <c r="H755" t="s">
        <v>3932</v>
      </c>
    </row>
    <row r="756" spans="1:8" x14ac:dyDescent="0.35">
      <c r="A756">
        <v>3437</v>
      </c>
      <c r="B756" t="s">
        <v>7369</v>
      </c>
      <c r="C756">
        <v>57</v>
      </c>
      <c r="D756" t="s">
        <v>7952</v>
      </c>
      <c r="E756" t="s">
        <v>6585</v>
      </c>
      <c r="F756" t="s">
        <v>1691</v>
      </c>
      <c r="G756">
        <v>41</v>
      </c>
      <c r="H756" t="s">
        <v>3946</v>
      </c>
    </row>
    <row r="757" spans="1:8" x14ac:dyDescent="0.35">
      <c r="A757">
        <v>3480</v>
      </c>
      <c r="B757" t="s">
        <v>7412</v>
      </c>
      <c r="C757">
        <v>46</v>
      </c>
      <c r="D757" t="s">
        <v>7952</v>
      </c>
      <c r="E757" t="s">
        <v>6585</v>
      </c>
      <c r="F757" t="s">
        <v>1691</v>
      </c>
      <c r="G757">
        <v>41</v>
      </c>
      <c r="H757" t="s">
        <v>3946</v>
      </c>
    </row>
    <row r="758" spans="1:8" x14ac:dyDescent="0.35">
      <c r="A758">
        <v>3482</v>
      </c>
      <c r="B758" t="s">
        <v>7414</v>
      </c>
      <c r="C758">
        <v>52</v>
      </c>
      <c r="D758" t="s">
        <v>7952</v>
      </c>
      <c r="E758" t="s">
        <v>6585</v>
      </c>
      <c r="F758" t="s">
        <v>1691</v>
      </c>
      <c r="G758">
        <v>41</v>
      </c>
      <c r="H758" t="s">
        <v>3940</v>
      </c>
    </row>
    <row r="759" spans="1:8" x14ac:dyDescent="0.35">
      <c r="A759">
        <v>3495</v>
      </c>
      <c r="B759" t="s">
        <v>7427</v>
      </c>
      <c r="C759">
        <v>62</v>
      </c>
      <c r="D759" t="s">
        <v>3923</v>
      </c>
      <c r="E759" t="s">
        <v>6585</v>
      </c>
      <c r="F759" t="s">
        <v>1691</v>
      </c>
      <c r="G759">
        <v>41</v>
      </c>
      <c r="H759" t="s">
        <v>3935</v>
      </c>
    </row>
    <row r="760" spans="1:8" x14ac:dyDescent="0.35">
      <c r="A760">
        <v>3607</v>
      </c>
      <c r="B760" t="s">
        <v>7539</v>
      </c>
      <c r="C760">
        <v>41</v>
      </c>
      <c r="D760" t="s">
        <v>7953</v>
      </c>
      <c r="E760" t="s">
        <v>6585</v>
      </c>
      <c r="F760" t="s">
        <v>1691</v>
      </c>
      <c r="G760">
        <v>41</v>
      </c>
      <c r="H760" t="s">
        <v>3932</v>
      </c>
    </row>
    <row r="761" spans="1:8" x14ac:dyDescent="0.35">
      <c r="A761">
        <v>3675</v>
      </c>
      <c r="B761" t="s">
        <v>7607</v>
      </c>
      <c r="C761">
        <v>35</v>
      </c>
      <c r="D761" t="s">
        <v>7953</v>
      </c>
      <c r="E761" t="s">
        <v>6585</v>
      </c>
      <c r="F761" t="s">
        <v>1691</v>
      </c>
      <c r="G761">
        <v>41</v>
      </c>
      <c r="H761" t="s">
        <v>3925</v>
      </c>
    </row>
    <row r="762" spans="1:8" x14ac:dyDescent="0.35">
      <c r="A762">
        <v>3709</v>
      </c>
      <c r="B762" t="s">
        <v>7641</v>
      </c>
      <c r="C762">
        <v>40</v>
      </c>
      <c r="D762" t="s">
        <v>7953</v>
      </c>
      <c r="E762" t="s">
        <v>6585</v>
      </c>
      <c r="F762" t="s">
        <v>1691</v>
      </c>
      <c r="G762">
        <v>41</v>
      </c>
      <c r="H762" t="s">
        <v>3946</v>
      </c>
    </row>
    <row r="763" spans="1:8" x14ac:dyDescent="0.35">
      <c r="A763">
        <v>3774</v>
      </c>
      <c r="B763" t="s">
        <v>7706</v>
      </c>
      <c r="C763">
        <v>25</v>
      </c>
      <c r="D763" t="s">
        <v>3927</v>
      </c>
      <c r="E763" t="s">
        <v>6585</v>
      </c>
      <c r="F763" t="s">
        <v>1691</v>
      </c>
      <c r="G763">
        <v>41</v>
      </c>
      <c r="H763" t="s">
        <v>3935</v>
      </c>
    </row>
    <row r="764" spans="1:8" x14ac:dyDescent="0.35">
      <c r="A764">
        <v>3781</v>
      </c>
      <c r="B764" t="s">
        <v>7713</v>
      </c>
      <c r="C764">
        <v>54</v>
      </c>
      <c r="D764" t="s">
        <v>7952</v>
      </c>
      <c r="E764" t="s">
        <v>6585</v>
      </c>
      <c r="F764" t="s">
        <v>1691</v>
      </c>
      <c r="G764">
        <v>41</v>
      </c>
      <c r="H764" t="s">
        <v>3935</v>
      </c>
    </row>
    <row r="765" spans="1:8" x14ac:dyDescent="0.35">
      <c r="A765">
        <v>3807</v>
      </c>
      <c r="B765" t="s">
        <v>7739</v>
      </c>
      <c r="C765">
        <v>18</v>
      </c>
      <c r="D765" t="s">
        <v>3927</v>
      </c>
      <c r="E765" t="s">
        <v>6585</v>
      </c>
      <c r="F765" t="s">
        <v>1691</v>
      </c>
      <c r="G765">
        <v>41</v>
      </c>
      <c r="H765" t="s">
        <v>3929</v>
      </c>
    </row>
    <row r="766" spans="1:8" x14ac:dyDescent="0.35">
      <c r="A766">
        <v>3897</v>
      </c>
      <c r="B766" t="s">
        <v>7829</v>
      </c>
      <c r="C766">
        <v>52</v>
      </c>
      <c r="D766" t="s">
        <v>7952</v>
      </c>
      <c r="E766" t="s">
        <v>6585</v>
      </c>
      <c r="F766" t="s">
        <v>1691</v>
      </c>
      <c r="G766">
        <v>41</v>
      </c>
      <c r="H766" t="s">
        <v>3940</v>
      </c>
    </row>
    <row r="767" spans="1:8" x14ac:dyDescent="0.35">
      <c r="A767">
        <v>24</v>
      </c>
      <c r="B767" t="s">
        <v>3955</v>
      </c>
      <c r="C767">
        <v>31</v>
      </c>
      <c r="D767" t="s">
        <v>7953</v>
      </c>
      <c r="E767" t="s">
        <v>3924</v>
      </c>
      <c r="F767" t="s">
        <v>7</v>
      </c>
      <c r="G767">
        <v>40</v>
      </c>
      <c r="H767" t="s">
        <v>3929</v>
      </c>
    </row>
    <row r="768" spans="1:8" x14ac:dyDescent="0.35">
      <c r="A768">
        <v>42</v>
      </c>
      <c r="B768" t="s">
        <v>3973</v>
      </c>
      <c r="C768">
        <v>67</v>
      </c>
      <c r="D768" t="s">
        <v>3923</v>
      </c>
      <c r="E768" t="s">
        <v>3924</v>
      </c>
      <c r="F768" t="s">
        <v>7</v>
      </c>
      <c r="G768">
        <v>40</v>
      </c>
      <c r="H768" t="s">
        <v>3932</v>
      </c>
    </row>
    <row r="769" spans="1:8" x14ac:dyDescent="0.35">
      <c r="A769">
        <v>157</v>
      </c>
      <c r="B769" t="s">
        <v>4088</v>
      </c>
      <c r="C769">
        <v>35</v>
      </c>
      <c r="D769" t="s">
        <v>7953</v>
      </c>
      <c r="E769" t="s">
        <v>3924</v>
      </c>
      <c r="F769" t="s">
        <v>7</v>
      </c>
      <c r="G769">
        <v>40</v>
      </c>
      <c r="H769" t="s">
        <v>3932</v>
      </c>
    </row>
    <row r="770" spans="1:8" x14ac:dyDescent="0.35">
      <c r="A770">
        <v>185</v>
      </c>
      <c r="B770" t="s">
        <v>4116</v>
      </c>
      <c r="C770">
        <v>32</v>
      </c>
      <c r="D770" t="s">
        <v>7953</v>
      </c>
      <c r="E770" t="s">
        <v>3924</v>
      </c>
      <c r="F770" t="s">
        <v>7</v>
      </c>
      <c r="G770">
        <v>40</v>
      </c>
      <c r="H770" t="s">
        <v>3925</v>
      </c>
    </row>
    <row r="771" spans="1:8" x14ac:dyDescent="0.35">
      <c r="A771">
        <v>243</v>
      </c>
      <c r="B771" t="s">
        <v>4174</v>
      </c>
      <c r="C771">
        <v>55</v>
      </c>
      <c r="D771" t="s">
        <v>7952</v>
      </c>
      <c r="E771" t="s">
        <v>3924</v>
      </c>
      <c r="F771" t="s">
        <v>7</v>
      </c>
      <c r="G771">
        <v>40</v>
      </c>
      <c r="H771" t="s">
        <v>3952</v>
      </c>
    </row>
    <row r="772" spans="1:8" x14ac:dyDescent="0.35">
      <c r="A772">
        <v>292</v>
      </c>
      <c r="B772" t="s">
        <v>4223</v>
      </c>
      <c r="C772">
        <v>57</v>
      </c>
      <c r="D772" t="s">
        <v>7952</v>
      </c>
      <c r="E772" t="s">
        <v>3924</v>
      </c>
      <c r="F772" t="s">
        <v>7</v>
      </c>
      <c r="G772">
        <v>40</v>
      </c>
      <c r="H772" t="s">
        <v>3946</v>
      </c>
    </row>
    <row r="773" spans="1:8" x14ac:dyDescent="0.35">
      <c r="A773">
        <v>342</v>
      </c>
      <c r="B773" t="s">
        <v>4273</v>
      </c>
      <c r="C773">
        <v>20</v>
      </c>
      <c r="D773" t="s">
        <v>3927</v>
      </c>
      <c r="E773" t="s">
        <v>3924</v>
      </c>
      <c r="F773" t="s">
        <v>7</v>
      </c>
      <c r="G773">
        <v>40</v>
      </c>
      <c r="H773" t="s">
        <v>3940</v>
      </c>
    </row>
    <row r="774" spans="1:8" x14ac:dyDescent="0.35">
      <c r="A774">
        <v>387</v>
      </c>
      <c r="B774" t="s">
        <v>4318</v>
      </c>
      <c r="C774">
        <v>64</v>
      </c>
      <c r="D774" t="s">
        <v>3923</v>
      </c>
      <c r="E774" t="s">
        <v>3924</v>
      </c>
      <c r="F774" t="s">
        <v>7</v>
      </c>
      <c r="G774">
        <v>40</v>
      </c>
      <c r="H774" t="s">
        <v>3935</v>
      </c>
    </row>
    <row r="775" spans="1:8" x14ac:dyDescent="0.35">
      <c r="A775">
        <v>416</v>
      </c>
      <c r="B775" t="s">
        <v>4347</v>
      </c>
      <c r="C775">
        <v>67</v>
      </c>
      <c r="D775" t="s">
        <v>3923</v>
      </c>
      <c r="E775" t="s">
        <v>3924</v>
      </c>
      <c r="F775" t="s">
        <v>7</v>
      </c>
      <c r="G775">
        <v>40</v>
      </c>
      <c r="H775" t="s">
        <v>3946</v>
      </c>
    </row>
    <row r="776" spans="1:8" x14ac:dyDescent="0.35">
      <c r="A776">
        <v>431</v>
      </c>
      <c r="B776" t="s">
        <v>4362</v>
      </c>
      <c r="C776">
        <v>24</v>
      </c>
      <c r="D776" t="s">
        <v>3927</v>
      </c>
      <c r="E776" t="s">
        <v>3924</v>
      </c>
      <c r="F776" t="s">
        <v>7</v>
      </c>
      <c r="G776">
        <v>40</v>
      </c>
      <c r="H776" t="s">
        <v>3932</v>
      </c>
    </row>
    <row r="777" spans="1:8" x14ac:dyDescent="0.35">
      <c r="A777">
        <v>490</v>
      </c>
      <c r="B777" t="s">
        <v>4421</v>
      </c>
      <c r="C777">
        <v>49</v>
      </c>
      <c r="D777" t="s">
        <v>7952</v>
      </c>
      <c r="E777" t="s">
        <v>3924</v>
      </c>
      <c r="F777" t="s">
        <v>7</v>
      </c>
      <c r="G777">
        <v>40</v>
      </c>
      <c r="H777" t="s">
        <v>3932</v>
      </c>
    </row>
    <row r="778" spans="1:8" x14ac:dyDescent="0.35">
      <c r="A778">
        <v>529</v>
      </c>
      <c r="B778" t="s">
        <v>4460</v>
      </c>
      <c r="C778">
        <v>34</v>
      </c>
      <c r="D778" t="s">
        <v>7953</v>
      </c>
      <c r="E778" t="s">
        <v>3924</v>
      </c>
      <c r="F778" t="s">
        <v>7</v>
      </c>
      <c r="G778">
        <v>40</v>
      </c>
      <c r="H778" t="s">
        <v>3932</v>
      </c>
    </row>
    <row r="779" spans="1:8" x14ac:dyDescent="0.35">
      <c r="A779">
        <v>563</v>
      </c>
      <c r="B779" t="s">
        <v>4494</v>
      </c>
      <c r="C779">
        <v>53</v>
      </c>
      <c r="D779" t="s">
        <v>7952</v>
      </c>
      <c r="E779" t="s">
        <v>3924</v>
      </c>
      <c r="F779" t="s">
        <v>7</v>
      </c>
      <c r="G779">
        <v>40</v>
      </c>
      <c r="H779" t="s">
        <v>3932</v>
      </c>
    </row>
    <row r="780" spans="1:8" x14ac:dyDescent="0.35">
      <c r="A780">
        <v>590</v>
      </c>
      <c r="B780" t="s">
        <v>4521</v>
      </c>
      <c r="C780">
        <v>28</v>
      </c>
      <c r="D780" t="s">
        <v>7953</v>
      </c>
      <c r="E780" t="s">
        <v>3924</v>
      </c>
      <c r="F780" t="s">
        <v>7</v>
      </c>
      <c r="G780">
        <v>40</v>
      </c>
      <c r="H780" t="s">
        <v>3932</v>
      </c>
    </row>
    <row r="781" spans="1:8" x14ac:dyDescent="0.35">
      <c r="A781">
        <v>693</v>
      </c>
      <c r="B781" t="s">
        <v>4624</v>
      </c>
      <c r="C781">
        <v>35</v>
      </c>
      <c r="D781" t="s">
        <v>7953</v>
      </c>
      <c r="E781" t="s">
        <v>3924</v>
      </c>
      <c r="F781" t="s">
        <v>7</v>
      </c>
      <c r="G781">
        <v>40</v>
      </c>
      <c r="H781" t="s">
        <v>3952</v>
      </c>
    </row>
    <row r="782" spans="1:8" x14ac:dyDescent="0.35">
      <c r="A782">
        <v>698</v>
      </c>
      <c r="B782" t="s">
        <v>4629</v>
      </c>
      <c r="C782">
        <v>61</v>
      </c>
      <c r="D782" t="s">
        <v>3923</v>
      </c>
      <c r="E782" t="s">
        <v>3924</v>
      </c>
      <c r="F782" t="s">
        <v>7</v>
      </c>
      <c r="G782">
        <v>40</v>
      </c>
      <c r="H782" t="s">
        <v>3935</v>
      </c>
    </row>
    <row r="783" spans="1:8" x14ac:dyDescent="0.35">
      <c r="A783">
        <v>699</v>
      </c>
      <c r="B783" t="s">
        <v>4630</v>
      </c>
      <c r="C783">
        <v>55</v>
      </c>
      <c r="D783" t="s">
        <v>7952</v>
      </c>
      <c r="E783" t="s">
        <v>3924</v>
      </c>
      <c r="F783" t="s">
        <v>7</v>
      </c>
      <c r="G783">
        <v>40</v>
      </c>
      <c r="H783" t="s">
        <v>3929</v>
      </c>
    </row>
    <row r="784" spans="1:8" x14ac:dyDescent="0.35">
      <c r="A784">
        <v>715</v>
      </c>
      <c r="B784" t="s">
        <v>4646</v>
      </c>
      <c r="C784">
        <v>26</v>
      </c>
      <c r="D784" t="s">
        <v>7953</v>
      </c>
      <c r="E784" t="s">
        <v>3924</v>
      </c>
      <c r="F784" t="s">
        <v>7</v>
      </c>
      <c r="G784">
        <v>40</v>
      </c>
      <c r="H784" t="s">
        <v>3925</v>
      </c>
    </row>
    <row r="785" spans="1:8" x14ac:dyDescent="0.35">
      <c r="A785">
        <v>773</v>
      </c>
      <c r="B785" t="s">
        <v>4704</v>
      </c>
      <c r="C785">
        <v>18</v>
      </c>
      <c r="D785" t="s">
        <v>3927</v>
      </c>
      <c r="E785" t="s">
        <v>3924</v>
      </c>
      <c r="F785" t="s">
        <v>7</v>
      </c>
      <c r="G785">
        <v>40</v>
      </c>
      <c r="H785" t="s">
        <v>3940</v>
      </c>
    </row>
    <row r="786" spans="1:8" x14ac:dyDescent="0.35">
      <c r="A786">
        <v>806</v>
      </c>
      <c r="B786" t="s">
        <v>4737</v>
      </c>
      <c r="C786">
        <v>41</v>
      </c>
      <c r="D786" t="s">
        <v>7953</v>
      </c>
      <c r="E786" t="s">
        <v>3924</v>
      </c>
      <c r="F786" t="s">
        <v>7</v>
      </c>
      <c r="G786">
        <v>40</v>
      </c>
      <c r="H786" t="s">
        <v>3946</v>
      </c>
    </row>
    <row r="787" spans="1:8" x14ac:dyDescent="0.35">
      <c r="A787">
        <v>984</v>
      </c>
      <c r="B787" t="s">
        <v>4915</v>
      </c>
      <c r="C787">
        <v>24</v>
      </c>
      <c r="D787" t="s">
        <v>3927</v>
      </c>
      <c r="E787" t="s">
        <v>3924</v>
      </c>
      <c r="F787" t="s">
        <v>7</v>
      </c>
      <c r="G787">
        <v>40</v>
      </c>
      <c r="H787" t="s">
        <v>3940</v>
      </c>
    </row>
    <row r="788" spans="1:8" x14ac:dyDescent="0.35">
      <c r="A788">
        <v>992</v>
      </c>
      <c r="B788" t="s">
        <v>4923</v>
      </c>
      <c r="C788">
        <v>20</v>
      </c>
      <c r="D788" t="s">
        <v>3927</v>
      </c>
      <c r="E788" t="s">
        <v>3924</v>
      </c>
      <c r="F788" t="s">
        <v>7</v>
      </c>
      <c r="G788">
        <v>40</v>
      </c>
      <c r="H788" t="s">
        <v>3940</v>
      </c>
    </row>
    <row r="789" spans="1:8" x14ac:dyDescent="0.35">
      <c r="A789">
        <v>1121</v>
      </c>
      <c r="B789" t="s">
        <v>5052</v>
      </c>
      <c r="C789">
        <v>22</v>
      </c>
      <c r="D789" t="s">
        <v>3927</v>
      </c>
      <c r="E789" t="s">
        <v>3924</v>
      </c>
      <c r="F789" t="s">
        <v>1691</v>
      </c>
      <c r="G789">
        <v>40</v>
      </c>
      <c r="H789" t="s">
        <v>3946</v>
      </c>
    </row>
    <row r="790" spans="1:8" x14ac:dyDescent="0.35">
      <c r="A790">
        <v>1125</v>
      </c>
      <c r="B790" t="s">
        <v>5056</v>
      </c>
      <c r="C790">
        <v>42</v>
      </c>
      <c r="D790" t="s">
        <v>7952</v>
      </c>
      <c r="E790" t="s">
        <v>3924</v>
      </c>
      <c r="F790" t="s">
        <v>1691</v>
      </c>
      <c r="G790">
        <v>40</v>
      </c>
      <c r="H790" t="s">
        <v>3935</v>
      </c>
    </row>
    <row r="791" spans="1:8" x14ac:dyDescent="0.35">
      <c r="A791">
        <v>1150</v>
      </c>
      <c r="B791" t="s">
        <v>5081</v>
      </c>
      <c r="C791">
        <v>21</v>
      </c>
      <c r="D791" t="s">
        <v>3927</v>
      </c>
      <c r="E791" t="s">
        <v>3924</v>
      </c>
      <c r="F791" t="s">
        <v>1691</v>
      </c>
      <c r="G791">
        <v>40</v>
      </c>
      <c r="H791" t="s">
        <v>3932</v>
      </c>
    </row>
    <row r="792" spans="1:8" x14ac:dyDescent="0.35">
      <c r="A792">
        <v>1234</v>
      </c>
      <c r="B792" t="s">
        <v>5165</v>
      </c>
      <c r="C792">
        <v>46</v>
      </c>
      <c r="D792" t="s">
        <v>7952</v>
      </c>
      <c r="E792" t="s">
        <v>3924</v>
      </c>
      <c r="F792" t="s">
        <v>1691</v>
      </c>
      <c r="G792">
        <v>40</v>
      </c>
      <c r="H792" t="s">
        <v>3952</v>
      </c>
    </row>
    <row r="793" spans="1:8" x14ac:dyDescent="0.35">
      <c r="A793">
        <v>1307</v>
      </c>
      <c r="B793" t="s">
        <v>5238</v>
      </c>
      <c r="C793">
        <v>54</v>
      </c>
      <c r="D793" t="s">
        <v>7952</v>
      </c>
      <c r="E793" t="s">
        <v>3924</v>
      </c>
      <c r="F793" t="s">
        <v>1691</v>
      </c>
      <c r="G793">
        <v>40</v>
      </c>
      <c r="H793" t="s">
        <v>3932</v>
      </c>
    </row>
    <row r="794" spans="1:8" x14ac:dyDescent="0.35">
      <c r="A794">
        <v>1329</v>
      </c>
      <c r="B794" t="s">
        <v>5260</v>
      </c>
      <c r="C794">
        <v>37</v>
      </c>
      <c r="D794" t="s">
        <v>7953</v>
      </c>
      <c r="E794" t="s">
        <v>3924</v>
      </c>
      <c r="F794" t="s">
        <v>1691</v>
      </c>
      <c r="G794">
        <v>40</v>
      </c>
      <c r="H794" t="s">
        <v>3929</v>
      </c>
    </row>
    <row r="795" spans="1:8" x14ac:dyDescent="0.35">
      <c r="A795">
        <v>1389</v>
      </c>
      <c r="B795" t="s">
        <v>5320</v>
      </c>
      <c r="C795">
        <v>62</v>
      </c>
      <c r="D795" t="s">
        <v>3923</v>
      </c>
      <c r="E795" t="s">
        <v>3924</v>
      </c>
      <c r="F795" t="s">
        <v>1691</v>
      </c>
      <c r="G795">
        <v>40</v>
      </c>
      <c r="H795" t="s">
        <v>3935</v>
      </c>
    </row>
    <row r="796" spans="1:8" x14ac:dyDescent="0.35">
      <c r="A796">
        <v>1396</v>
      </c>
      <c r="B796" t="s">
        <v>5327</v>
      </c>
      <c r="C796">
        <v>47</v>
      </c>
      <c r="D796" t="s">
        <v>7952</v>
      </c>
      <c r="E796" t="s">
        <v>3924</v>
      </c>
      <c r="F796" t="s">
        <v>1691</v>
      </c>
      <c r="G796">
        <v>40</v>
      </c>
      <c r="H796" t="s">
        <v>3940</v>
      </c>
    </row>
    <row r="797" spans="1:8" x14ac:dyDescent="0.35">
      <c r="A797">
        <v>1520</v>
      </c>
      <c r="B797" t="s">
        <v>5451</v>
      </c>
      <c r="C797">
        <v>50</v>
      </c>
      <c r="D797" t="s">
        <v>7952</v>
      </c>
      <c r="E797" t="s">
        <v>3924</v>
      </c>
      <c r="F797" t="s">
        <v>1691</v>
      </c>
      <c r="G797">
        <v>40</v>
      </c>
      <c r="H797" t="s">
        <v>3929</v>
      </c>
    </row>
    <row r="798" spans="1:8" x14ac:dyDescent="0.35">
      <c r="A798">
        <v>1548</v>
      </c>
      <c r="B798" t="s">
        <v>5479</v>
      </c>
      <c r="C798">
        <v>46</v>
      </c>
      <c r="D798" t="s">
        <v>7952</v>
      </c>
      <c r="E798" t="s">
        <v>3924</v>
      </c>
      <c r="F798" t="s">
        <v>1691</v>
      </c>
      <c r="G798">
        <v>40</v>
      </c>
      <c r="H798" t="s">
        <v>3935</v>
      </c>
    </row>
    <row r="799" spans="1:8" x14ac:dyDescent="0.35">
      <c r="A799">
        <v>1551</v>
      </c>
      <c r="B799" t="s">
        <v>5482</v>
      </c>
      <c r="C799">
        <v>66</v>
      </c>
      <c r="D799" t="s">
        <v>3923</v>
      </c>
      <c r="E799" t="s">
        <v>3924</v>
      </c>
      <c r="F799" t="s">
        <v>1691</v>
      </c>
      <c r="G799">
        <v>40</v>
      </c>
      <c r="H799" t="s">
        <v>3935</v>
      </c>
    </row>
    <row r="800" spans="1:8" x14ac:dyDescent="0.35">
      <c r="A800">
        <v>1586</v>
      </c>
      <c r="B800" t="s">
        <v>5517</v>
      </c>
      <c r="C800">
        <v>37</v>
      </c>
      <c r="D800" t="s">
        <v>7953</v>
      </c>
      <c r="E800" t="s">
        <v>3924</v>
      </c>
      <c r="F800" t="s">
        <v>1691</v>
      </c>
      <c r="G800">
        <v>40</v>
      </c>
      <c r="H800" t="s">
        <v>3925</v>
      </c>
    </row>
    <row r="801" spans="1:8" x14ac:dyDescent="0.35">
      <c r="A801">
        <v>1625</v>
      </c>
      <c r="B801" t="s">
        <v>5556</v>
      </c>
      <c r="C801">
        <v>38</v>
      </c>
      <c r="D801" t="s">
        <v>7953</v>
      </c>
      <c r="E801" t="s">
        <v>3924</v>
      </c>
      <c r="F801" t="s">
        <v>1691</v>
      </c>
      <c r="G801">
        <v>40</v>
      </c>
      <c r="H801" t="s">
        <v>3952</v>
      </c>
    </row>
    <row r="802" spans="1:8" x14ac:dyDescent="0.35">
      <c r="A802">
        <v>1636</v>
      </c>
      <c r="B802" t="s">
        <v>5567</v>
      </c>
      <c r="C802">
        <v>68</v>
      </c>
      <c r="D802" t="s">
        <v>3923</v>
      </c>
      <c r="E802" t="s">
        <v>3924</v>
      </c>
      <c r="F802" t="s">
        <v>1691</v>
      </c>
      <c r="G802">
        <v>40</v>
      </c>
      <c r="H802" t="s">
        <v>3932</v>
      </c>
    </row>
    <row r="803" spans="1:8" x14ac:dyDescent="0.35">
      <c r="A803">
        <v>1721</v>
      </c>
      <c r="B803" t="s">
        <v>5652</v>
      </c>
      <c r="C803">
        <v>25</v>
      </c>
      <c r="D803" t="s">
        <v>3927</v>
      </c>
      <c r="E803" t="s">
        <v>3924</v>
      </c>
      <c r="F803" t="s">
        <v>1691</v>
      </c>
      <c r="G803">
        <v>40</v>
      </c>
      <c r="H803" t="s">
        <v>3940</v>
      </c>
    </row>
    <row r="804" spans="1:8" x14ac:dyDescent="0.35">
      <c r="A804">
        <v>1783</v>
      </c>
      <c r="B804" t="s">
        <v>5714</v>
      </c>
      <c r="C804">
        <v>52</v>
      </c>
      <c r="D804" t="s">
        <v>7952</v>
      </c>
      <c r="E804" t="s">
        <v>3924</v>
      </c>
      <c r="F804" t="s">
        <v>1691</v>
      </c>
      <c r="G804">
        <v>40</v>
      </c>
      <c r="H804" t="s">
        <v>3925</v>
      </c>
    </row>
    <row r="805" spans="1:8" x14ac:dyDescent="0.35">
      <c r="A805">
        <v>1824</v>
      </c>
      <c r="B805" t="s">
        <v>5755</v>
      </c>
      <c r="C805">
        <v>62</v>
      </c>
      <c r="D805" t="s">
        <v>3923</v>
      </c>
      <c r="E805" t="s">
        <v>3924</v>
      </c>
      <c r="F805" t="s">
        <v>1691</v>
      </c>
      <c r="G805">
        <v>40</v>
      </c>
      <c r="H805" t="s">
        <v>3940</v>
      </c>
    </row>
    <row r="806" spans="1:8" x14ac:dyDescent="0.35">
      <c r="A806">
        <v>1915</v>
      </c>
      <c r="B806" t="s">
        <v>5846</v>
      </c>
      <c r="C806">
        <v>28</v>
      </c>
      <c r="D806" t="s">
        <v>7953</v>
      </c>
      <c r="E806" t="s">
        <v>3924</v>
      </c>
      <c r="F806" t="s">
        <v>1691</v>
      </c>
      <c r="G806">
        <v>40</v>
      </c>
      <c r="H806" t="s">
        <v>3925</v>
      </c>
    </row>
    <row r="807" spans="1:8" x14ac:dyDescent="0.35">
      <c r="A807">
        <v>1921</v>
      </c>
      <c r="B807" t="s">
        <v>5852</v>
      </c>
      <c r="C807">
        <v>51</v>
      </c>
      <c r="D807" t="s">
        <v>7952</v>
      </c>
      <c r="E807" t="s">
        <v>3924</v>
      </c>
      <c r="F807" t="s">
        <v>1691</v>
      </c>
      <c r="G807">
        <v>40</v>
      </c>
      <c r="H807" t="s">
        <v>3952</v>
      </c>
    </row>
    <row r="808" spans="1:8" x14ac:dyDescent="0.35">
      <c r="A808">
        <v>1961</v>
      </c>
      <c r="B808" t="s">
        <v>5892</v>
      </c>
      <c r="C808">
        <v>57</v>
      </c>
      <c r="D808" t="s">
        <v>7952</v>
      </c>
      <c r="E808" t="s">
        <v>3924</v>
      </c>
      <c r="F808" t="s">
        <v>1691</v>
      </c>
      <c r="G808">
        <v>40</v>
      </c>
      <c r="H808" t="s">
        <v>3932</v>
      </c>
    </row>
    <row r="809" spans="1:8" x14ac:dyDescent="0.35">
      <c r="A809">
        <v>2030</v>
      </c>
      <c r="B809" t="s">
        <v>5961</v>
      </c>
      <c r="C809">
        <v>25</v>
      </c>
      <c r="D809" t="s">
        <v>3927</v>
      </c>
      <c r="E809" t="s">
        <v>3924</v>
      </c>
      <c r="F809" t="s">
        <v>1691</v>
      </c>
      <c r="G809">
        <v>40</v>
      </c>
      <c r="H809" t="s">
        <v>3935</v>
      </c>
    </row>
    <row r="810" spans="1:8" x14ac:dyDescent="0.35">
      <c r="A810">
        <v>2079</v>
      </c>
      <c r="B810" t="s">
        <v>6010</v>
      </c>
      <c r="C810">
        <v>49</v>
      </c>
      <c r="D810" t="s">
        <v>7952</v>
      </c>
      <c r="E810" t="s">
        <v>3924</v>
      </c>
      <c r="F810" t="s">
        <v>1691</v>
      </c>
      <c r="G810">
        <v>40</v>
      </c>
      <c r="H810" t="s">
        <v>3929</v>
      </c>
    </row>
    <row r="811" spans="1:8" x14ac:dyDescent="0.35">
      <c r="A811">
        <v>2107</v>
      </c>
      <c r="B811" t="s">
        <v>6038</v>
      </c>
      <c r="C811">
        <v>60</v>
      </c>
      <c r="D811" t="s">
        <v>3923</v>
      </c>
      <c r="E811" t="s">
        <v>3924</v>
      </c>
      <c r="F811" t="s">
        <v>1691</v>
      </c>
      <c r="G811">
        <v>40</v>
      </c>
      <c r="H811" t="s">
        <v>3952</v>
      </c>
    </row>
    <row r="812" spans="1:8" x14ac:dyDescent="0.35">
      <c r="A812">
        <v>2128</v>
      </c>
      <c r="B812" t="s">
        <v>6059</v>
      </c>
      <c r="C812">
        <v>70</v>
      </c>
      <c r="D812" t="s">
        <v>3923</v>
      </c>
      <c r="E812" t="s">
        <v>3924</v>
      </c>
      <c r="F812" t="s">
        <v>1691</v>
      </c>
      <c r="G812">
        <v>40</v>
      </c>
      <c r="H812" t="s">
        <v>3929</v>
      </c>
    </row>
    <row r="813" spans="1:8" x14ac:dyDescent="0.35">
      <c r="A813">
        <v>2198</v>
      </c>
      <c r="B813" t="s">
        <v>6129</v>
      </c>
      <c r="C813">
        <v>33</v>
      </c>
      <c r="D813" t="s">
        <v>7953</v>
      </c>
      <c r="E813" t="s">
        <v>3924</v>
      </c>
      <c r="F813" t="s">
        <v>1691</v>
      </c>
      <c r="G813">
        <v>40</v>
      </c>
      <c r="H813" t="s">
        <v>3946</v>
      </c>
    </row>
    <row r="814" spans="1:8" x14ac:dyDescent="0.35">
      <c r="A814">
        <v>2200</v>
      </c>
      <c r="B814" t="s">
        <v>6131</v>
      </c>
      <c r="C814">
        <v>39</v>
      </c>
      <c r="D814" t="s">
        <v>7953</v>
      </c>
      <c r="E814" t="s">
        <v>3924</v>
      </c>
      <c r="F814" t="s">
        <v>1691</v>
      </c>
      <c r="G814">
        <v>40</v>
      </c>
      <c r="H814" t="s">
        <v>3946</v>
      </c>
    </row>
    <row r="815" spans="1:8" x14ac:dyDescent="0.35">
      <c r="A815">
        <v>2295</v>
      </c>
      <c r="B815" t="s">
        <v>6226</v>
      </c>
      <c r="C815">
        <v>54</v>
      </c>
      <c r="D815" t="s">
        <v>7952</v>
      </c>
      <c r="E815" t="s">
        <v>3924</v>
      </c>
      <c r="F815" t="s">
        <v>1691</v>
      </c>
      <c r="G815">
        <v>40</v>
      </c>
      <c r="H815" t="s">
        <v>3932</v>
      </c>
    </row>
    <row r="816" spans="1:8" x14ac:dyDescent="0.35">
      <c r="A816">
        <v>2350</v>
      </c>
      <c r="B816" t="s">
        <v>6281</v>
      </c>
      <c r="C816">
        <v>65</v>
      </c>
      <c r="D816" t="s">
        <v>3923</v>
      </c>
      <c r="E816" t="s">
        <v>3924</v>
      </c>
      <c r="F816" t="s">
        <v>1691</v>
      </c>
      <c r="G816">
        <v>40</v>
      </c>
      <c r="H816" t="s">
        <v>3952</v>
      </c>
    </row>
    <row r="817" spans="1:8" x14ac:dyDescent="0.35">
      <c r="A817">
        <v>2358</v>
      </c>
      <c r="B817" t="s">
        <v>6289</v>
      </c>
      <c r="C817">
        <v>53</v>
      </c>
      <c r="D817" t="s">
        <v>7952</v>
      </c>
      <c r="E817" t="s">
        <v>3924</v>
      </c>
      <c r="F817" t="s">
        <v>1691</v>
      </c>
      <c r="G817">
        <v>40</v>
      </c>
      <c r="H817" t="s">
        <v>3940</v>
      </c>
    </row>
    <row r="818" spans="1:8" x14ac:dyDescent="0.35">
      <c r="A818">
        <v>2385</v>
      </c>
      <c r="B818" t="s">
        <v>6316</v>
      </c>
      <c r="C818">
        <v>24</v>
      </c>
      <c r="D818" t="s">
        <v>3927</v>
      </c>
      <c r="E818" t="s">
        <v>3924</v>
      </c>
      <c r="F818" t="s">
        <v>1691</v>
      </c>
      <c r="G818">
        <v>40</v>
      </c>
      <c r="H818" t="s">
        <v>3935</v>
      </c>
    </row>
    <row r="819" spans="1:8" x14ac:dyDescent="0.35">
      <c r="A819">
        <v>2404</v>
      </c>
      <c r="B819" t="s">
        <v>6335</v>
      </c>
      <c r="C819">
        <v>64</v>
      </c>
      <c r="D819" t="s">
        <v>3923</v>
      </c>
      <c r="E819" t="s">
        <v>3924</v>
      </c>
      <c r="F819" t="s">
        <v>1691</v>
      </c>
      <c r="G819">
        <v>40</v>
      </c>
      <c r="H819" t="s">
        <v>3929</v>
      </c>
    </row>
    <row r="820" spans="1:8" x14ac:dyDescent="0.35">
      <c r="A820">
        <v>2435</v>
      </c>
      <c r="B820" t="s">
        <v>6366</v>
      </c>
      <c r="C820">
        <v>36</v>
      </c>
      <c r="D820" t="s">
        <v>7953</v>
      </c>
      <c r="E820" t="s">
        <v>3924</v>
      </c>
      <c r="F820" t="s">
        <v>1691</v>
      </c>
      <c r="G820">
        <v>40</v>
      </c>
      <c r="H820" t="s">
        <v>3946</v>
      </c>
    </row>
    <row r="821" spans="1:8" x14ac:dyDescent="0.35">
      <c r="A821">
        <v>2552</v>
      </c>
      <c r="B821" t="s">
        <v>6483</v>
      </c>
      <c r="C821">
        <v>29</v>
      </c>
      <c r="D821" t="s">
        <v>7953</v>
      </c>
      <c r="E821" t="s">
        <v>3924</v>
      </c>
      <c r="F821" t="s">
        <v>1691</v>
      </c>
      <c r="G821">
        <v>40</v>
      </c>
      <c r="H821" t="s">
        <v>3932</v>
      </c>
    </row>
    <row r="822" spans="1:8" x14ac:dyDescent="0.35">
      <c r="A822">
        <v>2573</v>
      </c>
      <c r="B822" t="s">
        <v>6504</v>
      </c>
      <c r="C822">
        <v>54</v>
      </c>
      <c r="D822" t="s">
        <v>7952</v>
      </c>
      <c r="E822" t="s">
        <v>3924</v>
      </c>
      <c r="F822" t="s">
        <v>1691</v>
      </c>
      <c r="G822">
        <v>40</v>
      </c>
      <c r="H822" t="s">
        <v>3935</v>
      </c>
    </row>
    <row r="823" spans="1:8" x14ac:dyDescent="0.35">
      <c r="A823">
        <v>2580</v>
      </c>
      <c r="B823" t="s">
        <v>6511</v>
      </c>
      <c r="C823">
        <v>65</v>
      </c>
      <c r="D823" t="s">
        <v>3923</v>
      </c>
      <c r="E823" t="s">
        <v>3924</v>
      </c>
      <c r="F823" t="s">
        <v>1691</v>
      </c>
      <c r="G823">
        <v>40</v>
      </c>
      <c r="H823" t="s">
        <v>3929</v>
      </c>
    </row>
    <row r="824" spans="1:8" x14ac:dyDescent="0.35">
      <c r="A824">
        <v>2592</v>
      </c>
      <c r="B824" t="s">
        <v>6523</v>
      </c>
      <c r="C824">
        <v>40</v>
      </c>
      <c r="D824" t="s">
        <v>7953</v>
      </c>
      <c r="E824" t="s">
        <v>3924</v>
      </c>
      <c r="F824" t="s">
        <v>1691</v>
      </c>
      <c r="G824">
        <v>40</v>
      </c>
      <c r="H824" t="s">
        <v>3935</v>
      </c>
    </row>
    <row r="825" spans="1:8" x14ac:dyDescent="0.35">
      <c r="A825">
        <v>2628</v>
      </c>
      <c r="B825" t="s">
        <v>6559</v>
      </c>
      <c r="C825">
        <v>66</v>
      </c>
      <c r="D825" t="s">
        <v>3923</v>
      </c>
      <c r="E825" t="s">
        <v>3924</v>
      </c>
      <c r="F825" t="s">
        <v>1691</v>
      </c>
      <c r="G825">
        <v>40</v>
      </c>
      <c r="H825" t="s">
        <v>3935</v>
      </c>
    </row>
    <row r="826" spans="1:8" x14ac:dyDescent="0.35">
      <c r="A826">
        <v>2745</v>
      </c>
      <c r="B826" t="s">
        <v>6677</v>
      </c>
      <c r="C826">
        <v>38</v>
      </c>
      <c r="D826" t="s">
        <v>7953</v>
      </c>
      <c r="E826" t="s">
        <v>6585</v>
      </c>
      <c r="F826" t="s">
        <v>1691</v>
      </c>
      <c r="G826">
        <v>40</v>
      </c>
      <c r="H826" t="s">
        <v>3946</v>
      </c>
    </row>
    <row r="827" spans="1:8" x14ac:dyDescent="0.35">
      <c r="A827">
        <v>2816</v>
      </c>
      <c r="B827" t="s">
        <v>6748</v>
      </c>
      <c r="C827">
        <v>33</v>
      </c>
      <c r="D827" t="s">
        <v>7953</v>
      </c>
      <c r="E827" t="s">
        <v>6585</v>
      </c>
      <c r="F827" t="s">
        <v>1691</v>
      </c>
      <c r="G827">
        <v>40</v>
      </c>
      <c r="H827" t="s">
        <v>3952</v>
      </c>
    </row>
    <row r="828" spans="1:8" x14ac:dyDescent="0.35">
      <c r="A828">
        <v>2833</v>
      </c>
      <c r="B828" t="s">
        <v>6765</v>
      </c>
      <c r="C828">
        <v>29</v>
      </c>
      <c r="D828" t="s">
        <v>7953</v>
      </c>
      <c r="E828" t="s">
        <v>6585</v>
      </c>
      <c r="F828" t="s">
        <v>1691</v>
      </c>
      <c r="G828">
        <v>40</v>
      </c>
      <c r="H828" t="s">
        <v>3935</v>
      </c>
    </row>
    <row r="829" spans="1:8" x14ac:dyDescent="0.35">
      <c r="A829">
        <v>2872</v>
      </c>
      <c r="B829" t="s">
        <v>6804</v>
      </c>
      <c r="C829">
        <v>46</v>
      </c>
      <c r="D829" t="s">
        <v>7952</v>
      </c>
      <c r="E829" t="s">
        <v>6585</v>
      </c>
      <c r="F829" t="s">
        <v>1691</v>
      </c>
      <c r="G829">
        <v>40</v>
      </c>
      <c r="H829" t="s">
        <v>3940</v>
      </c>
    </row>
    <row r="830" spans="1:8" x14ac:dyDescent="0.35">
      <c r="A830">
        <v>2910</v>
      </c>
      <c r="B830" t="s">
        <v>6842</v>
      </c>
      <c r="C830">
        <v>27</v>
      </c>
      <c r="D830" t="s">
        <v>7953</v>
      </c>
      <c r="E830" t="s">
        <v>6585</v>
      </c>
      <c r="F830" t="s">
        <v>1691</v>
      </c>
      <c r="G830">
        <v>40</v>
      </c>
      <c r="H830" t="s">
        <v>3952</v>
      </c>
    </row>
    <row r="831" spans="1:8" x14ac:dyDescent="0.35">
      <c r="A831">
        <v>2968</v>
      </c>
      <c r="B831" t="s">
        <v>6900</v>
      </c>
      <c r="C831">
        <v>34</v>
      </c>
      <c r="D831" t="s">
        <v>7953</v>
      </c>
      <c r="E831" t="s">
        <v>6585</v>
      </c>
      <c r="F831" t="s">
        <v>1691</v>
      </c>
      <c r="G831">
        <v>40</v>
      </c>
      <c r="H831" t="s">
        <v>3932</v>
      </c>
    </row>
    <row r="832" spans="1:8" x14ac:dyDescent="0.35">
      <c r="A832">
        <v>3124</v>
      </c>
      <c r="B832" t="s">
        <v>7056</v>
      </c>
      <c r="C832">
        <v>57</v>
      </c>
      <c r="D832" t="s">
        <v>7952</v>
      </c>
      <c r="E832" t="s">
        <v>6585</v>
      </c>
      <c r="F832" t="s">
        <v>1691</v>
      </c>
      <c r="G832">
        <v>40</v>
      </c>
      <c r="H832" t="s">
        <v>3940</v>
      </c>
    </row>
    <row r="833" spans="1:8" x14ac:dyDescent="0.35">
      <c r="A833">
        <v>3130</v>
      </c>
      <c r="B833" t="s">
        <v>7062</v>
      </c>
      <c r="C833">
        <v>60</v>
      </c>
      <c r="D833" t="s">
        <v>3923</v>
      </c>
      <c r="E833" t="s">
        <v>6585</v>
      </c>
      <c r="F833" t="s">
        <v>1691</v>
      </c>
      <c r="G833">
        <v>40</v>
      </c>
      <c r="H833" t="s">
        <v>3952</v>
      </c>
    </row>
    <row r="834" spans="1:8" x14ac:dyDescent="0.35">
      <c r="A834">
        <v>3139</v>
      </c>
      <c r="B834" t="s">
        <v>7071</v>
      </c>
      <c r="C834">
        <v>47</v>
      </c>
      <c r="D834" t="s">
        <v>7952</v>
      </c>
      <c r="E834" t="s">
        <v>6585</v>
      </c>
      <c r="F834" t="s">
        <v>1691</v>
      </c>
      <c r="G834">
        <v>40</v>
      </c>
      <c r="H834" t="s">
        <v>3952</v>
      </c>
    </row>
    <row r="835" spans="1:8" x14ac:dyDescent="0.35">
      <c r="A835">
        <v>3301</v>
      </c>
      <c r="B835" t="s">
        <v>7233</v>
      </c>
      <c r="C835">
        <v>26</v>
      </c>
      <c r="D835" t="s">
        <v>7953</v>
      </c>
      <c r="E835" t="s">
        <v>6585</v>
      </c>
      <c r="F835" t="s">
        <v>1691</v>
      </c>
      <c r="G835">
        <v>40</v>
      </c>
      <c r="H835" t="s">
        <v>3940</v>
      </c>
    </row>
    <row r="836" spans="1:8" x14ac:dyDescent="0.35">
      <c r="A836">
        <v>3380</v>
      </c>
      <c r="B836" t="s">
        <v>7312</v>
      </c>
      <c r="C836">
        <v>61</v>
      </c>
      <c r="D836" t="s">
        <v>3923</v>
      </c>
      <c r="E836" t="s">
        <v>6585</v>
      </c>
      <c r="F836" t="s">
        <v>1691</v>
      </c>
      <c r="G836">
        <v>40</v>
      </c>
      <c r="H836" t="s">
        <v>3929</v>
      </c>
    </row>
    <row r="837" spans="1:8" x14ac:dyDescent="0.35">
      <c r="A837">
        <v>3506</v>
      </c>
      <c r="B837" t="s">
        <v>7438</v>
      </c>
      <c r="C837">
        <v>48</v>
      </c>
      <c r="D837" t="s">
        <v>7952</v>
      </c>
      <c r="E837" t="s">
        <v>6585</v>
      </c>
      <c r="F837" t="s">
        <v>1691</v>
      </c>
      <c r="G837">
        <v>40</v>
      </c>
      <c r="H837" t="s">
        <v>3952</v>
      </c>
    </row>
    <row r="838" spans="1:8" x14ac:dyDescent="0.35">
      <c r="A838">
        <v>3538</v>
      </c>
      <c r="B838" t="s">
        <v>7470</v>
      </c>
      <c r="C838">
        <v>57</v>
      </c>
      <c r="D838" t="s">
        <v>7952</v>
      </c>
      <c r="E838" t="s">
        <v>6585</v>
      </c>
      <c r="F838" t="s">
        <v>1691</v>
      </c>
      <c r="G838">
        <v>40</v>
      </c>
      <c r="H838" t="s">
        <v>3952</v>
      </c>
    </row>
    <row r="839" spans="1:8" x14ac:dyDescent="0.35">
      <c r="A839">
        <v>3565</v>
      </c>
      <c r="B839" t="s">
        <v>7497</v>
      </c>
      <c r="C839">
        <v>60</v>
      </c>
      <c r="D839" t="s">
        <v>3923</v>
      </c>
      <c r="E839" t="s">
        <v>6585</v>
      </c>
      <c r="F839" t="s">
        <v>1691</v>
      </c>
      <c r="G839">
        <v>40</v>
      </c>
      <c r="H839" t="s">
        <v>3932</v>
      </c>
    </row>
    <row r="840" spans="1:8" x14ac:dyDescent="0.35">
      <c r="A840">
        <v>3589</v>
      </c>
      <c r="B840" t="s">
        <v>7521</v>
      </c>
      <c r="C840">
        <v>23</v>
      </c>
      <c r="D840" t="s">
        <v>3927</v>
      </c>
      <c r="E840" t="s">
        <v>6585</v>
      </c>
      <c r="F840" t="s">
        <v>1691</v>
      </c>
      <c r="G840">
        <v>40</v>
      </c>
      <c r="H840" t="s">
        <v>3932</v>
      </c>
    </row>
    <row r="841" spans="1:8" x14ac:dyDescent="0.35">
      <c r="A841">
        <v>3603</v>
      </c>
      <c r="B841" t="s">
        <v>7535</v>
      </c>
      <c r="C841">
        <v>58</v>
      </c>
      <c r="D841" t="s">
        <v>3923</v>
      </c>
      <c r="E841" t="s">
        <v>6585</v>
      </c>
      <c r="F841" t="s">
        <v>1691</v>
      </c>
      <c r="G841">
        <v>40</v>
      </c>
      <c r="H841" t="s">
        <v>3935</v>
      </c>
    </row>
    <row r="842" spans="1:8" x14ac:dyDescent="0.35">
      <c r="A842">
        <v>3614</v>
      </c>
      <c r="B842" t="s">
        <v>7546</v>
      </c>
      <c r="C842">
        <v>58</v>
      </c>
      <c r="D842" t="s">
        <v>3923</v>
      </c>
      <c r="E842" t="s">
        <v>6585</v>
      </c>
      <c r="F842" t="s">
        <v>1691</v>
      </c>
      <c r="G842">
        <v>40</v>
      </c>
      <c r="H842" t="s">
        <v>3932</v>
      </c>
    </row>
    <row r="843" spans="1:8" x14ac:dyDescent="0.35">
      <c r="A843">
        <v>3782</v>
      </c>
      <c r="B843" t="s">
        <v>7714</v>
      </c>
      <c r="C843">
        <v>52</v>
      </c>
      <c r="D843" t="s">
        <v>7952</v>
      </c>
      <c r="E843" t="s">
        <v>6585</v>
      </c>
      <c r="F843" t="s">
        <v>1691</v>
      </c>
      <c r="G843">
        <v>40</v>
      </c>
      <c r="H843" t="s">
        <v>3925</v>
      </c>
    </row>
    <row r="844" spans="1:8" x14ac:dyDescent="0.35">
      <c r="A844">
        <v>3818</v>
      </c>
      <c r="B844" t="s">
        <v>7750</v>
      </c>
      <c r="C844">
        <v>66</v>
      </c>
      <c r="D844" t="s">
        <v>3923</v>
      </c>
      <c r="E844" t="s">
        <v>6585</v>
      </c>
      <c r="F844" t="s">
        <v>1691</v>
      </c>
      <c r="G844">
        <v>40</v>
      </c>
      <c r="H844" t="s">
        <v>3932</v>
      </c>
    </row>
    <row r="845" spans="1:8" x14ac:dyDescent="0.35">
      <c r="A845">
        <v>3845</v>
      </c>
      <c r="B845" t="s">
        <v>7777</v>
      </c>
      <c r="C845">
        <v>30</v>
      </c>
      <c r="D845" t="s">
        <v>7953</v>
      </c>
      <c r="E845" t="s">
        <v>6585</v>
      </c>
      <c r="F845" t="s">
        <v>1691</v>
      </c>
      <c r="G845">
        <v>40</v>
      </c>
      <c r="H845" t="s">
        <v>3935</v>
      </c>
    </row>
    <row r="846" spans="1:8" x14ac:dyDescent="0.35">
      <c r="A846">
        <v>3847</v>
      </c>
      <c r="B846" t="s">
        <v>7779</v>
      </c>
      <c r="C846">
        <v>57</v>
      </c>
      <c r="D846" t="s">
        <v>7952</v>
      </c>
      <c r="E846" t="s">
        <v>6585</v>
      </c>
      <c r="F846" t="s">
        <v>1691</v>
      </c>
      <c r="G846">
        <v>40</v>
      </c>
      <c r="H846" t="s">
        <v>3952</v>
      </c>
    </row>
    <row r="847" spans="1:8" x14ac:dyDescent="0.35">
      <c r="A847">
        <v>3881</v>
      </c>
      <c r="B847" t="s">
        <v>7813</v>
      </c>
      <c r="C847">
        <v>42</v>
      </c>
      <c r="D847" t="s">
        <v>7952</v>
      </c>
      <c r="E847" t="s">
        <v>6585</v>
      </c>
      <c r="F847" t="s">
        <v>1691</v>
      </c>
      <c r="G847">
        <v>40</v>
      </c>
      <c r="H847" t="s">
        <v>3946</v>
      </c>
    </row>
    <row r="848" spans="1:8" x14ac:dyDescent="0.35">
      <c r="A848">
        <v>3887</v>
      </c>
      <c r="B848" t="s">
        <v>7819</v>
      </c>
      <c r="C848">
        <v>37</v>
      </c>
      <c r="D848" t="s">
        <v>7953</v>
      </c>
      <c r="E848" t="s">
        <v>6585</v>
      </c>
      <c r="F848" t="s">
        <v>1691</v>
      </c>
      <c r="G848">
        <v>40</v>
      </c>
      <c r="H848" t="s">
        <v>3935</v>
      </c>
    </row>
    <row r="849" spans="1:8" x14ac:dyDescent="0.35">
      <c r="A849">
        <v>51</v>
      </c>
      <c r="B849" t="s">
        <v>3982</v>
      </c>
      <c r="C849">
        <v>49</v>
      </c>
      <c r="D849" t="s">
        <v>7952</v>
      </c>
      <c r="E849" t="s">
        <v>3924</v>
      </c>
      <c r="F849" t="s">
        <v>7</v>
      </c>
      <c r="G849">
        <v>39</v>
      </c>
      <c r="H849" t="s">
        <v>3940</v>
      </c>
    </row>
    <row r="850" spans="1:8" x14ac:dyDescent="0.35">
      <c r="A850">
        <v>160</v>
      </c>
      <c r="B850" t="s">
        <v>4091</v>
      </c>
      <c r="C850">
        <v>58</v>
      </c>
      <c r="D850" t="s">
        <v>3923</v>
      </c>
      <c r="E850" t="s">
        <v>3924</v>
      </c>
      <c r="F850" t="s">
        <v>7</v>
      </c>
      <c r="G850">
        <v>39</v>
      </c>
      <c r="H850" t="s">
        <v>3952</v>
      </c>
    </row>
    <row r="851" spans="1:8" x14ac:dyDescent="0.35">
      <c r="A851">
        <v>199</v>
      </c>
      <c r="B851" t="s">
        <v>4130</v>
      </c>
      <c r="C851">
        <v>57</v>
      </c>
      <c r="D851" t="s">
        <v>7952</v>
      </c>
      <c r="E851" t="s">
        <v>3924</v>
      </c>
      <c r="F851" t="s">
        <v>7</v>
      </c>
      <c r="G851">
        <v>39</v>
      </c>
      <c r="H851" t="s">
        <v>3925</v>
      </c>
    </row>
    <row r="852" spans="1:8" x14ac:dyDescent="0.35">
      <c r="A852">
        <v>237</v>
      </c>
      <c r="B852" t="s">
        <v>4168</v>
      </c>
      <c r="C852">
        <v>38</v>
      </c>
      <c r="D852" t="s">
        <v>7953</v>
      </c>
      <c r="E852" t="s">
        <v>3924</v>
      </c>
      <c r="F852" t="s">
        <v>7</v>
      </c>
      <c r="G852">
        <v>39</v>
      </c>
      <c r="H852" t="s">
        <v>3925</v>
      </c>
    </row>
    <row r="853" spans="1:8" x14ac:dyDescent="0.35">
      <c r="A853">
        <v>245</v>
      </c>
      <c r="B853" t="s">
        <v>4176</v>
      </c>
      <c r="C853">
        <v>53</v>
      </c>
      <c r="D853" t="s">
        <v>7952</v>
      </c>
      <c r="E853" t="s">
        <v>3924</v>
      </c>
      <c r="F853" t="s">
        <v>7</v>
      </c>
      <c r="G853">
        <v>39</v>
      </c>
      <c r="H853" t="s">
        <v>3929</v>
      </c>
    </row>
    <row r="854" spans="1:8" x14ac:dyDescent="0.35">
      <c r="A854">
        <v>341</v>
      </c>
      <c r="B854" t="s">
        <v>4272</v>
      </c>
      <c r="C854">
        <v>40</v>
      </c>
      <c r="D854" t="s">
        <v>7953</v>
      </c>
      <c r="E854" t="s">
        <v>3924</v>
      </c>
      <c r="F854" t="s">
        <v>7</v>
      </c>
      <c r="G854">
        <v>39</v>
      </c>
      <c r="H854" t="s">
        <v>3952</v>
      </c>
    </row>
    <row r="855" spans="1:8" x14ac:dyDescent="0.35">
      <c r="A855">
        <v>375</v>
      </c>
      <c r="B855" t="s">
        <v>4306</v>
      </c>
      <c r="C855">
        <v>69</v>
      </c>
      <c r="D855" t="s">
        <v>3923</v>
      </c>
      <c r="E855" t="s">
        <v>3924</v>
      </c>
      <c r="F855" t="s">
        <v>7</v>
      </c>
      <c r="G855">
        <v>39</v>
      </c>
      <c r="H855" t="s">
        <v>3946</v>
      </c>
    </row>
    <row r="856" spans="1:8" x14ac:dyDescent="0.35">
      <c r="A856">
        <v>378</v>
      </c>
      <c r="B856" t="s">
        <v>4309</v>
      </c>
      <c r="C856">
        <v>63</v>
      </c>
      <c r="D856" t="s">
        <v>3923</v>
      </c>
      <c r="E856" t="s">
        <v>3924</v>
      </c>
      <c r="F856" t="s">
        <v>7</v>
      </c>
      <c r="G856">
        <v>39</v>
      </c>
      <c r="H856" t="s">
        <v>3952</v>
      </c>
    </row>
    <row r="857" spans="1:8" x14ac:dyDescent="0.35">
      <c r="A857">
        <v>435</v>
      </c>
      <c r="B857" t="s">
        <v>4366</v>
      </c>
      <c r="C857">
        <v>50</v>
      </c>
      <c r="D857" t="s">
        <v>7952</v>
      </c>
      <c r="E857" t="s">
        <v>3924</v>
      </c>
      <c r="F857" t="s">
        <v>7</v>
      </c>
      <c r="G857">
        <v>39</v>
      </c>
      <c r="H857" t="s">
        <v>3952</v>
      </c>
    </row>
    <row r="858" spans="1:8" x14ac:dyDescent="0.35">
      <c r="A858">
        <v>453</v>
      </c>
      <c r="B858" t="s">
        <v>4384</v>
      </c>
      <c r="C858">
        <v>45</v>
      </c>
      <c r="D858" t="s">
        <v>7952</v>
      </c>
      <c r="E858" t="s">
        <v>3924</v>
      </c>
      <c r="F858" t="s">
        <v>7</v>
      </c>
      <c r="G858">
        <v>39</v>
      </c>
      <c r="H858" t="s">
        <v>3925</v>
      </c>
    </row>
    <row r="859" spans="1:8" x14ac:dyDescent="0.35">
      <c r="A859">
        <v>661</v>
      </c>
      <c r="B859" t="s">
        <v>4592</v>
      </c>
      <c r="C859">
        <v>50</v>
      </c>
      <c r="D859" t="s">
        <v>7952</v>
      </c>
      <c r="E859" t="s">
        <v>3924</v>
      </c>
      <c r="F859" t="s">
        <v>7</v>
      </c>
      <c r="G859">
        <v>39</v>
      </c>
      <c r="H859" t="s">
        <v>3935</v>
      </c>
    </row>
    <row r="860" spans="1:8" x14ac:dyDescent="0.35">
      <c r="A860">
        <v>662</v>
      </c>
      <c r="B860" t="s">
        <v>4593</v>
      </c>
      <c r="C860">
        <v>57</v>
      </c>
      <c r="D860" t="s">
        <v>7952</v>
      </c>
      <c r="E860" t="s">
        <v>3924</v>
      </c>
      <c r="F860" t="s">
        <v>7</v>
      </c>
      <c r="G860">
        <v>39</v>
      </c>
      <c r="H860" t="s">
        <v>3935</v>
      </c>
    </row>
    <row r="861" spans="1:8" x14ac:dyDescent="0.35">
      <c r="A861">
        <v>663</v>
      </c>
      <c r="B861" t="s">
        <v>4594</v>
      </c>
      <c r="C861">
        <v>24</v>
      </c>
      <c r="D861" t="s">
        <v>3927</v>
      </c>
      <c r="E861" t="s">
        <v>3924</v>
      </c>
      <c r="F861" t="s">
        <v>7</v>
      </c>
      <c r="G861">
        <v>39</v>
      </c>
      <c r="H861" t="s">
        <v>3940</v>
      </c>
    </row>
    <row r="862" spans="1:8" x14ac:dyDescent="0.35">
      <c r="A862">
        <v>714</v>
      </c>
      <c r="B862" t="s">
        <v>4645</v>
      </c>
      <c r="C862">
        <v>37</v>
      </c>
      <c r="D862" t="s">
        <v>7953</v>
      </c>
      <c r="E862" t="s">
        <v>3924</v>
      </c>
      <c r="F862" t="s">
        <v>7</v>
      </c>
      <c r="G862">
        <v>39</v>
      </c>
      <c r="H862" t="s">
        <v>3940</v>
      </c>
    </row>
    <row r="863" spans="1:8" x14ac:dyDescent="0.35">
      <c r="A863">
        <v>735</v>
      </c>
      <c r="B863" t="s">
        <v>4666</v>
      </c>
      <c r="C863">
        <v>65</v>
      </c>
      <c r="D863" t="s">
        <v>3923</v>
      </c>
      <c r="E863" t="s">
        <v>3924</v>
      </c>
      <c r="F863" t="s">
        <v>7</v>
      </c>
      <c r="G863">
        <v>39</v>
      </c>
      <c r="H863" t="s">
        <v>3952</v>
      </c>
    </row>
    <row r="864" spans="1:8" x14ac:dyDescent="0.35">
      <c r="A864">
        <v>759</v>
      </c>
      <c r="B864" t="s">
        <v>4690</v>
      </c>
      <c r="C864">
        <v>66</v>
      </c>
      <c r="D864" t="s">
        <v>3923</v>
      </c>
      <c r="E864" t="s">
        <v>3924</v>
      </c>
      <c r="F864" t="s">
        <v>7</v>
      </c>
      <c r="G864">
        <v>39</v>
      </c>
      <c r="H864" t="s">
        <v>3952</v>
      </c>
    </row>
    <row r="865" spans="1:8" x14ac:dyDescent="0.35">
      <c r="A865">
        <v>945</v>
      </c>
      <c r="B865" t="s">
        <v>4876</v>
      </c>
      <c r="C865">
        <v>54</v>
      </c>
      <c r="D865" t="s">
        <v>7952</v>
      </c>
      <c r="E865" t="s">
        <v>3924</v>
      </c>
      <c r="F865" t="s">
        <v>7</v>
      </c>
      <c r="G865">
        <v>39</v>
      </c>
      <c r="H865" t="s">
        <v>3940</v>
      </c>
    </row>
    <row r="866" spans="1:8" x14ac:dyDescent="0.35">
      <c r="A866">
        <v>981</v>
      </c>
      <c r="B866" t="s">
        <v>4912</v>
      </c>
      <c r="C866">
        <v>56</v>
      </c>
      <c r="D866" t="s">
        <v>7952</v>
      </c>
      <c r="E866" t="s">
        <v>3924</v>
      </c>
      <c r="F866" t="s">
        <v>7</v>
      </c>
      <c r="G866">
        <v>39</v>
      </c>
      <c r="H866" t="s">
        <v>3952</v>
      </c>
    </row>
    <row r="867" spans="1:8" x14ac:dyDescent="0.35">
      <c r="A867">
        <v>1022</v>
      </c>
      <c r="B867" t="s">
        <v>4953</v>
      </c>
      <c r="C867">
        <v>55</v>
      </c>
      <c r="D867" t="s">
        <v>7952</v>
      </c>
      <c r="E867" t="s">
        <v>3924</v>
      </c>
      <c r="F867" t="s">
        <v>7</v>
      </c>
      <c r="G867">
        <v>39</v>
      </c>
      <c r="H867" t="s">
        <v>3929</v>
      </c>
    </row>
    <row r="868" spans="1:8" x14ac:dyDescent="0.35">
      <c r="A868">
        <v>1027</v>
      </c>
      <c r="B868" t="s">
        <v>4958</v>
      </c>
      <c r="C868">
        <v>49</v>
      </c>
      <c r="D868" t="s">
        <v>7952</v>
      </c>
      <c r="E868" t="s">
        <v>3924</v>
      </c>
      <c r="F868" t="s">
        <v>7</v>
      </c>
      <c r="G868">
        <v>39</v>
      </c>
      <c r="H868" t="s">
        <v>3940</v>
      </c>
    </row>
    <row r="869" spans="1:8" x14ac:dyDescent="0.35">
      <c r="A869">
        <v>1040</v>
      </c>
      <c r="B869" t="s">
        <v>4971</v>
      </c>
      <c r="C869">
        <v>29</v>
      </c>
      <c r="D869" t="s">
        <v>7953</v>
      </c>
      <c r="E869" t="s">
        <v>3924</v>
      </c>
      <c r="F869" t="s">
        <v>7</v>
      </c>
      <c r="G869">
        <v>39</v>
      </c>
      <c r="H869" t="s">
        <v>3946</v>
      </c>
    </row>
    <row r="870" spans="1:8" x14ac:dyDescent="0.35">
      <c r="A870">
        <v>1052</v>
      </c>
      <c r="B870" t="s">
        <v>4983</v>
      </c>
      <c r="C870">
        <v>45</v>
      </c>
      <c r="D870" t="s">
        <v>7952</v>
      </c>
      <c r="E870" t="s">
        <v>3924</v>
      </c>
      <c r="F870" t="s">
        <v>7</v>
      </c>
      <c r="G870">
        <v>39</v>
      </c>
      <c r="H870" t="s">
        <v>3932</v>
      </c>
    </row>
    <row r="871" spans="1:8" x14ac:dyDescent="0.35">
      <c r="A871">
        <v>1102</v>
      </c>
      <c r="B871" t="s">
        <v>5033</v>
      </c>
      <c r="C871">
        <v>30</v>
      </c>
      <c r="D871" t="s">
        <v>7953</v>
      </c>
      <c r="E871" t="s">
        <v>3924</v>
      </c>
      <c r="F871" t="s">
        <v>1691</v>
      </c>
      <c r="G871">
        <v>39</v>
      </c>
      <c r="H871" t="s">
        <v>3925</v>
      </c>
    </row>
    <row r="872" spans="1:8" x14ac:dyDescent="0.35">
      <c r="A872">
        <v>1117</v>
      </c>
      <c r="B872" t="s">
        <v>5048</v>
      </c>
      <c r="C872">
        <v>67</v>
      </c>
      <c r="D872" t="s">
        <v>3923</v>
      </c>
      <c r="E872" t="s">
        <v>3924</v>
      </c>
      <c r="F872" t="s">
        <v>1691</v>
      </c>
      <c r="G872">
        <v>39</v>
      </c>
      <c r="H872" t="s">
        <v>3925</v>
      </c>
    </row>
    <row r="873" spans="1:8" x14ac:dyDescent="0.35">
      <c r="A873">
        <v>1177</v>
      </c>
      <c r="B873" t="s">
        <v>5108</v>
      </c>
      <c r="C873">
        <v>36</v>
      </c>
      <c r="D873" t="s">
        <v>7953</v>
      </c>
      <c r="E873" t="s">
        <v>3924</v>
      </c>
      <c r="F873" t="s">
        <v>1691</v>
      </c>
      <c r="G873">
        <v>39</v>
      </c>
      <c r="H873" t="s">
        <v>3935</v>
      </c>
    </row>
    <row r="874" spans="1:8" x14ac:dyDescent="0.35">
      <c r="A874">
        <v>1230</v>
      </c>
      <c r="B874" t="s">
        <v>5161</v>
      </c>
      <c r="C874">
        <v>34</v>
      </c>
      <c r="D874" t="s">
        <v>7953</v>
      </c>
      <c r="E874" t="s">
        <v>3924</v>
      </c>
      <c r="F874" t="s">
        <v>1691</v>
      </c>
      <c r="G874">
        <v>39</v>
      </c>
      <c r="H874" t="s">
        <v>3932</v>
      </c>
    </row>
    <row r="875" spans="1:8" x14ac:dyDescent="0.35">
      <c r="A875">
        <v>1281</v>
      </c>
      <c r="B875" t="s">
        <v>5212</v>
      </c>
      <c r="C875">
        <v>30</v>
      </c>
      <c r="D875" t="s">
        <v>7953</v>
      </c>
      <c r="E875" t="s">
        <v>3924</v>
      </c>
      <c r="F875" t="s">
        <v>1691</v>
      </c>
      <c r="G875">
        <v>39</v>
      </c>
      <c r="H875" t="s">
        <v>3952</v>
      </c>
    </row>
    <row r="876" spans="1:8" x14ac:dyDescent="0.35">
      <c r="A876">
        <v>1362</v>
      </c>
      <c r="B876" t="s">
        <v>5293</v>
      </c>
      <c r="C876">
        <v>49</v>
      </c>
      <c r="D876" t="s">
        <v>7952</v>
      </c>
      <c r="E876" t="s">
        <v>3924</v>
      </c>
      <c r="F876" t="s">
        <v>1691</v>
      </c>
      <c r="G876">
        <v>39</v>
      </c>
      <c r="H876" t="s">
        <v>3946</v>
      </c>
    </row>
    <row r="877" spans="1:8" x14ac:dyDescent="0.35">
      <c r="A877">
        <v>1395</v>
      </c>
      <c r="B877" t="s">
        <v>5326</v>
      </c>
      <c r="C877">
        <v>26</v>
      </c>
      <c r="D877" t="s">
        <v>7953</v>
      </c>
      <c r="E877" t="s">
        <v>3924</v>
      </c>
      <c r="F877" t="s">
        <v>1691</v>
      </c>
      <c r="G877">
        <v>39</v>
      </c>
      <c r="H877" t="s">
        <v>3929</v>
      </c>
    </row>
    <row r="878" spans="1:8" x14ac:dyDescent="0.35">
      <c r="A878">
        <v>1406</v>
      </c>
      <c r="B878" t="s">
        <v>5337</v>
      </c>
      <c r="C878">
        <v>33</v>
      </c>
      <c r="D878" t="s">
        <v>7953</v>
      </c>
      <c r="E878" t="s">
        <v>3924</v>
      </c>
      <c r="F878" t="s">
        <v>1691</v>
      </c>
      <c r="G878">
        <v>39</v>
      </c>
      <c r="H878" t="s">
        <v>3946</v>
      </c>
    </row>
    <row r="879" spans="1:8" x14ac:dyDescent="0.35">
      <c r="A879">
        <v>1426</v>
      </c>
      <c r="B879" t="s">
        <v>5357</v>
      </c>
      <c r="C879">
        <v>59</v>
      </c>
      <c r="D879" t="s">
        <v>3923</v>
      </c>
      <c r="E879" t="s">
        <v>3924</v>
      </c>
      <c r="F879" t="s">
        <v>1691</v>
      </c>
      <c r="G879">
        <v>39</v>
      </c>
      <c r="H879" t="s">
        <v>3932</v>
      </c>
    </row>
    <row r="880" spans="1:8" x14ac:dyDescent="0.35">
      <c r="A880">
        <v>1506</v>
      </c>
      <c r="B880" t="s">
        <v>5437</v>
      </c>
      <c r="C880">
        <v>46</v>
      </c>
      <c r="D880" t="s">
        <v>7952</v>
      </c>
      <c r="E880" t="s">
        <v>3924</v>
      </c>
      <c r="F880" t="s">
        <v>1691</v>
      </c>
      <c r="G880">
        <v>39</v>
      </c>
      <c r="H880" t="s">
        <v>3946</v>
      </c>
    </row>
    <row r="881" spans="1:8" x14ac:dyDescent="0.35">
      <c r="A881">
        <v>1521</v>
      </c>
      <c r="B881" t="s">
        <v>5452</v>
      </c>
      <c r="C881">
        <v>21</v>
      </c>
      <c r="D881" t="s">
        <v>3927</v>
      </c>
      <c r="E881" t="s">
        <v>3924</v>
      </c>
      <c r="F881" t="s">
        <v>1691</v>
      </c>
      <c r="G881">
        <v>39</v>
      </c>
      <c r="H881" t="s">
        <v>3935</v>
      </c>
    </row>
    <row r="882" spans="1:8" x14ac:dyDescent="0.35">
      <c r="A882">
        <v>1583</v>
      </c>
      <c r="B882" t="s">
        <v>5514</v>
      </c>
      <c r="C882">
        <v>28</v>
      </c>
      <c r="D882" t="s">
        <v>7953</v>
      </c>
      <c r="E882" t="s">
        <v>3924</v>
      </c>
      <c r="F882" t="s">
        <v>1691</v>
      </c>
      <c r="G882">
        <v>39</v>
      </c>
      <c r="H882" t="s">
        <v>3946</v>
      </c>
    </row>
    <row r="883" spans="1:8" x14ac:dyDescent="0.35">
      <c r="A883">
        <v>1619</v>
      </c>
      <c r="B883" t="s">
        <v>5550</v>
      </c>
      <c r="C883">
        <v>63</v>
      </c>
      <c r="D883" t="s">
        <v>3923</v>
      </c>
      <c r="E883" t="s">
        <v>3924</v>
      </c>
      <c r="F883" t="s">
        <v>1691</v>
      </c>
      <c r="G883">
        <v>39</v>
      </c>
      <c r="H883" t="s">
        <v>3935</v>
      </c>
    </row>
    <row r="884" spans="1:8" x14ac:dyDescent="0.35">
      <c r="A884">
        <v>1724</v>
      </c>
      <c r="B884" t="s">
        <v>5655</v>
      </c>
      <c r="C884">
        <v>70</v>
      </c>
      <c r="D884" t="s">
        <v>3923</v>
      </c>
      <c r="E884" t="s">
        <v>3924</v>
      </c>
      <c r="F884" t="s">
        <v>1691</v>
      </c>
      <c r="G884">
        <v>39</v>
      </c>
      <c r="H884" t="s">
        <v>3932</v>
      </c>
    </row>
    <row r="885" spans="1:8" x14ac:dyDescent="0.35">
      <c r="A885">
        <v>1761</v>
      </c>
      <c r="B885" t="s">
        <v>5692</v>
      </c>
      <c r="C885">
        <v>20</v>
      </c>
      <c r="D885" t="s">
        <v>3927</v>
      </c>
      <c r="E885" t="s">
        <v>3924</v>
      </c>
      <c r="F885" t="s">
        <v>1691</v>
      </c>
      <c r="G885">
        <v>39</v>
      </c>
      <c r="H885" t="s">
        <v>3929</v>
      </c>
    </row>
    <row r="886" spans="1:8" x14ac:dyDescent="0.35">
      <c r="A886">
        <v>1805</v>
      </c>
      <c r="B886" t="s">
        <v>5736</v>
      </c>
      <c r="C886">
        <v>30</v>
      </c>
      <c r="D886" t="s">
        <v>7953</v>
      </c>
      <c r="E886" t="s">
        <v>3924</v>
      </c>
      <c r="F886" t="s">
        <v>1691</v>
      </c>
      <c r="G886">
        <v>39</v>
      </c>
      <c r="H886" t="s">
        <v>3929</v>
      </c>
    </row>
    <row r="887" spans="1:8" x14ac:dyDescent="0.35">
      <c r="A887">
        <v>1835</v>
      </c>
      <c r="B887" t="s">
        <v>5766</v>
      </c>
      <c r="C887">
        <v>49</v>
      </c>
      <c r="D887" t="s">
        <v>7952</v>
      </c>
      <c r="E887" t="s">
        <v>3924</v>
      </c>
      <c r="F887" t="s">
        <v>1691</v>
      </c>
      <c r="G887">
        <v>39</v>
      </c>
      <c r="H887" t="s">
        <v>3925</v>
      </c>
    </row>
    <row r="888" spans="1:8" x14ac:dyDescent="0.35">
      <c r="A888">
        <v>1846</v>
      </c>
      <c r="B888" t="s">
        <v>5777</v>
      </c>
      <c r="C888">
        <v>51</v>
      </c>
      <c r="D888" t="s">
        <v>7952</v>
      </c>
      <c r="E888" t="s">
        <v>3924</v>
      </c>
      <c r="F888" t="s">
        <v>1691</v>
      </c>
      <c r="G888">
        <v>39</v>
      </c>
      <c r="H888" t="s">
        <v>3935</v>
      </c>
    </row>
    <row r="889" spans="1:8" x14ac:dyDescent="0.35">
      <c r="A889">
        <v>1864</v>
      </c>
      <c r="B889" t="s">
        <v>5795</v>
      </c>
      <c r="C889">
        <v>25</v>
      </c>
      <c r="D889" t="s">
        <v>3927</v>
      </c>
      <c r="E889" t="s">
        <v>3924</v>
      </c>
      <c r="F889" t="s">
        <v>1691</v>
      </c>
      <c r="G889">
        <v>39</v>
      </c>
      <c r="H889" t="s">
        <v>3946</v>
      </c>
    </row>
    <row r="890" spans="1:8" x14ac:dyDescent="0.35">
      <c r="A890">
        <v>1884</v>
      </c>
      <c r="B890" t="s">
        <v>5815</v>
      </c>
      <c r="C890">
        <v>25</v>
      </c>
      <c r="D890" t="s">
        <v>3927</v>
      </c>
      <c r="E890" t="s">
        <v>3924</v>
      </c>
      <c r="F890" t="s">
        <v>1691</v>
      </c>
      <c r="G890">
        <v>39</v>
      </c>
      <c r="H890" t="s">
        <v>3925</v>
      </c>
    </row>
    <row r="891" spans="1:8" x14ac:dyDescent="0.35">
      <c r="A891">
        <v>1939</v>
      </c>
      <c r="B891" t="s">
        <v>5870</v>
      </c>
      <c r="C891">
        <v>46</v>
      </c>
      <c r="D891" t="s">
        <v>7952</v>
      </c>
      <c r="E891" t="s">
        <v>3924</v>
      </c>
      <c r="F891" t="s">
        <v>1691</v>
      </c>
      <c r="G891">
        <v>39</v>
      </c>
      <c r="H891" t="s">
        <v>3940</v>
      </c>
    </row>
    <row r="892" spans="1:8" x14ac:dyDescent="0.35">
      <c r="A892">
        <v>1949</v>
      </c>
      <c r="B892" t="s">
        <v>5880</v>
      </c>
      <c r="C892">
        <v>54</v>
      </c>
      <c r="D892" t="s">
        <v>7952</v>
      </c>
      <c r="E892" t="s">
        <v>3924</v>
      </c>
      <c r="F892" t="s">
        <v>1691</v>
      </c>
      <c r="G892">
        <v>39</v>
      </c>
      <c r="H892" t="s">
        <v>3940</v>
      </c>
    </row>
    <row r="893" spans="1:8" x14ac:dyDescent="0.35">
      <c r="A893">
        <v>1990</v>
      </c>
      <c r="B893" t="s">
        <v>5921</v>
      </c>
      <c r="C893">
        <v>35</v>
      </c>
      <c r="D893" t="s">
        <v>7953</v>
      </c>
      <c r="E893" t="s">
        <v>3924</v>
      </c>
      <c r="F893" t="s">
        <v>1691</v>
      </c>
      <c r="G893">
        <v>39</v>
      </c>
      <c r="H893" t="s">
        <v>3940</v>
      </c>
    </row>
    <row r="894" spans="1:8" x14ac:dyDescent="0.35">
      <c r="A894">
        <v>2025</v>
      </c>
      <c r="B894" t="s">
        <v>5956</v>
      </c>
      <c r="C894">
        <v>62</v>
      </c>
      <c r="D894" t="s">
        <v>3923</v>
      </c>
      <c r="E894" t="s">
        <v>3924</v>
      </c>
      <c r="F894" t="s">
        <v>1691</v>
      </c>
      <c r="G894">
        <v>39</v>
      </c>
      <c r="H894" t="s">
        <v>3929</v>
      </c>
    </row>
    <row r="895" spans="1:8" x14ac:dyDescent="0.35">
      <c r="A895">
        <v>2247</v>
      </c>
      <c r="B895" t="s">
        <v>6178</v>
      </c>
      <c r="C895">
        <v>49</v>
      </c>
      <c r="D895" t="s">
        <v>7952</v>
      </c>
      <c r="E895" t="s">
        <v>3924</v>
      </c>
      <c r="F895" t="s">
        <v>1691</v>
      </c>
      <c r="G895">
        <v>39</v>
      </c>
      <c r="H895" t="s">
        <v>3952</v>
      </c>
    </row>
    <row r="896" spans="1:8" x14ac:dyDescent="0.35">
      <c r="A896">
        <v>2536</v>
      </c>
      <c r="B896" t="s">
        <v>6467</v>
      </c>
      <c r="C896">
        <v>47</v>
      </c>
      <c r="D896" t="s">
        <v>7952</v>
      </c>
      <c r="E896" t="s">
        <v>3924</v>
      </c>
      <c r="F896" t="s">
        <v>1691</v>
      </c>
      <c r="G896">
        <v>39</v>
      </c>
      <c r="H896" t="s">
        <v>3925</v>
      </c>
    </row>
    <row r="897" spans="1:8" x14ac:dyDescent="0.35">
      <c r="A897">
        <v>2545</v>
      </c>
      <c r="B897" t="s">
        <v>6476</v>
      </c>
      <c r="C897">
        <v>46</v>
      </c>
      <c r="D897" t="s">
        <v>7952</v>
      </c>
      <c r="E897" t="s">
        <v>3924</v>
      </c>
      <c r="F897" t="s">
        <v>1691</v>
      </c>
      <c r="G897">
        <v>39</v>
      </c>
      <c r="H897" t="s">
        <v>3935</v>
      </c>
    </row>
    <row r="898" spans="1:8" x14ac:dyDescent="0.35">
      <c r="A898">
        <v>2659</v>
      </c>
      <c r="B898" t="s">
        <v>6591</v>
      </c>
      <c r="C898">
        <v>52</v>
      </c>
      <c r="D898" t="s">
        <v>7952</v>
      </c>
      <c r="E898" t="s">
        <v>6585</v>
      </c>
      <c r="F898" t="s">
        <v>1691</v>
      </c>
      <c r="G898">
        <v>39</v>
      </c>
      <c r="H898" t="s">
        <v>3946</v>
      </c>
    </row>
    <row r="899" spans="1:8" x14ac:dyDescent="0.35">
      <c r="A899">
        <v>2703</v>
      </c>
      <c r="B899" t="s">
        <v>6635</v>
      </c>
      <c r="C899">
        <v>70</v>
      </c>
      <c r="D899" t="s">
        <v>3923</v>
      </c>
      <c r="E899" t="s">
        <v>6585</v>
      </c>
      <c r="F899" t="s">
        <v>1691</v>
      </c>
      <c r="G899">
        <v>39</v>
      </c>
      <c r="H899" t="s">
        <v>3925</v>
      </c>
    </row>
    <row r="900" spans="1:8" x14ac:dyDescent="0.35">
      <c r="A900">
        <v>2739</v>
      </c>
      <c r="B900" t="s">
        <v>6671</v>
      </c>
      <c r="C900">
        <v>50</v>
      </c>
      <c r="D900" t="s">
        <v>7952</v>
      </c>
      <c r="E900" t="s">
        <v>6585</v>
      </c>
      <c r="F900" t="s">
        <v>1691</v>
      </c>
      <c r="G900">
        <v>39</v>
      </c>
      <c r="H900" t="s">
        <v>3952</v>
      </c>
    </row>
    <row r="901" spans="1:8" x14ac:dyDescent="0.35">
      <c r="A901">
        <v>2740</v>
      </c>
      <c r="B901" t="s">
        <v>6672</v>
      </c>
      <c r="C901">
        <v>33</v>
      </c>
      <c r="D901" t="s">
        <v>7953</v>
      </c>
      <c r="E901" t="s">
        <v>6585</v>
      </c>
      <c r="F901" t="s">
        <v>1691</v>
      </c>
      <c r="G901">
        <v>39</v>
      </c>
      <c r="H901" t="s">
        <v>3952</v>
      </c>
    </row>
    <row r="902" spans="1:8" x14ac:dyDescent="0.35">
      <c r="A902">
        <v>2814</v>
      </c>
      <c r="B902" t="s">
        <v>6746</v>
      </c>
      <c r="C902">
        <v>45</v>
      </c>
      <c r="D902" t="s">
        <v>7952</v>
      </c>
      <c r="E902" t="s">
        <v>6585</v>
      </c>
      <c r="F902" t="s">
        <v>1691</v>
      </c>
      <c r="G902">
        <v>39</v>
      </c>
      <c r="H902" t="s">
        <v>3935</v>
      </c>
    </row>
    <row r="903" spans="1:8" x14ac:dyDescent="0.35">
      <c r="A903">
        <v>2846</v>
      </c>
      <c r="B903" t="s">
        <v>6778</v>
      </c>
      <c r="C903">
        <v>26</v>
      </c>
      <c r="D903" t="s">
        <v>7953</v>
      </c>
      <c r="E903" t="s">
        <v>6585</v>
      </c>
      <c r="F903" t="s">
        <v>1691</v>
      </c>
      <c r="G903">
        <v>39</v>
      </c>
      <c r="H903" t="s">
        <v>3952</v>
      </c>
    </row>
    <row r="904" spans="1:8" x14ac:dyDescent="0.35">
      <c r="A904">
        <v>2916</v>
      </c>
      <c r="B904" t="s">
        <v>6848</v>
      </c>
      <c r="C904">
        <v>26</v>
      </c>
      <c r="D904" t="s">
        <v>7953</v>
      </c>
      <c r="E904" t="s">
        <v>6585</v>
      </c>
      <c r="F904" t="s">
        <v>1691</v>
      </c>
      <c r="G904">
        <v>39</v>
      </c>
      <c r="H904" t="s">
        <v>3940</v>
      </c>
    </row>
    <row r="905" spans="1:8" x14ac:dyDescent="0.35">
      <c r="A905">
        <v>3063</v>
      </c>
      <c r="B905" t="s">
        <v>6995</v>
      </c>
      <c r="C905">
        <v>51</v>
      </c>
      <c r="D905" t="s">
        <v>7952</v>
      </c>
      <c r="E905" t="s">
        <v>6585</v>
      </c>
      <c r="F905" t="s">
        <v>1691</v>
      </c>
      <c r="G905">
        <v>39</v>
      </c>
      <c r="H905" t="s">
        <v>3946</v>
      </c>
    </row>
    <row r="906" spans="1:8" x14ac:dyDescent="0.35">
      <c r="A906">
        <v>3098</v>
      </c>
      <c r="B906" t="s">
        <v>7030</v>
      </c>
      <c r="C906">
        <v>48</v>
      </c>
      <c r="D906" t="s">
        <v>7952</v>
      </c>
      <c r="E906" t="s">
        <v>6585</v>
      </c>
      <c r="F906" t="s">
        <v>1691</v>
      </c>
      <c r="G906">
        <v>39</v>
      </c>
      <c r="H906" t="s">
        <v>3935</v>
      </c>
    </row>
    <row r="907" spans="1:8" x14ac:dyDescent="0.35">
      <c r="A907">
        <v>3177</v>
      </c>
      <c r="B907" t="s">
        <v>7109</v>
      </c>
      <c r="C907">
        <v>36</v>
      </c>
      <c r="D907" t="s">
        <v>7953</v>
      </c>
      <c r="E907" t="s">
        <v>6585</v>
      </c>
      <c r="F907" t="s">
        <v>1691</v>
      </c>
      <c r="G907">
        <v>39</v>
      </c>
      <c r="H907" t="s">
        <v>3946</v>
      </c>
    </row>
    <row r="908" spans="1:8" x14ac:dyDescent="0.35">
      <c r="A908">
        <v>3189</v>
      </c>
      <c r="B908" t="s">
        <v>7121</v>
      </c>
      <c r="C908">
        <v>42</v>
      </c>
      <c r="D908" t="s">
        <v>7952</v>
      </c>
      <c r="E908" t="s">
        <v>6585</v>
      </c>
      <c r="F908" t="s">
        <v>1691</v>
      </c>
      <c r="G908">
        <v>39</v>
      </c>
      <c r="H908" t="s">
        <v>3946</v>
      </c>
    </row>
    <row r="909" spans="1:8" x14ac:dyDescent="0.35">
      <c r="A909">
        <v>3199</v>
      </c>
      <c r="B909" t="s">
        <v>7131</v>
      </c>
      <c r="C909">
        <v>61</v>
      </c>
      <c r="D909" t="s">
        <v>3923</v>
      </c>
      <c r="E909" t="s">
        <v>6585</v>
      </c>
      <c r="F909" t="s">
        <v>1691</v>
      </c>
      <c r="G909">
        <v>39</v>
      </c>
      <c r="H909" t="s">
        <v>3929</v>
      </c>
    </row>
    <row r="910" spans="1:8" x14ac:dyDescent="0.35">
      <c r="A910">
        <v>3210</v>
      </c>
      <c r="B910" t="s">
        <v>7142</v>
      </c>
      <c r="C910">
        <v>64</v>
      </c>
      <c r="D910" t="s">
        <v>3923</v>
      </c>
      <c r="E910" t="s">
        <v>6585</v>
      </c>
      <c r="F910" t="s">
        <v>1691</v>
      </c>
      <c r="G910">
        <v>39</v>
      </c>
      <c r="H910" t="s">
        <v>3932</v>
      </c>
    </row>
    <row r="911" spans="1:8" x14ac:dyDescent="0.35">
      <c r="A911">
        <v>3220</v>
      </c>
      <c r="B911" t="s">
        <v>7152</v>
      </c>
      <c r="C911">
        <v>57</v>
      </c>
      <c r="D911" t="s">
        <v>7952</v>
      </c>
      <c r="E911" t="s">
        <v>6585</v>
      </c>
      <c r="F911" t="s">
        <v>1691</v>
      </c>
      <c r="G911">
        <v>39</v>
      </c>
      <c r="H911" t="s">
        <v>3929</v>
      </c>
    </row>
    <row r="912" spans="1:8" x14ac:dyDescent="0.35">
      <c r="A912">
        <v>3252</v>
      </c>
      <c r="B912" t="s">
        <v>7184</v>
      </c>
      <c r="C912">
        <v>25</v>
      </c>
      <c r="D912" t="s">
        <v>3927</v>
      </c>
      <c r="E912" t="s">
        <v>6585</v>
      </c>
      <c r="F912" t="s">
        <v>1691</v>
      </c>
      <c r="G912">
        <v>39</v>
      </c>
      <c r="H912" t="s">
        <v>3935</v>
      </c>
    </row>
    <row r="913" spans="1:8" x14ac:dyDescent="0.35">
      <c r="A913">
        <v>3258</v>
      </c>
      <c r="B913" t="s">
        <v>7190</v>
      </c>
      <c r="C913">
        <v>44</v>
      </c>
      <c r="D913" t="s">
        <v>7952</v>
      </c>
      <c r="E913" t="s">
        <v>6585</v>
      </c>
      <c r="F913" t="s">
        <v>1691</v>
      </c>
      <c r="G913">
        <v>39</v>
      </c>
      <c r="H913" t="s">
        <v>3952</v>
      </c>
    </row>
    <row r="914" spans="1:8" x14ac:dyDescent="0.35">
      <c r="A914">
        <v>3265</v>
      </c>
      <c r="B914" t="s">
        <v>7197</v>
      </c>
      <c r="C914">
        <v>28</v>
      </c>
      <c r="D914" t="s">
        <v>7953</v>
      </c>
      <c r="E914" t="s">
        <v>6585</v>
      </c>
      <c r="F914" t="s">
        <v>1691</v>
      </c>
      <c r="G914">
        <v>39</v>
      </c>
      <c r="H914" t="s">
        <v>3940</v>
      </c>
    </row>
    <row r="915" spans="1:8" x14ac:dyDescent="0.35">
      <c r="A915">
        <v>3332</v>
      </c>
      <c r="B915" t="s">
        <v>7264</v>
      </c>
      <c r="C915">
        <v>55</v>
      </c>
      <c r="D915" t="s">
        <v>7952</v>
      </c>
      <c r="E915" t="s">
        <v>6585</v>
      </c>
      <c r="F915" t="s">
        <v>1691</v>
      </c>
      <c r="G915">
        <v>39</v>
      </c>
      <c r="H915" t="s">
        <v>3935</v>
      </c>
    </row>
    <row r="916" spans="1:8" x14ac:dyDescent="0.35">
      <c r="A916">
        <v>3384</v>
      </c>
      <c r="B916" t="s">
        <v>7316</v>
      </c>
      <c r="C916">
        <v>27</v>
      </c>
      <c r="D916" t="s">
        <v>7953</v>
      </c>
      <c r="E916" t="s">
        <v>6585</v>
      </c>
      <c r="F916" t="s">
        <v>1691</v>
      </c>
      <c r="G916">
        <v>39</v>
      </c>
      <c r="H916" t="s">
        <v>3940</v>
      </c>
    </row>
    <row r="917" spans="1:8" x14ac:dyDescent="0.35">
      <c r="A917">
        <v>3390</v>
      </c>
      <c r="B917" t="s">
        <v>7322</v>
      </c>
      <c r="C917">
        <v>38</v>
      </c>
      <c r="D917" t="s">
        <v>7953</v>
      </c>
      <c r="E917" t="s">
        <v>6585</v>
      </c>
      <c r="F917" t="s">
        <v>1691</v>
      </c>
      <c r="G917">
        <v>39</v>
      </c>
      <c r="H917" t="s">
        <v>3932</v>
      </c>
    </row>
    <row r="918" spans="1:8" x14ac:dyDescent="0.35">
      <c r="A918">
        <v>3402</v>
      </c>
      <c r="B918" t="s">
        <v>7334</v>
      </c>
      <c r="C918">
        <v>44</v>
      </c>
      <c r="D918" t="s">
        <v>7952</v>
      </c>
      <c r="E918" t="s">
        <v>6585</v>
      </c>
      <c r="F918" t="s">
        <v>1691</v>
      </c>
      <c r="G918">
        <v>39</v>
      </c>
      <c r="H918" t="s">
        <v>3929</v>
      </c>
    </row>
    <row r="919" spans="1:8" x14ac:dyDescent="0.35">
      <c r="A919">
        <v>3488</v>
      </c>
      <c r="B919" t="s">
        <v>7420</v>
      </c>
      <c r="C919">
        <v>25</v>
      </c>
      <c r="D919" t="s">
        <v>3927</v>
      </c>
      <c r="E919" t="s">
        <v>6585</v>
      </c>
      <c r="F919" t="s">
        <v>1691</v>
      </c>
      <c r="G919">
        <v>39</v>
      </c>
      <c r="H919" t="s">
        <v>3932</v>
      </c>
    </row>
    <row r="920" spans="1:8" x14ac:dyDescent="0.35">
      <c r="A920">
        <v>3504</v>
      </c>
      <c r="B920" t="s">
        <v>7436</v>
      </c>
      <c r="C920">
        <v>31</v>
      </c>
      <c r="D920" t="s">
        <v>7953</v>
      </c>
      <c r="E920" t="s">
        <v>6585</v>
      </c>
      <c r="F920" t="s">
        <v>1691</v>
      </c>
      <c r="G920">
        <v>39</v>
      </c>
      <c r="H920" t="s">
        <v>3929</v>
      </c>
    </row>
    <row r="921" spans="1:8" x14ac:dyDescent="0.35">
      <c r="A921">
        <v>3562</v>
      </c>
      <c r="B921" t="s">
        <v>7494</v>
      </c>
      <c r="C921">
        <v>63</v>
      </c>
      <c r="D921" t="s">
        <v>3923</v>
      </c>
      <c r="E921" t="s">
        <v>6585</v>
      </c>
      <c r="F921" t="s">
        <v>1691</v>
      </c>
      <c r="G921">
        <v>39</v>
      </c>
      <c r="H921" t="s">
        <v>3925</v>
      </c>
    </row>
    <row r="922" spans="1:8" x14ac:dyDescent="0.35">
      <c r="A922">
        <v>3575</v>
      </c>
      <c r="B922" t="s">
        <v>7507</v>
      </c>
      <c r="C922">
        <v>29</v>
      </c>
      <c r="D922" t="s">
        <v>7953</v>
      </c>
      <c r="E922" t="s">
        <v>6585</v>
      </c>
      <c r="F922" t="s">
        <v>1691</v>
      </c>
      <c r="G922">
        <v>39</v>
      </c>
      <c r="H922" t="s">
        <v>3935</v>
      </c>
    </row>
    <row r="923" spans="1:8" x14ac:dyDescent="0.35">
      <c r="A923">
        <v>3640</v>
      </c>
      <c r="B923" t="s">
        <v>7572</v>
      </c>
      <c r="C923">
        <v>26</v>
      </c>
      <c r="D923" t="s">
        <v>7953</v>
      </c>
      <c r="E923" t="s">
        <v>6585</v>
      </c>
      <c r="F923" t="s">
        <v>1691</v>
      </c>
      <c r="G923">
        <v>39</v>
      </c>
      <c r="H923" t="s">
        <v>3932</v>
      </c>
    </row>
    <row r="924" spans="1:8" x14ac:dyDescent="0.35">
      <c r="A924">
        <v>3642</v>
      </c>
      <c r="B924" t="s">
        <v>7574</v>
      </c>
      <c r="C924">
        <v>51</v>
      </c>
      <c r="D924" t="s">
        <v>7952</v>
      </c>
      <c r="E924" t="s">
        <v>6585</v>
      </c>
      <c r="F924" t="s">
        <v>1691</v>
      </c>
      <c r="G924">
        <v>39</v>
      </c>
      <c r="H924" t="s">
        <v>3952</v>
      </c>
    </row>
    <row r="925" spans="1:8" x14ac:dyDescent="0.35">
      <c r="A925">
        <v>3647</v>
      </c>
      <c r="B925" t="s">
        <v>7579</v>
      </c>
      <c r="C925">
        <v>69</v>
      </c>
      <c r="D925" t="s">
        <v>3923</v>
      </c>
      <c r="E925" t="s">
        <v>6585</v>
      </c>
      <c r="F925" t="s">
        <v>1691</v>
      </c>
      <c r="G925">
        <v>39</v>
      </c>
      <c r="H925" t="s">
        <v>3925</v>
      </c>
    </row>
    <row r="926" spans="1:8" x14ac:dyDescent="0.35">
      <c r="A926">
        <v>3654</v>
      </c>
      <c r="B926" t="s">
        <v>7586</v>
      </c>
      <c r="C926">
        <v>67</v>
      </c>
      <c r="D926" t="s">
        <v>3923</v>
      </c>
      <c r="E926" t="s">
        <v>6585</v>
      </c>
      <c r="F926" t="s">
        <v>1691</v>
      </c>
      <c r="G926">
        <v>39</v>
      </c>
      <c r="H926" t="s">
        <v>3925</v>
      </c>
    </row>
    <row r="927" spans="1:8" x14ac:dyDescent="0.35">
      <c r="A927">
        <v>3698</v>
      </c>
      <c r="B927" t="s">
        <v>7630</v>
      </c>
      <c r="C927">
        <v>55</v>
      </c>
      <c r="D927" t="s">
        <v>7952</v>
      </c>
      <c r="E927" t="s">
        <v>6585</v>
      </c>
      <c r="F927" t="s">
        <v>1691</v>
      </c>
      <c r="G927">
        <v>39</v>
      </c>
      <c r="H927" t="s">
        <v>3929</v>
      </c>
    </row>
    <row r="928" spans="1:8" x14ac:dyDescent="0.35">
      <c r="A928">
        <v>3849</v>
      </c>
      <c r="B928" t="s">
        <v>7781</v>
      </c>
      <c r="C928">
        <v>22</v>
      </c>
      <c r="D928" t="s">
        <v>3927</v>
      </c>
      <c r="E928" t="s">
        <v>6585</v>
      </c>
      <c r="F928" t="s">
        <v>1691</v>
      </c>
      <c r="G928">
        <v>39</v>
      </c>
      <c r="H928" t="s">
        <v>3952</v>
      </c>
    </row>
    <row r="929" spans="1:8" x14ac:dyDescent="0.35">
      <c r="A929">
        <v>3886</v>
      </c>
      <c r="B929" t="s">
        <v>7818</v>
      </c>
      <c r="C929">
        <v>49</v>
      </c>
      <c r="D929" t="s">
        <v>7952</v>
      </c>
      <c r="E929" t="s">
        <v>6585</v>
      </c>
      <c r="F929" t="s">
        <v>1691</v>
      </c>
      <c r="G929">
        <v>39</v>
      </c>
      <c r="H929" t="s">
        <v>3935</v>
      </c>
    </row>
    <row r="930" spans="1:8" x14ac:dyDescent="0.35">
      <c r="A930">
        <v>35</v>
      </c>
      <c r="B930" t="s">
        <v>3966</v>
      </c>
      <c r="C930">
        <v>36</v>
      </c>
      <c r="D930" t="s">
        <v>7953</v>
      </c>
      <c r="E930" t="s">
        <v>3924</v>
      </c>
      <c r="F930" t="s">
        <v>7</v>
      </c>
      <c r="G930">
        <v>38</v>
      </c>
      <c r="H930" t="s">
        <v>3935</v>
      </c>
    </row>
    <row r="931" spans="1:8" x14ac:dyDescent="0.35">
      <c r="A931">
        <v>49</v>
      </c>
      <c r="B931" t="s">
        <v>3980</v>
      </c>
      <c r="C931">
        <v>42</v>
      </c>
      <c r="D931" t="s">
        <v>7952</v>
      </c>
      <c r="E931" t="s">
        <v>3924</v>
      </c>
      <c r="F931" t="s">
        <v>7</v>
      </c>
      <c r="G931">
        <v>38</v>
      </c>
      <c r="H931" t="s">
        <v>3946</v>
      </c>
    </row>
    <row r="932" spans="1:8" x14ac:dyDescent="0.35">
      <c r="A932">
        <v>138</v>
      </c>
      <c r="B932" t="s">
        <v>4069</v>
      </c>
      <c r="C932">
        <v>68</v>
      </c>
      <c r="D932" t="s">
        <v>3923</v>
      </c>
      <c r="E932" t="s">
        <v>3924</v>
      </c>
      <c r="F932" t="s">
        <v>7</v>
      </c>
      <c r="G932">
        <v>38</v>
      </c>
      <c r="H932" t="s">
        <v>3929</v>
      </c>
    </row>
    <row r="933" spans="1:8" x14ac:dyDescent="0.35">
      <c r="A933">
        <v>326</v>
      </c>
      <c r="B933" t="s">
        <v>4257</v>
      </c>
      <c r="C933">
        <v>70</v>
      </c>
      <c r="D933" t="s">
        <v>3923</v>
      </c>
      <c r="E933" t="s">
        <v>3924</v>
      </c>
      <c r="F933" t="s">
        <v>7</v>
      </c>
      <c r="G933">
        <v>38</v>
      </c>
      <c r="H933" t="s">
        <v>3932</v>
      </c>
    </row>
    <row r="934" spans="1:8" x14ac:dyDescent="0.35">
      <c r="A934">
        <v>388</v>
      </c>
      <c r="B934" t="s">
        <v>4319</v>
      </c>
      <c r="C934">
        <v>45</v>
      </c>
      <c r="D934" t="s">
        <v>7952</v>
      </c>
      <c r="E934" t="s">
        <v>3924</v>
      </c>
      <c r="F934" t="s">
        <v>7</v>
      </c>
      <c r="G934">
        <v>38</v>
      </c>
      <c r="H934" t="s">
        <v>3925</v>
      </c>
    </row>
    <row r="935" spans="1:8" x14ac:dyDescent="0.35">
      <c r="A935">
        <v>393</v>
      </c>
      <c r="B935" t="s">
        <v>4324</v>
      </c>
      <c r="C935">
        <v>26</v>
      </c>
      <c r="D935" t="s">
        <v>7953</v>
      </c>
      <c r="E935" t="s">
        <v>3924</v>
      </c>
      <c r="F935" t="s">
        <v>7</v>
      </c>
      <c r="G935">
        <v>38</v>
      </c>
      <c r="H935" t="s">
        <v>3932</v>
      </c>
    </row>
    <row r="936" spans="1:8" x14ac:dyDescent="0.35">
      <c r="A936">
        <v>576</v>
      </c>
      <c r="B936" t="s">
        <v>4507</v>
      </c>
      <c r="C936">
        <v>58</v>
      </c>
      <c r="D936" t="s">
        <v>3923</v>
      </c>
      <c r="E936" t="s">
        <v>3924</v>
      </c>
      <c r="F936" t="s">
        <v>7</v>
      </c>
      <c r="G936">
        <v>38</v>
      </c>
      <c r="H936" t="s">
        <v>3946</v>
      </c>
    </row>
    <row r="937" spans="1:8" x14ac:dyDescent="0.35">
      <c r="A937">
        <v>584</v>
      </c>
      <c r="B937" t="s">
        <v>4515</v>
      </c>
      <c r="C937">
        <v>25</v>
      </c>
      <c r="D937" t="s">
        <v>3927</v>
      </c>
      <c r="E937" t="s">
        <v>3924</v>
      </c>
      <c r="F937" t="s">
        <v>7</v>
      </c>
      <c r="G937">
        <v>38</v>
      </c>
      <c r="H937" t="s">
        <v>3946</v>
      </c>
    </row>
    <row r="938" spans="1:8" x14ac:dyDescent="0.35">
      <c r="A938">
        <v>617</v>
      </c>
      <c r="B938" t="s">
        <v>4548</v>
      </c>
      <c r="C938">
        <v>29</v>
      </c>
      <c r="D938" t="s">
        <v>7953</v>
      </c>
      <c r="E938" t="s">
        <v>3924</v>
      </c>
      <c r="F938" t="s">
        <v>7</v>
      </c>
      <c r="G938">
        <v>38</v>
      </c>
      <c r="H938" t="s">
        <v>3952</v>
      </c>
    </row>
    <row r="939" spans="1:8" x14ac:dyDescent="0.35">
      <c r="A939">
        <v>677</v>
      </c>
      <c r="B939" t="s">
        <v>4608</v>
      </c>
      <c r="C939">
        <v>28</v>
      </c>
      <c r="D939" t="s">
        <v>7953</v>
      </c>
      <c r="E939" t="s">
        <v>3924</v>
      </c>
      <c r="F939" t="s">
        <v>7</v>
      </c>
      <c r="G939">
        <v>38</v>
      </c>
      <c r="H939" t="s">
        <v>3940</v>
      </c>
    </row>
    <row r="940" spans="1:8" x14ac:dyDescent="0.35">
      <c r="A940">
        <v>695</v>
      </c>
      <c r="B940" t="s">
        <v>4626</v>
      </c>
      <c r="C940">
        <v>41</v>
      </c>
      <c r="D940" t="s">
        <v>7953</v>
      </c>
      <c r="E940" t="s">
        <v>3924</v>
      </c>
      <c r="F940" t="s">
        <v>7</v>
      </c>
      <c r="G940">
        <v>38</v>
      </c>
      <c r="H940" t="s">
        <v>3952</v>
      </c>
    </row>
    <row r="941" spans="1:8" x14ac:dyDescent="0.35">
      <c r="A941">
        <v>780</v>
      </c>
      <c r="B941" t="s">
        <v>4711</v>
      </c>
      <c r="C941">
        <v>60</v>
      </c>
      <c r="D941" t="s">
        <v>3923</v>
      </c>
      <c r="E941" t="s">
        <v>3924</v>
      </c>
      <c r="F941" t="s">
        <v>7</v>
      </c>
      <c r="G941">
        <v>38</v>
      </c>
      <c r="H941" t="s">
        <v>3932</v>
      </c>
    </row>
    <row r="942" spans="1:8" x14ac:dyDescent="0.35">
      <c r="A942">
        <v>781</v>
      </c>
      <c r="B942" t="s">
        <v>4712</v>
      </c>
      <c r="C942">
        <v>34</v>
      </c>
      <c r="D942" t="s">
        <v>7953</v>
      </c>
      <c r="E942" t="s">
        <v>3924</v>
      </c>
      <c r="F942" t="s">
        <v>7</v>
      </c>
      <c r="G942">
        <v>38</v>
      </c>
      <c r="H942" t="s">
        <v>3935</v>
      </c>
    </row>
    <row r="943" spans="1:8" x14ac:dyDescent="0.35">
      <c r="A943">
        <v>784</v>
      </c>
      <c r="B943" t="s">
        <v>4715</v>
      </c>
      <c r="C943">
        <v>63</v>
      </c>
      <c r="D943" t="s">
        <v>3923</v>
      </c>
      <c r="E943" t="s">
        <v>3924</v>
      </c>
      <c r="F943" t="s">
        <v>7</v>
      </c>
      <c r="G943">
        <v>38</v>
      </c>
      <c r="H943" t="s">
        <v>3925</v>
      </c>
    </row>
    <row r="944" spans="1:8" x14ac:dyDescent="0.35">
      <c r="A944">
        <v>798</v>
      </c>
      <c r="B944" t="s">
        <v>4729</v>
      </c>
      <c r="C944">
        <v>42</v>
      </c>
      <c r="D944" t="s">
        <v>7952</v>
      </c>
      <c r="E944" t="s">
        <v>3924</v>
      </c>
      <c r="F944" t="s">
        <v>7</v>
      </c>
      <c r="G944">
        <v>38</v>
      </c>
      <c r="H944" t="s">
        <v>3929</v>
      </c>
    </row>
    <row r="945" spans="1:8" x14ac:dyDescent="0.35">
      <c r="A945">
        <v>809</v>
      </c>
      <c r="B945" t="s">
        <v>4740</v>
      </c>
      <c r="C945">
        <v>46</v>
      </c>
      <c r="D945" t="s">
        <v>7952</v>
      </c>
      <c r="E945" t="s">
        <v>3924</v>
      </c>
      <c r="F945" t="s">
        <v>7</v>
      </c>
      <c r="G945">
        <v>38</v>
      </c>
      <c r="H945" t="s">
        <v>3952</v>
      </c>
    </row>
    <row r="946" spans="1:8" x14ac:dyDescent="0.35">
      <c r="A946">
        <v>897</v>
      </c>
      <c r="B946" t="s">
        <v>4828</v>
      </c>
      <c r="C946">
        <v>69</v>
      </c>
      <c r="D946" t="s">
        <v>3923</v>
      </c>
      <c r="E946" t="s">
        <v>3924</v>
      </c>
      <c r="F946" t="s">
        <v>7</v>
      </c>
      <c r="G946">
        <v>38</v>
      </c>
      <c r="H946" t="s">
        <v>3925</v>
      </c>
    </row>
    <row r="947" spans="1:8" x14ac:dyDescent="0.35">
      <c r="A947">
        <v>942</v>
      </c>
      <c r="B947" t="s">
        <v>4873</v>
      </c>
      <c r="C947">
        <v>39</v>
      </c>
      <c r="D947" t="s">
        <v>7953</v>
      </c>
      <c r="E947" t="s">
        <v>3924</v>
      </c>
      <c r="F947" t="s">
        <v>7</v>
      </c>
      <c r="G947">
        <v>38</v>
      </c>
      <c r="H947" t="s">
        <v>3952</v>
      </c>
    </row>
    <row r="948" spans="1:8" x14ac:dyDescent="0.35">
      <c r="A948">
        <v>943</v>
      </c>
      <c r="B948" t="s">
        <v>4874</v>
      </c>
      <c r="C948">
        <v>26</v>
      </c>
      <c r="D948" t="s">
        <v>7953</v>
      </c>
      <c r="E948" t="s">
        <v>3924</v>
      </c>
      <c r="F948" t="s">
        <v>7</v>
      </c>
      <c r="G948">
        <v>38</v>
      </c>
      <c r="H948" t="s">
        <v>3940</v>
      </c>
    </row>
    <row r="949" spans="1:8" x14ac:dyDescent="0.35">
      <c r="A949">
        <v>1124</v>
      </c>
      <c r="B949" t="s">
        <v>5055</v>
      </c>
      <c r="C949">
        <v>36</v>
      </c>
      <c r="D949" t="s">
        <v>7953</v>
      </c>
      <c r="E949" t="s">
        <v>3924</v>
      </c>
      <c r="F949" t="s">
        <v>1691</v>
      </c>
      <c r="G949">
        <v>38</v>
      </c>
      <c r="H949" t="s">
        <v>3946</v>
      </c>
    </row>
    <row r="950" spans="1:8" x14ac:dyDescent="0.35">
      <c r="A950">
        <v>1206</v>
      </c>
      <c r="B950" t="s">
        <v>5137</v>
      </c>
      <c r="C950">
        <v>52</v>
      </c>
      <c r="D950" t="s">
        <v>7952</v>
      </c>
      <c r="E950" t="s">
        <v>3924</v>
      </c>
      <c r="F950" t="s">
        <v>1691</v>
      </c>
      <c r="G950">
        <v>38</v>
      </c>
      <c r="H950" t="s">
        <v>3925</v>
      </c>
    </row>
    <row r="951" spans="1:8" x14ac:dyDescent="0.35">
      <c r="A951">
        <v>1256</v>
      </c>
      <c r="B951" t="s">
        <v>5187</v>
      </c>
      <c r="C951">
        <v>30</v>
      </c>
      <c r="D951" t="s">
        <v>7953</v>
      </c>
      <c r="E951" t="s">
        <v>3924</v>
      </c>
      <c r="F951" t="s">
        <v>1691</v>
      </c>
      <c r="G951">
        <v>38</v>
      </c>
      <c r="H951" t="s">
        <v>3925</v>
      </c>
    </row>
    <row r="952" spans="1:8" x14ac:dyDescent="0.35">
      <c r="A952">
        <v>1285</v>
      </c>
      <c r="B952" t="s">
        <v>5216</v>
      </c>
      <c r="C952">
        <v>65</v>
      </c>
      <c r="D952" t="s">
        <v>3923</v>
      </c>
      <c r="E952" t="s">
        <v>3924</v>
      </c>
      <c r="F952" t="s">
        <v>1691</v>
      </c>
      <c r="G952">
        <v>38</v>
      </c>
      <c r="H952" t="s">
        <v>3925</v>
      </c>
    </row>
    <row r="953" spans="1:8" x14ac:dyDescent="0.35">
      <c r="A953">
        <v>1311</v>
      </c>
      <c r="B953" t="s">
        <v>5242</v>
      </c>
      <c r="C953">
        <v>43</v>
      </c>
      <c r="D953" t="s">
        <v>7952</v>
      </c>
      <c r="E953" t="s">
        <v>3924</v>
      </c>
      <c r="F953" t="s">
        <v>1691</v>
      </c>
      <c r="G953">
        <v>38</v>
      </c>
      <c r="H953" t="s">
        <v>3952</v>
      </c>
    </row>
    <row r="954" spans="1:8" x14ac:dyDescent="0.35">
      <c r="A954">
        <v>1380</v>
      </c>
      <c r="B954" t="s">
        <v>5311</v>
      </c>
      <c r="C954">
        <v>21</v>
      </c>
      <c r="D954" t="s">
        <v>3927</v>
      </c>
      <c r="E954" t="s">
        <v>3924</v>
      </c>
      <c r="F954" t="s">
        <v>1691</v>
      </c>
      <c r="G954">
        <v>38</v>
      </c>
      <c r="H954" t="s">
        <v>3940</v>
      </c>
    </row>
    <row r="955" spans="1:8" x14ac:dyDescent="0.35">
      <c r="A955">
        <v>1392</v>
      </c>
      <c r="B955" t="s">
        <v>5323</v>
      </c>
      <c r="C955">
        <v>53</v>
      </c>
      <c r="D955" t="s">
        <v>7952</v>
      </c>
      <c r="E955" t="s">
        <v>3924</v>
      </c>
      <c r="F955" t="s">
        <v>1691</v>
      </c>
      <c r="G955">
        <v>38</v>
      </c>
      <c r="H955" t="s">
        <v>3932</v>
      </c>
    </row>
    <row r="956" spans="1:8" x14ac:dyDescent="0.35">
      <c r="A956">
        <v>1409</v>
      </c>
      <c r="B956" t="s">
        <v>5340</v>
      </c>
      <c r="C956">
        <v>58</v>
      </c>
      <c r="D956" t="s">
        <v>3923</v>
      </c>
      <c r="E956" t="s">
        <v>3924</v>
      </c>
      <c r="F956" t="s">
        <v>1691</v>
      </c>
      <c r="G956">
        <v>38</v>
      </c>
      <c r="H956" t="s">
        <v>3929</v>
      </c>
    </row>
    <row r="957" spans="1:8" x14ac:dyDescent="0.35">
      <c r="A957">
        <v>1622</v>
      </c>
      <c r="B957" t="s">
        <v>5553</v>
      </c>
      <c r="C957">
        <v>68</v>
      </c>
      <c r="D957" t="s">
        <v>3923</v>
      </c>
      <c r="E957" t="s">
        <v>3924</v>
      </c>
      <c r="F957" t="s">
        <v>1691</v>
      </c>
      <c r="G957">
        <v>38</v>
      </c>
      <c r="H957" t="s">
        <v>3925</v>
      </c>
    </row>
    <row r="958" spans="1:8" x14ac:dyDescent="0.35">
      <c r="A958">
        <v>1751</v>
      </c>
      <c r="B958" t="s">
        <v>5682</v>
      </c>
      <c r="C958">
        <v>31</v>
      </c>
      <c r="D958" t="s">
        <v>7953</v>
      </c>
      <c r="E958" t="s">
        <v>3924</v>
      </c>
      <c r="F958" t="s">
        <v>1691</v>
      </c>
      <c r="G958">
        <v>38</v>
      </c>
      <c r="H958" t="s">
        <v>3952</v>
      </c>
    </row>
    <row r="959" spans="1:8" x14ac:dyDescent="0.35">
      <c r="A959">
        <v>1792</v>
      </c>
      <c r="B959" t="s">
        <v>5723</v>
      </c>
      <c r="C959">
        <v>62</v>
      </c>
      <c r="D959" t="s">
        <v>3923</v>
      </c>
      <c r="E959" t="s">
        <v>3924</v>
      </c>
      <c r="F959" t="s">
        <v>1691</v>
      </c>
      <c r="G959">
        <v>38</v>
      </c>
      <c r="H959" t="s">
        <v>3932</v>
      </c>
    </row>
    <row r="960" spans="1:8" x14ac:dyDescent="0.35">
      <c r="A960">
        <v>1980</v>
      </c>
      <c r="B960" t="s">
        <v>5911</v>
      </c>
      <c r="C960">
        <v>49</v>
      </c>
      <c r="D960" t="s">
        <v>7952</v>
      </c>
      <c r="E960" t="s">
        <v>3924</v>
      </c>
      <c r="F960" t="s">
        <v>1691</v>
      </c>
      <c r="G960">
        <v>38</v>
      </c>
      <c r="H960" t="s">
        <v>3925</v>
      </c>
    </row>
    <row r="961" spans="1:8" x14ac:dyDescent="0.35">
      <c r="A961">
        <v>2031</v>
      </c>
      <c r="B961" t="s">
        <v>5962</v>
      </c>
      <c r="C961">
        <v>66</v>
      </c>
      <c r="D961" t="s">
        <v>3923</v>
      </c>
      <c r="E961" t="s">
        <v>3924</v>
      </c>
      <c r="F961" t="s">
        <v>1691</v>
      </c>
      <c r="G961">
        <v>38</v>
      </c>
      <c r="H961" t="s">
        <v>3946</v>
      </c>
    </row>
    <row r="962" spans="1:8" x14ac:dyDescent="0.35">
      <c r="A962">
        <v>2086</v>
      </c>
      <c r="B962" t="s">
        <v>6017</v>
      </c>
      <c r="C962">
        <v>69</v>
      </c>
      <c r="D962" t="s">
        <v>3923</v>
      </c>
      <c r="E962" t="s">
        <v>3924</v>
      </c>
      <c r="F962" t="s">
        <v>1691</v>
      </c>
      <c r="G962">
        <v>38</v>
      </c>
      <c r="H962" t="s">
        <v>3929</v>
      </c>
    </row>
    <row r="963" spans="1:8" x14ac:dyDescent="0.35">
      <c r="A963">
        <v>2106</v>
      </c>
      <c r="B963" t="s">
        <v>6037</v>
      </c>
      <c r="C963">
        <v>65</v>
      </c>
      <c r="D963" t="s">
        <v>3923</v>
      </c>
      <c r="E963" t="s">
        <v>3924</v>
      </c>
      <c r="F963" t="s">
        <v>1691</v>
      </c>
      <c r="G963">
        <v>38</v>
      </c>
      <c r="H963" t="s">
        <v>3940</v>
      </c>
    </row>
    <row r="964" spans="1:8" x14ac:dyDescent="0.35">
      <c r="A964">
        <v>2121</v>
      </c>
      <c r="B964" t="s">
        <v>6052</v>
      </c>
      <c r="C964">
        <v>53</v>
      </c>
      <c r="D964" t="s">
        <v>7952</v>
      </c>
      <c r="E964" t="s">
        <v>3924</v>
      </c>
      <c r="F964" t="s">
        <v>1691</v>
      </c>
      <c r="G964">
        <v>38</v>
      </c>
      <c r="H964" t="s">
        <v>3935</v>
      </c>
    </row>
    <row r="965" spans="1:8" x14ac:dyDescent="0.35">
      <c r="A965">
        <v>2225</v>
      </c>
      <c r="B965" t="s">
        <v>6156</v>
      </c>
      <c r="C965">
        <v>18</v>
      </c>
      <c r="D965" t="s">
        <v>3927</v>
      </c>
      <c r="E965" t="s">
        <v>3924</v>
      </c>
      <c r="F965" t="s">
        <v>1691</v>
      </c>
      <c r="G965">
        <v>38</v>
      </c>
      <c r="H965" t="s">
        <v>3935</v>
      </c>
    </row>
    <row r="966" spans="1:8" x14ac:dyDescent="0.35">
      <c r="A966">
        <v>2275</v>
      </c>
      <c r="B966" t="s">
        <v>6206</v>
      </c>
      <c r="C966">
        <v>57</v>
      </c>
      <c r="D966" t="s">
        <v>7952</v>
      </c>
      <c r="E966" t="s">
        <v>3924</v>
      </c>
      <c r="F966" t="s">
        <v>1691</v>
      </c>
      <c r="G966">
        <v>38</v>
      </c>
      <c r="H966" t="s">
        <v>3925</v>
      </c>
    </row>
    <row r="967" spans="1:8" x14ac:dyDescent="0.35">
      <c r="A967">
        <v>2286</v>
      </c>
      <c r="B967" t="s">
        <v>6217</v>
      </c>
      <c r="C967">
        <v>34</v>
      </c>
      <c r="D967" t="s">
        <v>7953</v>
      </c>
      <c r="E967" t="s">
        <v>3924</v>
      </c>
      <c r="F967" t="s">
        <v>1691</v>
      </c>
      <c r="G967">
        <v>38</v>
      </c>
      <c r="H967" t="s">
        <v>3952</v>
      </c>
    </row>
    <row r="968" spans="1:8" x14ac:dyDescent="0.35">
      <c r="A968">
        <v>2301</v>
      </c>
      <c r="B968" t="s">
        <v>6232</v>
      </c>
      <c r="C968">
        <v>18</v>
      </c>
      <c r="D968" t="s">
        <v>3927</v>
      </c>
      <c r="E968" t="s">
        <v>3924</v>
      </c>
      <c r="F968" t="s">
        <v>1691</v>
      </c>
      <c r="G968">
        <v>38</v>
      </c>
      <c r="H968" t="s">
        <v>3946</v>
      </c>
    </row>
    <row r="969" spans="1:8" x14ac:dyDescent="0.35">
      <c r="A969">
        <v>2303</v>
      </c>
      <c r="B969" t="s">
        <v>6234</v>
      </c>
      <c r="C969">
        <v>36</v>
      </c>
      <c r="D969" t="s">
        <v>7953</v>
      </c>
      <c r="E969" t="s">
        <v>3924</v>
      </c>
      <c r="F969" t="s">
        <v>1691</v>
      </c>
      <c r="G969">
        <v>38</v>
      </c>
      <c r="H969" t="s">
        <v>3946</v>
      </c>
    </row>
    <row r="970" spans="1:8" x14ac:dyDescent="0.35">
      <c r="A970">
        <v>2327</v>
      </c>
      <c r="B970" t="s">
        <v>6258</v>
      </c>
      <c r="C970">
        <v>66</v>
      </c>
      <c r="D970" t="s">
        <v>3923</v>
      </c>
      <c r="E970" t="s">
        <v>3924</v>
      </c>
      <c r="F970" t="s">
        <v>1691</v>
      </c>
      <c r="G970">
        <v>38</v>
      </c>
      <c r="H970" t="s">
        <v>3932</v>
      </c>
    </row>
    <row r="971" spans="1:8" x14ac:dyDescent="0.35">
      <c r="A971">
        <v>2359</v>
      </c>
      <c r="B971" t="s">
        <v>6290</v>
      </c>
      <c r="C971">
        <v>53</v>
      </c>
      <c r="D971" t="s">
        <v>7952</v>
      </c>
      <c r="E971" t="s">
        <v>3924</v>
      </c>
      <c r="F971" t="s">
        <v>1691</v>
      </c>
      <c r="G971">
        <v>38</v>
      </c>
      <c r="H971" t="s">
        <v>3935</v>
      </c>
    </row>
    <row r="972" spans="1:8" x14ac:dyDescent="0.35">
      <c r="A972">
        <v>2364</v>
      </c>
      <c r="B972" t="s">
        <v>6295</v>
      </c>
      <c r="C972">
        <v>60</v>
      </c>
      <c r="D972" t="s">
        <v>3923</v>
      </c>
      <c r="E972" t="s">
        <v>3924</v>
      </c>
      <c r="F972" t="s">
        <v>1691</v>
      </c>
      <c r="G972">
        <v>38</v>
      </c>
      <c r="H972" t="s">
        <v>3940</v>
      </c>
    </row>
    <row r="973" spans="1:8" x14ac:dyDescent="0.35">
      <c r="A973">
        <v>2371</v>
      </c>
      <c r="B973" t="s">
        <v>6302</v>
      </c>
      <c r="C973">
        <v>51</v>
      </c>
      <c r="D973" t="s">
        <v>7952</v>
      </c>
      <c r="E973" t="s">
        <v>3924</v>
      </c>
      <c r="F973" t="s">
        <v>1691</v>
      </c>
      <c r="G973">
        <v>38</v>
      </c>
      <c r="H973" t="s">
        <v>3929</v>
      </c>
    </row>
    <row r="974" spans="1:8" x14ac:dyDescent="0.35">
      <c r="A974">
        <v>2394</v>
      </c>
      <c r="B974" t="s">
        <v>6325</v>
      </c>
      <c r="C974">
        <v>58</v>
      </c>
      <c r="D974" t="s">
        <v>3923</v>
      </c>
      <c r="E974" t="s">
        <v>3924</v>
      </c>
      <c r="F974" t="s">
        <v>1691</v>
      </c>
      <c r="G974">
        <v>38</v>
      </c>
      <c r="H974" t="s">
        <v>3952</v>
      </c>
    </row>
    <row r="975" spans="1:8" x14ac:dyDescent="0.35">
      <c r="A975">
        <v>2437</v>
      </c>
      <c r="B975" t="s">
        <v>6368</v>
      </c>
      <c r="C975">
        <v>52</v>
      </c>
      <c r="D975" t="s">
        <v>7952</v>
      </c>
      <c r="E975" t="s">
        <v>3924</v>
      </c>
      <c r="F975" t="s">
        <v>1691</v>
      </c>
      <c r="G975">
        <v>38</v>
      </c>
      <c r="H975" t="s">
        <v>3935</v>
      </c>
    </row>
    <row r="976" spans="1:8" x14ac:dyDescent="0.35">
      <c r="A976">
        <v>2449</v>
      </c>
      <c r="B976" t="s">
        <v>6380</v>
      </c>
      <c r="C976">
        <v>54</v>
      </c>
      <c r="D976" t="s">
        <v>7952</v>
      </c>
      <c r="E976" t="s">
        <v>3924</v>
      </c>
      <c r="F976" t="s">
        <v>1691</v>
      </c>
      <c r="G976">
        <v>38</v>
      </c>
      <c r="H976" t="s">
        <v>3940</v>
      </c>
    </row>
    <row r="977" spans="1:8" x14ac:dyDescent="0.35">
      <c r="A977">
        <v>2499</v>
      </c>
      <c r="B977" t="s">
        <v>6430</v>
      </c>
      <c r="C977">
        <v>18</v>
      </c>
      <c r="D977" t="s">
        <v>3927</v>
      </c>
      <c r="E977" t="s">
        <v>3924</v>
      </c>
      <c r="F977" t="s">
        <v>1691</v>
      </c>
      <c r="G977">
        <v>38</v>
      </c>
      <c r="H977" t="s">
        <v>3925</v>
      </c>
    </row>
    <row r="978" spans="1:8" x14ac:dyDescent="0.35">
      <c r="A978">
        <v>2589</v>
      </c>
      <c r="B978" t="s">
        <v>6520</v>
      </c>
      <c r="C978">
        <v>44</v>
      </c>
      <c r="D978" t="s">
        <v>7952</v>
      </c>
      <c r="E978" t="s">
        <v>3924</v>
      </c>
      <c r="F978" t="s">
        <v>1691</v>
      </c>
      <c r="G978">
        <v>38</v>
      </c>
      <c r="H978" t="s">
        <v>3940</v>
      </c>
    </row>
    <row r="979" spans="1:8" x14ac:dyDescent="0.35">
      <c r="A979">
        <v>2608</v>
      </c>
      <c r="B979" t="s">
        <v>6539</v>
      </c>
      <c r="C979">
        <v>41</v>
      </c>
      <c r="D979" t="s">
        <v>7953</v>
      </c>
      <c r="E979" t="s">
        <v>3924</v>
      </c>
      <c r="F979" t="s">
        <v>1691</v>
      </c>
      <c r="G979">
        <v>38</v>
      </c>
      <c r="H979" t="s">
        <v>3952</v>
      </c>
    </row>
    <row r="980" spans="1:8" x14ac:dyDescent="0.35">
      <c r="A980">
        <v>2624</v>
      </c>
      <c r="B980" t="s">
        <v>6555</v>
      </c>
      <c r="C980">
        <v>49</v>
      </c>
      <c r="D980" t="s">
        <v>7952</v>
      </c>
      <c r="E980" t="s">
        <v>3924</v>
      </c>
      <c r="F980" t="s">
        <v>1691</v>
      </c>
      <c r="G980">
        <v>38</v>
      </c>
      <c r="H980" t="s">
        <v>3932</v>
      </c>
    </row>
    <row r="981" spans="1:8" x14ac:dyDescent="0.35">
      <c r="A981">
        <v>2676</v>
      </c>
      <c r="B981" t="s">
        <v>6608</v>
      </c>
      <c r="C981">
        <v>24</v>
      </c>
      <c r="D981" t="s">
        <v>3927</v>
      </c>
      <c r="E981" t="s">
        <v>6585</v>
      </c>
      <c r="F981" t="s">
        <v>1691</v>
      </c>
      <c r="G981">
        <v>38</v>
      </c>
      <c r="H981" t="s">
        <v>3940</v>
      </c>
    </row>
    <row r="982" spans="1:8" x14ac:dyDescent="0.35">
      <c r="A982">
        <v>2949</v>
      </c>
      <c r="B982" t="s">
        <v>6881</v>
      </c>
      <c r="C982">
        <v>61</v>
      </c>
      <c r="D982" t="s">
        <v>3923</v>
      </c>
      <c r="E982" t="s">
        <v>6585</v>
      </c>
      <c r="F982" t="s">
        <v>1691</v>
      </c>
      <c r="G982">
        <v>38</v>
      </c>
      <c r="H982" t="s">
        <v>3940</v>
      </c>
    </row>
    <row r="983" spans="1:8" x14ac:dyDescent="0.35">
      <c r="A983">
        <v>2967</v>
      </c>
      <c r="B983" t="s">
        <v>6899</v>
      </c>
      <c r="C983">
        <v>52</v>
      </c>
      <c r="D983" t="s">
        <v>7952</v>
      </c>
      <c r="E983" t="s">
        <v>6585</v>
      </c>
      <c r="F983" t="s">
        <v>1691</v>
      </c>
      <c r="G983">
        <v>38</v>
      </c>
      <c r="H983" t="s">
        <v>3952</v>
      </c>
    </row>
    <row r="984" spans="1:8" x14ac:dyDescent="0.35">
      <c r="A984">
        <v>3015</v>
      </c>
      <c r="B984" t="s">
        <v>6947</v>
      </c>
      <c r="C984">
        <v>24</v>
      </c>
      <c r="D984" t="s">
        <v>3927</v>
      </c>
      <c r="E984" t="s">
        <v>6585</v>
      </c>
      <c r="F984" t="s">
        <v>1691</v>
      </c>
      <c r="G984">
        <v>38</v>
      </c>
      <c r="H984" t="s">
        <v>3952</v>
      </c>
    </row>
    <row r="985" spans="1:8" x14ac:dyDescent="0.35">
      <c r="A985">
        <v>3166</v>
      </c>
      <c r="B985" t="s">
        <v>7098</v>
      </c>
      <c r="C985">
        <v>49</v>
      </c>
      <c r="D985" t="s">
        <v>7952</v>
      </c>
      <c r="E985" t="s">
        <v>6585</v>
      </c>
      <c r="F985" t="s">
        <v>1691</v>
      </c>
      <c r="G985">
        <v>38</v>
      </c>
      <c r="H985" t="s">
        <v>3952</v>
      </c>
    </row>
    <row r="986" spans="1:8" x14ac:dyDescent="0.35">
      <c r="A986">
        <v>3203</v>
      </c>
      <c r="B986" t="s">
        <v>7135</v>
      </c>
      <c r="C986">
        <v>65</v>
      </c>
      <c r="D986" t="s">
        <v>3923</v>
      </c>
      <c r="E986" t="s">
        <v>6585</v>
      </c>
      <c r="F986" t="s">
        <v>1691</v>
      </c>
      <c r="G986">
        <v>38</v>
      </c>
      <c r="H986" t="s">
        <v>3932</v>
      </c>
    </row>
    <row r="987" spans="1:8" x14ac:dyDescent="0.35">
      <c r="A987">
        <v>3227</v>
      </c>
      <c r="B987" t="s">
        <v>7159</v>
      </c>
      <c r="C987">
        <v>57</v>
      </c>
      <c r="D987" t="s">
        <v>7952</v>
      </c>
      <c r="E987" t="s">
        <v>6585</v>
      </c>
      <c r="F987" t="s">
        <v>1691</v>
      </c>
      <c r="G987">
        <v>38</v>
      </c>
      <c r="H987" t="s">
        <v>3925</v>
      </c>
    </row>
    <row r="988" spans="1:8" x14ac:dyDescent="0.35">
      <c r="A988">
        <v>3231</v>
      </c>
      <c r="B988" t="s">
        <v>7163</v>
      </c>
      <c r="C988">
        <v>49</v>
      </c>
      <c r="D988" t="s">
        <v>7952</v>
      </c>
      <c r="E988" t="s">
        <v>6585</v>
      </c>
      <c r="F988" t="s">
        <v>1691</v>
      </c>
      <c r="G988">
        <v>38</v>
      </c>
      <c r="H988" t="s">
        <v>3932</v>
      </c>
    </row>
    <row r="989" spans="1:8" x14ac:dyDescent="0.35">
      <c r="A989">
        <v>3288</v>
      </c>
      <c r="B989" t="s">
        <v>7220</v>
      </c>
      <c r="C989">
        <v>24</v>
      </c>
      <c r="D989" t="s">
        <v>3927</v>
      </c>
      <c r="E989" t="s">
        <v>6585</v>
      </c>
      <c r="F989" t="s">
        <v>1691</v>
      </c>
      <c r="G989">
        <v>38</v>
      </c>
      <c r="H989" t="s">
        <v>3929</v>
      </c>
    </row>
    <row r="990" spans="1:8" x14ac:dyDescent="0.35">
      <c r="A990">
        <v>3391</v>
      </c>
      <c r="B990" t="s">
        <v>7323</v>
      </c>
      <c r="C990">
        <v>32</v>
      </c>
      <c r="D990" t="s">
        <v>7953</v>
      </c>
      <c r="E990" t="s">
        <v>6585</v>
      </c>
      <c r="F990" t="s">
        <v>1691</v>
      </c>
      <c r="G990">
        <v>38</v>
      </c>
      <c r="H990" t="s">
        <v>3932</v>
      </c>
    </row>
    <row r="991" spans="1:8" x14ac:dyDescent="0.35">
      <c r="A991">
        <v>3411</v>
      </c>
      <c r="B991" t="s">
        <v>7343</v>
      </c>
      <c r="C991">
        <v>50</v>
      </c>
      <c r="D991" t="s">
        <v>7952</v>
      </c>
      <c r="E991" t="s">
        <v>6585</v>
      </c>
      <c r="F991" t="s">
        <v>1691</v>
      </c>
      <c r="G991">
        <v>38</v>
      </c>
      <c r="H991" t="s">
        <v>3940</v>
      </c>
    </row>
    <row r="992" spans="1:8" x14ac:dyDescent="0.35">
      <c r="A992">
        <v>3478</v>
      </c>
      <c r="B992" t="s">
        <v>7410</v>
      </c>
      <c r="C992">
        <v>53</v>
      </c>
      <c r="D992" t="s">
        <v>7952</v>
      </c>
      <c r="E992" t="s">
        <v>6585</v>
      </c>
      <c r="F992" t="s">
        <v>1691</v>
      </c>
      <c r="G992">
        <v>38</v>
      </c>
      <c r="H992" t="s">
        <v>3940</v>
      </c>
    </row>
    <row r="993" spans="1:8" x14ac:dyDescent="0.35">
      <c r="A993">
        <v>3501</v>
      </c>
      <c r="B993" t="s">
        <v>7433</v>
      </c>
      <c r="C993">
        <v>38</v>
      </c>
      <c r="D993" t="s">
        <v>7953</v>
      </c>
      <c r="E993" t="s">
        <v>6585</v>
      </c>
      <c r="F993" t="s">
        <v>1691</v>
      </c>
      <c r="G993">
        <v>38</v>
      </c>
      <c r="H993" t="s">
        <v>3925</v>
      </c>
    </row>
    <row r="994" spans="1:8" x14ac:dyDescent="0.35">
      <c r="A994">
        <v>3517</v>
      </c>
      <c r="B994" t="s">
        <v>7449</v>
      </c>
      <c r="C994">
        <v>34</v>
      </c>
      <c r="D994" t="s">
        <v>7953</v>
      </c>
      <c r="E994" t="s">
        <v>6585</v>
      </c>
      <c r="F994" t="s">
        <v>1691</v>
      </c>
      <c r="G994">
        <v>38</v>
      </c>
      <c r="H994" t="s">
        <v>3940</v>
      </c>
    </row>
    <row r="995" spans="1:8" x14ac:dyDescent="0.35">
      <c r="A995">
        <v>3590</v>
      </c>
      <c r="B995" t="s">
        <v>7522</v>
      </c>
      <c r="C995">
        <v>31</v>
      </c>
      <c r="D995" t="s">
        <v>7953</v>
      </c>
      <c r="E995" t="s">
        <v>6585</v>
      </c>
      <c r="F995" t="s">
        <v>1691</v>
      </c>
      <c r="G995">
        <v>38</v>
      </c>
      <c r="H995" t="s">
        <v>3952</v>
      </c>
    </row>
    <row r="996" spans="1:8" x14ac:dyDescent="0.35">
      <c r="A996">
        <v>3592</v>
      </c>
      <c r="B996" t="s">
        <v>7524</v>
      </c>
      <c r="C996">
        <v>48</v>
      </c>
      <c r="D996" t="s">
        <v>7952</v>
      </c>
      <c r="E996" t="s">
        <v>6585</v>
      </c>
      <c r="F996" t="s">
        <v>1691</v>
      </c>
      <c r="G996">
        <v>38</v>
      </c>
      <c r="H996" t="s">
        <v>3935</v>
      </c>
    </row>
    <row r="997" spans="1:8" x14ac:dyDescent="0.35">
      <c r="A997">
        <v>3750</v>
      </c>
      <c r="B997" t="s">
        <v>7682</v>
      </c>
      <c r="C997">
        <v>24</v>
      </c>
      <c r="D997" t="s">
        <v>3927</v>
      </c>
      <c r="E997" t="s">
        <v>6585</v>
      </c>
      <c r="F997" t="s">
        <v>1691</v>
      </c>
      <c r="G997">
        <v>38</v>
      </c>
      <c r="H997" t="s">
        <v>3952</v>
      </c>
    </row>
    <row r="998" spans="1:8" x14ac:dyDescent="0.35">
      <c r="A998">
        <v>3764</v>
      </c>
      <c r="B998" t="s">
        <v>7696</v>
      </c>
      <c r="C998">
        <v>27</v>
      </c>
      <c r="D998" t="s">
        <v>7953</v>
      </c>
      <c r="E998" t="s">
        <v>6585</v>
      </c>
      <c r="F998" t="s">
        <v>1691</v>
      </c>
      <c r="G998">
        <v>38</v>
      </c>
      <c r="H998" t="s">
        <v>3952</v>
      </c>
    </row>
    <row r="999" spans="1:8" x14ac:dyDescent="0.35">
      <c r="A999">
        <v>3837</v>
      </c>
      <c r="B999" t="s">
        <v>7769</v>
      </c>
      <c r="C999">
        <v>62</v>
      </c>
      <c r="D999" t="s">
        <v>3923</v>
      </c>
      <c r="E999" t="s">
        <v>6585</v>
      </c>
      <c r="F999" t="s">
        <v>1691</v>
      </c>
      <c r="G999">
        <v>38</v>
      </c>
      <c r="H999" t="s">
        <v>3925</v>
      </c>
    </row>
    <row r="1000" spans="1:8" x14ac:dyDescent="0.35">
      <c r="A1000">
        <v>13</v>
      </c>
      <c r="B1000" t="s">
        <v>3942</v>
      </c>
      <c r="C1000">
        <v>61</v>
      </c>
      <c r="D1000" t="s">
        <v>3923</v>
      </c>
      <c r="E1000" t="s">
        <v>3924</v>
      </c>
      <c r="F1000" t="s">
        <v>7</v>
      </c>
      <c r="G1000">
        <v>37</v>
      </c>
      <c r="H1000" t="s">
        <v>3925</v>
      </c>
    </row>
    <row r="1001" spans="1:8" x14ac:dyDescent="0.35">
      <c r="A1001">
        <v>33</v>
      </c>
      <c r="B1001" t="s">
        <v>3964</v>
      </c>
      <c r="C1001">
        <v>36</v>
      </c>
      <c r="D1001" t="s">
        <v>7953</v>
      </c>
      <c r="E1001" t="s">
        <v>3924</v>
      </c>
      <c r="F1001" t="s">
        <v>7</v>
      </c>
      <c r="G1001">
        <v>37</v>
      </c>
      <c r="H1001" t="s">
        <v>3932</v>
      </c>
    </row>
    <row r="1002" spans="1:8" x14ac:dyDescent="0.35">
      <c r="A1002">
        <v>98</v>
      </c>
      <c r="B1002" t="s">
        <v>4029</v>
      </c>
      <c r="C1002">
        <v>21</v>
      </c>
      <c r="D1002" t="s">
        <v>3927</v>
      </c>
      <c r="E1002" t="s">
        <v>3924</v>
      </c>
      <c r="F1002" t="s">
        <v>7</v>
      </c>
      <c r="G1002">
        <v>37</v>
      </c>
      <c r="H1002" t="s">
        <v>3932</v>
      </c>
    </row>
    <row r="1003" spans="1:8" x14ac:dyDescent="0.35">
      <c r="A1003">
        <v>175</v>
      </c>
      <c r="B1003" t="s">
        <v>4106</v>
      </c>
      <c r="C1003">
        <v>41</v>
      </c>
      <c r="D1003" t="s">
        <v>7953</v>
      </c>
      <c r="E1003" t="s">
        <v>3924</v>
      </c>
      <c r="F1003" t="s">
        <v>7</v>
      </c>
      <c r="G1003">
        <v>37</v>
      </c>
      <c r="H1003" t="s">
        <v>3932</v>
      </c>
    </row>
    <row r="1004" spans="1:8" x14ac:dyDescent="0.35">
      <c r="A1004">
        <v>273</v>
      </c>
      <c r="B1004" t="s">
        <v>4204</v>
      </c>
      <c r="C1004">
        <v>48</v>
      </c>
      <c r="D1004" t="s">
        <v>7952</v>
      </c>
      <c r="E1004" t="s">
        <v>3924</v>
      </c>
      <c r="F1004" t="s">
        <v>7</v>
      </c>
      <c r="G1004">
        <v>37</v>
      </c>
      <c r="H1004" t="s">
        <v>3940</v>
      </c>
    </row>
    <row r="1005" spans="1:8" x14ac:dyDescent="0.35">
      <c r="A1005">
        <v>280</v>
      </c>
      <c r="B1005" t="s">
        <v>4211</v>
      </c>
      <c r="C1005">
        <v>23</v>
      </c>
      <c r="D1005" t="s">
        <v>3927</v>
      </c>
      <c r="E1005" t="s">
        <v>3924</v>
      </c>
      <c r="F1005" t="s">
        <v>7</v>
      </c>
      <c r="G1005">
        <v>37</v>
      </c>
      <c r="H1005" t="s">
        <v>3946</v>
      </c>
    </row>
    <row r="1006" spans="1:8" x14ac:dyDescent="0.35">
      <c r="A1006">
        <v>325</v>
      </c>
      <c r="B1006" t="s">
        <v>4256</v>
      </c>
      <c r="C1006">
        <v>37</v>
      </c>
      <c r="D1006" t="s">
        <v>7953</v>
      </c>
      <c r="E1006" t="s">
        <v>3924</v>
      </c>
      <c r="F1006" t="s">
        <v>7</v>
      </c>
      <c r="G1006">
        <v>37</v>
      </c>
      <c r="H1006" t="s">
        <v>3935</v>
      </c>
    </row>
    <row r="1007" spans="1:8" x14ac:dyDescent="0.35">
      <c r="A1007">
        <v>367</v>
      </c>
      <c r="B1007" t="s">
        <v>4298</v>
      </c>
      <c r="C1007">
        <v>64</v>
      </c>
      <c r="D1007" t="s">
        <v>3923</v>
      </c>
      <c r="E1007" t="s">
        <v>3924</v>
      </c>
      <c r="F1007" t="s">
        <v>7</v>
      </c>
      <c r="G1007">
        <v>37</v>
      </c>
      <c r="H1007" t="s">
        <v>3925</v>
      </c>
    </row>
    <row r="1008" spans="1:8" x14ac:dyDescent="0.35">
      <c r="A1008">
        <v>468</v>
      </c>
      <c r="B1008" t="s">
        <v>4399</v>
      </c>
      <c r="C1008">
        <v>19</v>
      </c>
      <c r="D1008" t="s">
        <v>3927</v>
      </c>
      <c r="E1008" t="s">
        <v>3924</v>
      </c>
      <c r="F1008" t="s">
        <v>7</v>
      </c>
      <c r="G1008">
        <v>37</v>
      </c>
      <c r="H1008" t="s">
        <v>3952</v>
      </c>
    </row>
    <row r="1009" spans="1:8" x14ac:dyDescent="0.35">
      <c r="A1009">
        <v>487</v>
      </c>
      <c r="B1009" t="s">
        <v>4418</v>
      </c>
      <c r="C1009">
        <v>38</v>
      </c>
      <c r="D1009" t="s">
        <v>7953</v>
      </c>
      <c r="E1009" t="s">
        <v>3924</v>
      </c>
      <c r="F1009" t="s">
        <v>7</v>
      </c>
      <c r="G1009">
        <v>37</v>
      </c>
      <c r="H1009" t="s">
        <v>3952</v>
      </c>
    </row>
    <row r="1010" spans="1:8" x14ac:dyDescent="0.35">
      <c r="A1010">
        <v>523</v>
      </c>
      <c r="B1010" t="s">
        <v>4454</v>
      </c>
      <c r="C1010">
        <v>65</v>
      </c>
      <c r="D1010" t="s">
        <v>3923</v>
      </c>
      <c r="E1010" t="s">
        <v>3924</v>
      </c>
      <c r="F1010" t="s">
        <v>7</v>
      </c>
      <c r="G1010">
        <v>37</v>
      </c>
      <c r="H1010" t="s">
        <v>3935</v>
      </c>
    </row>
    <row r="1011" spans="1:8" x14ac:dyDescent="0.35">
      <c r="A1011">
        <v>550</v>
      </c>
      <c r="B1011" t="s">
        <v>4481</v>
      </c>
      <c r="C1011">
        <v>31</v>
      </c>
      <c r="D1011" t="s">
        <v>7953</v>
      </c>
      <c r="E1011" t="s">
        <v>3924</v>
      </c>
      <c r="F1011" t="s">
        <v>7</v>
      </c>
      <c r="G1011">
        <v>37</v>
      </c>
      <c r="H1011" t="s">
        <v>3940</v>
      </c>
    </row>
    <row r="1012" spans="1:8" x14ac:dyDescent="0.35">
      <c r="A1012">
        <v>556</v>
      </c>
      <c r="B1012" t="s">
        <v>4487</v>
      </c>
      <c r="C1012">
        <v>63</v>
      </c>
      <c r="D1012" t="s">
        <v>3923</v>
      </c>
      <c r="E1012" t="s">
        <v>3924</v>
      </c>
      <c r="F1012" t="s">
        <v>7</v>
      </c>
      <c r="G1012">
        <v>37</v>
      </c>
      <c r="H1012" t="s">
        <v>3932</v>
      </c>
    </row>
    <row r="1013" spans="1:8" x14ac:dyDescent="0.35">
      <c r="A1013">
        <v>572</v>
      </c>
      <c r="B1013" t="s">
        <v>4503</v>
      </c>
      <c r="C1013">
        <v>54</v>
      </c>
      <c r="D1013" t="s">
        <v>7952</v>
      </c>
      <c r="E1013" t="s">
        <v>3924</v>
      </c>
      <c r="F1013" t="s">
        <v>7</v>
      </c>
      <c r="G1013">
        <v>37</v>
      </c>
      <c r="H1013" t="s">
        <v>3929</v>
      </c>
    </row>
    <row r="1014" spans="1:8" x14ac:dyDescent="0.35">
      <c r="A1014">
        <v>645</v>
      </c>
      <c r="B1014" t="s">
        <v>4576</v>
      </c>
      <c r="C1014">
        <v>68</v>
      </c>
      <c r="D1014" t="s">
        <v>3923</v>
      </c>
      <c r="E1014" t="s">
        <v>3924</v>
      </c>
      <c r="F1014" t="s">
        <v>7</v>
      </c>
      <c r="G1014">
        <v>37</v>
      </c>
      <c r="H1014" t="s">
        <v>3929</v>
      </c>
    </row>
    <row r="1015" spans="1:8" x14ac:dyDescent="0.35">
      <c r="A1015">
        <v>671</v>
      </c>
      <c r="B1015" t="s">
        <v>4602</v>
      </c>
      <c r="C1015">
        <v>63</v>
      </c>
      <c r="D1015" t="s">
        <v>3923</v>
      </c>
      <c r="E1015" t="s">
        <v>3924</v>
      </c>
      <c r="F1015" t="s">
        <v>7</v>
      </c>
      <c r="G1015">
        <v>37</v>
      </c>
      <c r="H1015" t="s">
        <v>3940</v>
      </c>
    </row>
    <row r="1016" spans="1:8" x14ac:dyDescent="0.35">
      <c r="A1016">
        <v>680</v>
      </c>
      <c r="B1016" t="s">
        <v>4611</v>
      </c>
      <c r="C1016">
        <v>56</v>
      </c>
      <c r="D1016" t="s">
        <v>7952</v>
      </c>
      <c r="E1016" t="s">
        <v>3924</v>
      </c>
      <c r="F1016" t="s">
        <v>7</v>
      </c>
      <c r="G1016">
        <v>37</v>
      </c>
      <c r="H1016" t="s">
        <v>3925</v>
      </c>
    </row>
    <row r="1017" spans="1:8" x14ac:dyDescent="0.35">
      <c r="A1017">
        <v>692</v>
      </c>
      <c r="B1017" t="s">
        <v>4623</v>
      </c>
      <c r="C1017">
        <v>60</v>
      </c>
      <c r="D1017" t="s">
        <v>3923</v>
      </c>
      <c r="E1017" t="s">
        <v>3924</v>
      </c>
      <c r="F1017" t="s">
        <v>7</v>
      </c>
      <c r="G1017">
        <v>37</v>
      </c>
      <c r="H1017" t="s">
        <v>3940</v>
      </c>
    </row>
    <row r="1018" spans="1:8" x14ac:dyDescent="0.35">
      <c r="A1018">
        <v>716</v>
      </c>
      <c r="B1018" t="s">
        <v>4647</v>
      </c>
      <c r="C1018">
        <v>33</v>
      </c>
      <c r="D1018" t="s">
        <v>7953</v>
      </c>
      <c r="E1018" t="s">
        <v>3924</v>
      </c>
      <c r="F1018" t="s">
        <v>7</v>
      </c>
      <c r="G1018">
        <v>37</v>
      </c>
      <c r="H1018" t="s">
        <v>3935</v>
      </c>
    </row>
    <row r="1019" spans="1:8" x14ac:dyDescent="0.35">
      <c r="A1019">
        <v>728</v>
      </c>
      <c r="B1019" t="s">
        <v>4659</v>
      </c>
      <c r="C1019">
        <v>62</v>
      </c>
      <c r="D1019" t="s">
        <v>3923</v>
      </c>
      <c r="E1019" t="s">
        <v>3924</v>
      </c>
      <c r="F1019" t="s">
        <v>7</v>
      </c>
      <c r="G1019">
        <v>37</v>
      </c>
      <c r="H1019" t="s">
        <v>3952</v>
      </c>
    </row>
    <row r="1020" spans="1:8" x14ac:dyDescent="0.35">
      <c r="A1020">
        <v>778</v>
      </c>
      <c r="B1020" t="s">
        <v>4709</v>
      </c>
      <c r="C1020">
        <v>55</v>
      </c>
      <c r="D1020" t="s">
        <v>7952</v>
      </c>
      <c r="E1020" t="s">
        <v>3924</v>
      </c>
      <c r="F1020" t="s">
        <v>7</v>
      </c>
      <c r="G1020">
        <v>37</v>
      </c>
      <c r="H1020" t="s">
        <v>3929</v>
      </c>
    </row>
    <row r="1021" spans="1:8" x14ac:dyDescent="0.35">
      <c r="A1021">
        <v>786</v>
      </c>
      <c r="B1021" t="s">
        <v>4717</v>
      </c>
      <c r="C1021">
        <v>46</v>
      </c>
      <c r="D1021" t="s">
        <v>7952</v>
      </c>
      <c r="E1021" t="s">
        <v>3924</v>
      </c>
      <c r="F1021" t="s">
        <v>7</v>
      </c>
      <c r="G1021">
        <v>37</v>
      </c>
      <c r="H1021" t="s">
        <v>3925</v>
      </c>
    </row>
    <row r="1022" spans="1:8" x14ac:dyDescent="0.35">
      <c r="A1022">
        <v>879</v>
      </c>
      <c r="B1022" t="s">
        <v>4810</v>
      </c>
      <c r="C1022">
        <v>23</v>
      </c>
      <c r="D1022" t="s">
        <v>3927</v>
      </c>
      <c r="E1022" t="s">
        <v>3924</v>
      </c>
      <c r="F1022" t="s">
        <v>7</v>
      </c>
      <c r="G1022">
        <v>37</v>
      </c>
      <c r="H1022" t="s">
        <v>3929</v>
      </c>
    </row>
    <row r="1023" spans="1:8" x14ac:dyDescent="0.35">
      <c r="A1023">
        <v>883</v>
      </c>
      <c r="B1023" t="s">
        <v>4814</v>
      </c>
      <c r="C1023">
        <v>50</v>
      </c>
      <c r="D1023" t="s">
        <v>7952</v>
      </c>
      <c r="E1023" t="s">
        <v>3924</v>
      </c>
      <c r="F1023" t="s">
        <v>7</v>
      </c>
      <c r="G1023">
        <v>37</v>
      </c>
      <c r="H1023" t="s">
        <v>3952</v>
      </c>
    </row>
    <row r="1024" spans="1:8" x14ac:dyDescent="0.35">
      <c r="A1024">
        <v>921</v>
      </c>
      <c r="B1024" t="s">
        <v>4852</v>
      </c>
      <c r="C1024">
        <v>37</v>
      </c>
      <c r="D1024" t="s">
        <v>7953</v>
      </c>
      <c r="E1024" t="s">
        <v>3924</v>
      </c>
      <c r="F1024" t="s">
        <v>7</v>
      </c>
      <c r="G1024">
        <v>37</v>
      </c>
      <c r="H1024" t="s">
        <v>3929</v>
      </c>
    </row>
    <row r="1025" spans="1:8" x14ac:dyDescent="0.35">
      <c r="A1025">
        <v>925</v>
      </c>
      <c r="B1025" t="s">
        <v>4856</v>
      </c>
      <c r="C1025">
        <v>52</v>
      </c>
      <c r="D1025" t="s">
        <v>7952</v>
      </c>
      <c r="E1025" t="s">
        <v>3924</v>
      </c>
      <c r="F1025" t="s">
        <v>7</v>
      </c>
      <c r="G1025">
        <v>37</v>
      </c>
      <c r="H1025" t="s">
        <v>3935</v>
      </c>
    </row>
    <row r="1026" spans="1:8" x14ac:dyDescent="0.35">
      <c r="A1026">
        <v>962</v>
      </c>
      <c r="B1026" t="s">
        <v>4893</v>
      </c>
      <c r="C1026">
        <v>62</v>
      </c>
      <c r="D1026" t="s">
        <v>3923</v>
      </c>
      <c r="E1026" t="s">
        <v>3924</v>
      </c>
      <c r="F1026" t="s">
        <v>7</v>
      </c>
      <c r="G1026">
        <v>37</v>
      </c>
      <c r="H1026" t="s">
        <v>3935</v>
      </c>
    </row>
    <row r="1027" spans="1:8" x14ac:dyDescent="0.35">
      <c r="A1027">
        <v>970</v>
      </c>
      <c r="B1027" t="s">
        <v>4901</v>
      </c>
      <c r="C1027">
        <v>40</v>
      </c>
      <c r="D1027" t="s">
        <v>7953</v>
      </c>
      <c r="E1027" t="s">
        <v>3924</v>
      </c>
      <c r="F1027" t="s">
        <v>7</v>
      </c>
      <c r="G1027">
        <v>37</v>
      </c>
      <c r="H1027" t="s">
        <v>3946</v>
      </c>
    </row>
    <row r="1028" spans="1:8" x14ac:dyDescent="0.35">
      <c r="A1028">
        <v>983</v>
      </c>
      <c r="B1028" t="s">
        <v>4914</v>
      </c>
      <c r="C1028">
        <v>35</v>
      </c>
      <c r="D1028" t="s">
        <v>7953</v>
      </c>
      <c r="E1028" t="s">
        <v>3924</v>
      </c>
      <c r="F1028" t="s">
        <v>7</v>
      </c>
      <c r="G1028">
        <v>37</v>
      </c>
      <c r="H1028" t="s">
        <v>3946</v>
      </c>
    </row>
    <row r="1029" spans="1:8" x14ac:dyDescent="0.35">
      <c r="A1029">
        <v>1011</v>
      </c>
      <c r="B1029" t="s">
        <v>4942</v>
      </c>
      <c r="C1029">
        <v>54</v>
      </c>
      <c r="D1029" t="s">
        <v>7952</v>
      </c>
      <c r="E1029" t="s">
        <v>3924</v>
      </c>
      <c r="F1029" t="s">
        <v>7</v>
      </c>
      <c r="G1029">
        <v>37</v>
      </c>
      <c r="H1029" t="s">
        <v>3925</v>
      </c>
    </row>
    <row r="1030" spans="1:8" x14ac:dyDescent="0.35">
      <c r="A1030">
        <v>1031</v>
      </c>
      <c r="B1030" t="s">
        <v>4962</v>
      </c>
      <c r="C1030">
        <v>58</v>
      </c>
      <c r="D1030" t="s">
        <v>3923</v>
      </c>
      <c r="E1030" t="s">
        <v>3924</v>
      </c>
      <c r="F1030" t="s">
        <v>7</v>
      </c>
      <c r="G1030">
        <v>37</v>
      </c>
      <c r="H1030" t="s">
        <v>3935</v>
      </c>
    </row>
    <row r="1031" spans="1:8" x14ac:dyDescent="0.35">
      <c r="A1031">
        <v>1116</v>
      </c>
      <c r="B1031" t="s">
        <v>5047</v>
      </c>
      <c r="C1031">
        <v>30</v>
      </c>
      <c r="D1031" t="s">
        <v>7953</v>
      </c>
      <c r="E1031" t="s">
        <v>3924</v>
      </c>
      <c r="F1031" t="s">
        <v>1691</v>
      </c>
      <c r="G1031">
        <v>37</v>
      </c>
      <c r="H1031" t="s">
        <v>3929</v>
      </c>
    </row>
    <row r="1032" spans="1:8" x14ac:dyDescent="0.35">
      <c r="A1032">
        <v>1137</v>
      </c>
      <c r="B1032" t="s">
        <v>5068</v>
      </c>
      <c r="C1032">
        <v>23</v>
      </c>
      <c r="D1032" t="s">
        <v>3927</v>
      </c>
      <c r="E1032" t="s">
        <v>3924</v>
      </c>
      <c r="F1032" t="s">
        <v>1691</v>
      </c>
      <c r="G1032">
        <v>37</v>
      </c>
      <c r="H1032" t="s">
        <v>3946</v>
      </c>
    </row>
    <row r="1033" spans="1:8" x14ac:dyDescent="0.35">
      <c r="A1033">
        <v>1162</v>
      </c>
      <c r="B1033" t="s">
        <v>5093</v>
      </c>
      <c r="C1033">
        <v>63</v>
      </c>
      <c r="D1033" t="s">
        <v>3923</v>
      </c>
      <c r="E1033" t="s">
        <v>3924</v>
      </c>
      <c r="F1033" t="s">
        <v>1691</v>
      </c>
      <c r="G1033">
        <v>37</v>
      </c>
      <c r="H1033" t="s">
        <v>3946</v>
      </c>
    </row>
    <row r="1034" spans="1:8" x14ac:dyDescent="0.35">
      <c r="A1034">
        <v>1169</v>
      </c>
      <c r="B1034" t="s">
        <v>5100</v>
      </c>
      <c r="C1034">
        <v>68</v>
      </c>
      <c r="D1034" t="s">
        <v>3923</v>
      </c>
      <c r="E1034" t="s">
        <v>3924</v>
      </c>
      <c r="F1034" t="s">
        <v>1691</v>
      </c>
      <c r="G1034">
        <v>37</v>
      </c>
      <c r="H1034" t="s">
        <v>3925</v>
      </c>
    </row>
    <row r="1035" spans="1:8" x14ac:dyDescent="0.35">
      <c r="A1035">
        <v>1188</v>
      </c>
      <c r="B1035" t="s">
        <v>5119</v>
      </c>
      <c r="C1035">
        <v>56</v>
      </c>
      <c r="D1035" t="s">
        <v>7952</v>
      </c>
      <c r="E1035" t="s">
        <v>3924</v>
      </c>
      <c r="F1035" t="s">
        <v>1691</v>
      </c>
      <c r="G1035">
        <v>37</v>
      </c>
      <c r="H1035" t="s">
        <v>3952</v>
      </c>
    </row>
    <row r="1036" spans="1:8" x14ac:dyDescent="0.35">
      <c r="A1036">
        <v>1275</v>
      </c>
      <c r="B1036" t="s">
        <v>5206</v>
      </c>
      <c r="C1036">
        <v>54</v>
      </c>
      <c r="D1036" t="s">
        <v>7952</v>
      </c>
      <c r="E1036" t="s">
        <v>3924</v>
      </c>
      <c r="F1036" t="s">
        <v>1691</v>
      </c>
      <c r="G1036">
        <v>37</v>
      </c>
      <c r="H1036" t="s">
        <v>3935</v>
      </c>
    </row>
    <row r="1037" spans="1:8" x14ac:dyDescent="0.35">
      <c r="A1037">
        <v>1277</v>
      </c>
      <c r="B1037" t="s">
        <v>5208</v>
      </c>
      <c r="C1037">
        <v>51</v>
      </c>
      <c r="D1037" t="s">
        <v>7952</v>
      </c>
      <c r="E1037" t="s">
        <v>3924</v>
      </c>
      <c r="F1037" t="s">
        <v>1691</v>
      </c>
      <c r="G1037">
        <v>37</v>
      </c>
      <c r="H1037" t="s">
        <v>3929</v>
      </c>
    </row>
    <row r="1038" spans="1:8" x14ac:dyDescent="0.35">
      <c r="A1038">
        <v>1303</v>
      </c>
      <c r="B1038" t="s">
        <v>5234</v>
      </c>
      <c r="C1038">
        <v>23</v>
      </c>
      <c r="D1038" t="s">
        <v>3927</v>
      </c>
      <c r="E1038" t="s">
        <v>3924</v>
      </c>
      <c r="F1038" t="s">
        <v>1691</v>
      </c>
      <c r="G1038">
        <v>37</v>
      </c>
      <c r="H1038" t="s">
        <v>3946</v>
      </c>
    </row>
    <row r="1039" spans="1:8" x14ac:dyDescent="0.35">
      <c r="A1039">
        <v>1328</v>
      </c>
      <c r="B1039" t="s">
        <v>5259</v>
      </c>
      <c r="C1039">
        <v>52</v>
      </c>
      <c r="D1039" t="s">
        <v>7952</v>
      </c>
      <c r="E1039" t="s">
        <v>3924</v>
      </c>
      <c r="F1039" t="s">
        <v>1691</v>
      </c>
      <c r="G1039">
        <v>37</v>
      </c>
      <c r="H1039" t="s">
        <v>3929</v>
      </c>
    </row>
    <row r="1040" spans="1:8" x14ac:dyDescent="0.35">
      <c r="A1040">
        <v>1353</v>
      </c>
      <c r="B1040" t="s">
        <v>5284</v>
      </c>
      <c r="C1040">
        <v>65</v>
      </c>
      <c r="D1040" t="s">
        <v>3923</v>
      </c>
      <c r="E1040" t="s">
        <v>3924</v>
      </c>
      <c r="F1040" t="s">
        <v>1691</v>
      </c>
      <c r="G1040">
        <v>37</v>
      </c>
      <c r="H1040" t="s">
        <v>3940</v>
      </c>
    </row>
    <row r="1041" spans="1:8" x14ac:dyDescent="0.35">
      <c r="A1041">
        <v>1489</v>
      </c>
      <c r="B1041" t="s">
        <v>5420</v>
      </c>
      <c r="C1041">
        <v>23</v>
      </c>
      <c r="D1041" t="s">
        <v>3927</v>
      </c>
      <c r="E1041" t="s">
        <v>3924</v>
      </c>
      <c r="F1041" t="s">
        <v>1691</v>
      </c>
      <c r="G1041">
        <v>37</v>
      </c>
      <c r="H1041" t="s">
        <v>3929</v>
      </c>
    </row>
    <row r="1042" spans="1:8" x14ac:dyDescent="0.35">
      <c r="A1042">
        <v>1623</v>
      </c>
      <c r="B1042" t="s">
        <v>5554</v>
      </c>
      <c r="C1042">
        <v>31</v>
      </c>
      <c r="D1042" t="s">
        <v>7953</v>
      </c>
      <c r="E1042" t="s">
        <v>3924</v>
      </c>
      <c r="F1042" t="s">
        <v>1691</v>
      </c>
      <c r="G1042">
        <v>37</v>
      </c>
      <c r="H1042" t="s">
        <v>3952</v>
      </c>
    </row>
    <row r="1043" spans="1:8" x14ac:dyDescent="0.35">
      <c r="A1043">
        <v>1661</v>
      </c>
      <c r="B1043" t="s">
        <v>5592</v>
      </c>
      <c r="C1043">
        <v>59</v>
      </c>
      <c r="D1043" t="s">
        <v>3923</v>
      </c>
      <c r="E1043" t="s">
        <v>3924</v>
      </c>
      <c r="F1043" t="s">
        <v>1691</v>
      </c>
      <c r="G1043">
        <v>37</v>
      </c>
      <c r="H1043" t="s">
        <v>3946</v>
      </c>
    </row>
    <row r="1044" spans="1:8" x14ac:dyDescent="0.35">
      <c r="A1044">
        <v>1683</v>
      </c>
      <c r="B1044" t="s">
        <v>5614</v>
      </c>
      <c r="C1044">
        <v>65</v>
      </c>
      <c r="D1044" t="s">
        <v>3923</v>
      </c>
      <c r="E1044" t="s">
        <v>3924</v>
      </c>
      <c r="F1044" t="s">
        <v>1691</v>
      </c>
      <c r="G1044">
        <v>37</v>
      </c>
      <c r="H1044" t="s">
        <v>3940</v>
      </c>
    </row>
    <row r="1045" spans="1:8" x14ac:dyDescent="0.35">
      <c r="A1045">
        <v>1684</v>
      </c>
      <c r="B1045" t="s">
        <v>5615</v>
      </c>
      <c r="C1045">
        <v>23</v>
      </c>
      <c r="D1045" t="s">
        <v>3927</v>
      </c>
      <c r="E1045" t="s">
        <v>3924</v>
      </c>
      <c r="F1045" t="s">
        <v>1691</v>
      </c>
      <c r="G1045">
        <v>37</v>
      </c>
      <c r="H1045" t="s">
        <v>3935</v>
      </c>
    </row>
    <row r="1046" spans="1:8" x14ac:dyDescent="0.35">
      <c r="A1046">
        <v>1714</v>
      </c>
      <c r="B1046" t="s">
        <v>5645</v>
      </c>
      <c r="C1046">
        <v>49</v>
      </c>
      <c r="D1046" t="s">
        <v>7952</v>
      </c>
      <c r="E1046" t="s">
        <v>3924</v>
      </c>
      <c r="F1046" t="s">
        <v>1691</v>
      </c>
      <c r="G1046">
        <v>37</v>
      </c>
      <c r="H1046" t="s">
        <v>3935</v>
      </c>
    </row>
    <row r="1047" spans="1:8" x14ac:dyDescent="0.35">
      <c r="A1047">
        <v>1739</v>
      </c>
      <c r="B1047" t="s">
        <v>5670</v>
      </c>
      <c r="C1047">
        <v>60</v>
      </c>
      <c r="D1047" t="s">
        <v>3923</v>
      </c>
      <c r="E1047" t="s">
        <v>3924</v>
      </c>
      <c r="F1047" t="s">
        <v>1691</v>
      </c>
      <c r="G1047">
        <v>37</v>
      </c>
      <c r="H1047" t="s">
        <v>3929</v>
      </c>
    </row>
    <row r="1048" spans="1:8" x14ac:dyDescent="0.35">
      <c r="A1048">
        <v>1808</v>
      </c>
      <c r="B1048" t="s">
        <v>5739</v>
      </c>
      <c r="C1048">
        <v>34</v>
      </c>
      <c r="D1048" t="s">
        <v>7953</v>
      </c>
      <c r="E1048" t="s">
        <v>3924</v>
      </c>
      <c r="F1048" t="s">
        <v>1691</v>
      </c>
      <c r="G1048">
        <v>37</v>
      </c>
      <c r="H1048" t="s">
        <v>3925</v>
      </c>
    </row>
    <row r="1049" spans="1:8" x14ac:dyDescent="0.35">
      <c r="A1049">
        <v>1904</v>
      </c>
      <c r="B1049" t="s">
        <v>5835</v>
      </c>
      <c r="C1049">
        <v>59</v>
      </c>
      <c r="D1049" t="s">
        <v>3923</v>
      </c>
      <c r="E1049" t="s">
        <v>3924</v>
      </c>
      <c r="F1049" t="s">
        <v>1691</v>
      </c>
      <c r="G1049">
        <v>37</v>
      </c>
      <c r="H1049" t="s">
        <v>3929</v>
      </c>
    </row>
    <row r="1050" spans="1:8" x14ac:dyDescent="0.35">
      <c r="A1050">
        <v>1956</v>
      </c>
      <c r="B1050" t="s">
        <v>5887</v>
      </c>
      <c r="C1050">
        <v>50</v>
      </c>
      <c r="D1050" t="s">
        <v>7952</v>
      </c>
      <c r="E1050" t="s">
        <v>3924</v>
      </c>
      <c r="F1050" t="s">
        <v>1691</v>
      </c>
      <c r="G1050">
        <v>37</v>
      </c>
      <c r="H1050" t="s">
        <v>3946</v>
      </c>
    </row>
    <row r="1051" spans="1:8" x14ac:dyDescent="0.35">
      <c r="A1051">
        <v>2072</v>
      </c>
      <c r="B1051" t="s">
        <v>6003</v>
      </c>
      <c r="C1051">
        <v>69</v>
      </c>
      <c r="D1051" t="s">
        <v>3923</v>
      </c>
      <c r="E1051" t="s">
        <v>3924</v>
      </c>
      <c r="F1051" t="s">
        <v>1691</v>
      </c>
      <c r="G1051">
        <v>37</v>
      </c>
      <c r="H1051" t="s">
        <v>3935</v>
      </c>
    </row>
    <row r="1052" spans="1:8" x14ac:dyDescent="0.35">
      <c r="A1052">
        <v>2171</v>
      </c>
      <c r="B1052" t="s">
        <v>6102</v>
      </c>
      <c r="C1052">
        <v>40</v>
      </c>
      <c r="D1052" t="s">
        <v>7953</v>
      </c>
      <c r="E1052" t="s">
        <v>3924</v>
      </c>
      <c r="F1052" t="s">
        <v>1691</v>
      </c>
      <c r="G1052">
        <v>37</v>
      </c>
      <c r="H1052" t="s">
        <v>3952</v>
      </c>
    </row>
    <row r="1053" spans="1:8" x14ac:dyDescent="0.35">
      <c r="A1053">
        <v>2268</v>
      </c>
      <c r="B1053" t="s">
        <v>6199</v>
      </c>
      <c r="C1053">
        <v>32</v>
      </c>
      <c r="D1053" t="s">
        <v>7953</v>
      </c>
      <c r="E1053" t="s">
        <v>3924</v>
      </c>
      <c r="F1053" t="s">
        <v>1691</v>
      </c>
      <c r="G1053">
        <v>37</v>
      </c>
      <c r="H1053" t="s">
        <v>3929</v>
      </c>
    </row>
    <row r="1054" spans="1:8" x14ac:dyDescent="0.35">
      <c r="A1054">
        <v>2341</v>
      </c>
      <c r="B1054" t="s">
        <v>6272</v>
      </c>
      <c r="C1054">
        <v>63</v>
      </c>
      <c r="D1054" t="s">
        <v>3923</v>
      </c>
      <c r="E1054" t="s">
        <v>3924</v>
      </c>
      <c r="F1054" t="s">
        <v>1691</v>
      </c>
      <c r="G1054">
        <v>37</v>
      </c>
      <c r="H1054" t="s">
        <v>3925</v>
      </c>
    </row>
    <row r="1055" spans="1:8" x14ac:dyDescent="0.35">
      <c r="A1055">
        <v>2379</v>
      </c>
      <c r="B1055" t="s">
        <v>6310</v>
      </c>
      <c r="C1055">
        <v>26</v>
      </c>
      <c r="D1055" t="s">
        <v>7953</v>
      </c>
      <c r="E1055" t="s">
        <v>3924</v>
      </c>
      <c r="F1055" t="s">
        <v>1691</v>
      </c>
      <c r="G1055">
        <v>37</v>
      </c>
      <c r="H1055" t="s">
        <v>3940</v>
      </c>
    </row>
    <row r="1056" spans="1:8" x14ac:dyDescent="0.35">
      <c r="A1056">
        <v>2467</v>
      </c>
      <c r="B1056" t="s">
        <v>6398</v>
      </c>
      <c r="C1056">
        <v>32</v>
      </c>
      <c r="D1056" t="s">
        <v>7953</v>
      </c>
      <c r="E1056" t="s">
        <v>3924</v>
      </c>
      <c r="F1056" t="s">
        <v>1691</v>
      </c>
      <c r="G1056">
        <v>37</v>
      </c>
      <c r="H1056" t="s">
        <v>3932</v>
      </c>
    </row>
    <row r="1057" spans="1:8" x14ac:dyDescent="0.35">
      <c r="A1057">
        <v>2486</v>
      </c>
      <c r="B1057" t="s">
        <v>6417</v>
      </c>
      <c r="C1057">
        <v>43</v>
      </c>
      <c r="D1057" t="s">
        <v>7952</v>
      </c>
      <c r="E1057" t="s">
        <v>3924</v>
      </c>
      <c r="F1057" t="s">
        <v>1691</v>
      </c>
      <c r="G1057">
        <v>37</v>
      </c>
      <c r="H1057" t="s">
        <v>3932</v>
      </c>
    </row>
    <row r="1058" spans="1:8" x14ac:dyDescent="0.35">
      <c r="A1058">
        <v>2497</v>
      </c>
      <c r="B1058" t="s">
        <v>6428</v>
      </c>
      <c r="C1058">
        <v>67</v>
      </c>
      <c r="D1058" t="s">
        <v>3923</v>
      </c>
      <c r="E1058" t="s">
        <v>3924</v>
      </c>
      <c r="F1058" t="s">
        <v>1691</v>
      </c>
      <c r="G1058">
        <v>37</v>
      </c>
      <c r="H1058" t="s">
        <v>3929</v>
      </c>
    </row>
    <row r="1059" spans="1:8" x14ac:dyDescent="0.35">
      <c r="A1059">
        <v>2578</v>
      </c>
      <c r="B1059" t="s">
        <v>6509</v>
      </c>
      <c r="C1059">
        <v>52</v>
      </c>
      <c r="D1059" t="s">
        <v>7952</v>
      </c>
      <c r="E1059" t="s">
        <v>3924</v>
      </c>
      <c r="F1059" t="s">
        <v>1691</v>
      </c>
      <c r="G1059">
        <v>37</v>
      </c>
      <c r="H1059" t="s">
        <v>3946</v>
      </c>
    </row>
    <row r="1060" spans="1:8" x14ac:dyDescent="0.35">
      <c r="A1060">
        <v>2644</v>
      </c>
      <c r="B1060" t="s">
        <v>6575</v>
      </c>
      <c r="C1060">
        <v>49</v>
      </c>
      <c r="D1060" t="s">
        <v>7952</v>
      </c>
      <c r="E1060" t="s">
        <v>3924</v>
      </c>
      <c r="F1060" t="s">
        <v>1691</v>
      </c>
      <c r="G1060">
        <v>37</v>
      </c>
      <c r="H1060" t="s">
        <v>3946</v>
      </c>
    </row>
    <row r="1061" spans="1:8" x14ac:dyDescent="0.35">
      <c r="A1061">
        <v>2665</v>
      </c>
      <c r="B1061" t="s">
        <v>6597</v>
      </c>
      <c r="C1061">
        <v>22</v>
      </c>
      <c r="D1061" t="s">
        <v>3927</v>
      </c>
      <c r="E1061" t="s">
        <v>6585</v>
      </c>
      <c r="F1061" t="s">
        <v>1691</v>
      </c>
      <c r="G1061">
        <v>37</v>
      </c>
      <c r="H1061" t="s">
        <v>3929</v>
      </c>
    </row>
    <row r="1062" spans="1:8" x14ac:dyDescent="0.35">
      <c r="A1062">
        <v>2731</v>
      </c>
      <c r="B1062" t="s">
        <v>6663</v>
      </c>
      <c r="C1062">
        <v>23</v>
      </c>
      <c r="D1062" t="s">
        <v>3927</v>
      </c>
      <c r="E1062" t="s">
        <v>6585</v>
      </c>
      <c r="F1062" t="s">
        <v>1691</v>
      </c>
      <c r="G1062">
        <v>37</v>
      </c>
      <c r="H1062" t="s">
        <v>3932</v>
      </c>
    </row>
    <row r="1063" spans="1:8" x14ac:dyDescent="0.35">
      <c r="A1063">
        <v>2799</v>
      </c>
      <c r="B1063" t="s">
        <v>6731</v>
      </c>
      <c r="C1063">
        <v>52</v>
      </c>
      <c r="D1063" t="s">
        <v>7952</v>
      </c>
      <c r="E1063" t="s">
        <v>6585</v>
      </c>
      <c r="F1063" t="s">
        <v>1691</v>
      </c>
      <c r="G1063">
        <v>37</v>
      </c>
      <c r="H1063" t="s">
        <v>3929</v>
      </c>
    </row>
    <row r="1064" spans="1:8" x14ac:dyDescent="0.35">
      <c r="A1064">
        <v>2822</v>
      </c>
      <c r="B1064" t="s">
        <v>6754</v>
      </c>
      <c r="C1064">
        <v>35</v>
      </c>
      <c r="D1064" t="s">
        <v>7953</v>
      </c>
      <c r="E1064" t="s">
        <v>6585</v>
      </c>
      <c r="F1064" t="s">
        <v>1691</v>
      </c>
      <c r="G1064">
        <v>37</v>
      </c>
      <c r="H1064" t="s">
        <v>3946</v>
      </c>
    </row>
    <row r="1065" spans="1:8" x14ac:dyDescent="0.35">
      <c r="A1065">
        <v>2925</v>
      </c>
      <c r="B1065" t="s">
        <v>6857</v>
      </c>
      <c r="C1065">
        <v>47</v>
      </c>
      <c r="D1065" t="s">
        <v>7952</v>
      </c>
      <c r="E1065" t="s">
        <v>6585</v>
      </c>
      <c r="F1065" t="s">
        <v>1691</v>
      </c>
      <c r="G1065">
        <v>37</v>
      </c>
      <c r="H1065" t="s">
        <v>3952</v>
      </c>
    </row>
    <row r="1066" spans="1:8" x14ac:dyDescent="0.35">
      <c r="A1066">
        <v>2943</v>
      </c>
      <c r="B1066" t="s">
        <v>6875</v>
      </c>
      <c r="C1066">
        <v>54</v>
      </c>
      <c r="D1066" t="s">
        <v>7952</v>
      </c>
      <c r="E1066" t="s">
        <v>6585</v>
      </c>
      <c r="F1066" t="s">
        <v>1691</v>
      </c>
      <c r="G1066">
        <v>37</v>
      </c>
      <c r="H1066" t="s">
        <v>3929</v>
      </c>
    </row>
    <row r="1067" spans="1:8" x14ac:dyDescent="0.35">
      <c r="A1067">
        <v>2944</v>
      </c>
      <c r="B1067" t="s">
        <v>6876</v>
      </c>
      <c r="C1067">
        <v>29</v>
      </c>
      <c r="D1067" t="s">
        <v>7953</v>
      </c>
      <c r="E1067" t="s">
        <v>6585</v>
      </c>
      <c r="F1067" t="s">
        <v>1691</v>
      </c>
      <c r="G1067">
        <v>37</v>
      </c>
      <c r="H1067" t="s">
        <v>3946</v>
      </c>
    </row>
    <row r="1068" spans="1:8" x14ac:dyDescent="0.35">
      <c r="A1068">
        <v>2982</v>
      </c>
      <c r="B1068" t="s">
        <v>6914</v>
      </c>
      <c r="C1068">
        <v>21</v>
      </c>
      <c r="D1068" t="s">
        <v>3927</v>
      </c>
      <c r="E1068" t="s">
        <v>6585</v>
      </c>
      <c r="F1068" t="s">
        <v>1691</v>
      </c>
      <c r="G1068">
        <v>37</v>
      </c>
      <c r="H1068" t="s">
        <v>3932</v>
      </c>
    </row>
    <row r="1069" spans="1:8" x14ac:dyDescent="0.35">
      <c r="A1069">
        <v>3141</v>
      </c>
      <c r="B1069" t="s">
        <v>7073</v>
      </c>
      <c r="C1069">
        <v>34</v>
      </c>
      <c r="D1069" t="s">
        <v>7953</v>
      </c>
      <c r="E1069" t="s">
        <v>6585</v>
      </c>
      <c r="F1069" t="s">
        <v>1691</v>
      </c>
      <c r="G1069">
        <v>37</v>
      </c>
      <c r="H1069" t="s">
        <v>3929</v>
      </c>
    </row>
    <row r="1070" spans="1:8" x14ac:dyDescent="0.35">
      <c r="A1070">
        <v>3161</v>
      </c>
      <c r="B1070" t="s">
        <v>7093</v>
      </c>
      <c r="C1070">
        <v>28</v>
      </c>
      <c r="D1070" t="s">
        <v>7953</v>
      </c>
      <c r="E1070" t="s">
        <v>6585</v>
      </c>
      <c r="F1070" t="s">
        <v>1691</v>
      </c>
      <c r="G1070">
        <v>37</v>
      </c>
      <c r="H1070" t="s">
        <v>3925</v>
      </c>
    </row>
    <row r="1071" spans="1:8" x14ac:dyDescent="0.35">
      <c r="A1071">
        <v>3167</v>
      </c>
      <c r="B1071" t="s">
        <v>7099</v>
      </c>
      <c r="C1071">
        <v>19</v>
      </c>
      <c r="D1071" t="s">
        <v>3927</v>
      </c>
      <c r="E1071" t="s">
        <v>6585</v>
      </c>
      <c r="F1071" t="s">
        <v>1691</v>
      </c>
      <c r="G1071">
        <v>37</v>
      </c>
      <c r="H1071" t="s">
        <v>3925</v>
      </c>
    </row>
    <row r="1072" spans="1:8" x14ac:dyDescent="0.35">
      <c r="A1072">
        <v>3239</v>
      </c>
      <c r="B1072" t="s">
        <v>7171</v>
      </c>
      <c r="C1072">
        <v>25</v>
      </c>
      <c r="D1072" t="s">
        <v>3927</v>
      </c>
      <c r="E1072" t="s">
        <v>6585</v>
      </c>
      <c r="F1072" t="s">
        <v>1691</v>
      </c>
      <c r="G1072">
        <v>37</v>
      </c>
      <c r="H1072" t="s">
        <v>3935</v>
      </c>
    </row>
    <row r="1073" spans="1:8" x14ac:dyDescent="0.35">
      <c r="A1073">
        <v>3241</v>
      </c>
      <c r="B1073" t="s">
        <v>7173</v>
      </c>
      <c r="C1073">
        <v>56</v>
      </c>
      <c r="D1073" t="s">
        <v>7952</v>
      </c>
      <c r="E1073" t="s">
        <v>6585</v>
      </c>
      <c r="F1073" t="s">
        <v>1691</v>
      </c>
      <c r="G1073">
        <v>37</v>
      </c>
      <c r="H1073" t="s">
        <v>3946</v>
      </c>
    </row>
    <row r="1074" spans="1:8" x14ac:dyDescent="0.35">
      <c r="A1074">
        <v>3247</v>
      </c>
      <c r="B1074" t="s">
        <v>7179</v>
      </c>
      <c r="C1074">
        <v>70</v>
      </c>
      <c r="D1074" t="s">
        <v>3923</v>
      </c>
      <c r="E1074" t="s">
        <v>6585</v>
      </c>
      <c r="F1074" t="s">
        <v>1691</v>
      </c>
      <c r="G1074">
        <v>37</v>
      </c>
      <c r="H1074" t="s">
        <v>3946</v>
      </c>
    </row>
    <row r="1075" spans="1:8" x14ac:dyDescent="0.35">
      <c r="A1075">
        <v>3358</v>
      </c>
      <c r="B1075" t="s">
        <v>7290</v>
      </c>
      <c r="C1075">
        <v>41</v>
      </c>
      <c r="D1075" t="s">
        <v>7953</v>
      </c>
      <c r="E1075" t="s">
        <v>6585</v>
      </c>
      <c r="F1075" t="s">
        <v>1691</v>
      </c>
      <c r="G1075">
        <v>37</v>
      </c>
      <c r="H1075" t="s">
        <v>3946</v>
      </c>
    </row>
    <row r="1076" spans="1:8" x14ac:dyDescent="0.35">
      <c r="A1076">
        <v>3531</v>
      </c>
      <c r="B1076" t="s">
        <v>7463</v>
      </c>
      <c r="C1076">
        <v>62</v>
      </c>
      <c r="D1076" t="s">
        <v>3923</v>
      </c>
      <c r="E1076" t="s">
        <v>6585</v>
      </c>
      <c r="F1076" t="s">
        <v>1691</v>
      </c>
      <c r="G1076">
        <v>37</v>
      </c>
      <c r="H1076" t="s">
        <v>3929</v>
      </c>
    </row>
    <row r="1077" spans="1:8" x14ac:dyDescent="0.35">
      <c r="A1077">
        <v>3547</v>
      </c>
      <c r="B1077" t="s">
        <v>7479</v>
      </c>
      <c r="C1077">
        <v>60</v>
      </c>
      <c r="D1077" t="s">
        <v>3923</v>
      </c>
      <c r="E1077" t="s">
        <v>6585</v>
      </c>
      <c r="F1077" t="s">
        <v>1691</v>
      </c>
      <c r="G1077">
        <v>37</v>
      </c>
      <c r="H1077" t="s">
        <v>3940</v>
      </c>
    </row>
    <row r="1078" spans="1:8" x14ac:dyDescent="0.35">
      <c r="A1078">
        <v>18</v>
      </c>
      <c r="B1078" t="s">
        <v>3948</v>
      </c>
      <c r="C1078">
        <v>53</v>
      </c>
      <c r="D1078" t="s">
        <v>7952</v>
      </c>
      <c r="E1078" t="s">
        <v>3924</v>
      </c>
      <c r="F1078" t="s">
        <v>7</v>
      </c>
      <c r="G1078">
        <v>36</v>
      </c>
      <c r="H1078" t="s">
        <v>3935</v>
      </c>
    </row>
    <row r="1079" spans="1:8" x14ac:dyDescent="0.35">
      <c r="A1079">
        <v>48</v>
      </c>
      <c r="B1079" t="s">
        <v>3979</v>
      </c>
      <c r="C1079">
        <v>55</v>
      </c>
      <c r="D1079" t="s">
        <v>7952</v>
      </c>
      <c r="E1079" t="s">
        <v>3924</v>
      </c>
      <c r="F1079" t="s">
        <v>7</v>
      </c>
      <c r="G1079">
        <v>36</v>
      </c>
      <c r="H1079" t="s">
        <v>3929</v>
      </c>
    </row>
    <row r="1080" spans="1:8" x14ac:dyDescent="0.35">
      <c r="A1080">
        <v>78</v>
      </c>
      <c r="B1080" t="s">
        <v>4009</v>
      </c>
      <c r="C1080">
        <v>22</v>
      </c>
      <c r="D1080" t="s">
        <v>3927</v>
      </c>
      <c r="E1080" t="s">
        <v>3924</v>
      </c>
      <c r="F1080" t="s">
        <v>7</v>
      </c>
      <c r="G1080">
        <v>36</v>
      </c>
      <c r="H1080" t="s">
        <v>3925</v>
      </c>
    </row>
    <row r="1081" spans="1:8" x14ac:dyDescent="0.35">
      <c r="A1081">
        <v>82</v>
      </c>
      <c r="B1081" t="s">
        <v>4013</v>
      </c>
      <c r="C1081">
        <v>67</v>
      </c>
      <c r="D1081" t="s">
        <v>3923</v>
      </c>
      <c r="E1081" t="s">
        <v>3924</v>
      </c>
      <c r="F1081" t="s">
        <v>7</v>
      </c>
      <c r="G1081">
        <v>36</v>
      </c>
      <c r="H1081" t="s">
        <v>3952</v>
      </c>
    </row>
    <row r="1082" spans="1:8" x14ac:dyDescent="0.35">
      <c r="A1082">
        <v>238</v>
      </c>
      <c r="B1082" t="s">
        <v>4169</v>
      </c>
      <c r="C1082">
        <v>50</v>
      </c>
      <c r="D1082" t="s">
        <v>7952</v>
      </c>
      <c r="E1082" t="s">
        <v>3924</v>
      </c>
      <c r="F1082" t="s">
        <v>7</v>
      </c>
      <c r="G1082">
        <v>36</v>
      </c>
      <c r="H1082" t="s">
        <v>3925</v>
      </c>
    </row>
    <row r="1083" spans="1:8" x14ac:dyDescent="0.35">
      <c r="A1083">
        <v>278</v>
      </c>
      <c r="B1083" t="s">
        <v>4209</v>
      </c>
      <c r="C1083">
        <v>29</v>
      </c>
      <c r="D1083" t="s">
        <v>7953</v>
      </c>
      <c r="E1083" t="s">
        <v>3924</v>
      </c>
      <c r="F1083" t="s">
        <v>7</v>
      </c>
      <c r="G1083">
        <v>36</v>
      </c>
      <c r="H1083" t="s">
        <v>3940</v>
      </c>
    </row>
    <row r="1084" spans="1:8" x14ac:dyDescent="0.35">
      <c r="A1084">
        <v>328</v>
      </c>
      <c r="B1084" t="s">
        <v>4259</v>
      </c>
      <c r="C1084">
        <v>61</v>
      </c>
      <c r="D1084" t="s">
        <v>3923</v>
      </c>
      <c r="E1084" t="s">
        <v>3924</v>
      </c>
      <c r="F1084" t="s">
        <v>7</v>
      </c>
      <c r="G1084">
        <v>36</v>
      </c>
      <c r="H1084" t="s">
        <v>3929</v>
      </c>
    </row>
    <row r="1085" spans="1:8" x14ac:dyDescent="0.35">
      <c r="A1085">
        <v>359</v>
      </c>
      <c r="B1085" t="s">
        <v>4290</v>
      </c>
      <c r="C1085">
        <v>48</v>
      </c>
      <c r="D1085" t="s">
        <v>7952</v>
      </c>
      <c r="E1085" t="s">
        <v>3924</v>
      </c>
      <c r="F1085" t="s">
        <v>7</v>
      </c>
      <c r="G1085">
        <v>36</v>
      </c>
      <c r="H1085" t="s">
        <v>3952</v>
      </c>
    </row>
    <row r="1086" spans="1:8" x14ac:dyDescent="0.35">
      <c r="A1086">
        <v>409</v>
      </c>
      <c r="B1086" t="s">
        <v>4340</v>
      </c>
      <c r="C1086">
        <v>34</v>
      </c>
      <c r="D1086" t="s">
        <v>7953</v>
      </c>
      <c r="E1086" t="s">
        <v>3924</v>
      </c>
      <c r="F1086" t="s">
        <v>7</v>
      </c>
      <c r="G1086">
        <v>36</v>
      </c>
      <c r="H1086" t="s">
        <v>3925</v>
      </c>
    </row>
    <row r="1087" spans="1:8" x14ac:dyDescent="0.35">
      <c r="A1087">
        <v>472</v>
      </c>
      <c r="B1087" t="s">
        <v>4403</v>
      </c>
      <c r="C1087">
        <v>55</v>
      </c>
      <c r="D1087" t="s">
        <v>7952</v>
      </c>
      <c r="E1087" t="s">
        <v>3924</v>
      </c>
      <c r="F1087" t="s">
        <v>7</v>
      </c>
      <c r="G1087">
        <v>36</v>
      </c>
      <c r="H1087" t="s">
        <v>3935</v>
      </c>
    </row>
    <row r="1088" spans="1:8" x14ac:dyDescent="0.35">
      <c r="A1088">
        <v>486</v>
      </c>
      <c r="B1088" t="s">
        <v>4417</v>
      </c>
      <c r="C1088">
        <v>48</v>
      </c>
      <c r="D1088" t="s">
        <v>7952</v>
      </c>
      <c r="E1088" t="s">
        <v>3924</v>
      </c>
      <c r="F1088" t="s">
        <v>7</v>
      </c>
      <c r="G1088">
        <v>36</v>
      </c>
      <c r="H1088" t="s">
        <v>3925</v>
      </c>
    </row>
    <row r="1089" spans="1:8" x14ac:dyDescent="0.35">
      <c r="A1089">
        <v>569</v>
      </c>
      <c r="B1089" t="s">
        <v>4500</v>
      </c>
      <c r="C1089">
        <v>44</v>
      </c>
      <c r="D1089" t="s">
        <v>7952</v>
      </c>
      <c r="E1089" t="s">
        <v>3924</v>
      </c>
      <c r="F1089" t="s">
        <v>7</v>
      </c>
      <c r="G1089">
        <v>36</v>
      </c>
      <c r="H1089" t="s">
        <v>3946</v>
      </c>
    </row>
    <row r="1090" spans="1:8" x14ac:dyDescent="0.35">
      <c r="A1090">
        <v>597</v>
      </c>
      <c r="B1090" t="s">
        <v>4528</v>
      </c>
      <c r="C1090">
        <v>23</v>
      </c>
      <c r="D1090" t="s">
        <v>3927</v>
      </c>
      <c r="E1090" t="s">
        <v>3924</v>
      </c>
      <c r="F1090" t="s">
        <v>7</v>
      </c>
      <c r="G1090">
        <v>36</v>
      </c>
      <c r="H1090" t="s">
        <v>3932</v>
      </c>
    </row>
    <row r="1091" spans="1:8" x14ac:dyDescent="0.35">
      <c r="A1091">
        <v>675</v>
      </c>
      <c r="B1091" t="s">
        <v>4606</v>
      </c>
      <c r="C1091">
        <v>48</v>
      </c>
      <c r="D1091" t="s">
        <v>7952</v>
      </c>
      <c r="E1091" t="s">
        <v>3924</v>
      </c>
      <c r="F1091" t="s">
        <v>7</v>
      </c>
      <c r="G1091">
        <v>36</v>
      </c>
      <c r="H1091" t="s">
        <v>3932</v>
      </c>
    </row>
    <row r="1092" spans="1:8" x14ac:dyDescent="0.35">
      <c r="A1092">
        <v>713</v>
      </c>
      <c r="B1092" t="s">
        <v>4644</v>
      </c>
      <c r="C1092">
        <v>42</v>
      </c>
      <c r="D1092" t="s">
        <v>7952</v>
      </c>
      <c r="E1092" t="s">
        <v>3924</v>
      </c>
      <c r="F1092" t="s">
        <v>7</v>
      </c>
      <c r="G1092">
        <v>36</v>
      </c>
      <c r="H1092" t="s">
        <v>3935</v>
      </c>
    </row>
    <row r="1093" spans="1:8" x14ac:dyDescent="0.35">
      <c r="A1093">
        <v>725</v>
      </c>
      <c r="B1093" t="s">
        <v>4656</v>
      </c>
      <c r="C1093">
        <v>37</v>
      </c>
      <c r="D1093" t="s">
        <v>7953</v>
      </c>
      <c r="E1093" t="s">
        <v>3924</v>
      </c>
      <c r="F1093" t="s">
        <v>7</v>
      </c>
      <c r="G1093">
        <v>36</v>
      </c>
      <c r="H1093" t="s">
        <v>3952</v>
      </c>
    </row>
    <row r="1094" spans="1:8" x14ac:dyDescent="0.35">
      <c r="A1094">
        <v>744</v>
      </c>
      <c r="B1094" t="s">
        <v>4675</v>
      </c>
      <c r="C1094">
        <v>21</v>
      </c>
      <c r="D1094" t="s">
        <v>3927</v>
      </c>
      <c r="E1094" t="s">
        <v>3924</v>
      </c>
      <c r="F1094" t="s">
        <v>7</v>
      </c>
      <c r="G1094">
        <v>36</v>
      </c>
      <c r="H1094" t="s">
        <v>3929</v>
      </c>
    </row>
    <row r="1095" spans="1:8" x14ac:dyDescent="0.35">
      <c r="A1095">
        <v>812</v>
      </c>
      <c r="B1095" t="s">
        <v>4743</v>
      </c>
      <c r="C1095">
        <v>18</v>
      </c>
      <c r="D1095" t="s">
        <v>3927</v>
      </c>
      <c r="E1095" t="s">
        <v>3924</v>
      </c>
      <c r="F1095" t="s">
        <v>7</v>
      </c>
      <c r="G1095">
        <v>36</v>
      </c>
      <c r="H1095" t="s">
        <v>3935</v>
      </c>
    </row>
    <row r="1096" spans="1:8" x14ac:dyDescent="0.35">
      <c r="A1096">
        <v>827</v>
      </c>
      <c r="B1096" t="s">
        <v>4758</v>
      </c>
      <c r="C1096">
        <v>54</v>
      </c>
      <c r="D1096" t="s">
        <v>7952</v>
      </c>
      <c r="E1096" t="s">
        <v>3924</v>
      </c>
      <c r="F1096" t="s">
        <v>7</v>
      </c>
      <c r="G1096">
        <v>36</v>
      </c>
      <c r="H1096" t="s">
        <v>3929</v>
      </c>
    </row>
    <row r="1097" spans="1:8" x14ac:dyDescent="0.35">
      <c r="A1097">
        <v>910</v>
      </c>
      <c r="B1097" t="s">
        <v>4841</v>
      </c>
      <c r="C1097">
        <v>61</v>
      </c>
      <c r="D1097" t="s">
        <v>3923</v>
      </c>
      <c r="E1097" t="s">
        <v>3924</v>
      </c>
      <c r="F1097" t="s">
        <v>7</v>
      </c>
      <c r="G1097">
        <v>36</v>
      </c>
      <c r="H1097" t="s">
        <v>3929</v>
      </c>
    </row>
    <row r="1098" spans="1:8" x14ac:dyDescent="0.35">
      <c r="A1098">
        <v>954</v>
      </c>
      <c r="B1098" t="s">
        <v>4885</v>
      </c>
      <c r="C1098">
        <v>68</v>
      </c>
      <c r="D1098" t="s">
        <v>3923</v>
      </c>
      <c r="E1098" t="s">
        <v>3924</v>
      </c>
      <c r="F1098" t="s">
        <v>7</v>
      </c>
      <c r="G1098">
        <v>36</v>
      </c>
      <c r="H1098" t="s">
        <v>3935</v>
      </c>
    </row>
    <row r="1099" spans="1:8" x14ac:dyDescent="0.35">
      <c r="A1099">
        <v>987</v>
      </c>
      <c r="B1099" t="s">
        <v>4918</v>
      </c>
      <c r="C1099">
        <v>54</v>
      </c>
      <c r="D1099" t="s">
        <v>7952</v>
      </c>
      <c r="E1099" t="s">
        <v>3924</v>
      </c>
      <c r="F1099" t="s">
        <v>7</v>
      </c>
      <c r="G1099">
        <v>36</v>
      </c>
      <c r="H1099" t="s">
        <v>3946</v>
      </c>
    </row>
    <row r="1100" spans="1:8" x14ac:dyDescent="0.35">
      <c r="A1100">
        <v>1015</v>
      </c>
      <c r="B1100" t="s">
        <v>4946</v>
      </c>
      <c r="C1100">
        <v>28</v>
      </c>
      <c r="D1100" t="s">
        <v>7953</v>
      </c>
      <c r="E1100" t="s">
        <v>3924</v>
      </c>
      <c r="F1100" t="s">
        <v>7</v>
      </c>
      <c r="G1100">
        <v>36</v>
      </c>
      <c r="H1100" t="s">
        <v>3925</v>
      </c>
    </row>
    <row r="1101" spans="1:8" x14ac:dyDescent="0.35">
      <c r="A1101">
        <v>1120</v>
      </c>
      <c r="B1101" t="s">
        <v>5051</v>
      </c>
      <c r="C1101">
        <v>34</v>
      </c>
      <c r="D1101" t="s">
        <v>7953</v>
      </c>
      <c r="E1101" t="s">
        <v>3924</v>
      </c>
      <c r="F1101" t="s">
        <v>1691</v>
      </c>
      <c r="G1101">
        <v>36</v>
      </c>
      <c r="H1101" t="s">
        <v>3929</v>
      </c>
    </row>
    <row r="1102" spans="1:8" x14ac:dyDescent="0.35">
      <c r="A1102">
        <v>1221</v>
      </c>
      <c r="B1102" t="s">
        <v>5152</v>
      </c>
      <c r="C1102">
        <v>67</v>
      </c>
      <c r="D1102" t="s">
        <v>3923</v>
      </c>
      <c r="E1102" t="s">
        <v>3924</v>
      </c>
      <c r="F1102" t="s">
        <v>1691</v>
      </c>
      <c r="G1102">
        <v>36</v>
      </c>
      <c r="H1102" t="s">
        <v>3935</v>
      </c>
    </row>
    <row r="1103" spans="1:8" x14ac:dyDescent="0.35">
      <c r="A1103">
        <v>1577</v>
      </c>
      <c r="B1103" t="s">
        <v>5508</v>
      </c>
      <c r="C1103">
        <v>56</v>
      </c>
      <c r="D1103" t="s">
        <v>7952</v>
      </c>
      <c r="E1103" t="s">
        <v>3924</v>
      </c>
      <c r="F1103" t="s">
        <v>1691</v>
      </c>
      <c r="G1103">
        <v>36</v>
      </c>
      <c r="H1103" t="s">
        <v>3946</v>
      </c>
    </row>
    <row r="1104" spans="1:8" x14ac:dyDescent="0.35">
      <c r="A1104">
        <v>1646</v>
      </c>
      <c r="B1104" t="s">
        <v>5577</v>
      </c>
      <c r="C1104">
        <v>53</v>
      </c>
      <c r="D1104" t="s">
        <v>7952</v>
      </c>
      <c r="E1104" t="s">
        <v>3924</v>
      </c>
      <c r="F1104" t="s">
        <v>1691</v>
      </c>
      <c r="G1104">
        <v>36</v>
      </c>
      <c r="H1104" t="s">
        <v>3952</v>
      </c>
    </row>
    <row r="1105" spans="1:8" x14ac:dyDescent="0.35">
      <c r="A1105">
        <v>1701</v>
      </c>
      <c r="B1105" t="s">
        <v>5632</v>
      </c>
      <c r="C1105">
        <v>62</v>
      </c>
      <c r="D1105" t="s">
        <v>3923</v>
      </c>
      <c r="E1105" t="s">
        <v>3924</v>
      </c>
      <c r="F1105" t="s">
        <v>1691</v>
      </c>
      <c r="G1105">
        <v>36</v>
      </c>
      <c r="H1105" t="s">
        <v>3946</v>
      </c>
    </row>
    <row r="1106" spans="1:8" x14ac:dyDescent="0.35">
      <c r="A1106">
        <v>1733</v>
      </c>
      <c r="B1106" t="s">
        <v>5664</v>
      </c>
      <c r="C1106">
        <v>45</v>
      </c>
      <c r="D1106" t="s">
        <v>7952</v>
      </c>
      <c r="E1106" t="s">
        <v>3924</v>
      </c>
      <c r="F1106" t="s">
        <v>1691</v>
      </c>
      <c r="G1106">
        <v>36</v>
      </c>
      <c r="H1106" t="s">
        <v>3952</v>
      </c>
    </row>
    <row r="1107" spans="1:8" x14ac:dyDescent="0.35">
      <c r="A1107">
        <v>1750</v>
      </c>
      <c r="B1107" t="s">
        <v>5681</v>
      </c>
      <c r="C1107">
        <v>43</v>
      </c>
      <c r="D1107" t="s">
        <v>7952</v>
      </c>
      <c r="E1107" t="s">
        <v>3924</v>
      </c>
      <c r="F1107" t="s">
        <v>1691</v>
      </c>
      <c r="G1107">
        <v>36</v>
      </c>
      <c r="H1107" t="s">
        <v>3952</v>
      </c>
    </row>
    <row r="1108" spans="1:8" x14ac:dyDescent="0.35">
      <c r="A1108">
        <v>1908</v>
      </c>
      <c r="B1108" t="s">
        <v>5839</v>
      </c>
      <c r="C1108">
        <v>69</v>
      </c>
      <c r="D1108" t="s">
        <v>3923</v>
      </c>
      <c r="E1108" t="s">
        <v>3924</v>
      </c>
      <c r="F1108" t="s">
        <v>1691</v>
      </c>
      <c r="G1108">
        <v>36</v>
      </c>
      <c r="H1108" t="s">
        <v>3952</v>
      </c>
    </row>
    <row r="1109" spans="1:8" x14ac:dyDescent="0.35">
      <c r="A1109">
        <v>2087</v>
      </c>
      <c r="B1109" t="s">
        <v>6018</v>
      </c>
      <c r="C1109">
        <v>65</v>
      </c>
      <c r="D1109" t="s">
        <v>3923</v>
      </c>
      <c r="E1109" t="s">
        <v>3924</v>
      </c>
      <c r="F1109" t="s">
        <v>1691</v>
      </c>
      <c r="G1109">
        <v>36</v>
      </c>
      <c r="H1109" t="s">
        <v>3952</v>
      </c>
    </row>
    <row r="1110" spans="1:8" x14ac:dyDescent="0.35">
      <c r="A1110">
        <v>2101</v>
      </c>
      <c r="B1110" t="s">
        <v>6032</v>
      </c>
      <c r="C1110">
        <v>68</v>
      </c>
      <c r="D1110" t="s">
        <v>3923</v>
      </c>
      <c r="E1110" t="s">
        <v>3924</v>
      </c>
      <c r="F1110" t="s">
        <v>1691</v>
      </c>
      <c r="G1110">
        <v>36</v>
      </c>
      <c r="H1110" t="s">
        <v>3925</v>
      </c>
    </row>
    <row r="1111" spans="1:8" x14ac:dyDescent="0.35">
      <c r="A1111">
        <v>2111</v>
      </c>
      <c r="B1111" t="s">
        <v>6042</v>
      </c>
      <c r="C1111">
        <v>52</v>
      </c>
      <c r="D1111" t="s">
        <v>7952</v>
      </c>
      <c r="E1111" t="s">
        <v>3924</v>
      </c>
      <c r="F1111" t="s">
        <v>1691</v>
      </c>
      <c r="G1111">
        <v>36</v>
      </c>
      <c r="H1111" t="s">
        <v>3952</v>
      </c>
    </row>
    <row r="1112" spans="1:8" x14ac:dyDescent="0.35">
      <c r="A1112">
        <v>2120</v>
      </c>
      <c r="B1112" t="s">
        <v>6051</v>
      </c>
      <c r="C1112">
        <v>58</v>
      </c>
      <c r="D1112" t="s">
        <v>3923</v>
      </c>
      <c r="E1112" t="s">
        <v>3924</v>
      </c>
      <c r="F1112" t="s">
        <v>1691</v>
      </c>
      <c r="G1112">
        <v>36</v>
      </c>
      <c r="H1112" t="s">
        <v>3940</v>
      </c>
    </row>
    <row r="1113" spans="1:8" x14ac:dyDescent="0.35">
      <c r="A1113">
        <v>2139</v>
      </c>
      <c r="B1113" t="s">
        <v>6070</v>
      </c>
      <c r="C1113">
        <v>67</v>
      </c>
      <c r="D1113" t="s">
        <v>3923</v>
      </c>
      <c r="E1113" t="s">
        <v>3924</v>
      </c>
      <c r="F1113" t="s">
        <v>1691</v>
      </c>
      <c r="G1113">
        <v>36</v>
      </c>
      <c r="H1113" t="s">
        <v>3935</v>
      </c>
    </row>
    <row r="1114" spans="1:8" x14ac:dyDescent="0.35">
      <c r="A1114">
        <v>2141</v>
      </c>
      <c r="B1114" t="s">
        <v>6072</v>
      </c>
      <c r="C1114">
        <v>53</v>
      </c>
      <c r="D1114" t="s">
        <v>7952</v>
      </c>
      <c r="E1114" t="s">
        <v>3924</v>
      </c>
      <c r="F1114" t="s">
        <v>1691</v>
      </c>
      <c r="G1114">
        <v>36</v>
      </c>
      <c r="H1114" t="s">
        <v>3925</v>
      </c>
    </row>
    <row r="1115" spans="1:8" x14ac:dyDescent="0.35">
      <c r="A1115">
        <v>2174</v>
      </c>
      <c r="B1115" t="s">
        <v>6105</v>
      </c>
      <c r="C1115">
        <v>23</v>
      </c>
      <c r="D1115" t="s">
        <v>3927</v>
      </c>
      <c r="E1115" t="s">
        <v>3924</v>
      </c>
      <c r="F1115" t="s">
        <v>1691</v>
      </c>
      <c r="G1115">
        <v>36</v>
      </c>
      <c r="H1115" t="s">
        <v>3935</v>
      </c>
    </row>
    <row r="1116" spans="1:8" x14ac:dyDescent="0.35">
      <c r="A1116">
        <v>2314</v>
      </c>
      <c r="B1116" t="s">
        <v>6245</v>
      </c>
      <c r="C1116">
        <v>64</v>
      </c>
      <c r="D1116" t="s">
        <v>3923</v>
      </c>
      <c r="E1116" t="s">
        <v>3924</v>
      </c>
      <c r="F1116" t="s">
        <v>1691</v>
      </c>
      <c r="G1116">
        <v>36</v>
      </c>
      <c r="H1116" t="s">
        <v>3925</v>
      </c>
    </row>
    <row r="1117" spans="1:8" x14ac:dyDescent="0.35">
      <c r="A1117">
        <v>2324</v>
      </c>
      <c r="B1117" t="s">
        <v>6255</v>
      </c>
      <c r="C1117">
        <v>35</v>
      </c>
      <c r="D1117" t="s">
        <v>7953</v>
      </c>
      <c r="E1117" t="s">
        <v>3924</v>
      </c>
      <c r="F1117" t="s">
        <v>1691</v>
      </c>
      <c r="G1117">
        <v>36</v>
      </c>
      <c r="H1117" t="s">
        <v>3946</v>
      </c>
    </row>
    <row r="1118" spans="1:8" x14ac:dyDescent="0.35">
      <c r="A1118">
        <v>2381</v>
      </c>
      <c r="B1118" t="s">
        <v>6312</v>
      </c>
      <c r="C1118">
        <v>41</v>
      </c>
      <c r="D1118" t="s">
        <v>7953</v>
      </c>
      <c r="E1118" t="s">
        <v>3924</v>
      </c>
      <c r="F1118" t="s">
        <v>1691</v>
      </c>
      <c r="G1118">
        <v>36</v>
      </c>
      <c r="H1118" t="s">
        <v>3925</v>
      </c>
    </row>
    <row r="1119" spans="1:8" x14ac:dyDescent="0.35">
      <c r="A1119">
        <v>2393</v>
      </c>
      <c r="B1119" t="s">
        <v>6324</v>
      </c>
      <c r="C1119">
        <v>40</v>
      </c>
      <c r="D1119" t="s">
        <v>7953</v>
      </c>
      <c r="E1119" t="s">
        <v>3924</v>
      </c>
      <c r="F1119" t="s">
        <v>1691</v>
      </c>
      <c r="G1119">
        <v>36</v>
      </c>
      <c r="H1119" t="s">
        <v>3932</v>
      </c>
    </row>
    <row r="1120" spans="1:8" x14ac:dyDescent="0.35">
      <c r="A1120">
        <v>2476</v>
      </c>
      <c r="B1120" t="s">
        <v>6407</v>
      </c>
      <c r="C1120">
        <v>69</v>
      </c>
      <c r="D1120" t="s">
        <v>3923</v>
      </c>
      <c r="E1120" t="s">
        <v>3924</v>
      </c>
      <c r="F1120" t="s">
        <v>1691</v>
      </c>
      <c r="G1120">
        <v>36</v>
      </c>
      <c r="H1120" t="s">
        <v>3946</v>
      </c>
    </row>
    <row r="1121" spans="1:8" x14ac:dyDescent="0.35">
      <c r="A1121">
        <v>2517</v>
      </c>
      <c r="B1121" t="s">
        <v>6448</v>
      </c>
      <c r="C1121">
        <v>46</v>
      </c>
      <c r="D1121" t="s">
        <v>7952</v>
      </c>
      <c r="E1121" t="s">
        <v>3924</v>
      </c>
      <c r="F1121" t="s">
        <v>1691</v>
      </c>
      <c r="G1121">
        <v>36</v>
      </c>
      <c r="H1121" t="s">
        <v>3935</v>
      </c>
    </row>
    <row r="1122" spans="1:8" x14ac:dyDescent="0.35">
      <c r="A1122">
        <v>2615</v>
      </c>
      <c r="B1122" t="s">
        <v>6546</v>
      </c>
      <c r="C1122">
        <v>18</v>
      </c>
      <c r="D1122" t="s">
        <v>3927</v>
      </c>
      <c r="E1122" t="s">
        <v>3924</v>
      </c>
      <c r="F1122" t="s">
        <v>1691</v>
      </c>
      <c r="G1122">
        <v>36</v>
      </c>
      <c r="H1122" t="s">
        <v>3925</v>
      </c>
    </row>
    <row r="1123" spans="1:8" x14ac:dyDescent="0.35">
      <c r="A1123">
        <v>2698</v>
      </c>
      <c r="B1123" t="s">
        <v>6630</v>
      </c>
      <c r="C1123">
        <v>42</v>
      </c>
      <c r="D1123" t="s">
        <v>7952</v>
      </c>
      <c r="E1123" t="s">
        <v>6585</v>
      </c>
      <c r="F1123" t="s">
        <v>1691</v>
      </c>
      <c r="G1123">
        <v>36</v>
      </c>
      <c r="H1123" t="s">
        <v>3935</v>
      </c>
    </row>
    <row r="1124" spans="1:8" x14ac:dyDescent="0.35">
      <c r="A1124">
        <v>2701</v>
      </c>
      <c r="B1124" t="s">
        <v>6633</v>
      </c>
      <c r="C1124">
        <v>22</v>
      </c>
      <c r="D1124" t="s">
        <v>3927</v>
      </c>
      <c r="E1124" t="s">
        <v>6585</v>
      </c>
      <c r="F1124" t="s">
        <v>1691</v>
      </c>
      <c r="G1124">
        <v>36</v>
      </c>
      <c r="H1124" t="s">
        <v>3929</v>
      </c>
    </row>
    <row r="1125" spans="1:8" x14ac:dyDescent="0.35">
      <c r="A1125">
        <v>2851</v>
      </c>
      <c r="B1125" t="s">
        <v>6783</v>
      </c>
      <c r="C1125">
        <v>57</v>
      </c>
      <c r="D1125" t="s">
        <v>7952</v>
      </c>
      <c r="E1125" t="s">
        <v>6585</v>
      </c>
      <c r="F1125" t="s">
        <v>1691</v>
      </c>
      <c r="G1125">
        <v>36</v>
      </c>
      <c r="H1125" t="s">
        <v>3932</v>
      </c>
    </row>
    <row r="1126" spans="1:8" x14ac:dyDescent="0.35">
      <c r="A1126">
        <v>2919</v>
      </c>
      <c r="B1126" t="s">
        <v>6851</v>
      </c>
      <c r="C1126">
        <v>19</v>
      </c>
      <c r="D1126" t="s">
        <v>3927</v>
      </c>
      <c r="E1126" t="s">
        <v>6585</v>
      </c>
      <c r="F1126" t="s">
        <v>1691</v>
      </c>
      <c r="G1126">
        <v>36</v>
      </c>
      <c r="H1126" t="s">
        <v>3929</v>
      </c>
    </row>
    <row r="1127" spans="1:8" x14ac:dyDescent="0.35">
      <c r="A1127">
        <v>2985</v>
      </c>
      <c r="B1127" t="s">
        <v>6917</v>
      </c>
      <c r="C1127">
        <v>45</v>
      </c>
      <c r="D1127" t="s">
        <v>7952</v>
      </c>
      <c r="E1127" t="s">
        <v>6585</v>
      </c>
      <c r="F1127" t="s">
        <v>1691</v>
      </c>
      <c r="G1127">
        <v>36</v>
      </c>
      <c r="H1127" t="s">
        <v>3940</v>
      </c>
    </row>
    <row r="1128" spans="1:8" x14ac:dyDescent="0.35">
      <c r="A1128">
        <v>3039</v>
      </c>
      <c r="B1128" t="s">
        <v>6971</v>
      </c>
      <c r="C1128">
        <v>56</v>
      </c>
      <c r="D1128" t="s">
        <v>7952</v>
      </c>
      <c r="E1128" t="s">
        <v>6585</v>
      </c>
      <c r="F1128" t="s">
        <v>1691</v>
      </c>
      <c r="G1128">
        <v>36</v>
      </c>
      <c r="H1128" t="s">
        <v>3932</v>
      </c>
    </row>
    <row r="1129" spans="1:8" x14ac:dyDescent="0.35">
      <c r="A1129">
        <v>3164</v>
      </c>
      <c r="B1129" t="s">
        <v>7096</v>
      </c>
      <c r="C1129">
        <v>49</v>
      </c>
      <c r="D1129" t="s">
        <v>7952</v>
      </c>
      <c r="E1129" t="s">
        <v>6585</v>
      </c>
      <c r="F1129" t="s">
        <v>1691</v>
      </c>
      <c r="G1129">
        <v>36</v>
      </c>
      <c r="H1129" t="s">
        <v>3946</v>
      </c>
    </row>
    <row r="1130" spans="1:8" x14ac:dyDescent="0.35">
      <c r="A1130">
        <v>3196</v>
      </c>
      <c r="B1130" t="s">
        <v>7128</v>
      </c>
      <c r="C1130">
        <v>68</v>
      </c>
      <c r="D1130" t="s">
        <v>3923</v>
      </c>
      <c r="E1130" t="s">
        <v>6585</v>
      </c>
      <c r="F1130" t="s">
        <v>1691</v>
      </c>
      <c r="G1130">
        <v>36</v>
      </c>
      <c r="H1130" t="s">
        <v>3935</v>
      </c>
    </row>
    <row r="1131" spans="1:8" x14ac:dyDescent="0.35">
      <c r="A1131">
        <v>3224</v>
      </c>
      <c r="B1131" t="s">
        <v>7156</v>
      </c>
      <c r="C1131">
        <v>68</v>
      </c>
      <c r="D1131" t="s">
        <v>3923</v>
      </c>
      <c r="E1131" t="s">
        <v>6585</v>
      </c>
      <c r="F1131" t="s">
        <v>1691</v>
      </c>
      <c r="G1131">
        <v>36</v>
      </c>
      <c r="H1131" t="s">
        <v>3940</v>
      </c>
    </row>
    <row r="1132" spans="1:8" x14ac:dyDescent="0.35">
      <c r="A1132">
        <v>3256</v>
      </c>
      <c r="B1132" t="s">
        <v>7188</v>
      </c>
      <c r="C1132">
        <v>57</v>
      </c>
      <c r="D1132" t="s">
        <v>7952</v>
      </c>
      <c r="E1132" t="s">
        <v>6585</v>
      </c>
      <c r="F1132" t="s">
        <v>1691</v>
      </c>
      <c r="G1132">
        <v>36</v>
      </c>
      <c r="H1132" t="s">
        <v>3946</v>
      </c>
    </row>
    <row r="1133" spans="1:8" x14ac:dyDescent="0.35">
      <c r="A1133">
        <v>3305</v>
      </c>
      <c r="B1133" t="s">
        <v>7237</v>
      </c>
      <c r="C1133">
        <v>30</v>
      </c>
      <c r="D1133" t="s">
        <v>7953</v>
      </c>
      <c r="E1133" t="s">
        <v>6585</v>
      </c>
      <c r="F1133" t="s">
        <v>1691</v>
      </c>
      <c r="G1133">
        <v>36</v>
      </c>
      <c r="H1133" t="s">
        <v>3952</v>
      </c>
    </row>
    <row r="1134" spans="1:8" x14ac:dyDescent="0.35">
      <c r="A1134">
        <v>3387</v>
      </c>
      <c r="B1134" t="s">
        <v>7319</v>
      </c>
      <c r="C1134">
        <v>34</v>
      </c>
      <c r="D1134" t="s">
        <v>7953</v>
      </c>
      <c r="E1134" t="s">
        <v>6585</v>
      </c>
      <c r="F1134" t="s">
        <v>1691</v>
      </c>
      <c r="G1134">
        <v>36</v>
      </c>
      <c r="H1134" t="s">
        <v>3935</v>
      </c>
    </row>
    <row r="1135" spans="1:8" x14ac:dyDescent="0.35">
      <c r="A1135">
        <v>3400</v>
      </c>
      <c r="B1135" t="s">
        <v>7332</v>
      </c>
      <c r="C1135">
        <v>40</v>
      </c>
      <c r="D1135" t="s">
        <v>7953</v>
      </c>
      <c r="E1135" t="s">
        <v>6585</v>
      </c>
      <c r="F1135" t="s">
        <v>1691</v>
      </c>
      <c r="G1135">
        <v>36</v>
      </c>
      <c r="H1135" t="s">
        <v>3932</v>
      </c>
    </row>
    <row r="1136" spans="1:8" x14ac:dyDescent="0.35">
      <c r="A1136">
        <v>3469</v>
      </c>
      <c r="B1136" t="s">
        <v>7401</v>
      </c>
      <c r="C1136">
        <v>36</v>
      </c>
      <c r="D1136" t="s">
        <v>7953</v>
      </c>
      <c r="E1136" t="s">
        <v>6585</v>
      </c>
      <c r="F1136" t="s">
        <v>1691</v>
      </c>
      <c r="G1136">
        <v>36</v>
      </c>
      <c r="H1136" t="s">
        <v>3935</v>
      </c>
    </row>
    <row r="1137" spans="1:8" x14ac:dyDescent="0.35">
      <c r="A1137">
        <v>3606</v>
      </c>
      <c r="B1137" t="s">
        <v>7538</v>
      </c>
      <c r="C1137">
        <v>68</v>
      </c>
      <c r="D1137" t="s">
        <v>3923</v>
      </c>
      <c r="E1137" t="s">
        <v>6585</v>
      </c>
      <c r="F1137" t="s">
        <v>1691</v>
      </c>
      <c r="G1137">
        <v>36</v>
      </c>
      <c r="H1137" t="s">
        <v>3952</v>
      </c>
    </row>
    <row r="1138" spans="1:8" x14ac:dyDescent="0.35">
      <c r="A1138">
        <v>3637</v>
      </c>
      <c r="B1138" t="s">
        <v>7569</v>
      </c>
      <c r="C1138">
        <v>50</v>
      </c>
      <c r="D1138" t="s">
        <v>7952</v>
      </c>
      <c r="E1138" t="s">
        <v>6585</v>
      </c>
      <c r="F1138" t="s">
        <v>1691</v>
      </c>
      <c r="G1138">
        <v>36</v>
      </c>
      <c r="H1138" t="s">
        <v>3929</v>
      </c>
    </row>
    <row r="1139" spans="1:8" x14ac:dyDescent="0.35">
      <c r="A1139">
        <v>3702</v>
      </c>
      <c r="B1139" t="s">
        <v>7634</v>
      </c>
      <c r="C1139">
        <v>46</v>
      </c>
      <c r="D1139" t="s">
        <v>7952</v>
      </c>
      <c r="E1139" t="s">
        <v>6585</v>
      </c>
      <c r="F1139" t="s">
        <v>1691</v>
      </c>
      <c r="G1139">
        <v>36</v>
      </c>
      <c r="H1139" t="s">
        <v>3932</v>
      </c>
    </row>
    <row r="1140" spans="1:8" x14ac:dyDescent="0.35">
      <c r="A1140">
        <v>3703</v>
      </c>
      <c r="B1140" t="s">
        <v>7635</v>
      </c>
      <c r="C1140">
        <v>58</v>
      </c>
      <c r="D1140" t="s">
        <v>3923</v>
      </c>
      <c r="E1140" t="s">
        <v>6585</v>
      </c>
      <c r="F1140" t="s">
        <v>1691</v>
      </c>
      <c r="G1140">
        <v>36</v>
      </c>
      <c r="H1140" t="s">
        <v>3929</v>
      </c>
    </row>
    <row r="1141" spans="1:8" x14ac:dyDescent="0.35">
      <c r="A1141">
        <v>3705</v>
      </c>
      <c r="B1141" t="s">
        <v>7637</v>
      </c>
      <c r="C1141">
        <v>68</v>
      </c>
      <c r="D1141" t="s">
        <v>3923</v>
      </c>
      <c r="E1141" t="s">
        <v>6585</v>
      </c>
      <c r="F1141" t="s">
        <v>1691</v>
      </c>
      <c r="G1141">
        <v>36</v>
      </c>
      <c r="H1141" t="s">
        <v>3935</v>
      </c>
    </row>
    <row r="1142" spans="1:8" x14ac:dyDescent="0.35">
      <c r="A1142">
        <v>3727</v>
      </c>
      <c r="B1142" t="s">
        <v>7659</v>
      </c>
      <c r="C1142">
        <v>47</v>
      </c>
      <c r="D1142" t="s">
        <v>7952</v>
      </c>
      <c r="E1142" t="s">
        <v>6585</v>
      </c>
      <c r="F1142" t="s">
        <v>1691</v>
      </c>
      <c r="G1142">
        <v>36</v>
      </c>
      <c r="H1142" t="s">
        <v>3952</v>
      </c>
    </row>
    <row r="1143" spans="1:8" x14ac:dyDescent="0.35">
      <c r="A1143">
        <v>3744</v>
      </c>
      <c r="B1143" t="s">
        <v>7676</v>
      </c>
      <c r="C1143">
        <v>62</v>
      </c>
      <c r="D1143" t="s">
        <v>3923</v>
      </c>
      <c r="E1143" t="s">
        <v>6585</v>
      </c>
      <c r="F1143" t="s">
        <v>1691</v>
      </c>
      <c r="G1143">
        <v>36</v>
      </c>
      <c r="H1143" t="s">
        <v>3935</v>
      </c>
    </row>
    <row r="1144" spans="1:8" x14ac:dyDescent="0.35">
      <c r="A1144">
        <v>3761</v>
      </c>
      <c r="B1144" t="s">
        <v>7693</v>
      </c>
      <c r="C1144">
        <v>65</v>
      </c>
      <c r="D1144" t="s">
        <v>3923</v>
      </c>
      <c r="E1144" t="s">
        <v>6585</v>
      </c>
      <c r="F1144" t="s">
        <v>1691</v>
      </c>
      <c r="G1144">
        <v>36</v>
      </c>
      <c r="H1144" t="s">
        <v>3929</v>
      </c>
    </row>
    <row r="1145" spans="1:8" x14ac:dyDescent="0.35">
      <c r="A1145">
        <v>3802</v>
      </c>
      <c r="B1145" t="s">
        <v>7734</v>
      </c>
      <c r="C1145">
        <v>26</v>
      </c>
      <c r="D1145" t="s">
        <v>7953</v>
      </c>
      <c r="E1145" t="s">
        <v>6585</v>
      </c>
      <c r="F1145" t="s">
        <v>1691</v>
      </c>
      <c r="G1145">
        <v>36</v>
      </c>
      <c r="H1145" t="s">
        <v>3925</v>
      </c>
    </row>
    <row r="1146" spans="1:8" x14ac:dyDescent="0.35">
      <c r="A1146">
        <v>3808</v>
      </c>
      <c r="B1146" t="s">
        <v>7740</v>
      </c>
      <c r="C1146">
        <v>38</v>
      </c>
      <c r="D1146" t="s">
        <v>7953</v>
      </c>
      <c r="E1146" t="s">
        <v>6585</v>
      </c>
      <c r="F1146" t="s">
        <v>1691</v>
      </c>
      <c r="G1146">
        <v>36</v>
      </c>
      <c r="H1146" t="s">
        <v>3932</v>
      </c>
    </row>
    <row r="1147" spans="1:8" x14ac:dyDescent="0.35">
      <c r="A1147">
        <v>3850</v>
      </c>
      <c r="B1147" t="s">
        <v>7782</v>
      </c>
      <c r="C1147">
        <v>46</v>
      </c>
      <c r="D1147" t="s">
        <v>7952</v>
      </c>
      <c r="E1147" t="s">
        <v>6585</v>
      </c>
      <c r="F1147" t="s">
        <v>1691</v>
      </c>
      <c r="G1147">
        <v>36</v>
      </c>
      <c r="H1147" t="s">
        <v>3925</v>
      </c>
    </row>
    <row r="1148" spans="1:8" x14ac:dyDescent="0.35">
      <c r="A1148">
        <v>3856</v>
      </c>
      <c r="B1148" t="s">
        <v>7788</v>
      </c>
      <c r="C1148">
        <v>40</v>
      </c>
      <c r="D1148" t="s">
        <v>7953</v>
      </c>
      <c r="E1148" t="s">
        <v>6585</v>
      </c>
      <c r="F1148" t="s">
        <v>1691</v>
      </c>
      <c r="G1148">
        <v>36</v>
      </c>
      <c r="H1148" t="s">
        <v>3935</v>
      </c>
    </row>
    <row r="1149" spans="1:8" x14ac:dyDescent="0.35">
      <c r="A1149">
        <v>54</v>
      </c>
      <c r="B1149" t="s">
        <v>3985</v>
      </c>
      <c r="C1149">
        <v>29</v>
      </c>
      <c r="D1149" t="s">
        <v>7953</v>
      </c>
      <c r="E1149" t="s">
        <v>3924</v>
      </c>
      <c r="F1149" t="s">
        <v>7</v>
      </c>
      <c r="G1149">
        <v>35</v>
      </c>
      <c r="H1149" t="s">
        <v>3929</v>
      </c>
    </row>
    <row r="1150" spans="1:8" x14ac:dyDescent="0.35">
      <c r="A1150">
        <v>55</v>
      </c>
      <c r="B1150" t="s">
        <v>3986</v>
      </c>
      <c r="C1150">
        <v>47</v>
      </c>
      <c r="D1150" t="s">
        <v>7952</v>
      </c>
      <c r="E1150" t="s">
        <v>3924</v>
      </c>
      <c r="F1150" t="s">
        <v>7</v>
      </c>
      <c r="G1150">
        <v>35</v>
      </c>
      <c r="H1150" t="s">
        <v>3940</v>
      </c>
    </row>
    <row r="1151" spans="1:8" x14ac:dyDescent="0.35">
      <c r="A1151">
        <v>89</v>
      </c>
      <c r="B1151" t="s">
        <v>4020</v>
      </c>
      <c r="C1151">
        <v>33</v>
      </c>
      <c r="D1151" t="s">
        <v>7953</v>
      </c>
      <c r="E1151" t="s">
        <v>3924</v>
      </c>
      <c r="F1151" t="s">
        <v>7</v>
      </c>
      <c r="G1151">
        <v>35</v>
      </c>
      <c r="H1151" t="s">
        <v>3946</v>
      </c>
    </row>
    <row r="1152" spans="1:8" x14ac:dyDescent="0.35">
      <c r="A1152">
        <v>103</v>
      </c>
      <c r="B1152" t="s">
        <v>4034</v>
      </c>
      <c r="C1152">
        <v>51</v>
      </c>
      <c r="D1152" t="s">
        <v>7952</v>
      </c>
      <c r="E1152" t="s">
        <v>3924</v>
      </c>
      <c r="F1152" t="s">
        <v>7</v>
      </c>
      <c r="G1152">
        <v>35</v>
      </c>
      <c r="H1152" t="s">
        <v>3935</v>
      </c>
    </row>
    <row r="1153" spans="1:8" x14ac:dyDescent="0.35">
      <c r="A1153">
        <v>205</v>
      </c>
      <c r="B1153" t="s">
        <v>4136</v>
      </c>
      <c r="C1153">
        <v>24</v>
      </c>
      <c r="D1153" t="s">
        <v>3927</v>
      </c>
      <c r="E1153" t="s">
        <v>3924</v>
      </c>
      <c r="F1153" t="s">
        <v>7</v>
      </c>
      <c r="G1153">
        <v>35</v>
      </c>
      <c r="H1153" t="s">
        <v>3940</v>
      </c>
    </row>
    <row r="1154" spans="1:8" x14ac:dyDescent="0.35">
      <c r="A1154">
        <v>354</v>
      </c>
      <c r="B1154" t="s">
        <v>4285</v>
      </c>
      <c r="C1154">
        <v>63</v>
      </c>
      <c r="D1154" t="s">
        <v>3923</v>
      </c>
      <c r="E1154" t="s">
        <v>3924</v>
      </c>
      <c r="F1154" t="s">
        <v>7</v>
      </c>
      <c r="G1154">
        <v>35</v>
      </c>
      <c r="H1154" t="s">
        <v>3946</v>
      </c>
    </row>
    <row r="1155" spans="1:8" x14ac:dyDescent="0.35">
      <c r="A1155">
        <v>449</v>
      </c>
      <c r="B1155" t="s">
        <v>4380</v>
      </c>
      <c r="C1155">
        <v>32</v>
      </c>
      <c r="D1155" t="s">
        <v>7953</v>
      </c>
      <c r="E1155" t="s">
        <v>3924</v>
      </c>
      <c r="F1155" t="s">
        <v>7</v>
      </c>
      <c r="G1155">
        <v>35</v>
      </c>
      <c r="H1155" t="s">
        <v>3925</v>
      </c>
    </row>
    <row r="1156" spans="1:8" x14ac:dyDescent="0.35">
      <c r="A1156">
        <v>450</v>
      </c>
      <c r="B1156" t="s">
        <v>4381</v>
      </c>
      <c r="C1156">
        <v>26</v>
      </c>
      <c r="D1156" t="s">
        <v>7953</v>
      </c>
      <c r="E1156" t="s">
        <v>3924</v>
      </c>
      <c r="F1156" t="s">
        <v>7</v>
      </c>
      <c r="G1156">
        <v>35</v>
      </c>
      <c r="H1156" t="s">
        <v>3946</v>
      </c>
    </row>
    <row r="1157" spans="1:8" x14ac:dyDescent="0.35">
      <c r="A1157">
        <v>501</v>
      </c>
      <c r="B1157" t="s">
        <v>4432</v>
      </c>
      <c r="C1157">
        <v>36</v>
      </c>
      <c r="D1157" t="s">
        <v>7953</v>
      </c>
      <c r="E1157" t="s">
        <v>3924</v>
      </c>
      <c r="F1157" t="s">
        <v>7</v>
      </c>
      <c r="G1157">
        <v>35</v>
      </c>
      <c r="H1157" t="s">
        <v>3952</v>
      </c>
    </row>
    <row r="1158" spans="1:8" x14ac:dyDescent="0.35">
      <c r="A1158">
        <v>533</v>
      </c>
      <c r="B1158" t="s">
        <v>4464</v>
      </c>
      <c r="C1158">
        <v>26</v>
      </c>
      <c r="D1158" t="s">
        <v>7953</v>
      </c>
      <c r="E1158" t="s">
        <v>3924</v>
      </c>
      <c r="F1158" t="s">
        <v>7</v>
      </c>
      <c r="G1158">
        <v>35</v>
      </c>
      <c r="H1158" t="s">
        <v>3952</v>
      </c>
    </row>
    <row r="1159" spans="1:8" x14ac:dyDescent="0.35">
      <c r="A1159">
        <v>543</v>
      </c>
      <c r="B1159" t="s">
        <v>4474</v>
      </c>
      <c r="C1159">
        <v>27</v>
      </c>
      <c r="D1159" t="s">
        <v>7953</v>
      </c>
      <c r="E1159" t="s">
        <v>3924</v>
      </c>
      <c r="F1159" t="s">
        <v>7</v>
      </c>
      <c r="G1159">
        <v>35</v>
      </c>
      <c r="H1159" t="s">
        <v>3940</v>
      </c>
    </row>
    <row r="1160" spans="1:8" x14ac:dyDescent="0.35">
      <c r="A1160">
        <v>649</v>
      </c>
      <c r="B1160" t="s">
        <v>4580</v>
      </c>
      <c r="C1160">
        <v>22</v>
      </c>
      <c r="D1160" t="s">
        <v>3927</v>
      </c>
      <c r="E1160" t="s">
        <v>3924</v>
      </c>
      <c r="F1160" t="s">
        <v>7</v>
      </c>
      <c r="G1160">
        <v>35</v>
      </c>
      <c r="H1160" t="s">
        <v>3929</v>
      </c>
    </row>
    <row r="1161" spans="1:8" x14ac:dyDescent="0.35">
      <c r="A1161">
        <v>669</v>
      </c>
      <c r="B1161" t="s">
        <v>4600</v>
      </c>
      <c r="C1161">
        <v>49</v>
      </c>
      <c r="D1161" t="s">
        <v>7952</v>
      </c>
      <c r="E1161" t="s">
        <v>3924</v>
      </c>
      <c r="F1161" t="s">
        <v>7</v>
      </c>
      <c r="G1161">
        <v>35</v>
      </c>
      <c r="H1161" t="s">
        <v>3946</v>
      </c>
    </row>
    <row r="1162" spans="1:8" x14ac:dyDescent="0.35">
      <c r="A1162">
        <v>690</v>
      </c>
      <c r="B1162" t="s">
        <v>4621</v>
      </c>
      <c r="C1162">
        <v>19</v>
      </c>
      <c r="D1162" t="s">
        <v>3927</v>
      </c>
      <c r="E1162" t="s">
        <v>3924</v>
      </c>
      <c r="F1162" t="s">
        <v>7</v>
      </c>
      <c r="G1162">
        <v>35</v>
      </c>
      <c r="H1162" t="s">
        <v>3952</v>
      </c>
    </row>
    <row r="1163" spans="1:8" x14ac:dyDescent="0.35">
      <c r="A1163">
        <v>792</v>
      </c>
      <c r="B1163" t="s">
        <v>4723</v>
      </c>
      <c r="C1163">
        <v>50</v>
      </c>
      <c r="D1163" t="s">
        <v>7952</v>
      </c>
      <c r="E1163" t="s">
        <v>3924</v>
      </c>
      <c r="F1163" t="s">
        <v>7</v>
      </c>
      <c r="G1163">
        <v>35</v>
      </c>
      <c r="H1163" t="s">
        <v>3925</v>
      </c>
    </row>
    <row r="1164" spans="1:8" x14ac:dyDescent="0.35">
      <c r="A1164">
        <v>854</v>
      </c>
      <c r="B1164" t="s">
        <v>4785</v>
      </c>
      <c r="C1164">
        <v>62</v>
      </c>
      <c r="D1164" t="s">
        <v>3923</v>
      </c>
      <c r="E1164" t="s">
        <v>3924</v>
      </c>
      <c r="F1164" t="s">
        <v>7</v>
      </c>
      <c r="G1164">
        <v>35</v>
      </c>
      <c r="H1164" t="s">
        <v>3946</v>
      </c>
    </row>
    <row r="1165" spans="1:8" x14ac:dyDescent="0.35">
      <c r="A1165">
        <v>862</v>
      </c>
      <c r="B1165" t="s">
        <v>4793</v>
      </c>
      <c r="C1165">
        <v>46</v>
      </c>
      <c r="D1165" t="s">
        <v>7952</v>
      </c>
      <c r="E1165" t="s">
        <v>3924</v>
      </c>
      <c r="F1165" t="s">
        <v>7</v>
      </c>
      <c r="G1165">
        <v>35</v>
      </c>
      <c r="H1165" t="s">
        <v>3952</v>
      </c>
    </row>
    <row r="1166" spans="1:8" x14ac:dyDescent="0.35">
      <c r="A1166">
        <v>1064</v>
      </c>
      <c r="B1166" t="s">
        <v>4995</v>
      </c>
      <c r="C1166">
        <v>62</v>
      </c>
      <c r="D1166" t="s">
        <v>3923</v>
      </c>
      <c r="E1166" t="s">
        <v>3924</v>
      </c>
      <c r="F1166" t="s">
        <v>1691</v>
      </c>
      <c r="G1166">
        <v>35</v>
      </c>
      <c r="H1166" t="s">
        <v>3946</v>
      </c>
    </row>
    <row r="1167" spans="1:8" x14ac:dyDescent="0.35">
      <c r="A1167">
        <v>1129</v>
      </c>
      <c r="B1167" t="s">
        <v>5060</v>
      </c>
      <c r="C1167">
        <v>56</v>
      </c>
      <c r="D1167" t="s">
        <v>7952</v>
      </c>
      <c r="E1167" t="s">
        <v>3924</v>
      </c>
      <c r="F1167" t="s">
        <v>1691</v>
      </c>
      <c r="G1167">
        <v>35</v>
      </c>
      <c r="H1167" t="s">
        <v>3946</v>
      </c>
    </row>
    <row r="1168" spans="1:8" x14ac:dyDescent="0.35">
      <c r="A1168">
        <v>1220</v>
      </c>
      <c r="B1168" t="s">
        <v>5151</v>
      </c>
      <c r="C1168">
        <v>19</v>
      </c>
      <c r="D1168" t="s">
        <v>3927</v>
      </c>
      <c r="E1168" t="s">
        <v>3924</v>
      </c>
      <c r="F1168" t="s">
        <v>1691</v>
      </c>
      <c r="G1168">
        <v>35</v>
      </c>
      <c r="H1168" t="s">
        <v>3940</v>
      </c>
    </row>
    <row r="1169" spans="1:8" x14ac:dyDescent="0.35">
      <c r="A1169">
        <v>1237</v>
      </c>
      <c r="B1169" t="s">
        <v>5168</v>
      </c>
      <c r="C1169">
        <v>42</v>
      </c>
      <c r="D1169" t="s">
        <v>7952</v>
      </c>
      <c r="E1169" t="s">
        <v>3924</v>
      </c>
      <c r="F1169" t="s">
        <v>1691</v>
      </c>
      <c r="G1169">
        <v>35</v>
      </c>
      <c r="H1169" t="s">
        <v>3952</v>
      </c>
    </row>
    <row r="1170" spans="1:8" x14ac:dyDescent="0.35">
      <c r="A1170">
        <v>1427</v>
      </c>
      <c r="B1170" t="s">
        <v>5358</v>
      </c>
      <c r="C1170">
        <v>60</v>
      </c>
      <c r="D1170" t="s">
        <v>3923</v>
      </c>
      <c r="E1170" t="s">
        <v>3924</v>
      </c>
      <c r="F1170" t="s">
        <v>1691</v>
      </c>
      <c r="G1170">
        <v>35</v>
      </c>
      <c r="H1170" t="s">
        <v>3952</v>
      </c>
    </row>
    <row r="1171" spans="1:8" x14ac:dyDescent="0.35">
      <c r="A1171">
        <v>1452</v>
      </c>
      <c r="B1171" t="s">
        <v>5383</v>
      </c>
      <c r="C1171">
        <v>54</v>
      </c>
      <c r="D1171" t="s">
        <v>7952</v>
      </c>
      <c r="E1171" t="s">
        <v>3924</v>
      </c>
      <c r="F1171" t="s">
        <v>1691</v>
      </c>
      <c r="G1171">
        <v>35</v>
      </c>
      <c r="H1171" t="s">
        <v>3935</v>
      </c>
    </row>
    <row r="1172" spans="1:8" x14ac:dyDescent="0.35">
      <c r="A1172">
        <v>1524</v>
      </c>
      <c r="B1172" t="s">
        <v>5455</v>
      </c>
      <c r="C1172">
        <v>54</v>
      </c>
      <c r="D1172" t="s">
        <v>7952</v>
      </c>
      <c r="E1172" t="s">
        <v>3924</v>
      </c>
      <c r="F1172" t="s">
        <v>1691</v>
      </c>
      <c r="G1172">
        <v>35</v>
      </c>
      <c r="H1172" t="s">
        <v>3932</v>
      </c>
    </row>
    <row r="1173" spans="1:8" x14ac:dyDescent="0.35">
      <c r="A1173">
        <v>1542</v>
      </c>
      <c r="B1173" t="s">
        <v>5473</v>
      </c>
      <c r="C1173">
        <v>24</v>
      </c>
      <c r="D1173" t="s">
        <v>3927</v>
      </c>
      <c r="E1173" t="s">
        <v>3924</v>
      </c>
      <c r="F1173" t="s">
        <v>1691</v>
      </c>
      <c r="G1173">
        <v>35</v>
      </c>
      <c r="H1173" t="s">
        <v>3940</v>
      </c>
    </row>
    <row r="1174" spans="1:8" x14ac:dyDescent="0.35">
      <c r="A1174">
        <v>1665</v>
      </c>
      <c r="B1174" t="s">
        <v>5596</v>
      </c>
      <c r="C1174">
        <v>19</v>
      </c>
      <c r="D1174" t="s">
        <v>3927</v>
      </c>
      <c r="E1174" t="s">
        <v>3924</v>
      </c>
      <c r="F1174" t="s">
        <v>1691</v>
      </c>
      <c r="G1174">
        <v>35</v>
      </c>
      <c r="H1174" t="s">
        <v>3929</v>
      </c>
    </row>
    <row r="1175" spans="1:8" x14ac:dyDescent="0.35">
      <c r="A1175">
        <v>1837</v>
      </c>
      <c r="B1175" t="s">
        <v>5768</v>
      </c>
      <c r="C1175">
        <v>66</v>
      </c>
      <c r="D1175" t="s">
        <v>3923</v>
      </c>
      <c r="E1175" t="s">
        <v>3924</v>
      </c>
      <c r="F1175" t="s">
        <v>1691</v>
      </c>
      <c r="G1175">
        <v>35</v>
      </c>
      <c r="H1175" t="s">
        <v>3946</v>
      </c>
    </row>
    <row r="1176" spans="1:8" x14ac:dyDescent="0.35">
      <c r="A1176">
        <v>1850</v>
      </c>
      <c r="B1176" t="s">
        <v>5781</v>
      </c>
      <c r="C1176">
        <v>30</v>
      </c>
      <c r="D1176" t="s">
        <v>7953</v>
      </c>
      <c r="E1176" t="s">
        <v>3924</v>
      </c>
      <c r="F1176" t="s">
        <v>1691</v>
      </c>
      <c r="G1176">
        <v>35</v>
      </c>
      <c r="H1176" t="s">
        <v>3946</v>
      </c>
    </row>
    <row r="1177" spans="1:8" x14ac:dyDescent="0.35">
      <c r="A1177">
        <v>1886</v>
      </c>
      <c r="B1177" t="s">
        <v>5817</v>
      </c>
      <c r="C1177">
        <v>26</v>
      </c>
      <c r="D1177" t="s">
        <v>7953</v>
      </c>
      <c r="E1177" t="s">
        <v>3924</v>
      </c>
      <c r="F1177" t="s">
        <v>1691</v>
      </c>
      <c r="G1177">
        <v>35</v>
      </c>
      <c r="H1177" t="s">
        <v>3946</v>
      </c>
    </row>
    <row r="1178" spans="1:8" x14ac:dyDescent="0.35">
      <c r="A1178">
        <v>1918</v>
      </c>
      <c r="B1178" t="s">
        <v>5849</v>
      </c>
      <c r="C1178">
        <v>38</v>
      </c>
      <c r="D1178" t="s">
        <v>7953</v>
      </c>
      <c r="E1178" t="s">
        <v>3924</v>
      </c>
      <c r="F1178" t="s">
        <v>1691</v>
      </c>
      <c r="G1178">
        <v>35</v>
      </c>
      <c r="H1178" t="s">
        <v>3940</v>
      </c>
    </row>
    <row r="1179" spans="1:8" x14ac:dyDescent="0.35">
      <c r="A1179">
        <v>2039</v>
      </c>
      <c r="B1179" t="s">
        <v>5970</v>
      </c>
      <c r="C1179">
        <v>53</v>
      </c>
      <c r="D1179" t="s">
        <v>7952</v>
      </c>
      <c r="E1179" t="s">
        <v>3924</v>
      </c>
      <c r="F1179" t="s">
        <v>1691</v>
      </c>
      <c r="G1179">
        <v>35</v>
      </c>
      <c r="H1179" t="s">
        <v>3925</v>
      </c>
    </row>
    <row r="1180" spans="1:8" x14ac:dyDescent="0.35">
      <c r="A1180">
        <v>2043</v>
      </c>
      <c r="B1180" t="s">
        <v>5974</v>
      </c>
      <c r="C1180">
        <v>19</v>
      </c>
      <c r="D1180" t="s">
        <v>3927</v>
      </c>
      <c r="E1180" t="s">
        <v>3924</v>
      </c>
      <c r="F1180" t="s">
        <v>1691</v>
      </c>
      <c r="G1180">
        <v>35</v>
      </c>
      <c r="H1180" t="s">
        <v>3946</v>
      </c>
    </row>
    <row r="1181" spans="1:8" x14ac:dyDescent="0.35">
      <c r="A1181">
        <v>2049</v>
      </c>
      <c r="B1181" t="s">
        <v>5980</v>
      </c>
      <c r="C1181">
        <v>45</v>
      </c>
      <c r="D1181" t="s">
        <v>7952</v>
      </c>
      <c r="E1181" t="s">
        <v>3924</v>
      </c>
      <c r="F1181" t="s">
        <v>1691</v>
      </c>
      <c r="G1181">
        <v>35</v>
      </c>
      <c r="H1181" t="s">
        <v>3935</v>
      </c>
    </row>
    <row r="1182" spans="1:8" x14ac:dyDescent="0.35">
      <c r="A1182">
        <v>2108</v>
      </c>
      <c r="B1182" t="s">
        <v>6039</v>
      </c>
      <c r="C1182">
        <v>46</v>
      </c>
      <c r="D1182" t="s">
        <v>7952</v>
      </c>
      <c r="E1182" t="s">
        <v>3924</v>
      </c>
      <c r="F1182" t="s">
        <v>1691</v>
      </c>
      <c r="G1182">
        <v>35</v>
      </c>
      <c r="H1182" t="s">
        <v>3935</v>
      </c>
    </row>
    <row r="1183" spans="1:8" x14ac:dyDescent="0.35">
      <c r="A1183">
        <v>2135</v>
      </c>
      <c r="B1183" t="s">
        <v>6066</v>
      </c>
      <c r="C1183">
        <v>55</v>
      </c>
      <c r="D1183" t="s">
        <v>7952</v>
      </c>
      <c r="E1183" t="s">
        <v>3924</v>
      </c>
      <c r="F1183" t="s">
        <v>1691</v>
      </c>
      <c r="G1183">
        <v>35</v>
      </c>
      <c r="H1183" t="s">
        <v>3925</v>
      </c>
    </row>
    <row r="1184" spans="1:8" x14ac:dyDescent="0.35">
      <c r="A1184">
        <v>2199</v>
      </c>
      <c r="B1184" t="s">
        <v>6130</v>
      </c>
      <c r="C1184">
        <v>57</v>
      </c>
      <c r="D1184" t="s">
        <v>7952</v>
      </c>
      <c r="E1184" t="s">
        <v>3924</v>
      </c>
      <c r="F1184" t="s">
        <v>1691</v>
      </c>
      <c r="G1184">
        <v>35</v>
      </c>
      <c r="H1184" t="s">
        <v>3946</v>
      </c>
    </row>
    <row r="1185" spans="1:8" x14ac:dyDescent="0.35">
      <c r="A1185">
        <v>2211</v>
      </c>
      <c r="B1185" t="s">
        <v>6142</v>
      </c>
      <c r="C1185">
        <v>30</v>
      </c>
      <c r="D1185" t="s">
        <v>7953</v>
      </c>
      <c r="E1185" t="s">
        <v>3924</v>
      </c>
      <c r="F1185" t="s">
        <v>1691</v>
      </c>
      <c r="G1185">
        <v>35</v>
      </c>
      <c r="H1185" t="s">
        <v>3925</v>
      </c>
    </row>
    <row r="1186" spans="1:8" x14ac:dyDescent="0.35">
      <c r="A1186">
        <v>2280</v>
      </c>
      <c r="B1186" t="s">
        <v>6211</v>
      </c>
      <c r="C1186">
        <v>53</v>
      </c>
      <c r="D1186" t="s">
        <v>7952</v>
      </c>
      <c r="E1186" t="s">
        <v>3924</v>
      </c>
      <c r="F1186" t="s">
        <v>1691</v>
      </c>
      <c r="G1186">
        <v>35</v>
      </c>
      <c r="H1186" t="s">
        <v>3935</v>
      </c>
    </row>
    <row r="1187" spans="1:8" x14ac:dyDescent="0.35">
      <c r="A1187">
        <v>2287</v>
      </c>
      <c r="B1187" t="s">
        <v>6218</v>
      </c>
      <c r="C1187">
        <v>67</v>
      </c>
      <c r="D1187" t="s">
        <v>3923</v>
      </c>
      <c r="E1187" t="s">
        <v>3924</v>
      </c>
      <c r="F1187" t="s">
        <v>1691</v>
      </c>
      <c r="G1187">
        <v>35</v>
      </c>
      <c r="H1187" t="s">
        <v>3935</v>
      </c>
    </row>
    <row r="1188" spans="1:8" x14ac:dyDescent="0.35">
      <c r="A1188">
        <v>2412</v>
      </c>
      <c r="B1188" t="s">
        <v>6343</v>
      </c>
      <c r="C1188">
        <v>49</v>
      </c>
      <c r="D1188" t="s">
        <v>7952</v>
      </c>
      <c r="E1188" t="s">
        <v>3924</v>
      </c>
      <c r="F1188" t="s">
        <v>1691</v>
      </c>
      <c r="G1188">
        <v>35</v>
      </c>
      <c r="H1188" t="s">
        <v>3952</v>
      </c>
    </row>
    <row r="1189" spans="1:8" x14ac:dyDescent="0.35">
      <c r="A1189">
        <v>2482</v>
      </c>
      <c r="B1189" t="s">
        <v>6413</v>
      </c>
      <c r="C1189">
        <v>41</v>
      </c>
      <c r="D1189" t="s">
        <v>7953</v>
      </c>
      <c r="E1189" t="s">
        <v>3924</v>
      </c>
      <c r="F1189" t="s">
        <v>1691</v>
      </c>
      <c r="G1189">
        <v>35</v>
      </c>
      <c r="H1189" t="s">
        <v>3929</v>
      </c>
    </row>
    <row r="1190" spans="1:8" x14ac:dyDescent="0.35">
      <c r="A1190">
        <v>2591</v>
      </c>
      <c r="B1190" t="s">
        <v>6522</v>
      </c>
      <c r="C1190">
        <v>57</v>
      </c>
      <c r="D1190" t="s">
        <v>7952</v>
      </c>
      <c r="E1190" t="s">
        <v>3924</v>
      </c>
      <c r="F1190" t="s">
        <v>1691</v>
      </c>
      <c r="G1190">
        <v>35</v>
      </c>
      <c r="H1190" t="s">
        <v>3932</v>
      </c>
    </row>
    <row r="1191" spans="1:8" x14ac:dyDescent="0.35">
      <c r="A1191">
        <v>2597</v>
      </c>
      <c r="B1191" t="s">
        <v>6528</v>
      </c>
      <c r="C1191">
        <v>63</v>
      </c>
      <c r="D1191" t="s">
        <v>3923</v>
      </c>
      <c r="E1191" t="s">
        <v>3924</v>
      </c>
      <c r="F1191" t="s">
        <v>1691</v>
      </c>
      <c r="G1191">
        <v>35</v>
      </c>
      <c r="H1191" t="s">
        <v>3946</v>
      </c>
    </row>
    <row r="1192" spans="1:8" x14ac:dyDescent="0.35">
      <c r="A1192">
        <v>2639</v>
      </c>
      <c r="B1192" t="s">
        <v>6570</v>
      </c>
      <c r="C1192">
        <v>22</v>
      </c>
      <c r="D1192" t="s">
        <v>3927</v>
      </c>
      <c r="E1192" t="s">
        <v>3924</v>
      </c>
      <c r="F1192" t="s">
        <v>1691</v>
      </c>
      <c r="G1192">
        <v>35</v>
      </c>
      <c r="H1192" t="s">
        <v>3932</v>
      </c>
    </row>
    <row r="1193" spans="1:8" x14ac:dyDescent="0.35">
      <c r="A1193">
        <v>2705</v>
      </c>
      <c r="B1193" t="s">
        <v>6637</v>
      </c>
      <c r="C1193">
        <v>52</v>
      </c>
      <c r="D1193" t="s">
        <v>7952</v>
      </c>
      <c r="E1193" t="s">
        <v>6585</v>
      </c>
      <c r="F1193" t="s">
        <v>1691</v>
      </c>
      <c r="G1193">
        <v>35</v>
      </c>
      <c r="H1193" t="s">
        <v>3929</v>
      </c>
    </row>
    <row r="1194" spans="1:8" x14ac:dyDescent="0.35">
      <c r="A1194">
        <v>2738</v>
      </c>
      <c r="B1194" t="s">
        <v>6670</v>
      </c>
      <c r="C1194">
        <v>57</v>
      </c>
      <c r="D1194" t="s">
        <v>7952</v>
      </c>
      <c r="E1194" t="s">
        <v>6585</v>
      </c>
      <c r="F1194" t="s">
        <v>1691</v>
      </c>
      <c r="G1194">
        <v>35</v>
      </c>
      <c r="H1194" t="s">
        <v>3952</v>
      </c>
    </row>
    <row r="1195" spans="1:8" x14ac:dyDescent="0.35">
      <c r="A1195">
        <v>2764</v>
      </c>
      <c r="B1195" t="s">
        <v>6696</v>
      </c>
      <c r="C1195">
        <v>28</v>
      </c>
      <c r="D1195" t="s">
        <v>7953</v>
      </c>
      <c r="E1195" t="s">
        <v>6585</v>
      </c>
      <c r="F1195" t="s">
        <v>1691</v>
      </c>
      <c r="G1195">
        <v>35</v>
      </c>
      <c r="H1195" t="s">
        <v>3935</v>
      </c>
    </row>
    <row r="1196" spans="1:8" x14ac:dyDescent="0.35">
      <c r="A1196">
        <v>2858</v>
      </c>
      <c r="B1196" t="s">
        <v>6790</v>
      </c>
      <c r="C1196">
        <v>44</v>
      </c>
      <c r="D1196" t="s">
        <v>7952</v>
      </c>
      <c r="E1196" t="s">
        <v>6585</v>
      </c>
      <c r="F1196" t="s">
        <v>1691</v>
      </c>
      <c r="G1196">
        <v>35</v>
      </c>
      <c r="H1196" t="s">
        <v>3946</v>
      </c>
    </row>
    <row r="1197" spans="1:8" x14ac:dyDescent="0.35">
      <c r="A1197">
        <v>3089</v>
      </c>
      <c r="B1197" t="s">
        <v>7021</v>
      </c>
      <c r="C1197">
        <v>34</v>
      </c>
      <c r="D1197" t="s">
        <v>7953</v>
      </c>
      <c r="E1197" t="s">
        <v>6585</v>
      </c>
      <c r="F1197" t="s">
        <v>1691</v>
      </c>
      <c r="G1197">
        <v>35</v>
      </c>
      <c r="H1197" t="s">
        <v>3935</v>
      </c>
    </row>
    <row r="1198" spans="1:8" x14ac:dyDescent="0.35">
      <c r="A1198">
        <v>3175</v>
      </c>
      <c r="B1198" t="s">
        <v>7107</v>
      </c>
      <c r="C1198">
        <v>45</v>
      </c>
      <c r="D1198" t="s">
        <v>7952</v>
      </c>
      <c r="E1198" t="s">
        <v>6585</v>
      </c>
      <c r="F1198" t="s">
        <v>1691</v>
      </c>
      <c r="G1198">
        <v>35</v>
      </c>
      <c r="H1198" t="s">
        <v>3946</v>
      </c>
    </row>
    <row r="1199" spans="1:8" x14ac:dyDescent="0.35">
      <c r="A1199">
        <v>3194</v>
      </c>
      <c r="B1199" t="s">
        <v>7126</v>
      </c>
      <c r="C1199">
        <v>63</v>
      </c>
      <c r="D1199" t="s">
        <v>3923</v>
      </c>
      <c r="E1199" t="s">
        <v>6585</v>
      </c>
      <c r="F1199" t="s">
        <v>1691</v>
      </c>
      <c r="G1199">
        <v>35</v>
      </c>
      <c r="H1199" t="s">
        <v>3925</v>
      </c>
    </row>
    <row r="1200" spans="1:8" x14ac:dyDescent="0.35">
      <c r="A1200">
        <v>3340</v>
      </c>
      <c r="B1200" t="s">
        <v>7272</v>
      </c>
      <c r="C1200">
        <v>20</v>
      </c>
      <c r="D1200" t="s">
        <v>3927</v>
      </c>
      <c r="E1200" t="s">
        <v>6585</v>
      </c>
      <c r="F1200" t="s">
        <v>1691</v>
      </c>
      <c r="G1200">
        <v>35</v>
      </c>
      <c r="H1200" t="s">
        <v>3925</v>
      </c>
    </row>
    <row r="1201" spans="1:8" x14ac:dyDescent="0.35">
      <c r="A1201">
        <v>3342</v>
      </c>
      <c r="B1201" t="s">
        <v>7274</v>
      </c>
      <c r="C1201">
        <v>55</v>
      </c>
      <c r="D1201" t="s">
        <v>7952</v>
      </c>
      <c r="E1201" t="s">
        <v>6585</v>
      </c>
      <c r="F1201" t="s">
        <v>1691</v>
      </c>
      <c r="G1201">
        <v>35</v>
      </c>
      <c r="H1201" t="s">
        <v>3946</v>
      </c>
    </row>
    <row r="1202" spans="1:8" x14ac:dyDescent="0.35">
      <c r="A1202">
        <v>3419</v>
      </c>
      <c r="B1202" t="s">
        <v>7351</v>
      </c>
      <c r="C1202">
        <v>53</v>
      </c>
      <c r="D1202" t="s">
        <v>7952</v>
      </c>
      <c r="E1202" t="s">
        <v>6585</v>
      </c>
      <c r="F1202" t="s">
        <v>1691</v>
      </c>
      <c r="G1202">
        <v>35</v>
      </c>
      <c r="H1202" t="s">
        <v>3932</v>
      </c>
    </row>
    <row r="1203" spans="1:8" x14ac:dyDescent="0.35">
      <c r="A1203">
        <v>3421</v>
      </c>
      <c r="B1203" t="s">
        <v>7353</v>
      </c>
      <c r="C1203">
        <v>19</v>
      </c>
      <c r="D1203" t="s">
        <v>3927</v>
      </c>
      <c r="E1203" t="s">
        <v>6585</v>
      </c>
      <c r="F1203" t="s">
        <v>1691</v>
      </c>
      <c r="G1203">
        <v>35</v>
      </c>
      <c r="H1203" t="s">
        <v>3940</v>
      </c>
    </row>
    <row r="1204" spans="1:8" x14ac:dyDescent="0.35">
      <c r="A1204">
        <v>3450</v>
      </c>
      <c r="B1204" t="s">
        <v>7382</v>
      </c>
      <c r="C1204">
        <v>48</v>
      </c>
      <c r="D1204" t="s">
        <v>7952</v>
      </c>
      <c r="E1204" t="s">
        <v>6585</v>
      </c>
      <c r="F1204" t="s">
        <v>1691</v>
      </c>
      <c r="G1204">
        <v>35</v>
      </c>
      <c r="H1204" t="s">
        <v>3946</v>
      </c>
    </row>
    <row r="1205" spans="1:8" x14ac:dyDescent="0.35">
      <c r="A1205">
        <v>3483</v>
      </c>
      <c r="B1205" t="s">
        <v>7415</v>
      </c>
      <c r="C1205">
        <v>66</v>
      </c>
      <c r="D1205" t="s">
        <v>3923</v>
      </c>
      <c r="E1205" t="s">
        <v>6585</v>
      </c>
      <c r="F1205" t="s">
        <v>1691</v>
      </c>
      <c r="G1205">
        <v>35</v>
      </c>
      <c r="H1205" t="s">
        <v>3929</v>
      </c>
    </row>
    <row r="1206" spans="1:8" x14ac:dyDescent="0.35">
      <c r="A1206">
        <v>3494</v>
      </c>
      <c r="B1206" t="s">
        <v>7426</v>
      </c>
      <c r="C1206">
        <v>48</v>
      </c>
      <c r="D1206" t="s">
        <v>7952</v>
      </c>
      <c r="E1206" t="s">
        <v>6585</v>
      </c>
      <c r="F1206" t="s">
        <v>1691</v>
      </c>
      <c r="G1206">
        <v>35</v>
      </c>
      <c r="H1206" t="s">
        <v>3929</v>
      </c>
    </row>
    <row r="1207" spans="1:8" x14ac:dyDescent="0.35">
      <c r="A1207">
        <v>3522</v>
      </c>
      <c r="B1207" t="s">
        <v>7454</v>
      </c>
      <c r="C1207">
        <v>52</v>
      </c>
      <c r="D1207" t="s">
        <v>7952</v>
      </c>
      <c r="E1207" t="s">
        <v>6585</v>
      </c>
      <c r="F1207" t="s">
        <v>1691</v>
      </c>
      <c r="G1207">
        <v>35</v>
      </c>
      <c r="H1207" t="s">
        <v>3929</v>
      </c>
    </row>
    <row r="1208" spans="1:8" x14ac:dyDescent="0.35">
      <c r="A1208">
        <v>3566</v>
      </c>
      <c r="B1208" t="s">
        <v>7498</v>
      </c>
      <c r="C1208">
        <v>49</v>
      </c>
      <c r="D1208" t="s">
        <v>7952</v>
      </c>
      <c r="E1208" t="s">
        <v>6585</v>
      </c>
      <c r="F1208" t="s">
        <v>1691</v>
      </c>
      <c r="G1208">
        <v>35</v>
      </c>
      <c r="H1208" t="s">
        <v>3946</v>
      </c>
    </row>
    <row r="1209" spans="1:8" x14ac:dyDescent="0.35">
      <c r="A1209">
        <v>3629</v>
      </c>
      <c r="B1209" t="s">
        <v>7561</v>
      </c>
      <c r="C1209">
        <v>53</v>
      </c>
      <c r="D1209" t="s">
        <v>7952</v>
      </c>
      <c r="E1209" t="s">
        <v>6585</v>
      </c>
      <c r="F1209" t="s">
        <v>1691</v>
      </c>
      <c r="G1209">
        <v>35</v>
      </c>
      <c r="H1209" t="s">
        <v>3946</v>
      </c>
    </row>
    <row r="1210" spans="1:8" x14ac:dyDescent="0.35">
      <c r="A1210">
        <v>3715</v>
      </c>
      <c r="B1210" t="s">
        <v>7647</v>
      </c>
      <c r="C1210">
        <v>18</v>
      </c>
      <c r="D1210" t="s">
        <v>3927</v>
      </c>
      <c r="E1210" t="s">
        <v>6585</v>
      </c>
      <c r="F1210" t="s">
        <v>1691</v>
      </c>
      <c r="G1210">
        <v>35</v>
      </c>
      <c r="H1210" t="s">
        <v>3929</v>
      </c>
    </row>
    <row r="1211" spans="1:8" x14ac:dyDescent="0.35">
      <c r="A1211">
        <v>3773</v>
      </c>
      <c r="B1211" t="s">
        <v>7705</v>
      </c>
      <c r="C1211">
        <v>44</v>
      </c>
      <c r="D1211" t="s">
        <v>7952</v>
      </c>
      <c r="E1211" t="s">
        <v>6585</v>
      </c>
      <c r="F1211" t="s">
        <v>1691</v>
      </c>
      <c r="G1211">
        <v>35</v>
      </c>
      <c r="H1211" t="s">
        <v>3932</v>
      </c>
    </row>
    <row r="1212" spans="1:8" x14ac:dyDescent="0.35">
      <c r="A1212">
        <v>15</v>
      </c>
      <c r="B1212" t="s">
        <v>3944</v>
      </c>
      <c r="C1212">
        <v>64</v>
      </c>
      <c r="D1212" t="s">
        <v>3923</v>
      </c>
      <c r="E1212" t="s">
        <v>3924</v>
      </c>
      <c r="F1212" t="s">
        <v>7</v>
      </c>
      <c r="G1212">
        <v>34</v>
      </c>
      <c r="H1212" t="s">
        <v>3929</v>
      </c>
    </row>
    <row r="1213" spans="1:8" x14ac:dyDescent="0.35">
      <c r="A1213">
        <v>50</v>
      </c>
      <c r="B1213" t="s">
        <v>3981</v>
      </c>
      <c r="C1213">
        <v>68</v>
      </c>
      <c r="D1213" t="s">
        <v>3923</v>
      </c>
      <c r="E1213" t="s">
        <v>3924</v>
      </c>
      <c r="F1213" t="s">
        <v>7</v>
      </c>
      <c r="G1213">
        <v>34</v>
      </c>
      <c r="H1213" t="s">
        <v>3940</v>
      </c>
    </row>
    <row r="1214" spans="1:8" x14ac:dyDescent="0.35">
      <c r="A1214">
        <v>72</v>
      </c>
      <c r="B1214" t="s">
        <v>4003</v>
      </c>
      <c r="C1214">
        <v>36</v>
      </c>
      <c r="D1214" t="s">
        <v>7953</v>
      </c>
      <c r="E1214" t="s">
        <v>3924</v>
      </c>
      <c r="F1214" t="s">
        <v>7</v>
      </c>
      <c r="G1214">
        <v>34</v>
      </c>
      <c r="H1214" t="s">
        <v>3932</v>
      </c>
    </row>
    <row r="1215" spans="1:8" x14ac:dyDescent="0.35">
      <c r="A1215">
        <v>84</v>
      </c>
      <c r="B1215" t="s">
        <v>4015</v>
      </c>
      <c r="C1215">
        <v>36</v>
      </c>
      <c r="D1215" t="s">
        <v>7953</v>
      </c>
      <c r="E1215" t="s">
        <v>3924</v>
      </c>
      <c r="F1215" t="s">
        <v>7</v>
      </c>
      <c r="G1215">
        <v>34</v>
      </c>
      <c r="H1215" t="s">
        <v>3929</v>
      </c>
    </row>
    <row r="1216" spans="1:8" x14ac:dyDescent="0.35">
      <c r="A1216">
        <v>161</v>
      </c>
      <c r="B1216" t="s">
        <v>4092</v>
      </c>
      <c r="C1216">
        <v>27</v>
      </c>
      <c r="D1216" t="s">
        <v>7953</v>
      </c>
      <c r="E1216" t="s">
        <v>3924</v>
      </c>
      <c r="F1216" t="s">
        <v>7</v>
      </c>
      <c r="G1216">
        <v>34</v>
      </c>
      <c r="H1216" t="s">
        <v>3946</v>
      </c>
    </row>
    <row r="1217" spans="1:8" x14ac:dyDescent="0.35">
      <c r="A1217">
        <v>186</v>
      </c>
      <c r="B1217" t="s">
        <v>4117</v>
      </c>
      <c r="C1217">
        <v>46</v>
      </c>
      <c r="D1217" t="s">
        <v>7952</v>
      </c>
      <c r="E1217" t="s">
        <v>3924</v>
      </c>
      <c r="F1217" t="s">
        <v>7</v>
      </c>
      <c r="G1217">
        <v>34</v>
      </c>
      <c r="H1217" t="s">
        <v>3925</v>
      </c>
    </row>
    <row r="1218" spans="1:8" x14ac:dyDescent="0.35">
      <c r="A1218">
        <v>196</v>
      </c>
      <c r="B1218" t="s">
        <v>4127</v>
      </c>
      <c r="C1218">
        <v>51</v>
      </c>
      <c r="D1218" t="s">
        <v>7952</v>
      </c>
      <c r="E1218" t="s">
        <v>3924</v>
      </c>
      <c r="F1218" t="s">
        <v>7</v>
      </c>
      <c r="G1218">
        <v>34</v>
      </c>
      <c r="H1218" t="s">
        <v>3946</v>
      </c>
    </row>
    <row r="1219" spans="1:8" x14ac:dyDescent="0.35">
      <c r="A1219">
        <v>224</v>
      </c>
      <c r="B1219" t="s">
        <v>4155</v>
      </c>
      <c r="C1219">
        <v>20</v>
      </c>
      <c r="D1219" t="s">
        <v>3927</v>
      </c>
      <c r="E1219" t="s">
        <v>3924</v>
      </c>
      <c r="F1219" t="s">
        <v>7</v>
      </c>
      <c r="G1219">
        <v>34</v>
      </c>
      <c r="H1219" t="s">
        <v>3932</v>
      </c>
    </row>
    <row r="1220" spans="1:8" x14ac:dyDescent="0.35">
      <c r="A1220">
        <v>252</v>
      </c>
      <c r="B1220" t="s">
        <v>4183</v>
      </c>
      <c r="C1220">
        <v>21</v>
      </c>
      <c r="D1220" t="s">
        <v>3927</v>
      </c>
      <c r="E1220" t="s">
        <v>3924</v>
      </c>
      <c r="F1220" t="s">
        <v>7</v>
      </c>
      <c r="G1220">
        <v>34</v>
      </c>
      <c r="H1220" t="s">
        <v>3932</v>
      </c>
    </row>
    <row r="1221" spans="1:8" x14ac:dyDescent="0.35">
      <c r="A1221">
        <v>289</v>
      </c>
      <c r="B1221" t="s">
        <v>4220</v>
      </c>
      <c r="C1221">
        <v>30</v>
      </c>
      <c r="D1221" t="s">
        <v>7953</v>
      </c>
      <c r="E1221" t="s">
        <v>3924</v>
      </c>
      <c r="F1221" t="s">
        <v>7</v>
      </c>
      <c r="G1221">
        <v>34</v>
      </c>
      <c r="H1221" t="s">
        <v>3940</v>
      </c>
    </row>
    <row r="1222" spans="1:8" x14ac:dyDescent="0.35">
      <c r="A1222">
        <v>330</v>
      </c>
      <c r="B1222" t="s">
        <v>4261</v>
      </c>
      <c r="C1222">
        <v>70</v>
      </c>
      <c r="D1222" t="s">
        <v>3923</v>
      </c>
      <c r="E1222" t="s">
        <v>3924</v>
      </c>
      <c r="F1222" t="s">
        <v>7</v>
      </c>
      <c r="G1222">
        <v>34</v>
      </c>
      <c r="H1222" t="s">
        <v>3946</v>
      </c>
    </row>
    <row r="1223" spans="1:8" x14ac:dyDescent="0.35">
      <c r="A1223">
        <v>441</v>
      </c>
      <c r="B1223" t="s">
        <v>4372</v>
      </c>
      <c r="C1223">
        <v>20</v>
      </c>
      <c r="D1223" t="s">
        <v>3927</v>
      </c>
      <c r="E1223" t="s">
        <v>3924</v>
      </c>
      <c r="F1223" t="s">
        <v>7</v>
      </c>
      <c r="G1223">
        <v>34</v>
      </c>
      <c r="H1223" t="s">
        <v>3925</v>
      </c>
    </row>
    <row r="1224" spans="1:8" x14ac:dyDescent="0.35">
      <c r="A1224">
        <v>555</v>
      </c>
      <c r="B1224" t="s">
        <v>4486</v>
      </c>
      <c r="C1224">
        <v>56</v>
      </c>
      <c r="D1224" t="s">
        <v>7952</v>
      </c>
      <c r="E1224" t="s">
        <v>3924</v>
      </c>
      <c r="F1224" t="s">
        <v>7</v>
      </c>
      <c r="G1224">
        <v>34</v>
      </c>
      <c r="H1224" t="s">
        <v>3929</v>
      </c>
    </row>
    <row r="1225" spans="1:8" x14ac:dyDescent="0.35">
      <c r="A1225">
        <v>772</v>
      </c>
      <c r="B1225" t="s">
        <v>4703</v>
      </c>
      <c r="C1225">
        <v>22</v>
      </c>
      <c r="D1225" t="s">
        <v>3927</v>
      </c>
      <c r="E1225" t="s">
        <v>3924</v>
      </c>
      <c r="F1225" t="s">
        <v>7</v>
      </c>
      <c r="G1225">
        <v>34</v>
      </c>
      <c r="H1225" t="s">
        <v>3925</v>
      </c>
    </row>
    <row r="1226" spans="1:8" x14ac:dyDescent="0.35">
      <c r="A1226">
        <v>796</v>
      </c>
      <c r="B1226" t="s">
        <v>4727</v>
      </c>
      <c r="C1226">
        <v>39</v>
      </c>
      <c r="D1226" t="s">
        <v>7953</v>
      </c>
      <c r="E1226" t="s">
        <v>3924</v>
      </c>
      <c r="F1226" t="s">
        <v>7</v>
      </c>
      <c r="G1226">
        <v>34</v>
      </c>
      <c r="H1226" t="s">
        <v>3932</v>
      </c>
    </row>
    <row r="1227" spans="1:8" x14ac:dyDescent="0.35">
      <c r="A1227">
        <v>819</v>
      </c>
      <c r="B1227" t="s">
        <v>4750</v>
      </c>
      <c r="C1227">
        <v>59</v>
      </c>
      <c r="D1227" t="s">
        <v>3923</v>
      </c>
      <c r="E1227" t="s">
        <v>3924</v>
      </c>
      <c r="F1227" t="s">
        <v>7</v>
      </c>
      <c r="G1227">
        <v>34</v>
      </c>
      <c r="H1227" t="s">
        <v>3946</v>
      </c>
    </row>
    <row r="1228" spans="1:8" x14ac:dyDescent="0.35">
      <c r="A1228">
        <v>885</v>
      </c>
      <c r="B1228" t="s">
        <v>4816</v>
      </c>
      <c r="C1228">
        <v>67</v>
      </c>
      <c r="D1228" t="s">
        <v>3923</v>
      </c>
      <c r="E1228" t="s">
        <v>3924</v>
      </c>
      <c r="F1228" t="s">
        <v>7</v>
      </c>
      <c r="G1228">
        <v>34</v>
      </c>
      <c r="H1228" t="s">
        <v>3929</v>
      </c>
    </row>
    <row r="1229" spans="1:8" x14ac:dyDescent="0.35">
      <c r="A1229">
        <v>902</v>
      </c>
      <c r="B1229" t="s">
        <v>4833</v>
      </c>
      <c r="C1229">
        <v>60</v>
      </c>
      <c r="D1229" t="s">
        <v>3923</v>
      </c>
      <c r="E1229" t="s">
        <v>3924</v>
      </c>
      <c r="F1229" t="s">
        <v>7</v>
      </c>
      <c r="G1229">
        <v>34</v>
      </c>
      <c r="H1229" t="s">
        <v>3946</v>
      </c>
    </row>
    <row r="1230" spans="1:8" x14ac:dyDescent="0.35">
      <c r="A1230">
        <v>908</v>
      </c>
      <c r="B1230" t="s">
        <v>4839</v>
      </c>
      <c r="C1230">
        <v>32</v>
      </c>
      <c r="D1230" t="s">
        <v>7953</v>
      </c>
      <c r="E1230" t="s">
        <v>3924</v>
      </c>
      <c r="F1230" t="s">
        <v>7</v>
      </c>
      <c r="G1230">
        <v>34</v>
      </c>
      <c r="H1230" t="s">
        <v>3940</v>
      </c>
    </row>
    <row r="1231" spans="1:8" x14ac:dyDescent="0.35">
      <c r="A1231">
        <v>952</v>
      </c>
      <c r="B1231" t="s">
        <v>4883</v>
      </c>
      <c r="C1231">
        <v>47</v>
      </c>
      <c r="D1231" t="s">
        <v>7952</v>
      </c>
      <c r="E1231" t="s">
        <v>3924</v>
      </c>
      <c r="F1231" t="s">
        <v>7</v>
      </c>
      <c r="G1231">
        <v>34</v>
      </c>
      <c r="H1231" t="s">
        <v>3946</v>
      </c>
    </row>
    <row r="1232" spans="1:8" x14ac:dyDescent="0.35">
      <c r="A1232">
        <v>978</v>
      </c>
      <c r="B1232" t="s">
        <v>4909</v>
      </c>
      <c r="C1232">
        <v>20</v>
      </c>
      <c r="D1232" t="s">
        <v>3927</v>
      </c>
      <c r="E1232" t="s">
        <v>3924</v>
      </c>
      <c r="F1232" t="s">
        <v>7</v>
      </c>
      <c r="G1232">
        <v>34</v>
      </c>
      <c r="H1232" t="s">
        <v>3940</v>
      </c>
    </row>
    <row r="1233" spans="1:8" x14ac:dyDescent="0.35">
      <c r="A1233">
        <v>980</v>
      </c>
      <c r="B1233" t="s">
        <v>4911</v>
      </c>
      <c r="C1233">
        <v>64</v>
      </c>
      <c r="D1233" t="s">
        <v>3923</v>
      </c>
      <c r="E1233" t="s">
        <v>3924</v>
      </c>
      <c r="F1233" t="s">
        <v>7</v>
      </c>
      <c r="G1233">
        <v>34</v>
      </c>
      <c r="H1233" t="s">
        <v>3946</v>
      </c>
    </row>
    <row r="1234" spans="1:8" x14ac:dyDescent="0.35">
      <c r="A1234">
        <v>1016</v>
      </c>
      <c r="B1234" t="s">
        <v>4947</v>
      </c>
      <c r="C1234">
        <v>68</v>
      </c>
      <c r="D1234" t="s">
        <v>3923</v>
      </c>
      <c r="E1234" t="s">
        <v>3924</v>
      </c>
      <c r="F1234" t="s">
        <v>7</v>
      </c>
      <c r="G1234">
        <v>34</v>
      </c>
      <c r="H1234" t="s">
        <v>3929</v>
      </c>
    </row>
    <row r="1235" spans="1:8" x14ac:dyDescent="0.35">
      <c r="A1235">
        <v>1073</v>
      </c>
      <c r="B1235" t="s">
        <v>5004</v>
      </c>
      <c r="C1235">
        <v>48</v>
      </c>
      <c r="D1235" t="s">
        <v>7952</v>
      </c>
      <c r="E1235" t="s">
        <v>3924</v>
      </c>
      <c r="F1235" t="s">
        <v>1691</v>
      </c>
      <c r="G1235">
        <v>34</v>
      </c>
      <c r="H1235" t="s">
        <v>3925</v>
      </c>
    </row>
    <row r="1236" spans="1:8" x14ac:dyDescent="0.35">
      <c r="A1236">
        <v>1181</v>
      </c>
      <c r="B1236" t="s">
        <v>5112</v>
      </c>
      <c r="C1236">
        <v>23</v>
      </c>
      <c r="D1236" t="s">
        <v>3927</v>
      </c>
      <c r="E1236" t="s">
        <v>3924</v>
      </c>
      <c r="F1236" t="s">
        <v>1691</v>
      </c>
      <c r="G1236">
        <v>34</v>
      </c>
      <c r="H1236" t="s">
        <v>3946</v>
      </c>
    </row>
    <row r="1237" spans="1:8" x14ac:dyDescent="0.35">
      <c r="A1237">
        <v>1242</v>
      </c>
      <c r="B1237" t="s">
        <v>5173</v>
      </c>
      <c r="C1237">
        <v>58</v>
      </c>
      <c r="D1237" t="s">
        <v>3923</v>
      </c>
      <c r="E1237" t="s">
        <v>3924</v>
      </c>
      <c r="F1237" t="s">
        <v>1691</v>
      </c>
      <c r="G1237">
        <v>34</v>
      </c>
      <c r="H1237" t="s">
        <v>3929</v>
      </c>
    </row>
    <row r="1238" spans="1:8" x14ac:dyDescent="0.35">
      <c r="A1238">
        <v>1259</v>
      </c>
      <c r="B1238" t="s">
        <v>5190</v>
      </c>
      <c r="C1238">
        <v>47</v>
      </c>
      <c r="D1238" t="s">
        <v>7952</v>
      </c>
      <c r="E1238" t="s">
        <v>3924</v>
      </c>
      <c r="F1238" t="s">
        <v>1691</v>
      </c>
      <c r="G1238">
        <v>34</v>
      </c>
      <c r="H1238" t="s">
        <v>3952</v>
      </c>
    </row>
    <row r="1239" spans="1:8" x14ac:dyDescent="0.35">
      <c r="A1239">
        <v>1289</v>
      </c>
      <c r="B1239" t="s">
        <v>5220</v>
      </c>
      <c r="C1239">
        <v>66</v>
      </c>
      <c r="D1239" t="s">
        <v>3923</v>
      </c>
      <c r="E1239" t="s">
        <v>3924</v>
      </c>
      <c r="F1239" t="s">
        <v>1691</v>
      </c>
      <c r="G1239">
        <v>34</v>
      </c>
      <c r="H1239" t="s">
        <v>3940</v>
      </c>
    </row>
    <row r="1240" spans="1:8" x14ac:dyDescent="0.35">
      <c r="A1240">
        <v>1344</v>
      </c>
      <c r="B1240" t="s">
        <v>5275</v>
      </c>
      <c r="C1240">
        <v>68</v>
      </c>
      <c r="D1240" t="s">
        <v>3923</v>
      </c>
      <c r="E1240" t="s">
        <v>3924</v>
      </c>
      <c r="F1240" t="s">
        <v>1691</v>
      </c>
      <c r="G1240">
        <v>34</v>
      </c>
      <c r="H1240" t="s">
        <v>3946</v>
      </c>
    </row>
    <row r="1241" spans="1:8" x14ac:dyDescent="0.35">
      <c r="A1241">
        <v>1357</v>
      </c>
      <c r="B1241" t="s">
        <v>5288</v>
      </c>
      <c r="C1241">
        <v>49</v>
      </c>
      <c r="D1241" t="s">
        <v>7952</v>
      </c>
      <c r="E1241" t="s">
        <v>3924</v>
      </c>
      <c r="F1241" t="s">
        <v>1691</v>
      </c>
      <c r="G1241">
        <v>34</v>
      </c>
      <c r="H1241" t="s">
        <v>3932</v>
      </c>
    </row>
    <row r="1242" spans="1:8" x14ac:dyDescent="0.35">
      <c r="A1242">
        <v>1393</v>
      </c>
      <c r="B1242" t="s">
        <v>5324</v>
      </c>
      <c r="C1242">
        <v>31</v>
      </c>
      <c r="D1242" t="s">
        <v>7953</v>
      </c>
      <c r="E1242" t="s">
        <v>3924</v>
      </c>
      <c r="F1242" t="s">
        <v>1691</v>
      </c>
      <c r="G1242">
        <v>34</v>
      </c>
      <c r="H1242" t="s">
        <v>3952</v>
      </c>
    </row>
    <row r="1243" spans="1:8" x14ac:dyDescent="0.35">
      <c r="A1243">
        <v>1425</v>
      </c>
      <c r="B1243" t="s">
        <v>5356</v>
      </c>
      <c r="C1243">
        <v>66</v>
      </c>
      <c r="D1243" t="s">
        <v>3923</v>
      </c>
      <c r="E1243" t="s">
        <v>3924</v>
      </c>
      <c r="F1243" t="s">
        <v>1691</v>
      </c>
      <c r="G1243">
        <v>34</v>
      </c>
      <c r="H1243" t="s">
        <v>3952</v>
      </c>
    </row>
    <row r="1244" spans="1:8" x14ac:dyDescent="0.35">
      <c r="A1244">
        <v>1459</v>
      </c>
      <c r="B1244" t="s">
        <v>5390</v>
      </c>
      <c r="C1244">
        <v>35</v>
      </c>
      <c r="D1244" t="s">
        <v>7953</v>
      </c>
      <c r="E1244" t="s">
        <v>3924</v>
      </c>
      <c r="F1244" t="s">
        <v>1691</v>
      </c>
      <c r="G1244">
        <v>34</v>
      </c>
      <c r="H1244" t="s">
        <v>3929</v>
      </c>
    </row>
    <row r="1245" spans="1:8" x14ac:dyDescent="0.35">
      <c r="A1245">
        <v>1516</v>
      </c>
      <c r="B1245" t="s">
        <v>5447</v>
      </c>
      <c r="C1245">
        <v>39</v>
      </c>
      <c r="D1245" t="s">
        <v>7953</v>
      </c>
      <c r="E1245" t="s">
        <v>3924</v>
      </c>
      <c r="F1245" t="s">
        <v>1691</v>
      </c>
      <c r="G1245">
        <v>34</v>
      </c>
      <c r="H1245" t="s">
        <v>3929</v>
      </c>
    </row>
    <row r="1246" spans="1:8" x14ac:dyDescent="0.35">
      <c r="A1246">
        <v>1558</v>
      </c>
      <c r="B1246" t="s">
        <v>5489</v>
      </c>
      <c r="C1246">
        <v>27</v>
      </c>
      <c r="D1246" t="s">
        <v>7953</v>
      </c>
      <c r="E1246" t="s">
        <v>3924</v>
      </c>
      <c r="F1246" t="s">
        <v>1691</v>
      </c>
      <c r="G1246">
        <v>34</v>
      </c>
      <c r="H1246" t="s">
        <v>3935</v>
      </c>
    </row>
    <row r="1247" spans="1:8" x14ac:dyDescent="0.35">
      <c r="A1247">
        <v>1598</v>
      </c>
      <c r="B1247" t="s">
        <v>5529</v>
      </c>
      <c r="C1247">
        <v>43</v>
      </c>
      <c r="D1247" t="s">
        <v>7952</v>
      </c>
      <c r="E1247" t="s">
        <v>3924</v>
      </c>
      <c r="F1247" t="s">
        <v>1691</v>
      </c>
      <c r="G1247">
        <v>34</v>
      </c>
      <c r="H1247" t="s">
        <v>3935</v>
      </c>
    </row>
    <row r="1248" spans="1:8" x14ac:dyDescent="0.35">
      <c r="A1248">
        <v>1677</v>
      </c>
      <c r="B1248" t="s">
        <v>5608</v>
      </c>
      <c r="C1248">
        <v>27</v>
      </c>
      <c r="D1248" t="s">
        <v>7953</v>
      </c>
      <c r="E1248" t="s">
        <v>3924</v>
      </c>
      <c r="F1248" t="s">
        <v>1691</v>
      </c>
      <c r="G1248">
        <v>34</v>
      </c>
      <c r="H1248" t="s">
        <v>3929</v>
      </c>
    </row>
    <row r="1249" spans="1:8" x14ac:dyDescent="0.35">
      <c r="A1249">
        <v>1700</v>
      </c>
      <c r="B1249" t="s">
        <v>5631</v>
      </c>
      <c r="C1249">
        <v>20</v>
      </c>
      <c r="D1249" t="s">
        <v>3927</v>
      </c>
      <c r="E1249" t="s">
        <v>3924</v>
      </c>
      <c r="F1249" t="s">
        <v>1691</v>
      </c>
      <c r="G1249">
        <v>34</v>
      </c>
      <c r="H1249" t="s">
        <v>3932</v>
      </c>
    </row>
    <row r="1250" spans="1:8" x14ac:dyDescent="0.35">
      <c r="A1250">
        <v>1752</v>
      </c>
      <c r="B1250" t="s">
        <v>5683</v>
      </c>
      <c r="C1250">
        <v>57</v>
      </c>
      <c r="D1250" t="s">
        <v>7952</v>
      </c>
      <c r="E1250" t="s">
        <v>3924</v>
      </c>
      <c r="F1250" t="s">
        <v>1691</v>
      </c>
      <c r="G1250">
        <v>34</v>
      </c>
      <c r="H1250" t="s">
        <v>3932</v>
      </c>
    </row>
    <row r="1251" spans="1:8" x14ac:dyDescent="0.35">
      <c r="A1251">
        <v>1765</v>
      </c>
      <c r="B1251" t="s">
        <v>5696</v>
      </c>
      <c r="C1251">
        <v>61</v>
      </c>
      <c r="D1251" t="s">
        <v>3923</v>
      </c>
      <c r="E1251" t="s">
        <v>3924</v>
      </c>
      <c r="F1251" t="s">
        <v>1691</v>
      </c>
      <c r="G1251">
        <v>34</v>
      </c>
      <c r="H1251" t="s">
        <v>3935</v>
      </c>
    </row>
    <row r="1252" spans="1:8" x14ac:dyDescent="0.35">
      <c r="A1252">
        <v>1771</v>
      </c>
      <c r="B1252" t="s">
        <v>5702</v>
      </c>
      <c r="C1252">
        <v>53</v>
      </c>
      <c r="D1252" t="s">
        <v>7952</v>
      </c>
      <c r="E1252" t="s">
        <v>3924</v>
      </c>
      <c r="F1252" t="s">
        <v>1691</v>
      </c>
      <c r="G1252">
        <v>34</v>
      </c>
      <c r="H1252" t="s">
        <v>3929</v>
      </c>
    </row>
    <row r="1253" spans="1:8" x14ac:dyDescent="0.35">
      <c r="A1253">
        <v>1797</v>
      </c>
      <c r="B1253" t="s">
        <v>5728</v>
      </c>
      <c r="C1253">
        <v>62</v>
      </c>
      <c r="D1253" t="s">
        <v>3923</v>
      </c>
      <c r="E1253" t="s">
        <v>3924</v>
      </c>
      <c r="F1253" t="s">
        <v>1691</v>
      </c>
      <c r="G1253">
        <v>34</v>
      </c>
      <c r="H1253" t="s">
        <v>3929</v>
      </c>
    </row>
    <row r="1254" spans="1:8" x14ac:dyDescent="0.35">
      <c r="A1254">
        <v>1849</v>
      </c>
      <c r="B1254" t="s">
        <v>5780</v>
      </c>
      <c r="C1254">
        <v>19</v>
      </c>
      <c r="D1254" t="s">
        <v>3927</v>
      </c>
      <c r="E1254" t="s">
        <v>3924</v>
      </c>
      <c r="F1254" t="s">
        <v>1691</v>
      </c>
      <c r="G1254">
        <v>34</v>
      </c>
      <c r="H1254" t="s">
        <v>3952</v>
      </c>
    </row>
    <row r="1255" spans="1:8" x14ac:dyDescent="0.35">
      <c r="A1255">
        <v>1901</v>
      </c>
      <c r="B1255" t="s">
        <v>5832</v>
      </c>
      <c r="C1255">
        <v>65</v>
      </c>
      <c r="D1255" t="s">
        <v>3923</v>
      </c>
      <c r="E1255" t="s">
        <v>3924</v>
      </c>
      <c r="F1255" t="s">
        <v>1691</v>
      </c>
      <c r="G1255">
        <v>34</v>
      </c>
      <c r="H1255" t="s">
        <v>3935</v>
      </c>
    </row>
    <row r="1256" spans="1:8" x14ac:dyDescent="0.35">
      <c r="A1256">
        <v>2160</v>
      </c>
      <c r="B1256" t="s">
        <v>6091</v>
      </c>
      <c r="C1256">
        <v>18</v>
      </c>
      <c r="D1256" t="s">
        <v>3927</v>
      </c>
      <c r="E1256" t="s">
        <v>3924</v>
      </c>
      <c r="F1256" t="s">
        <v>1691</v>
      </c>
      <c r="G1256">
        <v>34</v>
      </c>
      <c r="H1256" t="s">
        <v>3932</v>
      </c>
    </row>
    <row r="1257" spans="1:8" x14ac:dyDescent="0.35">
      <c r="A1257">
        <v>2222</v>
      </c>
      <c r="B1257" t="s">
        <v>6153</v>
      </c>
      <c r="C1257">
        <v>25</v>
      </c>
      <c r="D1257" t="s">
        <v>3927</v>
      </c>
      <c r="E1257" t="s">
        <v>3924</v>
      </c>
      <c r="F1257" t="s">
        <v>1691</v>
      </c>
      <c r="G1257">
        <v>34</v>
      </c>
      <c r="H1257" t="s">
        <v>3932</v>
      </c>
    </row>
    <row r="1258" spans="1:8" x14ac:dyDescent="0.35">
      <c r="A1258">
        <v>2284</v>
      </c>
      <c r="B1258" t="s">
        <v>6215</v>
      </c>
      <c r="C1258">
        <v>44</v>
      </c>
      <c r="D1258" t="s">
        <v>7952</v>
      </c>
      <c r="E1258" t="s">
        <v>3924</v>
      </c>
      <c r="F1258" t="s">
        <v>1691</v>
      </c>
      <c r="G1258">
        <v>34</v>
      </c>
      <c r="H1258" t="s">
        <v>3925</v>
      </c>
    </row>
    <row r="1259" spans="1:8" x14ac:dyDescent="0.35">
      <c r="A1259">
        <v>2426</v>
      </c>
      <c r="B1259" t="s">
        <v>6357</v>
      </c>
      <c r="C1259">
        <v>58</v>
      </c>
      <c r="D1259" t="s">
        <v>3923</v>
      </c>
      <c r="E1259" t="s">
        <v>3924</v>
      </c>
      <c r="F1259" t="s">
        <v>1691</v>
      </c>
      <c r="G1259">
        <v>34</v>
      </c>
      <c r="H1259" t="s">
        <v>3935</v>
      </c>
    </row>
    <row r="1260" spans="1:8" x14ac:dyDescent="0.35">
      <c r="A1260">
        <v>2429</v>
      </c>
      <c r="B1260" t="s">
        <v>6360</v>
      </c>
      <c r="C1260">
        <v>65</v>
      </c>
      <c r="D1260" t="s">
        <v>3923</v>
      </c>
      <c r="E1260" t="s">
        <v>3924</v>
      </c>
      <c r="F1260" t="s">
        <v>1691</v>
      </c>
      <c r="G1260">
        <v>34</v>
      </c>
      <c r="H1260" t="s">
        <v>3932</v>
      </c>
    </row>
    <row r="1261" spans="1:8" x14ac:dyDescent="0.35">
      <c r="A1261">
        <v>2438</v>
      </c>
      <c r="B1261" t="s">
        <v>6369</v>
      </c>
      <c r="C1261">
        <v>43</v>
      </c>
      <c r="D1261" t="s">
        <v>7952</v>
      </c>
      <c r="E1261" t="s">
        <v>3924</v>
      </c>
      <c r="F1261" t="s">
        <v>1691</v>
      </c>
      <c r="G1261">
        <v>34</v>
      </c>
      <c r="H1261" t="s">
        <v>3929</v>
      </c>
    </row>
    <row r="1262" spans="1:8" x14ac:dyDescent="0.35">
      <c r="A1262">
        <v>2493</v>
      </c>
      <c r="B1262" t="s">
        <v>6424</v>
      </c>
      <c r="C1262">
        <v>50</v>
      </c>
      <c r="D1262" t="s">
        <v>7952</v>
      </c>
      <c r="E1262" t="s">
        <v>3924</v>
      </c>
      <c r="F1262" t="s">
        <v>1691</v>
      </c>
      <c r="G1262">
        <v>34</v>
      </c>
      <c r="H1262" t="s">
        <v>3940</v>
      </c>
    </row>
    <row r="1263" spans="1:8" x14ac:dyDescent="0.35">
      <c r="A1263">
        <v>2496</v>
      </c>
      <c r="B1263" t="s">
        <v>6427</v>
      </c>
      <c r="C1263">
        <v>40</v>
      </c>
      <c r="D1263" t="s">
        <v>7953</v>
      </c>
      <c r="E1263" t="s">
        <v>3924</v>
      </c>
      <c r="F1263" t="s">
        <v>1691</v>
      </c>
      <c r="G1263">
        <v>34</v>
      </c>
      <c r="H1263" t="s">
        <v>3952</v>
      </c>
    </row>
    <row r="1264" spans="1:8" x14ac:dyDescent="0.35">
      <c r="A1264">
        <v>2549</v>
      </c>
      <c r="B1264" t="s">
        <v>6480</v>
      </c>
      <c r="C1264">
        <v>42</v>
      </c>
      <c r="D1264" t="s">
        <v>7952</v>
      </c>
      <c r="E1264" t="s">
        <v>3924</v>
      </c>
      <c r="F1264" t="s">
        <v>1691</v>
      </c>
      <c r="G1264">
        <v>34</v>
      </c>
      <c r="H1264" t="s">
        <v>3946</v>
      </c>
    </row>
    <row r="1265" spans="1:8" x14ac:dyDescent="0.35">
      <c r="A1265">
        <v>2636</v>
      </c>
      <c r="B1265" t="s">
        <v>6567</v>
      </c>
      <c r="C1265">
        <v>59</v>
      </c>
      <c r="D1265" t="s">
        <v>3923</v>
      </c>
      <c r="E1265" t="s">
        <v>3924</v>
      </c>
      <c r="F1265" t="s">
        <v>1691</v>
      </c>
      <c r="G1265">
        <v>34</v>
      </c>
      <c r="H1265" t="s">
        <v>3925</v>
      </c>
    </row>
    <row r="1266" spans="1:8" x14ac:dyDescent="0.35">
      <c r="A1266">
        <v>2679</v>
      </c>
      <c r="B1266" t="s">
        <v>6611</v>
      </c>
      <c r="C1266">
        <v>33</v>
      </c>
      <c r="D1266" t="s">
        <v>7953</v>
      </c>
      <c r="E1266" t="s">
        <v>6585</v>
      </c>
      <c r="F1266" t="s">
        <v>1691</v>
      </c>
      <c r="G1266">
        <v>34</v>
      </c>
      <c r="H1266" t="s">
        <v>3940</v>
      </c>
    </row>
    <row r="1267" spans="1:8" x14ac:dyDescent="0.35">
      <c r="A1267">
        <v>2695</v>
      </c>
      <c r="B1267" t="s">
        <v>6627</v>
      </c>
      <c r="C1267">
        <v>66</v>
      </c>
      <c r="D1267" t="s">
        <v>3923</v>
      </c>
      <c r="E1267" t="s">
        <v>6585</v>
      </c>
      <c r="F1267" t="s">
        <v>1691</v>
      </c>
      <c r="G1267">
        <v>34</v>
      </c>
      <c r="H1267" t="s">
        <v>3952</v>
      </c>
    </row>
    <row r="1268" spans="1:8" x14ac:dyDescent="0.35">
      <c r="A1268">
        <v>2699</v>
      </c>
      <c r="B1268" t="s">
        <v>6631</v>
      </c>
      <c r="C1268">
        <v>55</v>
      </c>
      <c r="D1268" t="s">
        <v>7952</v>
      </c>
      <c r="E1268" t="s">
        <v>6585</v>
      </c>
      <c r="F1268" t="s">
        <v>1691</v>
      </c>
      <c r="G1268">
        <v>34</v>
      </c>
      <c r="H1268" t="s">
        <v>3935</v>
      </c>
    </row>
    <row r="1269" spans="1:8" x14ac:dyDescent="0.35">
      <c r="A1269">
        <v>2704</v>
      </c>
      <c r="B1269" t="s">
        <v>6636</v>
      </c>
      <c r="C1269">
        <v>56</v>
      </c>
      <c r="D1269" t="s">
        <v>7952</v>
      </c>
      <c r="E1269" t="s">
        <v>6585</v>
      </c>
      <c r="F1269" t="s">
        <v>1691</v>
      </c>
      <c r="G1269">
        <v>34</v>
      </c>
      <c r="H1269" t="s">
        <v>3929</v>
      </c>
    </row>
    <row r="1270" spans="1:8" x14ac:dyDescent="0.35">
      <c r="A1270">
        <v>2741</v>
      </c>
      <c r="B1270" t="s">
        <v>6673</v>
      </c>
      <c r="C1270">
        <v>19</v>
      </c>
      <c r="D1270" t="s">
        <v>3927</v>
      </c>
      <c r="E1270" t="s">
        <v>6585</v>
      </c>
      <c r="F1270" t="s">
        <v>1691</v>
      </c>
      <c r="G1270">
        <v>34</v>
      </c>
      <c r="H1270" t="s">
        <v>3925</v>
      </c>
    </row>
    <row r="1271" spans="1:8" x14ac:dyDescent="0.35">
      <c r="A1271">
        <v>2878</v>
      </c>
      <c r="B1271" t="s">
        <v>6810</v>
      </c>
      <c r="C1271">
        <v>32</v>
      </c>
      <c r="D1271" t="s">
        <v>7953</v>
      </c>
      <c r="E1271" t="s">
        <v>6585</v>
      </c>
      <c r="F1271" t="s">
        <v>1691</v>
      </c>
      <c r="G1271">
        <v>34</v>
      </c>
      <c r="H1271" t="s">
        <v>3946</v>
      </c>
    </row>
    <row r="1272" spans="1:8" x14ac:dyDescent="0.35">
      <c r="A1272">
        <v>2912</v>
      </c>
      <c r="B1272" t="s">
        <v>6844</v>
      </c>
      <c r="C1272">
        <v>28</v>
      </c>
      <c r="D1272" t="s">
        <v>7953</v>
      </c>
      <c r="E1272" t="s">
        <v>6585</v>
      </c>
      <c r="F1272" t="s">
        <v>1691</v>
      </c>
      <c r="G1272">
        <v>34</v>
      </c>
      <c r="H1272" t="s">
        <v>3935</v>
      </c>
    </row>
    <row r="1273" spans="1:8" x14ac:dyDescent="0.35">
      <c r="A1273">
        <v>2940</v>
      </c>
      <c r="B1273" t="s">
        <v>6872</v>
      </c>
      <c r="C1273">
        <v>32</v>
      </c>
      <c r="D1273" t="s">
        <v>7953</v>
      </c>
      <c r="E1273" t="s">
        <v>6585</v>
      </c>
      <c r="F1273" t="s">
        <v>1691</v>
      </c>
      <c r="G1273">
        <v>34</v>
      </c>
      <c r="H1273" t="s">
        <v>3929</v>
      </c>
    </row>
    <row r="1274" spans="1:8" x14ac:dyDescent="0.35">
      <c r="A1274">
        <v>2975</v>
      </c>
      <c r="B1274" t="s">
        <v>6907</v>
      </c>
      <c r="C1274">
        <v>57</v>
      </c>
      <c r="D1274" t="s">
        <v>7952</v>
      </c>
      <c r="E1274" t="s">
        <v>6585</v>
      </c>
      <c r="F1274" t="s">
        <v>1691</v>
      </c>
      <c r="G1274">
        <v>34</v>
      </c>
      <c r="H1274" t="s">
        <v>3929</v>
      </c>
    </row>
    <row r="1275" spans="1:8" x14ac:dyDescent="0.35">
      <c r="A1275">
        <v>3055</v>
      </c>
      <c r="B1275" t="s">
        <v>6987</v>
      </c>
      <c r="C1275">
        <v>42</v>
      </c>
      <c r="D1275" t="s">
        <v>7952</v>
      </c>
      <c r="E1275" t="s">
        <v>6585</v>
      </c>
      <c r="F1275" t="s">
        <v>1691</v>
      </c>
      <c r="G1275">
        <v>34</v>
      </c>
      <c r="H1275" t="s">
        <v>3946</v>
      </c>
    </row>
    <row r="1276" spans="1:8" x14ac:dyDescent="0.35">
      <c r="A1276">
        <v>3075</v>
      </c>
      <c r="B1276" t="s">
        <v>7007</v>
      </c>
      <c r="C1276">
        <v>26</v>
      </c>
      <c r="D1276" t="s">
        <v>7953</v>
      </c>
      <c r="E1276" t="s">
        <v>6585</v>
      </c>
      <c r="F1276" t="s">
        <v>1691</v>
      </c>
      <c r="G1276">
        <v>34</v>
      </c>
      <c r="H1276" t="s">
        <v>3925</v>
      </c>
    </row>
    <row r="1277" spans="1:8" x14ac:dyDescent="0.35">
      <c r="A1277">
        <v>3123</v>
      </c>
      <c r="B1277" t="s">
        <v>7055</v>
      </c>
      <c r="C1277">
        <v>23</v>
      </c>
      <c r="D1277" t="s">
        <v>3927</v>
      </c>
      <c r="E1277" t="s">
        <v>6585</v>
      </c>
      <c r="F1277" t="s">
        <v>1691</v>
      </c>
      <c r="G1277">
        <v>34</v>
      </c>
      <c r="H1277" t="s">
        <v>3925</v>
      </c>
    </row>
    <row r="1278" spans="1:8" x14ac:dyDescent="0.35">
      <c r="A1278">
        <v>3131</v>
      </c>
      <c r="B1278" t="s">
        <v>7063</v>
      </c>
      <c r="C1278">
        <v>52</v>
      </c>
      <c r="D1278" t="s">
        <v>7952</v>
      </c>
      <c r="E1278" t="s">
        <v>6585</v>
      </c>
      <c r="F1278" t="s">
        <v>1691</v>
      </c>
      <c r="G1278">
        <v>34</v>
      </c>
      <c r="H1278" t="s">
        <v>3952</v>
      </c>
    </row>
    <row r="1279" spans="1:8" x14ac:dyDescent="0.35">
      <c r="A1279">
        <v>3156</v>
      </c>
      <c r="B1279" t="s">
        <v>7088</v>
      </c>
      <c r="C1279">
        <v>22</v>
      </c>
      <c r="D1279" t="s">
        <v>3927</v>
      </c>
      <c r="E1279" t="s">
        <v>6585</v>
      </c>
      <c r="F1279" t="s">
        <v>1691</v>
      </c>
      <c r="G1279">
        <v>34</v>
      </c>
      <c r="H1279" t="s">
        <v>3932</v>
      </c>
    </row>
    <row r="1280" spans="1:8" x14ac:dyDescent="0.35">
      <c r="A1280">
        <v>3202</v>
      </c>
      <c r="B1280" t="s">
        <v>7134</v>
      </c>
      <c r="C1280">
        <v>46</v>
      </c>
      <c r="D1280" t="s">
        <v>7952</v>
      </c>
      <c r="E1280" t="s">
        <v>6585</v>
      </c>
      <c r="F1280" t="s">
        <v>1691</v>
      </c>
      <c r="G1280">
        <v>34</v>
      </c>
      <c r="H1280" t="s">
        <v>3946</v>
      </c>
    </row>
    <row r="1281" spans="1:8" x14ac:dyDescent="0.35">
      <c r="A1281">
        <v>3273</v>
      </c>
      <c r="B1281" t="s">
        <v>7205</v>
      </c>
      <c r="C1281">
        <v>58</v>
      </c>
      <c r="D1281" t="s">
        <v>3923</v>
      </c>
      <c r="E1281" t="s">
        <v>6585</v>
      </c>
      <c r="F1281" t="s">
        <v>1691</v>
      </c>
      <c r="G1281">
        <v>34</v>
      </c>
      <c r="H1281" t="s">
        <v>3935</v>
      </c>
    </row>
    <row r="1282" spans="1:8" x14ac:dyDescent="0.35">
      <c r="A1282">
        <v>3274</v>
      </c>
      <c r="B1282" t="s">
        <v>7206</v>
      </c>
      <c r="C1282">
        <v>58</v>
      </c>
      <c r="D1282" t="s">
        <v>3923</v>
      </c>
      <c r="E1282" t="s">
        <v>6585</v>
      </c>
      <c r="F1282" t="s">
        <v>1691</v>
      </c>
      <c r="G1282">
        <v>34</v>
      </c>
      <c r="H1282" t="s">
        <v>3952</v>
      </c>
    </row>
    <row r="1283" spans="1:8" x14ac:dyDescent="0.35">
      <c r="A1283">
        <v>3405</v>
      </c>
      <c r="B1283" t="s">
        <v>7337</v>
      </c>
      <c r="C1283">
        <v>69</v>
      </c>
      <c r="D1283" t="s">
        <v>3923</v>
      </c>
      <c r="E1283" t="s">
        <v>6585</v>
      </c>
      <c r="F1283" t="s">
        <v>1691</v>
      </c>
      <c r="G1283">
        <v>34</v>
      </c>
      <c r="H1283" t="s">
        <v>3932</v>
      </c>
    </row>
    <row r="1284" spans="1:8" x14ac:dyDescent="0.35">
      <c r="A1284">
        <v>3430</v>
      </c>
      <c r="B1284" t="s">
        <v>7362</v>
      </c>
      <c r="C1284">
        <v>27</v>
      </c>
      <c r="D1284" t="s">
        <v>7953</v>
      </c>
      <c r="E1284" t="s">
        <v>6585</v>
      </c>
      <c r="F1284" t="s">
        <v>1691</v>
      </c>
      <c r="G1284">
        <v>34</v>
      </c>
      <c r="H1284" t="s">
        <v>3929</v>
      </c>
    </row>
    <row r="1285" spans="1:8" x14ac:dyDescent="0.35">
      <c r="A1285">
        <v>3463</v>
      </c>
      <c r="B1285" t="s">
        <v>7395</v>
      </c>
      <c r="C1285">
        <v>44</v>
      </c>
      <c r="D1285" t="s">
        <v>7952</v>
      </c>
      <c r="E1285" t="s">
        <v>6585</v>
      </c>
      <c r="F1285" t="s">
        <v>1691</v>
      </c>
      <c r="G1285">
        <v>34</v>
      </c>
      <c r="H1285" t="s">
        <v>3952</v>
      </c>
    </row>
    <row r="1286" spans="1:8" x14ac:dyDescent="0.35">
      <c r="A1286">
        <v>3518</v>
      </c>
      <c r="B1286" t="s">
        <v>7450</v>
      </c>
      <c r="C1286">
        <v>29</v>
      </c>
      <c r="D1286" t="s">
        <v>7953</v>
      </c>
      <c r="E1286" t="s">
        <v>6585</v>
      </c>
      <c r="F1286" t="s">
        <v>1691</v>
      </c>
      <c r="G1286">
        <v>34</v>
      </c>
      <c r="H1286" t="s">
        <v>3952</v>
      </c>
    </row>
    <row r="1287" spans="1:8" x14ac:dyDescent="0.35">
      <c r="A1287">
        <v>3769</v>
      </c>
      <c r="B1287" t="s">
        <v>7701</v>
      </c>
      <c r="C1287">
        <v>50</v>
      </c>
      <c r="D1287" t="s">
        <v>7952</v>
      </c>
      <c r="E1287" t="s">
        <v>6585</v>
      </c>
      <c r="F1287" t="s">
        <v>1691</v>
      </c>
      <c r="G1287">
        <v>34</v>
      </c>
      <c r="H1287" t="s">
        <v>3935</v>
      </c>
    </row>
    <row r="1288" spans="1:8" x14ac:dyDescent="0.35">
      <c r="A1288">
        <v>3771</v>
      </c>
      <c r="B1288" t="s">
        <v>7703</v>
      </c>
      <c r="C1288">
        <v>23</v>
      </c>
      <c r="D1288" t="s">
        <v>3927</v>
      </c>
      <c r="E1288" t="s">
        <v>6585</v>
      </c>
      <c r="F1288" t="s">
        <v>1691</v>
      </c>
      <c r="G1288">
        <v>34</v>
      </c>
      <c r="H1288" t="s">
        <v>3929</v>
      </c>
    </row>
    <row r="1289" spans="1:8" x14ac:dyDescent="0.35">
      <c r="A1289">
        <v>3821</v>
      </c>
      <c r="B1289" t="s">
        <v>7753</v>
      </c>
      <c r="C1289">
        <v>34</v>
      </c>
      <c r="D1289" t="s">
        <v>7953</v>
      </c>
      <c r="E1289" t="s">
        <v>6585</v>
      </c>
      <c r="F1289" t="s">
        <v>1691</v>
      </c>
      <c r="G1289">
        <v>34</v>
      </c>
      <c r="H1289" t="s">
        <v>3935</v>
      </c>
    </row>
    <row r="1290" spans="1:8" x14ac:dyDescent="0.35">
      <c r="A1290">
        <v>3822</v>
      </c>
      <c r="B1290" t="s">
        <v>7754</v>
      </c>
      <c r="C1290">
        <v>20</v>
      </c>
      <c r="D1290" t="s">
        <v>3927</v>
      </c>
      <c r="E1290" t="s">
        <v>6585</v>
      </c>
      <c r="F1290" t="s">
        <v>1691</v>
      </c>
      <c r="G1290">
        <v>34</v>
      </c>
      <c r="H1290" t="s">
        <v>3952</v>
      </c>
    </row>
    <row r="1291" spans="1:8" x14ac:dyDescent="0.35">
      <c r="A1291">
        <v>100</v>
      </c>
      <c r="B1291" t="s">
        <v>4031</v>
      </c>
      <c r="C1291">
        <v>26</v>
      </c>
      <c r="D1291" t="s">
        <v>7953</v>
      </c>
      <c r="E1291" t="s">
        <v>3924</v>
      </c>
      <c r="F1291" t="s">
        <v>7</v>
      </c>
      <c r="G1291">
        <v>33</v>
      </c>
      <c r="H1291" t="s">
        <v>3935</v>
      </c>
    </row>
    <row r="1292" spans="1:8" x14ac:dyDescent="0.35">
      <c r="A1292">
        <v>143</v>
      </c>
      <c r="B1292" t="s">
        <v>4074</v>
      </c>
      <c r="C1292">
        <v>37</v>
      </c>
      <c r="D1292" t="s">
        <v>7953</v>
      </c>
      <c r="E1292" t="s">
        <v>3924</v>
      </c>
      <c r="F1292" t="s">
        <v>7</v>
      </c>
      <c r="G1292">
        <v>33</v>
      </c>
      <c r="H1292" t="s">
        <v>3925</v>
      </c>
    </row>
    <row r="1293" spans="1:8" x14ac:dyDescent="0.35">
      <c r="A1293">
        <v>203</v>
      </c>
      <c r="B1293" t="s">
        <v>4134</v>
      </c>
      <c r="C1293">
        <v>57</v>
      </c>
      <c r="D1293" t="s">
        <v>7952</v>
      </c>
      <c r="E1293" t="s">
        <v>3924</v>
      </c>
      <c r="F1293" t="s">
        <v>7</v>
      </c>
      <c r="G1293">
        <v>33</v>
      </c>
      <c r="H1293" t="s">
        <v>3932</v>
      </c>
    </row>
    <row r="1294" spans="1:8" x14ac:dyDescent="0.35">
      <c r="A1294">
        <v>249</v>
      </c>
      <c r="B1294" t="s">
        <v>4180</v>
      </c>
      <c r="C1294">
        <v>47</v>
      </c>
      <c r="D1294" t="s">
        <v>7952</v>
      </c>
      <c r="E1294" t="s">
        <v>3924</v>
      </c>
      <c r="F1294" t="s">
        <v>7</v>
      </c>
      <c r="G1294">
        <v>33</v>
      </c>
      <c r="H1294" t="s">
        <v>3929</v>
      </c>
    </row>
    <row r="1295" spans="1:8" x14ac:dyDescent="0.35">
      <c r="A1295">
        <v>253</v>
      </c>
      <c r="B1295" t="s">
        <v>4184</v>
      </c>
      <c r="C1295">
        <v>32</v>
      </c>
      <c r="D1295" t="s">
        <v>7953</v>
      </c>
      <c r="E1295" t="s">
        <v>3924</v>
      </c>
      <c r="F1295" t="s">
        <v>7</v>
      </c>
      <c r="G1295">
        <v>33</v>
      </c>
      <c r="H1295" t="s">
        <v>3925</v>
      </c>
    </row>
    <row r="1296" spans="1:8" x14ac:dyDescent="0.35">
      <c r="A1296">
        <v>294</v>
      </c>
      <c r="B1296" t="s">
        <v>4225</v>
      </c>
      <c r="C1296">
        <v>69</v>
      </c>
      <c r="D1296" t="s">
        <v>3923</v>
      </c>
      <c r="E1296" t="s">
        <v>3924</v>
      </c>
      <c r="F1296" t="s">
        <v>7</v>
      </c>
      <c r="G1296">
        <v>33</v>
      </c>
      <c r="H1296" t="s">
        <v>3932</v>
      </c>
    </row>
    <row r="1297" spans="1:8" x14ac:dyDescent="0.35">
      <c r="A1297">
        <v>432</v>
      </c>
      <c r="B1297" t="s">
        <v>4363</v>
      </c>
      <c r="C1297">
        <v>43</v>
      </c>
      <c r="D1297" t="s">
        <v>7952</v>
      </c>
      <c r="E1297" t="s">
        <v>3924</v>
      </c>
      <c r="F1297" t="s">
        <v>7</v>
      </c>
      <c r="G1297">
        <v>33</v>
      </c>
      <c r="H1297" t="s">
        <v>3925</v>
      </c>
    </row>
    <row r="1298" spans="1:8" x14ac:dyDescent="0.35">
      <c r="A1298">
        <v>457</v>
      </c>
      <c r="B1298" t="s">
        <v>4388</v>
      </c>
      <c r="C1298">
        <v>50</v>
      </c>
      <c r="D1298" t="s">
        <v>7952</v>
      </c>
      <c r="E1298" t="s">
        <v>3924</v>
      </c>
      <c r="F1298" t="s">
        <v>7</v>
      </c>
      <c r="G1298">
        <v>33</v>
      </c>
      <c r="H1298" t="s">
        <v>3935</v>
      </c>
    </row>
    <row r="1299" spans="1:8" x14ac:dyDescent="0.35">
      <c r="A1299">
        <v>508</v>
      </c>
      <c r="B1299" t="s">
        <v>4439</v>
      </c>
      <c r="C1299">
        <v>65</v>
      </c>
      <c r="D1299" t="s">
        <v>3923</v>
      </c>
      <c r="E1299" t="s">
        <v>3924</v>
      </c>
      <c r="F1299" t="s">
        <v>7</v>
      </c>
      <c r="G1299">
        <v>33</v>
      </c>
      <c r="H1299" t="s">
        <v>3925</v>
      </c>
    </row>
    <row r="1300" spans="1:8" x14ac:dyDescent="0.35">
      <c r="A1300">
        <v>541</v>
      </c>
      <c r="B1300" t="s">
        <v>4472</v>
      </c>
      <c r="C1300">
        <v>49</v>
      </c>
      <c r="D1300" t="s">
        <v>7952</v>
      </c>
      <c r="E1300" t="s">
        <v>3924</v>
      </c>
      <c r="F1300" t="s">
        <v>7</v>
      </c>
      <c r="G1300">
        <v>33</v>
      </c>
      <c r="H1300" t="s">
        <v>3952</v>
      </c>
    </row>
    <row r="1301" spans="1:8" x14ac:dyDescent="0.35">
      <c r="A1301">
        <v>613</v>
      </c>
      <c r="B1301" t="s">
        <v>4544</v>
      </c>
      <c r="C1301">
        <v>67</v>
      </c>
      <c r="D1301" t="s">
        <v>3923</v>
      </c>
      <c r="E1301" t="s">
        <v>3924</v>
      </c>
      <c r="F1301" t="s">
        <v>7</v>
      </c>
      <c r="G1301">
        <v>33</v>
      </c>
      <c r="H1301" t="s">
        <v>3935</v>
      </c>
    </row>
    <row r="1302" spans="1:8" x14ac:dyDescent="0.35">
      <c r="A1302">
        <v>631</v>
      </c>
      <c r="B1302" t="s">
        <v>4562</v>
      </c>
      <c r="C1302">
        <v>41</v>
      </c>
      <c r="D1302" t="s">
        <v>7953</v>
      </c>
      <c r="E1302" t="s">
        <v>3924</v>
      </c>
      <c r="F1302" t="s">
        <v>7</v>
      </c>
      <c r="G1302">
        <v>33</v>
      </c>
      <c r="H1302" t="s">
        <v>3932</v>
      </c>
    </row>
    <row r="1303" spans="1:8" x14ac:dyDescent="0.35">
      <c r="A1303">
        <v>650</v>
      </c>
      <c r="B1303" t="s">
        <v>4581</v>
      </c>
      <c r="C1303">
        <v>53</v>
      </c>
      <c r="D1303" t="s">
        <v>7952</v>
      </c>
      <c r="E1303" t="s">
        <v>3924</v>
      </c>
      <c r="F1303" t="s">
        <v>7</v>
      </c>
      <c r="G1303">
        <v>33</v>
      </c>
      <c r="H1303" t="s">
        <v>3952</v>
      </c>
    </row>
    <row r="1304" spans="1:8" x14ac:dyDescent="0.35">
      <c r="A1304">
        <v>687</v>
      </c>
      <c r="B1304" t="s">
        <v>4618</v>
      </c>
      <c r="C1304">
        <v>70</v>
      </c>
      <c r="D1304" t="s">
        <v>3923</v>
      </c>
      <c r="E1304" t="s">
        <v>3924</v>
      </c>
      <c r="F1304" t="s">
        <v>7</v>
      </c>
      <c r="G1304">
        <v>33</v>
      </c>
      <c r="H1304" t="s">
        <v>3925</v>
      </c>
    </row>
    <row r="1305" spans="1:8" x14ac:dyDescent="0.35">
      <c r="A1305">
        <v>726</v>
      </c>
      <c r="B1305" t="s">
        <v>4657</v>
      </c>
      <c r="C1305">
        <v>61</v>
      </c>
      <c r="D1305" t="s">
        <v>3923</v>
      </c>
      <c r="E1305" t="s">
        <v>3924</v>
      </c>
      <c r="F1305" t="s">
        <v>7</v>
      </c>
      <c r="G1305">
        <v>33</v>
      </c>
      <c r="H1305" t="s">
        <v>3925</v>
      </c>
    </row>
    <row r="1306" spans="1:8" x14ac:dyDescent="0.35">
      <c r="A1306">
        <v>828</v>
      </c>
      <c r="B1306" t="s">
        <v>4759</v>
      </c>
      <c r="C1306">
        <v>31</v>
      </c>
      <c r="D1306" t="s">
        <v>7953</v>
      </c>
      <c r="E1306" t="s">
        <v>3924</v>
      </c>
      <c r="F1306" t="s">
        <v>7</v>
      </c>
      <c r="G1306">
        <v>33</v>
      </c>
      <c r="H1306" t="s">
        <v>3925</v>
      </c>
    </row>
    <row r="1307" spans="1:8" x14ac:dyDescent="0.35">
      <c r="A1307">
        <v>838</v>
      </c>
      <c r="B1307" t="s">
        <v>4769</v>
      </c>
      <c r="C1307">
        <v>25</v>
      </c>
      <c r="D1307" t="s">
        <v>3927</v>
      </c>
      <c r="E1307" t="s">
        <v>3924</v>
      </c>
      <c r="F1307" t="s">
        <v>7</v>
      </c>
      <c r="G1307">
        <v>33</v>
      </c>
      <c r="H1307" t="s">
        <v>3952</v>
      </c>
    </row>
    <row r="1308" spans="1:8" x14ac:dyDescent="0.35">
      <c r="A1308">
        <v>849</v>
      </c>
      <c r="B1308" t="s">
        <v>4780</v>
      </c>
      <c r="C1308">
        <v>48</v>
      </c>
      <c r="D1308" t="s">
        <v>7952</v>
      </c>
      <c r="E1308" t="s">
        <v>3924</v>
      </c>
      <c r="F1308" t="s">
        <v>7</v>
      </c>
      <c r="G1308">
        <v>33</v>
      </c>
      <c r="H1308" t="s">
        <v>3940</v>
      </c>
    </row>
    <row r="1309" spans="1:8" x14ac:dyDescent="0.35">
      <c r="A1309">
        <v>859</v>
      </c>
      <c r="B1309" t="s">
        <v>4790</v>
      </c>
      <c r="C1309">
        <v>19</v>
      </c>
      <c r="D1309" t="s">
        <v>3927</v>
      </c>
      <c r="E1309" t="s">
        <v>3924</v>
      </c>
      <c r="F1309" t="s">
        <v>7</v>
      </c>
      <c r="G1309">
        <v>33</v>
      </c>
      <c r="H1309" t="s">
        <v>3929</v>
      </c>
    </row>
    <row r="1310" spans="1:8" x14ac:dyDescent="0.35">
      <c r="A1310">
        <v>870</v>
      </c>
      <c r="B1310" t="s">
        <v>4801</v>
      </c>
      <c r="C1310">
        <v>38</v>
      </c>
      <c r="D1310" t="s">
        <v>7953</v>
      </c>
      <c r="E1310" t="s">
        <v>3924</v>
      </c>
      <c r="F1310" t="s">
        <v>7</v>
      </c>
      <c r="G1310">
        <v>33</v>
      </c>
      <c r="H1310" t="s">
        <v>3929</v>
      </c>
    </row>
    <row r="1311" spans="1:8" x14ac:dyDescent="0.35">
      <c r="A1311">
        <v>888</v>
      </c>
      <c r="B1311" t="s">
        <v>4819</v>
      </c>
      <c r="C1311">
        <v>70</v>
      </c>
      <c r="D1311" t="s">
        <v>3923</v>
      </c>
      <c r="E1311" t="s">
        <v>3924</v>
      </c>
      <c r="F1311" t="s">
        <v>7</v>
      </c>
      <c r="G1311">
        <v>33</v>
      </c>
      <c r="H1311" t="s">
        <v>3925</v>
      </c>
    </row>
    <row r="1312" spans="1:8" x14ac:dyDescent="0.35">
      <c r="A1312">
        <v>896</v>
      </c>
      <c r="B1312" t="s">
        <v>4827</v>
      </c>
      <c r="C1312">
        <v>40</v>
      </c>
      <c r="D1312" t="s">
        <v>7953</v>
      </c>
      <c r="E1312" t="s">
        <v>3924</v>
      </c>
      <c r="F1312" t="s">
        <v>7</v>
      </c>
      <c r="G1312">
        <v>33</v>
      </c>
      <c r="H1312" t="s">
        <v>3935</v>
      </c>
    </row>
    <row r="1313" spans="1:8" x14ac:dyDescent="0.35">
      <c r="A1313">
        <v>916</v>
      </c>
      <c r="B1313" t="s">
        <v>4847</v>
      </c>
      <c r="C1313">
        <v>31</v>
      </c>
      <c r="D1313" t="s">
        <v>7953</v>
      </c>
      <c r="E1313" t="s">
        <v>3924</v>
      </c>
      <c r="F1313" t="s">
        <v>7</v>
      </c>
      <c r="G1313">
        <v>33</v>
      </c>
      <c r="H1313" t="s">
        <v>3925</v>
      </c>
    </row>
    <row r="1314" spans="1:8" x14ac:dyDescent="0.35">
      <c r="A1314">
        <v>934</v>
      </c>
      <c r="B1314" t="s">
        <v>4865</v>
      </c>
      <c r="C1314">
        <v>70</v>
      </c>
      <c r="D1314" t="s">
        <v>3923</v>
      </c>
      <c r="E1314" t="s">
        <v>3924</v>
      </c>
      <c r="F1314" t="s">
        <v>7</v>
      </c>
      <c r="G1314">
        <v>33</v>
      </c>
      <c r="H1314" t="s">
        <v>3946</v>
      </c>
    </row>
    <row r="1315" spans="1:8" x14ac:dyDescent="0.35">
      <c r="A1315">
        <v>973</v>
      </c>
      <c r="B1315" t="s">
        <v>4904</v>
      </c>
      <c r="C1315">
        <v>61</v>
      </c>
      <c r="D1315" t="s">
        <v>3923</v>
      </c>
      <c r="E1315" t="s">
        <v>3924</v>
      </c>
      <c r="F1315" t="s">
        <v>7</v>
      </c>
      <c r="G1315">
        <v>33</v>
      </c>
      <c r="H1315" t="s">
        <v>3929</v>
      </c>
    </row>
    <row r="1316" spans="1:8" x14ac:dyDescent="0.35">
      <c r="A1316">
        <v>979</v>
      </c>
      <c r="B1316" t="s">
        <v>4910</v>
      </c>
      <c r="C1316">
        <v>56</v>
      </c>
      <c r="D1316" t="s">
        <v>7952</v>
      </c>
      <c r="E1316" t="s">
        <v>3924</v>
      </c>
      <c r="F1316" t="s">
        <v>7</v>
      </c>
      <c r="G1316">
        <v>33</v>
      </c>
      <c r="H1316" t="s">
        <v>3929</v>
      </c>
    </row>
    <row r="1317" spans="1:8" x14ac:dyDescent="0.35">
      <c r="A1317">
        <v>1020</v>
      </c>
      <c r="B1317" t="s">
        <v>4951</v>
      </c>
      <c r="C1317">
        <v>32</v>
      </c>
      <c r="D1317" t="s">
        <v>7953</v>
      </c>
      <c r="E1317" t="s">
        <v>3924</v>
      </c>
      <c r="F1317" t="s">
        <v>7</v>
      </c>
      <c r="G1317">
        <v>33</v>
      </c>
      <c r="H1317" t="s">
        <v>3940</v>
      </c>
    </row>
    <row r="1318" spans="1:8" x14ac:dyDescent="0.35">
      <c r="A1318">
        <v>1030</v>
      </c>
      <c r="B1318" t="s">
        <v>4961</v>
      </c>
      <c r="C1318">
        <v>29</v>
      </c>
      <c r="D1318" t="s">
        <v>7953</v>
      </c>
      <c r="E1318" t="s">
        <v>3924</v>
      </c>
      <c r="F1318" t="s">
        <v>7</v>
      </c>
      <c r="G1318">
        <v>33</v>
      </c>
      <c r="H1318" t="s">
        <v>3940</v>
      </c>
    </row>
    <row r="1319" spans="1:8" x14ac:dyDescent="0.35">
      <c r="A1319">
        <v>1070</v>
      </c>
      <c r="B1319" t="s">
        <v>5001</v>
      </c>
      <c r="C1319">
        <v>38</v>
      </c>
      <c r="D1319" t="s">
        <v>7953</v>
      </c>
      <c r="E1319" t="s">
        <v>3924</v>
      </c>
      <c r="F1319" t="s">
        <v>1691</v>
      </c>
      <c r="G1319">
        <v>33</v>
      </c>
      <c r="H1319" t="s">
        <v>3952</v>
      </c>
    </row>
    <row r="1320" spans="1:8" x14ac:dyDescent="0.35">
      <c r="A1320">
        <v>1074</v>
      </c>
      <c r="B1320" t="s">
        <v>5005</v>
      </c>
      <c r="C1320">
        <v>22</v>
      </c>
      <c r="D1320" t="s">
        <v>3927</v>
      </c>
      <c r="E1320" t="s">
        <v>3924</v>
      </c>
      <c r="F1320" t="s">
        <v>1691</v>
      </c>
      <c r="G1320">
        <v>33</v>
      </c>
      <c r="H1320" t="s">
        <v>3946</v>
      </c>
    </row>
    <row r="1321" spans="1:8" x14ac:dyDescent="0.35">
      <c r="A1321">
        <v>1090</v>
      </c>
      <c r="B1321" t="s">
        <v>5021</v>
      </c>
      <c r="C1321">
        <v>40</v>
      </c>
      <c r="D1321" t="s">
        <v>7953</v>
      </c>
      <c r="E1321" t="s">
        <v>3924</v>
      </c>
      <c r="F1321" t="s">
        <v>1691</v>
      </c>
      <c r="G1321">
        <v>33</v>
      </c>
      <c r="H1321" t="s">
        <v>3940</v>
      </c>
    </row>
    <row r="1322" spans="1:8" x14ac:dyDescent="0.35">
      <c r="A1322">
        <v>1171</v>
      </c>
      <c r="B1322" t="s">
        <v>5102</v>
      </c>
      <c r="C1322">
        <v>57</v>
      </c>
      <c r="D1322" t="s">
        <v>7952</v>
      </c>
      <c r="E1322" t="s">
        <v>3924</v>
      </c>
      <c r="F1322" t="s">
        <v>1691</v>
      </c>
      <c r="G1322">
        <v>33</v>
      </c>
      <c r="H1322" t="s">
        <v>3940</v>
      </c>
    </row>
    <row r="1323" spans="1:8" x14ac:dyDescent="0.35">
      <c r="A1323">
        <v>1196</v>
      </c>
      <c r="B1323" t="s">
        <v>5127</v>
      </c>
      <c r="C1323">
        <v>25</v>
      </c>
      <c r="D1323" t="s">
        <v>3927</v>
      </c>
      <c r="E1323" t="s">
        <v>3924</v>
      </c>
      <c r="F1323" t="s">
        <v>1691</v>
      </c>
      <c r="G1323">
        <v>33</v>
      </c>
      <c r="H1323" t="s">
        <v>3946</v>
      </c>
    </row>
    <row r="1324" spans="1:8" x14ac:dyDescent="0.35">
      <c r="A1324">
        <v>1398</v>
      </c>
      <c r="B1324" t="s">
        <v>5329</v>
      </c>
      <c r="C1324">
        <v>55</v>
      </c>
      <c r="D1324" t="s">
        <v>7952</v>
      </c>
      <c r="E1324" t="s">
        <v>3924</v>
      </c>
      <c r="F1324" t="s">
        <v>1691</v>
      </c>
      <c r="G1324">
        <v>33</v>
      </c>
      <c r="H1324" t="s">
        <v>3932</v>
      </c>
    </row>
    <row r="1325" spans="1:8" x14ac:dyDescent="0.35">
      <c r="A1325">
        <v>1461</v>
      </c>
      <c r="B1325" t="s">
        <v>5392</v>
      </c>
      <c r="C1325">
        <v>70</v>
      </c>
      <c r="D1325" t="s">
        <v>3923</v>
      </c>
      <c r="E1325" t="s">
        <v>3924</v>
      </c>
      <c r="F1325" t="s">
        <v>1691</v>
      </c>
      <c r="G1325">
        <v>33</v>
      </c>
      <c r="H1325" t="s">
        <v>3940</v>
      </c>
    </row>
    <row r="1326" spans="1:8" x14ac:dyDescent="0.35">
      <c r="A1326">
        <v>1528</v>
      </c>
      <c r="B1326" t="s">
        <v>5459</v>
      </c>
      <c r="C1326">
        <v>26</v>
      </c>
      <c r="D1326" t="s">
        <v>7953</v>
      </c>
      <c r="E1326" t="s">
        <v>3924</v>
      </c>
      <c r="F1326" t="s">
        <v>1691</v>
      </c>
      <c r="G1326">
        <v>33</v>
      </c>
      <c r="H1326" t="s">
        <v>3925</v>
      </c>
    </row>
    <row r="1327" spans="1:8" x14ac:dyDescent="0.35">
      <c r="A1327">
        <v>1588</v>
      </c>
      <c r="B1327" t="s">
        <v>5519</v>
      </c>
      <c r="C1327">
        <v>41</v>
      </c>
      <c r="D1327" t="s">
        <v>7953</v>
      </c>
      <c r="E1327" t="s">
        <v>3924</v>
      </c>
      <c r="F1327" t="s">
        <v>1691</v>
      </c>
      <c r="G1327">
        <v>33</v>
      </c>
      <c r="H1327" t="s">
        <v>3925</v>
      </c>
    </row>
    <row r="1328" spans="1:8" x14ac:dyDescent="0.35">
      <c r="A1328">
        <v>1602</v>
      </c>
      <c r="B1328" t="s">
        <v>5533</v>
      </c>
      <c r="C1328">
        <v>65</v>
      </c>
      <c r="D1328" t="s">
        <v>3923</v>
      </c>
      <c r="E1328" t="s">
        <v>3924</v>
      </c>
      <c r="F1328" t="s">
        <v>1691</v>
      </c>
      <c r="G1328">
        <v>33</v>
      </c>
      <c r="H1328" t="s">
        <v>3946</v>
      </c>
    </row>
    <row r="1329" spans="1:8" x14ac:dyDescent="0.35">
      <c r="A1329">
        <v>1634</v>
      </c>
      <c r="B1329" t="s">
        <v>5565</v>
      </c>
      <c r="C1329">
        <v>54</v>
      </c>
      <c r="D1329" t="s">
        <v>7952</v>
      </c>
      <c r="E1329" t="s">
        <v>3924</v>
      </c>
      <c r="F1329" t="s">
        <v>1691</v>
      </c>
      <c r="G1329">
        <v>33</v>
      </c>
      <c r="H1329" t="s">
        <v>3940</v>
      </c>
    </row>
    <row r="1330" spans="1:8" x14ac:dyDescent="0.35">
      <c r="A1330">
        <v>1693</v>
      </c>
      <c r="B1330" t="s">
        <v>5624</v>
      </c>
      <c r="C1330">
        <v>56</v>
      </c>
      <c r="D1330" t="s">
        <v>7952</v>
      </c>
      <c r="E1330" t="s">
        <v>3924</v>
      </c>
      <c r="F1330" t="s">
        <v>1691</v>
      </c>
      <c r="G1330">
        <v>33</v>
      </c>
      <c r="H1330" t="s">
        <v>3940</v>
      </c>
    </row>
    <row r="1331" spans="1:8" x14ac:dyDescent="0.35">
      <c r="A1331">
        <v>1804</v>
      </c>
      <c r="B1331" t="s">
        <v>5735</v>
      </c>
      <c r="C1331">
        <v>60</v>
      </c>
      <c r="D1331" t="s">
        <v>3923</v>
      </c>
      <c r="E1331" t="s">
        <v>3924</v>
      </c>
      <c r="F1331" t="s">
        <v>1691</v>
      </c>
      <c r="G1331">
        <v>33</v>
      </c>
      <c r="H1331" t="s">
        <v>3925</v>
      </c>
    </row>
    <row r="1332" spans="1:8" x14ac:dyDescent="0.35">
      <c r="A1332">
        <v>1812</v>
      </c>
      <c r="B1332" t="s">
        <v>5743</v>
      </c>
      <c r="C1332">
        <v>42</v>
      </c>
      <c r="D1332" t="s">
        <v>7952</v>
      </c>
      <c r="E1332" t="s">
        <v>3924</v>
      </c>
      <c r="F1332" t="s">
        <v>1691</v>
      </c>
      <c r="G1332">
        <v>33</v>
      </c>
      <c r="H1332" t="s">
        <v>3932</v>
      </c>
    </row>
    <row r="1333" spans="1:8" x14ac:dyDescent="0.35">
      <c r="A1333">
        <v>1858</v>
      </c>
      <c r="B1333" t="s">
        <v>5789</v>
      </c>
      <c r="C1333">
        <v>51</v>
      </c>
      <c r="D1333" t="s">
        <v>7952</v>
      </c>
      <c r="E1333" t="s">
        <v>3924</v>
      </c>
      <c r="F1333" t="s">
        <v>1691</v>
      </c>
      <c r="G1333">
        <v>33</v>
      </c>
      <c r="H1333" t="s">
        <v>3946</v>
      </c>
    </row>
    <row r="1334" spans="1:8" x14ac:dyDescent="0.35">
      <c r="A1334">
        <v>1919</v>
      </c>
      <c r="B1334" t="s">
        <v>5850</v>
      </c>
      <c r="C1334">
        <v>35</v>
      </c>
      <c r="D1334" t="s">
        <v>7953</v>
      </c>
      <c r="E1334" t="s">
        <v>3924</v>
      </c>
      <c r="F1334" t="s">
        <v>1691</v>
      </c>
      <c r="G1334">
        <v>33</v>
      </c>
      <c r="H1334" t="s">
        <v>3946</v>
      </c>
    </row>
    <row r="1335" spans="1:8" x14ac:dyDescent="0.35">
      <c r="A1335">
        <v>2034</v>
      </c>
      <c r="B1335" t="s">
        <v>5965</v>
      </c>
      <c r="C1335">
        <v>57</v>
      </c>
      <c r="D1335" t="s">
        <v>7952</v>
      </c>
      <c r="E1335" t="s">
        <v>3924</v>
      </c>
      <c r="F1335" t="s">
        <v>1691</v>
      </c>
      <c r="G1335">
        <v>33</v>
      </c>
      <c r="H1335" t="s">
        <v>3932</v>
      </c>
    </row>
    <row r="1336" spans="1:8" x14ac:dyDescent="0.35">
      <c r="A1336">
        <v>2131</v>
      </c>
      <c r="B1336" t="s">
        <v>6062</v>
      </c>
      <c r="C1336">
        <v>25</v>
      </c>
      <c r="D1336" t="s">
        <v>3927</v>
      </c>
      <c r="E1336" t="s">
        <v>3924</v>
      </c>
      <c r="F1336" t="s">
        <v>1691</v>
      </c>
      <c r="G1336">
        <v>33</v>
      </c>
      <c r="H1336" t="s">
        <v>3932</v>
      </c>
    </row>
    <row r="1337" spans="1:8" x14ac:dyDescent="0.35">
      <c r="A1337">
        <v>2140</v>
      </c>
      <c r="B1337" t="s">
        <v>6071</v>
      </c>
      <c r="C1337">
        <v>40</v>
      </c>
      <c r="D1337" t="s">
        <v>7953</v>
      </c>
      <c r="E1337" t="s">
        <v>3924</v>
      </c>
      <c r="F1337" t="s">
        <v>1691</v>
      </c>
      <c r="G1337">
        <v>33</v>
      </c>
      <c r="H1337" t="s">
        <v>3929</v>
      </c>
    </row>
    <row r="1338" spans="1:8" x14ac:dyDescent="0.35">
      <c r="A1338">
        <v>2155</v>
      </c>
      <c r="B1338" t="s">
        <v>6086</v>
      </c>
      <c r="C1338">
        <v>46</v>
      </c>
      <c r="D1338" t="s">
        <v>7952</v>
      </c>
      <c r="E1338" t="s">
        <v>3924</v>
      </c>
      <c r="F1338" t="s">
        <v>1691</v>
      </c>
      <c r="G1338">
        <v>33</v>
      </c>
      <c r="H1338" t="s">
        <v>3952</v>
      </c>
    </row>
    <row r="1339" spans="1:8" x14ac:dyDescent="0.35">
      <c r="A1339">
        <v>2168</v>
      </c>
      <c r="B1339" t="s">
        <v>6099</v>
      </c>
      <c r="C1339">
        <v>30</v>
      </c>
      <c r="D1339" t="s">
        <v>7953</v>
      </c>
      <c r="E1339" t="s">
        <v>3924</v>
      </c>
      <c r="F1339" t="s">
        <v>1691</v>
      </c>
      <c r="G1339">
        <v>33</v>
      </c>
      <c r="H1339" t="s">
        <v>3925</v>
      </c>
    </row>
    <row r="1340" spans="1:8" x14ac:dyDescent="0.35">
      <c r="A1340">
        <v>2191</v>
      </c>
      <c r="B1340" t="s">
        <v>6122</v>
      </c>
      <c r="C1340">
        <v>42</v>
      </c>
      <c r="D1340" t="s">
        <v>7952</v>
      </c>
      <c r="E1340" t="s">
        <v>3924</v>
      </c>
      <c r="F1340" t="s">
        <v>1691</v>
      </c>
      <c r="G1340">
        <v>33</v>
      </c>
      <c r="H1340" t="s">
        <v>3932</v>
      </c>
    </row>
    <row r="1341" spans="1:8" x14ac:dyDescent="0.35">
      <c r="A1341">
        <v>2231</v>
      </c>
      <c r="B1341" t="s">
        <v>6162</v>
      </c>
      <c r="C1341">
        <v>52</v>
      </c>
      <c r="D1341" t="s">
        <v>7952</v>
      </c>
      <c r="E1341" t="s">
        <v>3924</v>
      </c>
      <c r="F1341" t="s">
        <v>1691</v>
      </c>
      <c r="G1341">
        <v>33</v>
      </c>
      <c r="H1341" t="s">
        <v>3925</v>
      </c>
    </row>
    <row r="1342" spans="1:8" x14ac:dyDescent="0.35">
      <c r="A1342">
        <v>2257</v>
      </c>
      <c r="B1342" t="s">
        <v>6188</v>
      </c>
      <c r="C1342">
        <v>31</v>
      </c>
      <c r="D1342" t="s">
        <v>7953</v>
      </c>
      <c r="E1342" t="s">
        <v>3924</v>
      </c>
      <c r="F1342" t="s">
        <v>1691</v>
      </c>
      <c r="G1342">
        <v>33</v>
      </c>
      <c r="H1342" t="s">
        <v>3935</v>
      </c>
    </row>
    <row r="1343" spans="1:8" x14ac:dyDescent="0.35">
      <c r="A1343">
        <v>2455</v>
      </c>
      <c r="B1343" t="s">
        <v>6386</v>
      </c>
      <c r="C1343">
        <v>32</v>
      </c>
      <c r="D1343" t="s">
        <v>7953</v>
      </c>
      <c r="E1343" t="s">
        <v>3924</v>
      </c>
      <c r="F1343" t="s">
        <v>1691</v>
      </c>
      <c r="G1343">
        <v>33</v>
      </c>
      <c r="H1343" t="s">
        <v>3932</v>
      </c>
    </row>
    <row r="1344" spans="1:8" x14ac:dyDescent="0.35">
      <c r="A1344">
        <v>2528</v>
      </c>
      <c r="B1344" t="s">
        <v>6459</v>
      </c>
      <c r="C1344">
        <v>19</v>
      </c>
      <c r="D1344" t="s">
        <v>3927</v>
      </c>
      <c r="E1344" t="s">
        <v>3924</v>
      </c>
      <c r="F1344" t="s">
        <v>1691</v>
      </c>
      <c r="G1344">
        <v>33</v>
      </c>
      <c r="H1344" t="s">
        <v>3952</v>
      </c>
    </row>
    <row r="1345" spans="1:8" x14ac:dyDescent="0.35">
      <c r="A1345">
        <v>2539</v>
      </c>
      <c r="B1345" t="s">
        <v>6470</v>
      </c>
      <c r="C1345">
        <v>18</v>
      </c>
      <c r="D1345" t="s">
        <v>3927</v>
      </c>
      <c r="E1345" t="s">
        <v>3924</v>
      </c>
      <c r="F1345" t="s">
        <v>1691</v>
      </c>
      <c r="G1345">
        <v>33</v>
      </c>
      <c r="H1345" t="s">
        <v>3940</v>
      </c>
    </row>
    <row r="1346" spans="1:8" x14ac:dyDescent="0.35">
      <c r="A1346">
        <v>2640</v>
      </c>
      <c r="B1346" t="s">
        <v>6571</v>
      </c>
      <c r="C1346">
        <v>18</v>
      </c>
      <c r="D1346" t="s">
        <v>3927</v>
      </c>
      <c r="E1346" t="s">
        <v>3924</v>
      </c>
      <c r="F1346" t="s">
        <v>1691</v>
      </c>
      <c r="G1346">
        <v>33</v>
      </c>
      <c r="H1346" t="s">
        <v>3935</v>
      </c>
    </row>
    <row r="1347" spans="1:8" x14ac:dyDescent="0.35">
      <c r="A1347">
        <v>2687</v>
      </c>
      <c r="B1347" t="s">
        <v>6619</v>
      </c>
      <c r="C1347">
        <v>40</v>
      </c>
      <c r="D1347" t="s">
        <v>7953</v>
      </c>
      <c r="E1347" t="s">
        <v>6585</v>
      </c>
      <c r="F1347" t="s">
        <v>1691</v>
      </c>
      <c r="G1347">
        <v>33</v>
      </c>
      <c r="H1347" t="s">
        <v>3925</v>
      </c>
    </row>
    <row r="1348" spans="1:8" x14ac:dyDescent="0.35">
      <c r="A1348">
        <v>2782</v>
      </c>
      <c r="B1348" t="s">
        <v>6714</v>
      </c>
      <c r="C1348">
        <v>65</v>
      </c>
      <c r="D1348" t="s">
        <v>3923</v>
      </c>
      <c r="E1348" t="s">
        <v>6585</v>
      </c>
      <c r="F1348" t="s">
        <v>1691</v>
      </c>
      <c r="G1348">
        <v>33</v>
      </c>
      <c r="H1348" t="s">
        <v>3929</v>
      </c>
    </row>
    <row r="1349" spans="1:8" x14ac:dyDescent="0.35">
      <c r="A1349">
        <v>2823</v>
      </c>
      <c r="B1349" t="s">
        <v>6755</v>
      </c>
      <c r="C1349">
        <v>61</v>
      </c>
      <c r="D1349" t="s">
        <v>3923</v>
      </c>
      <c r="E1349" t="s">
        <v>6585</v>
      </c>
      <c r="F1349" t="s">
        <v>1691</v>
      </c>
      <c r="G1349">
        <v>33</v>
      </c>
      <c r="H1349" t="s">
        <v>3935</v>
      </c>
    </row>
    <row r="1350" spans="1:8" x14ac:dyDescent="0.35">
      <c r="A1350">
        <v>2829</v>
      </c>
      <c r="B1350" t="s">
        <v>6761</v>
      </c>
      <c r="C1350">
        <v>25</v>
      </c>
      <c r="D1350" t="s">
        <v>3927</v>
      </c>
      <c r="E1350" t="s">
        <v>6585</v>
      </c>
      <c r="F1350" t="s">
        <v>1691</v>
      </c>
      <c r="G1350">
        <v>33</v>
      </c>
      <c r="H1350" t="s">
        <v>3935</v>
      </c>
    </row>
    <row r="1351" spans="1:8" x14ac:dyDescent="0.35">
      <c r="A1351">
        <v>2856</v>
      </c>
      <c r="B1351" t="s">
        <v>6788</v>
      </c>
      <c r="C1351">
        <v>29</v>
      </c>
      <c r="D1351" t="s">
        <v>7953</v>
      </c>
      <c r="E1351" t="s">
        <v>6585</v>
      </c>
      <c r="F1351" t="s">
        <v>1691</v>
      </c>
      <c r="G1351">
        <v>33</v>
      </c>
      <c r="H1351" t="s">
        <v>3935</v>
      </c>
    </row>
    <row r="1352" spans="1:8" x14ac:dyDescent="0.35">
      <c r="A1352">
        <v>2868</v>
      </c>
      <c r="B1352" t="s">
        <v>6800</v>
      </c>
      <c r="C1352">
        <v>21</v>
      </c>
      <c r="D1352" t="s">
        <v>3927</v>
      </c>
      <c r="E1352" t="s">
        <v>6585</v>
      </c>
      <c r="F1352" t="s">
        <v>1691</v>
      </c>
      <c r="G1352">
        <v>33</v>
      </c>
      <c r="H1352" t="s">
        <v>3925</v>
      </c>
    </row>
    <row r="1353" spans="1:8" x14ac:dyDescent="0.35">
      <c r="A1353">
        <v>3078</v>
      </c>
      <c r="B1353" t="s">
        <v>7010</v>
      </c>
      <c r="C1353">
        <v>60</v>
      </c>
      <c r="D1353" t="s">
        <v>3923</v>
      </c>
      <c r="E1353" t="s">
        <v>6585</v>
      </c>
      <c r="F1353" t="s">
        <v>1691</v>
      </c>
      <c r="G1353">
        <v>33</v>
      </c>
      <c r="H1353" t="s">
        <v>3940</v>
      </c>
    </row>
    <row r="1354" spans="1:8" x14ac:dyDescent="0.35">
      <c r="A1354">
        <v>3214</v>
      </c>
      <c r="B1354" t="s">
        <v>7146</v>
      </c>
      <c r="C1354">
        <v>27</v>
      </c>
      <c r="D1354" t="s">
        <v>7953</v>
      </c>
      <c r="E1354" t="s">
        <v>6585</v>
      </c>
      <c r="F1354" t="s">
        <v>1691</v>
      </c>
      <c r="G1354">
        <v>33</v>
      </c>
      <c r="H1354" t="s">
        <v>3946</v>
      </c>
    </row>
    <row r="1355" spans="1:8" x14ac:dyDescent="0.35">
      <c r="A1355">
        <v>3267</v>
      </c>
      <c r="B1355" t="s">
        <v>7199</v>
      </c>
      <c r="C1355">
        <v>49</v>
      </c>
      <c r="D1355" t="s">
        <v>7952</v>
      </c>
      <c r="E1355" t="s">
        <v>6585</v>
      </c>
      <c r="F1355" t="s">
        <v>1691</v>
      </c>
      <c r="G1355">
        <v>33</v>
      </c>
      <c r="H1355" t="s">
        <v>3929</v>
      </c>
    </row>
    <row r="1356" spans="1:8" x14ac:dyDescent="0.35">
      <c r="A1356">
        <v>3439</v>
      </c>
      <c r="B1356" t="s">
        <v>7371</v>
      </c>
      <c r="C1356">
        <v>26</v>
      </c>
      <c r="D1356" t="s">
        <v>7953</v>
      </c>
      <c r="E1356" t="s">
        <v>6585</v>
      </c>
      <c r="F1356" t="s">
        <v>1691</v>
      </c>
      <c r="G1356">
        <v>33</v>
      </c>
      <c r="H1356" t="s">
        <v>3946</v>
      </c>
    </row>
    <row r="1357" spans="1:8" x14ac:dyDescent="0.35">
      <c r="A1357">
        <v>3508</v>
      </c>
      <c r="B1357" t="s">
        <v>7440</v>
      </c>
      <c r="C1357">
        <v>46</v>
      </c>
      <c r="D1357" t="s">
        <v>7952</v>
      </c>
      <c r="E1357" t="s">
        <v>6585</v>
      </c>
      <c r="F1357" t="s">
        <v>1691</v>
      </c>
      <c r="G1357">
        <v>33</v>
      </c>
      <c r="H1357" t="s">
        <v>3952</v>
      </c>
    </row>
    <row r="1358" spans="1:8" x14ac:dyDescent="0.35">
      <c r="A1358">
        <v>3521</v>
      </c>
      <c r="B1358" t="s">
        <v>7453</v>
      </c>
      <c r="C1358">
        <v>41</v>
      </c>
      <c r="D1358" t="s">
        <v>7953</v>
      </c>
      <c r="E1358" t="s">
        <v>6585</v>
      </c>
      <c r="F1358" t="s">
        <v>1691</v>
      </c>
      <c r="G1358">
        <v>33</v>
      </c>
      <c r="H1358" t="s">
        <v>3946</v>
      </c>
    </row>
    <row r="1359" spans="1:8" x14ac:dyDescent="0.35">
      <c r="A1359">
        <v>3529</v>
      </c>
      <c r="B1359" t="s">
        <v>7461</v>
      </c>
      <c r="C1359">
        <v>38</v>
      </c>
      <c r="D1359" t="s">
        <v>7953</v>
      </c>
      <c r="E1359" t="s">
        <v>6585</v>
      </c>
      <c r="F1359" t="s">
        <v>1691</v>
      </c>
      <c r="G1359">
        <v>33</v>
      </c>
      <c r="H1359" t="s">
        <v>3932</v>
      </c>
    </row>
    <row r="1360" spans="1:8" x14ac:dyDescent="0.35">
      <c r="A1360">
        <v>3588</v>
      </c>
      <c r="B1360" t="s">
        <v>7520</v>
      </c>
      <c r="C1360">
        <v>33</v>
      </c>
      <c r="D1360" t="s">
        <v>7953</v>
      </c>
      <c r="E1360" t="s">
        <v>6585</v>
      </c>
      <c r="F1360" t="s">
        <v>1691</v>
      </c>
      <c r="G1360">
        <v>33</v>
      </c>
      <c r="H1360" t="s">
        <v>3932</v>
      </c>
    </row>
    <row r="1361" spans="1:8" x14ac:dyDescent="0.35">
      <c r="A1361">
        <v>3617</v>
      </c>
      <c r="B1361" t="s">
        <v>7549</v>
      </c>
      <c r="C1361">
        <v>42</v>
      </c>
      <c r="D1361" t="s">
        <v>7952</v>
      </c>
      <c r="E1361" t="s">
        <v>6585</v>
      </c>
      <c r="F1361" t="s">
        <v>1691</v>
      </c>
      <c r="G1361">
        <v>33</v>
      </c>
      <c r="H1361" t="s">
        <v>3925</v>
      </c>
    </row>
    <row r="1362" spans="1:8" x14ac:dyDescent="0.35">
      <c r="A1362">
        <v>3650</v>
      </c>
      <c r="B1362" t="s">
        <v>7582</v>
      </c>
      <c r="C1362">
        <v>68</v>
      </c>
      <c r="D1362" t="s">
        <v>3923</v>
      </c>
      <c r="E1362" t="s">
        <v>6585</v>
      </c>
      <c r="F1362" t="s">
        <v>1691</v>
      </c>
      <c r="G1362">
        <v>33</v>
      </c>
      <c r="H1362" t="s">
        <v>3925</v>
      </c>
    </row>
    <row r="1363" spans="1:8" x14ac:dyDescent="0.35">
      <c r="A1363">
        <v>3682</v>
      </c>
      <c r="B1363" t="s">
        <v>7614</v>
      </c>
      <c r="C1363">
        <v>26</v>
      </c>
      <c r="D1363" t="s">
        <v>7953</v>
      </c>
      <c r="E1363" t="s">
        <v>6585</v>
      </c>
      <c r="F1363" t="s">
        <v>1691</v>
      </c>
      <c r="G1363">
        <v>33</v>
      </c>
      <c r="H1363" t="s">
        <v>3946</v>
      </c>
    </row>
    <row r="1364" spans="1:8" x14ac:dyDescent="0.35">
      <c r="A1364">
        <v>3712</v>
      </c>
      <c r="B1364" t="s">
        <v>7644</v>
      </c>
      <c r="C1364">
        <v>69</v>
      </c>
      <c r="D1364" t="s">
        <v>3923</v>
      </c>
      <c r="E1364" t="s">
        <v>6585</v>
      </c>
      <c r="F1364" t="s">
        <v>1691</v>
      </c>
      <c r="G1364">
        <v>33</v>
      </c>
      <c r="H1364" t="s">
        <v>3932</v>
      </c>
    </row>
    <row r="1365" spans="1:8" x14ac:dyDescent="0.35">
      <c r="A1365">
        <v>3735</v>
      </c>
      <c r="B1365" t="s">
        <v>7667</v>
      </c>
      <c r="C1365">
        <v>38</v>
      </c>
      <c r="D1365" t="s">
        <v>7953</v>
      </c>
      <c r="E1365" t="s">
        <v>6585</v>
      </c>
      <c r="F1365" t="s">
        <v>1691</v>
      </c>
      <c r="G1365">
        <v>33</v>
      </c>
      <c r="H1365" t="s">
        <v>3952</v>
      </c>
    </row>
    <row r="1366" spans="1:8" x14ac:dyDescent="0.35">
      <c r="A1366">
        <v>3758</v>
      </c>
      <c r="B1366" t="s">
        <v>7690</v>
      </c>
      <c r="C1366">
        <v>61</v>
      </c>
      <c r="D1366" t="s">
        <v>3923</v>
      </c>
      <c r="E1366" t="s">
        <v>6585</v>
      </c>
      <c r="F1366" t="s">
        <v>1691</v>
      </c>
      <c r="G1366">
        <v>33</v>
      </c>
      <c r="H1366" t="s">
        <v>3929</v>
      </c>
    </row>
    <row r="1367" spans="1:8" x14ac:dyDescent="0.35">
      <c r="A1367">
        <v>3831</v>
      </c>
      <c r="B1367" t="s">
        <v>7763</v>
      </c>
      <c r="C1367">
        <v>22</v>
      </c>
      <c r="D1367" t="s">
        <v>3927</v>
      </c>
      <c r="E1367" t="s">
        <v>6585</v>
      </c>
      <c r="F1367" t="s">
        <v>1691</v>
      </c>
      <c r="G1367">
        <v>33</v>
      </c>
      <c r="H1367" t="s">
        <v>3952</v>
      </c>
    </row>
    <row r="1368" spans="1:8" x14ac:dyDescent="0.35">
      <c r="A1368">
        <v>3838</v>
      </c>
      <c r="B1368" t="s">
        <v>7770</v>
      </c>
      <c r="C1368">
        <v>45</v>
      </c>
      <c r="D1368" t="s">
        <v>7952</v>
      </c>
      <c r="E1368" t="s">
        <v>6585</v>
      </c>
      <c r="F1368" t="s">
        <v>1691</v>
      </c>
      <c r="G1368">
        <v>33</v>
      </c>
      <c r="H1368" t="s">
        <v>3925</v>
      </c>
    </row>
    <row r="1369" spans="1:8" x14ac:dyDescent="0.35">
      <c r="A1369">
        <v>3867</v>
      </c>
      <c r="B1369" t="s">
        <v>7799</v>
      </c>
      <c r="C1369">
        <v>58</v>
      </c>
      <c r="D1369" t="s">
        <v>3923</v>
      </c>
      <c r="E1369" t="s">
        <v>6585</v>
      </c>
      <c r="F1369" t="s">
        <v>1691</v>
      </c>
      <c r="G1369">
        <v>33</v>
      </c>
      <c r="H1369" t="s">
        <v>3925</v>
      </c>
    </row>
    <row r="1370" spans="1:8" x14ac:dyDescent="0.35">
      <c r="A1370">
        <v>3875</v>
      </c>
      <c r="B1370" t="s">
        <v>7807</v>
      </c>
      <c r="C1370">
        <v>70</v>
      </c>
      <c r="D1370" t="s">
        <v>3923</v>
      </c>
      <c r="E1370" t="s">
        <v>6585</v>
      </c>
      <c r="F1370" t="s">
        <v>1691</v>
      </c>
      <c r="G1370">
        <v>33</v>
      </c>
      <c r="H1370" t="s">
        <v>3940</v>
      </c>
    </row>
    <row r="1371" spans="1:8" x14ac:dyDescent="0.35">
      <c r="A1371">
        <v>3891</v>
      </c>
      <c r="B1371" t="s">
        <v>7823</v>
      </c>
      <c r="C1371">
        <v>35</v>
      </c>
      <c r="D1371" t="s">
        <v>7953</v>
      </c>
      <c r="E1371" t="s">
        <v>6585</v>
      </c>
      <c r="F1371" t="s">
        <v>1691</v>
      </c>
      <c r="G1371">
        <v>33</v>
      </c>
      <c r="H1371" t="s">
        <v>3932</v>
      </c>
    </row>
    <row r="1372" spans="1:8" x14ac:dyDescent="0.35">
      <c r="A1372">
        <v>3900</v>
      </c>
      <c r="B1372" t="s">
        <v>7832</v>
      </c>
      <c r="C1372">
        <v>52</v>
      </c>
      <c r="D1372" t="s">
        <v>7952</v>
      </c>
      <c r="E1372" t="s">
        <v>6585</v>
      </c>
      <c r="F1372" t="s">
        <v>1691</v>
      </c>
      <c r="G1372">
        <v>33</v>
      </c>
      <c r="H1372" t="s">
        <v>3935</v>
      </c>
    </row>
    <row r="1373" spans="1:8" x14ac:dyDescent="0.35">
      <c r="A1373">
        <v>23</v>
      </c>
      <c r="B1373" t="s">
        <v>3954</v>
      </c>
      <c r="C1373">
        <v>56</v>
      </c>
      <c r="D1373" t="s">
        <v>7952</v>
      </c>
      <c r="E1373" t="s">
        <v>3924</v>
      </c>
      <c r="F1373" t="s">
        <v>7</v>
      </c>
      <c r="G1373">
        <v>32</v>
      </c>
      <c r="H1373" t="s">
        <v>3932</v>
      </c>
    </row>
    <row r="1374" spans="1:8" x14ac:dyDescent="0.35">
      <c r="A1374">
        <v>71</v>
      </c>
      <c r="B1374" t="s">
        <v>4002</v>
      </c>
      <c r="C1374">
        <v>22</v>
      </c>
      <c r="D1374" t="s">
        <v>3927</v>
      </c>
      <c r="E1374" t="s">
        <v>3924</v>
      </c>
      <c r="F1374" t="s">
        <v>7</v>
      </c>
      <c r="G1374">
        <v>32</v>
      </c>
      <c r="H1374" t="s">
        <v>3952</v>
      </c>
    </row>
    <row r="1375" spans="1:8" x14ac:dyDescent="0.35">
      <c r="A1375">
        <v>77</v>
      </c>
      <c r="B1375" t="s">
        <v>4008</v>
      </c>
      <c r="C1375">
        <v>50</v>
      </c>
      <c r="D1375" t="s">
        <v>7952</v>
      </c>
      <c r="E1375" t="s">
        <v>3924</v>
      </c>
      <c r="F1375" t="s">
        <v>7</v>
      </c>
      <c r="G1375">
        <v>32</v>
      </c>
      <c r="H1375" t="s">
        <v>3946</v>
      </c>
    </row>
    <row r="1376" spans="1:8" x14ac:dyDescent="0.35">
      <c r="A1376">
        <v>109</v>
      </c>
      <c r="B1376" t="s">
        <v>4040</v>
      </c>
      <c r="C1376">
        <v>70</v>
      </c>
      <c r="D1376" t="s">
        <v>3923</v>
      </c>
      <c r="E1376" t="s">
        <v>3924</v>
      </c>
      <c r="F1376" t="s">
        <v>7</v>
      </c>
      <c r="G1376">
        <v>32</v>
      </c>
      <c r="H1376" t="s">
        <v>3940</v>
      </c>
    </row>
    <row r="1377" spans="1:8" x14ac:dyDescent="0.35">
      <c r="A1377">
        <v>121</v>
      </c>
      <c r="B1377" t="s">
        <v>4052</v>
      </c>
      <c r="C1377">
        <v>64</v>
      </c>
      <c r="D1377" t="s">
        <v>3923</v>
      </c>
      <c r="E1377" t="s">
        <v>3924</v>
      </c>
      <c r="F1377" t="s">
        <v>7</v>
      </c>
      <c r="G1377">
        <v>32</v>
      </c>
      <c r="H1377" t="s">
        <v>3932</v>
      </c>
    </row>
    <row r="1378" spans="1:8" x14ac:dyDescent="0.35">
      <c r="A1378">
        <v>200</v>
      </c>
      <c r="B1378" t="s">
        <v>4131</v>
      </c>
      <c r="C1378">
        <v>54</v>
      </c>
      <c r="D1378" t="s">
        <v>7952</v>
      </c>
      <c r="E1378" t="s">
        <v>3924</v>
      </c>
      <c r="F1378" t="s">
        <v>7</v>
      </c>
      <c r="G1378">
        <v>32</v>
      </c>
      <c r="H1378" t="s">
        <v>3929</v>
      </c>
    </row>
    <row r="1379" spans="1:8" x14ac:dyDescent="0.35">
      <c r="A1379">
        <v>233</v>
      </c>
      <c r="B1379" t="s">
        <v>4164</v>
      </c>
      <c r="C1379">
        <v>54</v>
      </c>
      <c r="D1379" t="s">
        <v>7952</v>
      </c>
      <c r="E1379" t="s">
        <v>3924</v>
      </c>
      <c r="F1379" t="s">
        <v>7</v>
      </c>
      <c r="G1379">
        <v>32</v>
      </c>
      <c r="H1379" t="s">
        <v>3940</v>
      </c>
    </row>
    <row r="1380" spans="1:8" x14ac:dyDescent="0.35">
      <c r="A1380">
        <v>267</v>
      </c>
      <c r="B1380" t="s">
        <v>4198</v>
      </c>
      <c r="C1380">
        <v>51</v>
      </c>
      <c r="D1380" t="s">
        <v>7952</v>
      </c>
      <c r="E1380" t="s">
        <v>3924</v>
      </c>
      <c r="F1380" t="s">
        <v>7</v>
      </c>
      <c r="G1380">
        <v>32</v>
      </c>
      <c r="H1380" t="s">
        <v>3929</v>
      </c>
    </row>
    <row r="1381" spans="1:8" x14ac:dyDescent="0.35">
      <c r="A1381">
        <v>274</v>
      </c>
      <c r="B1381" t="s">
        <v>4205</v>
      </c>
      <c r="C1381">
        <v>69</v>
      </c>
      <c r="D1381" t="s">
        <v>3923</v>
      </c>
      <c r="E1381" t="s">
        <v>3924</v>
      </c>
      <c r="F1381" t="s">
        <v>7</v>
      </c>
      <c r="G1381">
        <v>32</v>
      </c>
      <c r="H1381" t="s">
        <v>3935</v>
      </c>
    </row>
    <row r="1382" spans="1:8" x14ac:dyDescent="0.35">
      <c r="A1382">
        <v>410</v>
      </c>
      <c r="B1382" t="s">
        <v>4341</v>
      </c>
      <c r="C1382">
        <v>35</v>
      </c>
      <c r="D1382" t="s">
        <v>7953</v>
      </c>
      <c r="E1382" t="s">
        <v>3924</v>
      </c>
      <c r="F1382" t="s">
        <v>7</v>
      </c>
      <c r="G1382">
        <v>32</v>
      </c>
      <c r="H1382" t="s">
        <v>3946</v>
      </c>
    </row>
    <row r="1383" spans="1:8" x14ac:dyDescent="0.35">
      <c r="A1383">
        <v>423</v>
      </c>
      <c r="B1383" t="s">
        <v>4354</v>
      </c>
      <c r="C1383">
        <v>47</v>
      </c>
      <c r="D1383" t="s">
        <v>7952</v>
      </c>
      <c r="E1383" t="s">
        <v>3924</v>
      </c>
      <c r="F1383" t="s">
        <v>7</v>
      </c>
      <c r="G1383">
        <v>32</v>
      </c>
      <c r="H1383" t="s">
        <v>3932</v>
      </c>
    </row>
    <row r="1384" spans="1:8" x14ac:dyDescent="0.35">
      <c r="A1384">
        <v>442</v>
      </c>
      <c r="B1384" t="s">
        <v>4373</v>
      </c>
      <c r="C1384">
        <v>43</v>
      </c>
      <c r="D1384" t="s">
        <v>7952</v>
      </c>
      <c r="E1384" t="s">
        <v>3924</v>
      </c>
      <c r="F1384" t="s">
        <v>7</v>
      </c>
      <c r="G1384">
        <v>32</v>
      </c>
      <c r="H1384" t="s">
        <v>3932</v>
      </c>
    </row>
    <row r="1385" spans="1:8" x14ac:dyDescent="0.35">
      <c r="A1385">
        <v>489</v>
      </c>
      <c r="B1385" t="s">
        <v>4420</v>
      </c>
      <c r="C1385">
        <v>58</v>
      </c>
      <c r="D1385" t="s">
        <v>3923</v>
      </c>
      <c r="E1385" t="s">
        <v>3924</v>
      </c>
      <c r="F1385" t="s">
        <v>7</v>
      </c>
      <c r="G1385">
        <v>32</v>
      </c>
      <c r="H1385" t="s">
        <v>3929</v>
      </c>
    </row>
    <row r="1386" spans="1:8" x14ac:dyDescent="0.35">
      <c r="A1386">
        <v>668</v>
      </c>
      <c r="B1386" t="s">
        <v>4599</v>
      </c>
      <c r="C1386">
        <v>34</v>
      </c>
      <c r="D1386" t="s">
        <v>7953</v>
      </c>
      <c r="E1386" t="s">
        <v>3924</v>
      </c>
      <c r="F1386" t="s">
        <v>7</v>
      </c>
      <c r="G1386">
        <v>32</v>
      </c>
      <c r="H1386" t="s">
        <v>3935</v>
      </c>
    </row>
    <row r="1387" spans="1:8" x14ac:dyDescent="0.35">
      <c r="A1387">
        <v>686</v>
      </c>
      <c r="B1387" t="s">
        <v>4617</v>
      </c>
      <c r="C1387">
        <v>70</v>
      </c>
      <c r="D1387" t="s">
        <v>3923</v>
      </c>
      <c r="E1387" t="s">
        <v>3924</v>
      </c>
      <c r="F1387" t="s">
        <v>7</v>
      </c>
      <c r="G1387">
        <v>32</v>
      </c>
      <c r="H1387" t="s">
        <v>3925</v>
      </c>
    </row>
    <row r="1388" spans="1:8" x14ac:dyDescent="0.35">
      <c r="A1388">
        <v>737</v>
      </c>
      <c r="B1388" t="s">
        <v>4668</v>
      </c>
      <c r="C1388">
        <v>18</v>
      </c>
      <c r="D1388" t="s">
        <v>3927</v>
      </c>
      <c r="E1388" t="s">
        <v>3924</v>
      </c>
      <c r="F1388" t="s">
        <v>7</v>
      </c>
      <c r="G1388">
        <v>32</v>
      </c>
      <c r="H1388" t="s">
        <v>3952</v>
      </c>
    </row>
    <row r="1389" spans="1:8" x14ac:dyDescent="0.35">
      <c r="A1389">
        <v>811</v>
      </c>
      <c r="B1389" t="s">
        <v>4742</v>
      </c>
      <c r="C1389">
        <v>52</v>
      </c>
      <c r="D1389" t="s">
        <v>7952</v>
      </c>
      <c r="E1389" t="s">
        <v>3924</v>
      </c>
      <c r="F1389" t="s">
        <v>7</v>
      </c>
      <c r="G1389">
        <v>32</v>
      </c>
      <c r="H1389" t="s">
        <v>3940</v>
      </c>
    </row>
    <row r="1390" spans="1:8" x14ac:dyDescent="0.35">
      <c r="A1390">
        <v>813</v>
      </c>
      <c r="B1390" t="s">
        <v>4744</v>
      </c>
      <c r="C1390">
        <v>64</v>
      </c>
      <c r="D1390" t="s">
        <v>3923</v>
      </c>
      <c r="E1390" t="s">
        <v>3924</v>
      </c>
      <c r="F1390" t="s">
        <v>7</v>
      </c>
      <c r="G1390">
        <v>32</v>
      </c>
      <c r="H1390" t="s">
        <v>3929</v>
      </c>
    </row>
    <row r="1391" spans="1:8" x14ac:dyDescent="0.35">
      <c r="A1391">
        <v>913</v>
      </c>
      <c r="B1391" t="s">
        <v>4844</v>
      </c>
      <c r="C1391">
        <v>24</v>
      </c>
      <c r="D1391" t="s">
        <v>3927</v>
      </c>
      <c r="E1391" t="s">
        <v>3924</v>
      </c>
      <c r="F1391" t="s">
        <v>7</v>
      </c>
      <c r="G1391">
        <v>32</v>
      </c>
      <c r="H1391" t="s">
        <v>3946</v>
      </c>
    </row>
    <row r="1392" spans="1:8" x14ac:dyDescent="0.35">
      <c r="A1392">
        <v>997</v>
      </c>
      <c r="B1392" t="s">
        <v>4928</v>
      </c>
      <c r="C1392">
        <v>29</v>
      </c>
      <c r="D1392" t="s">
        <v>7953</v>
      </c>
      <c r="E1392" t="s">
        <v>3924</v>
      </c>
      <c r="F1392" t="s">
        <v>7</v>
      </c>
      <c r="G1392">
        <v>32</v>
      </c>
      <c r="H1392" t="s">
        <v>3935</v>
      </c>
    </row>
    <row r="1393" spans="1:8" x14ac:dyDescent="0.35">
      <c r="A1393">
        <v>1012</v>
      </c>
      <c r="B1393" t="s">
        <v>4943</v>
      </c>
      <c r="C1393">
        <v>43</v>
      </c>
      <c r="D1393" t="s">
        <v>7952</v>
      </c>
      <c r="E1393" t="s">
        <v>3924</v>
      </c>
      <c r="F1393" t="s">
        <v>7</v>
      </c>
      <c r="G1393">
        <v>32</v>
      </c>
      <c r="H1393" t="s">
        <v>3925</v>
      </c>
    </row>
    <row r="1394" spans="1:8" x14ac:dyDescent="0.35">
      <c r="A1394">
        <v>1032</v>
      </c>
      <c r="B1394" t="s">
        <v>4963</v>
      </c>
      <c r="C1394">
        <v>22</v>
      </c>
      <c r="D1394" t="s">
        <v>3927</v>
      </c>
      <c r="E1394" t="s">
        <v>3924</v>
      </c>
      <c r="F1394" t="s">
        <v>7</v>
      </c>
      <c r="G1394">
        <v>32</v>
      </c>
      <c r="H1394" t="s">
        <v>3935</v>
      </c>
    </row>
    <row r="1395" spans="1:8" x14ac:dyDescent="0.35">
      <c r="A1395">
        <v>1036</v>
      </c>
      <c r="B1395" t="s">
        <v>4967</v>
      </c>
      <c r="C1395">
        <v>61</v>
      </c>
      <c r="D1395" t="s">
        <v>3923</v>
      </c>
      <c r="E1395" t="s">
        <v>3924</v>
      </c>
      <c r="F1395" t="s">
        <v>7</v>
      </c>
      <c r="G1395">
        <v>32</v>
      </c>
      <c r="H1395" t="s">
        <v>3932</v>
      </c>
    </row>
    <row r="1396" spans="1:8" x14ac:dyDescent="0.35">
      <c r="A1396">
        <v>1076</v>
      </c>
      <c r="B1396" t="s">
        <v>5007</v>
      </c>
      <c r="C1396">
        <v>57</v>
      </c>
      <c r="D1396" t="s">
        <v>7952</v>
      </c>
      <c r="E1396" t="s">
        <v>3924</v>
      </c>
      <c r="F1396" t="s">
        <v>1691</v>
      </c>
      <c r="G1396">
        <v>32</v>
      </c>
      <c r="H1396" t="s">
        <v>3940</v>
      </c>
    </row>
    <row r="1397" spans="1:8" x14ac:dyDescent="0.35">
      <c r="A1397">
        <v>1113</v>
      </c>
      <c r="B1397" t="s">
        <v>5044</v>
      </c>
      <c r="C1397">
        <v>69</v>
      </c>
      <c r="D1397" t="s">
        <v>3923</v>
      </c>
      <c r="E1397" t="s">
        <v>3924</v>
      </c>
      <c r="F1397" t="s">
        <v>1691</v>
      </c>
      <c r="G1397">
        <v>32</v>
      </c>
      <c r="H1397" t="s">
        <v>3935</v>
      </c>
    </row>
    <row r="1398" spans="1:8" x14ac:dyDescent="0.35">
      <c r="A1398">
        <v>1136</v>
      </c>
      <c r="B1398" t="s">
        <v>5067</v>
      </c>
      <c r="C1398">
        <v>65</v>
      </c>
      <c r="D1398" t="s">
        <v>3923</v>
      </c>
      <c r="E1398" t="s">
        <v>3924</v>
      </c>
      <c r="F1398" t="s">
        <v>1691</v>
      </c>
      <c r="G1398">
        <v>32</v>
      </c>
      <c r="H1398" t="s">
        <v>3935</v>
      </c>
    </row>
    <row r="1399" spans="1:8" x14ac:dyDescent="0.35">
      <c r="A1399">
        <v>1139</v>
      </c>
      <c r="B1399" t="s">
        <v>5070</v>
      </c>
      <c r="C1399">
        <v>18</v>
      </c>
      <c r="D1399" t="s">
        <v>3927</v>
      </c>
      <c r="E1399" t="s">
        <v>3924</v>
      </c>
      <c r="F1399" t="s">
        <v>1691</v>
      </c>
      <c r="G1399">
        <v>32</v>
      </c>
      <c r="H1399" t="s">
        <v>3925</v>
      </c>
    </row>
    <row r="1400" spans="1:8" x14ac:dyDescent="0.35">
      <c r="A1400">
        <v>1240</v>
      </c>
      <c r="B1400" t="s">
        <v>5171</v>
      </c>
      <c r="C1400">
        <v>62</v>
      </c>
      <c r="D1400" t="s">
        <v>3923</v>
      </c>
      <c r="E1400" t="s">
        <v>3924</v>
      </c>
      <c r="F1400" t="s">
        <v>1691</v>
      </c>
      <c r="G1400">
        <v>32</v>
      </c>
      <c r="H1400" t="s">
        <v>3952</v>
      </c>
    </row>
    <row r="1401" spans="1:8" x14ac:dyDescent="0.35">
      <c r="A1401">
        <v>1274</v>
      </c>
      <c r="B1401" t="s">
        <v>5205</v>
      </c>
      <c r="C1401">
        <v>41</v>
      </c>
      <c r="D1401" t="s">
        <v>7953</v>
      </c>
      <c r="E1401" t="s">
        <v>3924</v>
      </c>
      <c r="F1401" t="s">
        <v>1691</v>
      </c>
      <c r="G1401">
        <v>32</v>
      </c>
      <c r="H1401" t="s">
        <v>3952</v>
      </c>
    </row>
    <row r="1402" spans="1:8" x14ac:dyDescent="0.35">
      <c r="A1402">
        <v>1298</v>
      </c>
      <c r="B1402" t="s">
        <v>5229</v>
      </c>
      <c r="C1402">
        <v>44</v>
      </c>
      <c r="D1402" t="s">
        <v>7952</v>
      </c>
      <c r="E1402" t="s">
        <v>3924</v>
      </c>
      <c r="F1402" t="s">
        <v>1691</v>
      </c>
      <c r="G1402">
        <v>32</v>
      </c>
      <c r="H1402" t="s">
        <v>3932</v>
      </c>
    </row>
    <row r="1403" spans="1:8" x14ac:dyDescent="0.35">
      <c r="A1403">
        <v>1433</v>
      </c>
      <c r="B1403" t="s">
        <v>5364</v>
      </c>
      <c r="C1403">
        <v>34</v>
      </c>
      <c r="D1403" t="s">
        <v>7953</v>
      </c>
      <c r="E1403" t="s">
        <v>3924</v>
      </c>
      <c r="F1403" t="s">
        <v>1691</v>
      </c>
      <c r="G1403">
        <v>32</v>
      </c>
      <c r="H1403" t="s">
        <v>3935</v>
      </c>
    </row>
    <row r="1404" spans="1:8" x14ac:dyDescent="0.35">
      <c r="A1404">
        <v>1575</v>
      </c>
      <c r="B1404" t="s">
        <v>5506</v>
      </c>
      <c r="C1404">
        <v>18</v>
      </c>
      <c r="D1404" t="s">
        <v>3927</v>
      </c>
      <c r="E1404" t="s">
        <v>3924</v>
      </c>
      <c r="F1404" t="s">
        <v>1691</v>
      </c>
      <c r="G1404">
        <v>32</v>
      </c>
      <c r="H1404" t="s">
        <v>3940</v>
      </c>
    </row>
    <row r="1405" spans="1:8" x14ac:dyDescent="0.35">
      <c r="A1405">
        <v>1638</v>
      </c>
      <c r="B1405" t="s">
        <v>5569</v>
      </c>
      <c r="C1405">
        <v>35</v>
      </c>
      <c r="D1405" t="s">
        <v>7953</v>
      </c>
      <c r="E1405" t="s">
        <v>3924</v>
      </c>
      <c r="F1405" t="s">
        <v>1691</v>
      </c>
      <c r="G1405">
        <v>32</v>
      </c>
      <c r="H1405" t="s">
        <v>3925</v>
      </c>
    </row>
    <row r="1406" spans="1:8" x14ac:dyDescent="0.35">
      <c r="A1406">
        <v>1690</v>
      </c>
      <c r="B1406" t="s">
        <v>5621</v>
      </c>
      <c r="C1406">
        <v>32</v>
      </c>
      <c r="D1406" t="s">
        <v>7953</v>
      </c>
      <c r="E1406" t="s">
        <v>3924</v>
      </c>
      <c r="F1406" t="s">
        <v>1691</v>
      </c>
      <c r="G1406">
        <v>32</v>
      </c>
      <c r="H1406" t="s">
        <v>3946</v>
      </c>
    </row>
    <row r="1407" spans="1:8" x14ac:dyDescent="0.35">
      <c r="A1407">
        <v>1726</v>
      </c>
      <c r="B1407" t="s">
        <v>5657</v>
      </c>
      <c r="C1407">
        <v>45</v>
      </c>
      <c r="D1407" t="s">
        <v>7952</v>
      </c>
      <c r="E1407" t="s">
        <v>3924</v>
      </c>
      <c r="F1407" t="s">
        <v>1691</v>
      </c>
      <c r="G1407">
        <v>32</v>
      </c>
      <c r="H1407" t="s">
        <v>3935</v>
      </c>
    </row>
    <row r="1408" spans="1:8" x14ac:dyDescent="0.35">
      <c r="A1408">
        <v>1840</v>
      </c>
      <c r="B1408" t="s">
        <v>5771</v>
      </c>
      <c r="C1408">
        <v>32</v>
      </c>
      <c r="D1408" t="s">
        <v>7953</v>
      </c>
      <c r="E1408" t="s">
        <v>3924</v>
      </c>
      <c r="F1408" t="s">
        <v>1691</v>
      </c>
      <c r="G1408">
        <v>32</v>
      </c>
      <c r="H1408" t="s">
        <v>3932</v>
      </c>
    </row>
    <row r="1409" spans="1:8" x14ac:dyDescent="0.35">
      <c r="A1409">
        <v>1844</v>
      </c>
      <c r="B1409" t="s">
        <v>5775</v>
      </c>
      <c r="C1409">
        <v>36</v>
      </c>
      <c r="D1409" t="s">
        <v>7953</v>
      </c>
      <c r="E1409" t="s">
        <v>3924</v>
      </c>
      <c r="F1409" t="s">
        <v>1691</v>
      </c>
      <c r="G1409">
        <v>32</v>
      </c>
      <c r="H1409" t="s">
        <v>3946</v>
      </c>
    </row>
    <row r="1410" spans="1:8" x14ac:dyDescent="0.35">
      <c r="A1410">
        <v>1853</v>
      </c>
      <c r="B1410" t="s">
        <v>5784</v>
      </c>
      <c r="C1410">
        <v>41</v>
      </c>
      <c r="D1410" t="s">
        <v>7953</v>
      </c>
      <c r="E1410" t="s">
        <v>3924</v>
      </c>
      <c r="F1410" t="s">
        <v>1691</v>
      </c>
      <c r="G1410">
        <v>32</v>
      </c>
      <c r="H1410" t="s">
        <v>3929</v>
      </c>
    </row>
    <row r="1411" spans="1:8" x14ac:dyDescent="0.35">
      <c r="A1411">
        <v>1912</v>
      </c>
      <c r="B1411" t="s">
        <v>5843</v>
      </c>
      <c r="C1411">
        <v>65</v>
      </c>
      <c r="D1411" t="s">
        <v>3923</v>
      </c>
      <c r="E1411" t="s">
        <v>3924</v>
      </c>
      <c r="F1411" t="s">
        <v>1691</v>
      </c>
      <c r="G1411">
        <v>32</v>
      </c>
      <c r="H1411" t="s">
        <v>3940</v>
      </c>
    </row>
    <row r="1412" spans="1:8" x14ac:dyDescent="0.35">
      <c r="A1412">
        <v>1952</v>
      </c>
      <c r="B1412" t="s">
        <v>5883</v>
      </c>
      <c r="C1412">
        <v>33</v>
      </c>
      <c r="D1412" t="s">
        <v>7953</v>
      </c>
      <c r="E1412" t="s">
        <v>3924</v>
      </c>
      <c r="F1412" t="s">
        <v>1691</v>
      </c>
      <c r="G1412">
        <v>32</v>
      </c>
      <c r="H1412" t="s">
        <v>3940</v>
      </c>
    </row>
    <row r="1413" spans="1:8" x14ac:dyDescent="0.35">
      <c r="A1413">
        <v>1978</v>
      </c>
      <c r="B1413" t="s">
        <v>5909</v>
      </c>
      <c r="C1413">
        <v>24</v>
      </c>
      <c r="D1413" t="s">
        <v>3927</v>
      </c>
      <c r="E1413" t="s">
        <v>3924</v>
      </c>
      <c r="F1413" t="s">
        <v>1691</v>
      </c>
      <c r="G1413">
        <v>32</v>
      </c>
      <c r="H1413" t="s">
        <v>3932</v>
      </c>
    </row>
    <row r="1414" spans="1:8" x14ac:dyDescent="0.35">
      <c r="A1414">
        <v>1983</v>
      </c>
      <c r="B1414" t="s">
        <v>5914</v>
      </c>
      <c r="C1414">
        <v>41</v>
      </c>
      <c r="D1414" t="s">
        <v>7953</v>
      </c>
      <c r="E1414" t="s">
        <v>3924</v>
      </c>
      <c r="F1414" t="s">
        <v>1691</v>
      </c>
      <c r="G1414">
        <v>32</v>
      </c>
      <c r="H1414" t="s">
        <v>3946</v>
      </c>
    </row>
    <row r="1415" spans="1:8" x14ac:dyDescent="0.35">
      <c r="A1415">
        <v>2004</v>
      </c>
      <c r="B1415" t="s">
        <v>5935</v>
      </c>
      <c r="C1415">
        <v>68</v>
      </c>
      <c r="D1415" t="s">
        <v>3923</v>
      </c>
      <c r="E1415" t="s">
        <v>3924</v>
      </c>
      <c r="F1415" t="s">
        <v>1691</v>
      </c>
      <c r="G1415">
        <v>32</v>
      </c>
      <c r="H1415" t="s">
        <v>3935</v>
      </c>
    </row>
    <row r="1416" spans="1:8" x14ac:dyDescent="0.35">
      <c r="A1416">
        <v>2048</v>
      </c>
      <c r="B1416" t="s">
        <v>5979</v>
      </c>
      <c r="C1416">
        <v>58</v>
      </c>
      <c r="D1416" t="s">
        <v>3923</v>
      </c>
      <c r="E1416" t="s">
        <v>3924</v>
      </c>
      <c r="F1416" t="s">
        <v>1691</v>
      </c>
      <c r="G1416">
        <v>32</v>
      </c>
      <c r="H1416" t="s">
        <v>3932</v>
      </c>
    </row>
    <row r="1417" spans="1:8" x14ac:dyDescent="0.35">
      <c r="A1417">
        <v>2064</v>
      </c>
      <c r="B1417" t="s">
        <v>5995</v>
      </c>
      <c r="C1417">
        <v>61</v>
      </c>
      <c r="D1417" t="s">
        <v>3923</v>
      </c>
      <c r="E1417" t="s">
        <v>3924</v>
      </c>
      <c r="F1417" t="s">
        <v>1691</v>
      </c>
      <c r="G1417">
        <v>32</v>
      </c>
      <c r="H1417" t="s">
        <v>3946</v>
      </c>
    </row>
    <row r="1418" spans="1:8" x14ac:dyDescent="0.35">
      <c r="A1418">
        <v>2122</v>
      </c>
      <c r="B1418" t="s">
        <v>6053</v>
      </c>
      <c r="C1418">
        <v>43</v>
      </c>
      <c r="D1418" t="s">
        <v>7952</v>
      </c>
      <c r="E1418" t="s">
        <v>3924</v>
      </c>
      <c r="F1418" t="s">
        <v>1691</v>
      </c>
      <c r="G1418">
        <v>32</v>
      </c>
      <c r="H1418" t="s">
        <v>3946</v>
      </c>
    </row>
    <row r="1419" spans="1:8" x14ac:dyDescent="0.35">
      <c r="A1419">
        <v>2142</v>
      </c>
      <c r="B1419" t="s">
        <v>6073</v>
      </c>
      <c r="C1419">
        <v>24</v>
      </c>
      <c r="D1419" t="s">
        <v>3927</v>
      </c>
      <c r="E1419" t="s">
        <v>3924</v>
      </c>
      <c r="F1419" t="s">
        <v>1691</v>
      </c>
      <c r="G1419">
        <v>32</v>
      </c>
      <c r="H1419" t="s">
        <v>3932</v>
      </c>
    </row>
    <row r="1420" spans="1:8" x14ac:dyDescent="0.35">
      <c r="A1420">
        <v>2146</v>
      </c>
      <c r="B1420" t="s">
        <v>6077</v>
      </c>
      <c r="C1420">
        <v>38</v>
      </c>
      <c r="D1420" t="s">
        <v>7953</v>
      </c>
      <c r="E1420" t="s">
        <v>3924</v>
      </c>
      <c r="F1420" t="s">
        <v>1691</v>
      </c>
      <c r="G1420">
        <v>32</v>
      </c>
      <c r="H1420" t="s">
        <v>3932</v>
      </c>
    </row>
    <row r="1421" spans="1:8" x14ac:dyDescent="0.35">
      <c r="A1421">
        <v>2163</v>
      </c>
      <c r="B1421" t="s">
        <v>6094</v>
      </c>
      <c r="C1421">
        <v>60</v>
      </c>
      <c r="D1421" t="s">
        <v>3923</v>
      </c>
      <c r="E1421" t="s">
        <v>3924</v>
      </c>
      <c r="F1421" t="s">
        <v>1691</v>
      </c>
      <c r="G1421">
        <v>32</v>
      </c>
      <c r="H1421" t="s">
        <v>3929</v>
      </c>
    </row>
    <row r="1422" spans="1:8" x14ac:dyDescent="0.35">
      <c r="A1422">
        <v>2169</v>
      </c>
      <c r="B1422" t="s">
        <v>6100</v>
      </c>
      <c r="C1422">
        <v>23</v>
      </c>
      <c r="D1422" t="s">
        <v>3927</v>
      </c>
      <c r="E1422" t="s">
        <v>3924</v>
      </c>
      <c r="F1422" t="s">
        <v>1691</v>
      </c>
      <c r="G1422">
        <v>32</v>
      </c>
      <c r="H1422" t="s">
        <v>3935</v>
      </c>
    </row>
    <row r="1423" spans="1:8" x14ac:dyDescent="0.35">
      <c r="A1423">
        <v>2170</v>
      </c>
      <c r="B1423" t="s">
        <v>6101</v>
      </c>
      <c r="C1423">
        <v>31</v>
      </c>
      <c r="D1423" t="s">
        <v>7953</v>
      </c>
      <c r="E1423" t="s">
        <v>3924</v>
      </c>
      <c r="F1423" t="s">
        <v>1691</v>
      </c>
      <c r="G1423">
        <v>32</v>
      </c>
      <c r="H1423" t="s">
        <v>3940</v>
      </c>
    </row>
    <row r="1424" spans="1:8" x14ac:dyDescent="0.35">
      <c r="A1424">
        <v>2179</v>
      </c>
      <c r="B1424" t="s">
        <v>6110</v>
      </c>
      <c r="C1424">
        <v>21</v>
      </c>
      <c r="D1424" t="s">
        <v>3927</v>
      </c>
      <c r="E1424" t="s">
        <v>3924</v>
      </c>
      <c r="F1424" t="s">
        <v>1691</v>
      </c>
      <c r="G1424">
        <v>32</v>
      </c>
      <c r="H1424" t="s">
        <v>3932</v>
      </c>
    </row>
    <row r="1425" spans="1:8" x14ac:dyDescent="0.35">
      <c r="A1425">
        <v>2182</v>
      </c>
      <c r="B1425" t="s">
        <v>6113</v>
      </c>
      <c r="C1425">
        <v>22</v>
      </c>
      <c r="D1425" t="s">
        <v>3927</v>
      </c>
      <c r="E1425" t="s">
        <v>3924</v>
      </c>
      <c r="F1425" t="s">
        <v>1691</v>
      </c>
      <c r="G1425">
        <v>32</v>
      </c>
      <c r="H1425" t="s">
        <v>3940</v>
      </c>
    </row>
    <row r="1426" spans="1:8" x14ac:dyDescent="0.35">
      <c r="A1426">
        <v>2204</v>
      </c>
      <c r="B1426" t="s">
        <v>6135</v>
      </c>
      <c r="C1426">
        <v>53</v>
      </c>
      <c r="D1426" t="s">
        <v>7952</v>
      </c>
      <c r="E1426" t="s">
        <v>3924</v>
      </c>
      <c r="F1426" t="s">
        <v>1691</v>
      </c>
      <c r="G1426">
        <v>32</v>
      </c>
      <c r="H1426" t="s">
        <v>3935</v>
      </c>
    </row>
    <row r="1427" spans="1:8" x14ac:dyDescent="0.35">
      <c r="A1427">
        <v>2267</v>
      </c>
      <c r="B1427" t="s">
        <v>6198</v>
      </c>
      <c r="C1427">
        <v>20</v>
      </c>
      <c r="D1427" t="s">
        <v>3927</v>
      </c>
      <c r="E1427" t="s">
        <v>3924</v>
      </c>
      <c r="F1427" t="s">
        <v>1691</v>
      </c>
      <c r="G1427">
        <v>32</v>
      </c>
      <c r="H1427" t="s">
        <v>3929</v>
      </c>
    </row>
    <row r="1428" spans="1:8" x14ac:dyDescent="0.35">
      <c r="A1428">
        <v>2366</v>
      </c>
      <c r="B1428" t="s">
        <v>6297</v>
      </c>
      <c r="C1428">
        <v>52</v>
      </c>
      <c r="D1428" t="s">
        <v>7952</v>
      </c>
      <c r="E1428" t="s">
        <v>3924</v>
      </c>
      <c r="F1428" t="s">
        <v>1691</v>
      </c>
      <c r="G1428">
        <v>32</v>
      </c>
      <c r="H1428" t="s">
        <v>3946</v>
      </c>
    </row>
    <row r="1429" spans="1:8" x14ac:dyDescent="0.35">
      <c r="A1429">
        <v>2367</v>
      </c>
      <c r="B1429" t="s">
        <v>6298</v>
      </c>
      <c r="C1429">
        <v>30</v>
      </c>
      <c r="D1429" t="s">
        <v>7953</v>
      </c>
      <c r="E1429" t="s">
        <v>3924</v>
      </c>
      <c r="F1429" t="s">
        <v>1691</v>
      </c>
      <c r="G1429">
        <v>32</v>
      </c>
      <c r="H1429" t="s">
        <v>3925</v>
      </c>
    </row>
    <row r="1430" spans="1:8" x14ac:dyDescent="0.35">
      <c r="A1430">
        <v>2418</v>
      </c>
      <c r="B1430" t="s">
        <v>6349</v>
      </c>
      <c r="C1430">
        <v>21</v>
      </c>
      <c r="D1430" t="s">
        <v>3927</v>
      </c>
      <c r="E1430" t="s">
        <v>3924</v>
      </c>
      <c r="F1430" t="s">
        <v>1691</v>
      </c>
      <c r="G1430">
        <v>32</v>
      </c>
      <c r="H1430" t="s">
        <v>3925</v>
      </c>
    </row>
    <row r="1431" spans="1:8" x14ac:dyDescent="0.35">
      <c r="A1431">
        <v>2501</v>
      </c>
      <c r="B1431" t="s">
        <v>6432</v>
      </c>
      <c r="C1431">
        <v>59</v>
      </c>
      <c r="D1431" t="s">
        <v>3923</v>
      </c>
      <c r="E1431" t="s">
        <v>3924</v>
      </c>
      <c r="F1431" t="s">
        <v>1691</v>
      </c>
      <c r="G1431">
        <v>32</v>
      </c>
      <c r="H1431" t="s">
        <v>3940</v>
      </c>
    </row>
    <row r="1432" spans="1:8" x14ac:dyDescent="0.35">
      <c r="A1432">
        <v>2508</v>
      </c>
      <c r="B1432" t="s">
        <v>6439</v>
      </c>
      <c r="C1432">
        <v>58</v>
      </c>
      <c r="D1432" t="s">
        <v>3923</v>
      </c>
      <c r="E1432" t="s">
        <v>3924</v>
      </c>
      <c r="F1432" t="s">
        <v>1691</v>
      </c>
      <c r="G1432">
        <v>32</v>
      </c>
      <c r="H1432" t="s">
        <v>3952</v>
      </c>
    </row>
    <row r="1433" spans="1:8" x14ac:dyDescent="0.35">
      <c r="A1433">
        <v>2606</v>
      </c>
      <c r="B1433" t="s">
        <v>6537</v>
      </c>
      <c r="C1433">
        <v>41</v>
      </c>
      <c r="D1433" t="s">
        <v>7953</v>
      </c>
      <c r="E1433" t="s">
        <v>3924</v>
      </c>
      <c r="F1433" t="s">
        <v>1691</v>
      </c>
      <c r="G1433">
        <v>32</v>
      </c>
      <c r="H1433" t="s">
        <v>3925</v>
      </c>
    </row>
    <row r="1434" spans="1:8" x14ac:dyDescent="0.35">
      <c r="A1434">
        <v>2634</v>
      </c>
      <c r="B1434" t="s">
        <v>6565</v>
      </c>
      <c r="C1434">
        <v>51</v>
      </c>
      <c r="D1434" t="s">
        <v>7952</v>
      </c>
      <c r="E1434" t="s">
        <v>3924</v>
      </c>
      <c r="F1434" t="s">
        <v>1691</v>
      </c>
      <c r="G1434">
        <v>32</v>
      </c>
      <c r="H1434" t="s">
        <v>3925</v>
      </c>
    </row>
    <row r="1435" spans="1:8" x14ac:dyDescent="0.35">
      <c r="A1435">
        <v>2730</v>
      </c>
      <c r="B1435" t="s">
        <v>6662</v>
      </c>
      <c r="C1435">
        <v>31</v>
      </c>
      <c r="D1435" t="s">
        <v>7953</v>
      </c>
      <c r="E1435" t="s">
        <v>6585</v>
      </c>
      <c r="F1435" t="s">
        <v>1691</v>
      </c>
      <c r="G1435">
        <v>32</v>
      </c>
      <c r="H1435" t="s">
        <v>3946</v>
      </c>
    </row>
    <row r="1436" spans="1:8" x14ac:dyDescent="0.35">
      <c r="A1436">
        <v>3121</v>
      </c>
      <c r="B1436" t="s">
        <v>7053</v>
      </c>
      <c r="C1436">
        <v>46</v>
      </c>
      <c r="D1436" t="s">
        <v>7952</v>
      </c>
      <c r="E1436" t="s">
        <v>6585</v>
      </c>
      <c r="F1436" t="s">
        <v>1691</v>
      </c>
      <c r="G1436">
        <v>32</v>
      </c>
      <c r="H1436" t="s">
        <v>3925</v>
      </c>
    </row>
    <row r="1437" spans="1:8" x14ac:dyDescent="0.35">
      <c r="A1437">
        <v>3155</v>
      </c>
      <c r="B1437" t="s">
        <v>7087</v>
      </c>
      <c r="C1437">
        <v>27</v>
      </c>
      <c r="D1437" t="s">
        <v>7953</v>
      </c>
      <c r="E1437" t="s">
        <v>6585</v>
      </c>
      <c r="F1437" t="s">
        <v>1691</v>
      </c>
      <c r="G1437">
        <v>32</v>
      </c>
      <c r="H1437" t="s">
        <v>3935</v>
      </c>
    </row>
    <row r="1438" spans="1:8" x14ac:dyDescent="0.35">
      <c r="A1438">
        <v>3174</v>
      </c>
      <c r="B1438" t="s">
        <v>7106</v>
      </c>
      <c r="C1438">
        <v>69</v>
      </c>
      <c r="D1438" t="s">
        <v>3923</v>
      </c>
      <c r="E1438" t="s">
        <v>6585</v>
      </c>
      <c r="F1438" t="s">
        <v>1691</v>
      </c>
      <c r="G1438">
        <v>32</v>
      </c>
      <c r="H1438" t="s">
        <v>3925</v>
      </c>
    </row>
    <row r="1439" spans="1:8" x14ac:dyDescent="0.35">
      <c r="A1439">
        <v>3201</v>
      </c>
      <c r="B1439" t="s">
        <v>7133</v>
      </c>
      <c r="C1439">
        <v>67</v>
      </c>
      <c r="D1439" t="s">
        <v>3923</v>
      </c>
      <c r="E1439" t="s">
        <v>6585</v>
      </c>
      <c r="F1439" t="s">
        <v>1691</v>
      </c>
      <c r="G1439">
        <v>32</v>
      </c>
      <c r="H1439" t="s">
        <v>3946</v>
      </c>
    </row>
    <row r="1440" spans="1:8" x14ac:dyDescent="0.35">
      <c r="A1440">
        <v>3250</v>
      </c>
      <c r="B1440" t="s">
        <v>7182</v>
      </c>
      <c r="C1440">
        <v>26</v>
      </c>
      <c r="D1440" t="s">
        <v>7953</v>
      </c>
      <c r="E1440" t="s">
        <v>6585</v>
      </c>
      <c r="F1440" t="s">
        <v>1691</v>
      </c>
      <c r="G1440">
        <v>32</v>
      </c>
      <c r="H1440" t="s">
        <v>3935</v>
      </c>
    </row>
    <row r="1441" spans="1:8" x14ac:dyDescent="0.35">
      <c r="A1441">
        <v>3449</v>
      </c>
      <c r="B1441" t="s">
        <v>7381</v>
      </c>
      <c r="C1441">
        <v>18</v>
      </c>
      <c r="D1441" t="s">
        <v>3927</v>
      </c>
      <c r="E1441" t="s">
        <v>6585</v>
      </c>
      <c r="F1441" t="s">
        <v>1691</v>
      </c>
      <c r="G1441">
        <v>32</v>
      </c>
      <c r="H1441" t="s">
        <v>3925</v>
      </c>
    </row>
    <row r="1442" spans="1:8" x14ac:dyDescent="0.35">
      <c r="A1442">
        <v>3490</v>
      </c>
      <c r="B1442" t="s">
        <v>7422</v>
      </c>
      <c r="C1442">
        <v>48</v>
      </c>
      <c r="D1442" t="s">
        <v>7952</v>
      </c>
      <c r="E1442" t="s">
        <v>6585</v>
      </c>
      <c r="F1442" t="s">
        <v>1691</v>
      </c>
      <c r="G1442">
        <v>32</v>
      </c>
      <c r="H1442" t="s">
        <v>3952</v>
      </c>
    </row>
    <row r="1443" spans="1:8" x14ac:dyDescent="0.35">
      <c r="A1443">
        <v>3515</v>
      </c>
      <c r="B1443" t="s">
        <v>7447</v>
      </c>
      <c r="C1443">
        <v>25</v>
      </c>
      <c r="D1443" t="s">
        <v>3927</v>
      </c>
      <c r="E1443" t="s">
        <v>6585</v>
      </c>
      <c r="F1443" t="s">
        <v>1691</v>
      </c>
      <c r="G1443">
        <v>32</v>
      </c>
      <c r="H1443" t="s">
        <v>3946</v>
      </c>
    </row>
    <row r="1444" spans="1:8" x14ac:dyDescent="0.35">
      <c r="A1444">
        <v>3551</v>
      </c>
      <c r="B1444" t="s">
        <v>7483</v>
      </c>
      <c r="C1444">
        <v>63</v>
      </c>
      <c r="D1444" t="s">
        <v>3923</v>
      </c>
      <c r="E1444" t="s">
        <v>6585</v>
      </c>
      <c r="F1444" t="s">
        <v>1691</v>
      </c>
      <c r="G1444">
        <v>32</v>
      </c>
      <c r="H1444" t="s">
        <v>3929</v>
      </c>
    </row>
    <row r="1445" spans="1:8" x14ac:dyDescent="0.35">
      <c r="A1445">
        <v>3554</v>
      </c>
      <c r="B1445" t="s">
        <v>7486</v>
      </c>
      <c r="C1445">
        <v>62</v>
      </c>
      <c r="D1445" t="s">
        <v>3923</v>
      </c>
      <c r="E1445" t="s">
        <v>6585</v>
      </c>
      <c r="F1445" t="s">
        <v>1691</v>
      </c>
      <c r="G1445">
        <v>32</v>
      </c>
      <c r="H1445" t="s">
        <v>3929</v>
      </c>
    </row>
    <row r="1446" spans="1:8" x14ac:dyDescent="0.35">
      <c r="A1446">
        <v>3571</v>
      </c>
      <c r="B1446" t="s">
        <v>7503</v>
      </c>
      <c r="C1446">
        <v>23</v>
      </c>
      <c r="D1446" t="s">
        <v>3927</v>
      </c>
      <c r="E1446" t="s">
        <v>6585</v>
      </c>
      <c r="F1446" t="s">
        <v>1691</v>
      </c>
      <c r="G1446">
        <v>32</v>
      </c>
      <c r="H1446" t="s">
        <v>3932</v>
      </c>
    </row>
    <row r="1447" spans="1:8" x14ac:dyDescent="0.35">
      <c r="A1447">
        <v>3626</v>
      </c>
      <c r="B1447" t="s">
        <v>7558</v>
      </c>
      <c r="C1447">
        <v>44</v>
      </c>
      <c r="D1447" t="s">
        <v>7952</v>
      </c>
      <c r="E1447" t="s">
        <v>6585</v>
      </c>
      <c r="F1447" t="s">
        <v>1691</v>
      </c>
      <c r="G1447">
        <v>32</v>
      </c>
      <c r="H1447" t="s">
        <v>3929</v>
      </c>
    </row>
    <row r="1448" spans="1:8" x14ac:dyDescent="0.35">
      <c r="A1448">
        <v>3627</v>
      </c>
      <c r="B1448" t="s">
        <v>7559</v>
      </c>
      <c r="C1448">
        <v>69</v>
      </c>
      <c r="D1448" t="s">
        <v>3923</v>
      </c>
      <c r="E1448" t="s">
        <v>6585</v>
      </c>
      <c r="F1448" t="s">
        <v>1691</v>
      </c>
      <c r="G1448">
        <v>32</v>
      </c>
      <c r="H1448" t="s">
        <v>3935</v>
      </c>
    </row>
    <row r="1449" spans="1:8" x14ac:dyDescent="0.35">
      <c r="A1449">
        <v>3638</v>
      </c>
      <c r="B1449" t="s">
        <v>7570</v>
      </c>
      <c r="C1449">
        <v>32</v>
      </c>
      <c r="D1449" t="s">
        <v>7953</v>
      </c>
      <c r="E1449" t="s">
        <v>6585</v>
      </c>
      <c r="F1449" t="s">
        <v>1691</v>
      </c>
      <c r="G1449">
        <v>32</v>
      </c>
      <c r="H1449" t="s">
        <v>3925</v>
      </c>
    </row>
    <row r="1450" spans="1:8" x14ac:dyDescent="0.35">
      <c r="A1450">
        <v>3711</v>
      </c>
      <c r="B1450" t="s">
        <v>7643</v>
      </c>
      <c r="C1450">
        <v>60</v>
      </c>
      <c r="D1450" t="s">
        <v>3923</v>
      </c>
      <c r="E1450" t="s">
        <v>6585</v>
      </c>
      <c r="F1450" t="s">
        <v>1691</v>
      </c>
      <c r="G1450">
        <v>32</v>
      </c>
      <c r="H1450" t="s">
        <v>3925</v>
      </c>
    </row>
    <row r="1451" spans="1:8" x14ac:dyDescent="0.35">
      <c r="A1451">
        <v>3748</v>
      </c>
      <c r="B1451" t="s">
        <v>7680</v>
      </c>
      <c r="C1451">
        <v>26</v>
      </c>
      <c r="D1451" t="s">
        <v>7953</v>
      </c>
      <c r="E1451" t="s">
        <v>6585</v>
      </c>
      <c r="F1451" t="s">
        <v>1691</v>
      </c>
      <c r="G1451">
        <v>32</v>
      </c>
      <c r="H1451" t="s">
        <v>3940</v>
      </c>
    </row>
    <row r="1452" spans="1:8" x14ac:dyDescent="0.35">
      <c r="A1452">
        <v>3830</v>
      </c>
      <c r="B1452" t="s">
        <v>7762</v>
      </c>
      <c r="C1452">
        <v>69</v>
      </c>
      <c r="D1452" t="s">
        <v>3923</v>
      </c>
      <c r="E1452" t="s">
        <v>6585</v>
      </c>
      <c r="F1452" t="s">
        <v>1691</v>
      </c>
      <c r="G1452">
        <v>32</v>
      </c>
      <c r="H1452" t="s">
        <v>3925</v>
      </c>
    </row>
    <row r="1453" spans="1:8" x14ac:dyDescent="0.35">
      <c r="A1453">
        <v>3896</v>
      </c>
      <c r="B1453" t="s">
        <v>7828</v>
      </c>
      <c r="C1453">
        <v>40</v>
      </c>
      <c r="D1453" t="s">
        <v>7953</v>
      </c>
      <c r="E1453" t="s">
        <v>6585</v>
      </c>
      <c r="F1453" t="s">
        <v>1691</v>
      </c>
      <c r="G1453">
        <v>32</v>
      </c>
      <c r="H1453" t="s">
        <v>3929</v>
      </c>
    </row>
    <row r="1454" spans="1:8" x14ac:dyDescent="0.35">
      <c r="A1454">
        <v>5</v>
      </c>
      <c r="B1454" t="s">
        <v>3931</v>
      </c>
      <c r="C1454">
        <v>45</v>
      </c>
      <c r="D1454" t="s">
        <v>7952</v>
      </c>
      <c r="E1454" t="s">
        <v>3924</v>
      </c>
      <c r="F1454" t="s">
        <v>7</v>
      </c>
      <c r="G1454">
        <v>31</v>
      </c>
      <c r="H1454" t="s">
        <v>3932</v>
      </c>
    </row>
    <row r="1455" spans="1:8" x14ac:dyDescent="0.35">
      <c r="A1455">
        <v>14</v>
      </c>
      <c r="B1455" t="s">
        <v>3943</v>
      </c>
      <c r="C1455">
        <v>65</v>
      </c>
      <c r="D1455" t="s">
        <v>3923</v>
      </c>
      <c r="E1455" t="s">
        <v>3924</v>
      </c>
      <c r="F1455" t="s">
        <v>7</v>
      </c>
      <c r="G1455">
        <v>31</v>
      </c>
      <c r="H1455" t="s">
        <v>3929</v>
      </c>
    </row>
    <row r="1456" spans="1:8" x14ac:dyDescent="0.35">
      <c r="A1456">
        <v>41</v>
      </c>
      <c r="B1456" t="s">
        <v>3972</v>
      </c>
      <c r="C1456">
        <v>69</v>
      </c>
      <c r="D1456" t="s">
        <v>3923</v>
      </c>
      <c r="E1456" t="s">
        <v>3924</v>
      </c>
      <c r="F1456" t="s">
        <v>7</v>
      </c>
      <c r="G1456">
        <v>31</v>
      </c>
      <c r="H1456" t="s">
        <v>3935</v>
      </c>
    </row>
    <row r="1457" spans="1:8" x14ac:dyDescent="0.35">
      <c r="A1457">
        <v>63</v>
      </c>
      <c r="B1457" t="s">
        <v>3994</v>
      </c>
      <c r="C1457">
        <v>30</v>
      </c>
      <c r="D1457" t="s">
        <v>7953</v>
      </c>
      <c r="E1457" t="s">
        <v>3924</v>
      </c>
      <c r="F1457" t="s">
        <v>7</v>
      </c>
      <c r="G1457">
        <v>31</v>
      </c>
      <c r="H1457" t="s">
        <v>3925</v>
      </c>
    </row>
    <row r="1458" spans="1:8" x14ac:dyDescent="0.35">
      <c r="A1458">
        <v>101</v>
      </c>
      <c r="B1458" t="s">
        <v>4032</v>
      </c>
      <c r="C1458">
        <v>62</v>
      </c>
      <c r="D1458" t="s">
        <v>3923</v>
      </c>
      <c r="E1458" t="s">
        <v>3924</v>
      </c>
      <c r="F1458" t="s">
        <v>7</v>
      </c>
      <c r="G1458">
        <v>31</v>
      </c>
      <c r="H1458" t="s">
        <v>3925</v>
      </c>
    </row>
    <row r="1459" spans="1:8" x14ac:dyDescent="0.35">
      <c r="A1459">
        <v>107</v>
      </c>
      <c r="B1459" t="s">
        <v>4038</v>
      </c>
      <c r="C1459">
        <v>64</v>
      </c>
      <c r="D1459" t="s">
        <v>3923</v>
      </c>
      <c r="E1459" t="s">
        <v>3924</v>
      </c>
      <c r="F1459" t="s">
        <v>7</v>
      </c>
      <c r="G1459">
        <v>31</v>
      </c>
      <c r="H1459" t="s">
        <v>3946</v>
      </c>
    </row>
    <row r="1460" spans="1:8" x14ac:dyDescent="0.35">
      <c r="A1460">
        <v>148</v>
      </c>
      <c r="B1460" t="s">
        <v>4079</v>
      </c>
      <c r="C1460">
        <v>63</v>
      </c>
      <c r="D1460" t="s">
        <v>3923</v>
      </c>
      <c r="E1460" t="s">
        <v>3924</v>
      </c>
      <c r="F1460" t="s">
        <v>7</v>
      </c>
      <c r="G1460">
        <v>31</v>
      </c>
      <c r="H1460" t="s">
        <v>3925</v>
      </c>
    </row>
    <row r="1461" spans="1:8" x14ac:dyDescent="0.35">
      <c r="A1461">
        <v>163</v>
      </c>
      <c r="B1461" t="s">
        <v>4094</v>
      </c>
      <c r="C1461">
        <v>54</v>
      </c>
      <c r="D1461" t="s">
        <v>7952</v>
      </c>
      <c r="E1461" t="s">
        <v>3924</v>
      </c>
      <c r="F1461" t="s">
        <v>7</v>
      </c>
      <c r="G1461">
        <v>31</v>
      </c>
      <c r="H1461" t="s">
        <v>3940</v>
      </c>
    </row>
    <row r="1462" spans="1:8" x14ac:dyDescent="0.35">
      <c r="A1462">
        <v>187</v>
      </c>
      <c r="B1462" t="s">
        <v>4118</v>
      </c>
      <c r="C1462">
        <v>39</v>
      </c>
      <c r="D1462" t="s">
        <v>7953</v>
      </c>
      <c r="E1462" t="s">
        <v>3924</v>
      </c>
      <c r="F1462" t="s">
        <v>7</v>
      </c>
      <c r="G1462">
        <v>31</v>
      </c>
      <c r="H1462" t="s">
        <v>3932</v>
      </c>
    </row>
    <row r="1463" spans="1:8" x14ac:dyDescent="0.35">
      <c r="A1463">
        <v>236</v>
      </c>
      <c r="B1463" t="s">
        <v>4167</v>
      </c>
      <c r="C1463">
        <v>43</v>
      </c>
      <c r="D1463" t="s">
        <v>7952</v>
      </c>
      <c r="E1463" t="s">
        <v>3924</v>
      </c>
      <c r="F1463" t="s">
        <v>7</v>
      </c>
      <c r="G1463">
        <v>31</v>
      </c>
      <c r="H1463" t="s">
        <v>3935</v>
      </c>
    </row>
    <row r="1464" spans="1:8" x14ac:dyDescent="0.35">
      <c r="A1464">
        <v>440</v>
      </c>
      <c r="B1464" t="s">
        <v>4371</v>
      </c>
      <c r="C1464">
        <v>62</v>
      </c>
      <c r="D1464" t="s">
        <v>3923</v>
      </c>
      <c r="E1464" t="s">
        <v>3924</v>
      </c>
      <c r="F1464" t="s">
        <v>7</v>
      </c>
      <c r="G1464">
        <v>31</v>
      </c>
      <c r="H1464" t="s">
        <v>3946</v>
      </c>
    </row>
    <row r="1465" spans="1:8" x14ac:dyDescent="0.35">
      <c r="A1465">
        <v>443</v>
      </c>
      <c r="B1465" t="s">
        <v>4374</v>
      </c>
      <c r="C1465">
        <v>29</v>
      </c>
      <c r="D1465" t="s">
        <v>7953</v>
      </c>
      <c r="E1465" t="s">
        <v>3924</v>
      </c>
      <c r="F1465" t="s">
        <v>7</v>
      </c>
      <c r="G1465">
        <v>31</v>
      </c>
      <c r="H1465" t="s">
        <v>3935</v>
      </c>
    </row>
    <row r="1466" spans="1:8" x14ac:dyDescent="0.35">
      <c r="A1466">
        <v>445</v>
      </c>
      <c r="B1466" t="s">
        <v>4376</v>
      </c>
      <c r="C1466">
        <v>48</v>
      </c>
      <c r="D1466" t="s">
        <v>7952</v>
      </c>
      <c r="E1466" t="s">
        <v>3924</v>
      </c>
      <c r="F1466" t="s">
        <v>7</v>
      </c>
      <c r="G1466">
        <v>31</v>
      </c>
      <c r="H1466" t="s">
        <v>3932</v>
      </c>
    </row>
    <row r="1467" spans="1:8" x14ac:dyDescent="0.35">
      <c r="A1467">
        <v>497</v>
      </c>
      <c r="B1467" t="s">
        <v>4428</v>
      </c>
      <c r="C1467">
        <v>30</v>
      </c>
      <c r="D1467" t="s">
        <v>7953</v>
      </c>
      <c r="E1467" t="s">
        <v>3924</v>
      </c>
      <c r="F1467" t="s">
        <v>7</v>
      </c>
      <c r="G1467">
        <v>31</v>
      </c>
      <c r="H1467" t="s">
        <v>3925</v>
      </c>
    </row>
    <row r="1468" spans="1:8" x14ac:dyDescent="0.35">
      <c r="A1468">
        <v>498</v>
      </c>
      <c r="B1468" t="s">
        <v>4429</v>
      </c>
      <c r="C1468">
        <v>43</v>
      </c>
      <c r="D1468" t="s">
        <v>7952</v>
      </c>
      <c r="E1468" t="s">
        <v>3924</v>
      </c>
      <c r="F1468" t="s">
        <v>7</v>
      </c>
      <c r="G1468">
        <v>31</v>
      </c>
      <c r="H1468" t="s">
        <v>3929</v>
      </c>
    </row>
    <row r="1469" spans="1:8" x14ac:dyDescent="0.35">
      <c r="A1469">
        <v>509</v>
      </c>
      <c r="B1469" t="s">
        <v>4440</v>
      </c>
      <c r="C1469">
        <v>27</v>
      </c>
      <c r="D1469" t="s">
        <v>7953</v>
      </c>
      <c r="E1469" t="s">
        <v>3924</v>
      </c>
      <c r="F1469" t="s">
        <v>7</v>
      </c>
      <c r="G1469">
        <v>31</v>
      </c>
      <c r="H1469" t="s">
        <v>3935</v>
      </c>
    </row>
    <row r="1470" spans="1:8" x14ac:dyDescent="0.35">
      <c r="A1470">
        <v>558</v>
      </c>
      <c r="B1470" t="s">
        <v>4489</v>
      </c>
      <c r="C1470">
        <v>18</v>
      </c>
      <c r="D1470" t="s">
        <v>3927</v>
      </c>
      <c r="E1470" t="s">
        <v>3924</v>
      </c>
      <c r="F1470" t="s">
        <v>7</v>
      </c>
      <c r="G1470">
        <v>31</v>
      </c>
      <c r="H1470" t="s">
        <v>3929</v>
      </c>
    </row>
    <row r="1471" spans="1:8" x14ac:dyDescent="0.35">
      <c r="A1471">
        <v>800</v>
      </c>
      <c r="B1471" t="s">
        <v>4731</v>
      </c>
      <c r="C1471">
        <v>55</v>
      </c>
      <c r="D1471" t="s">
        <v>7952</v>
      </c>
      <c r="E1471" t="s">
        <v>3924</v>
      </c>
      <c r="F1471" t="s">
        <v>7</v>
      </c>
      <c r="G1471">
        <v>31</v>
      </c>
      <c r="H1471" t="s">
        <v>3932</v>
      </c>
    </row>
    <row r="1472" spans="1:8" x14ac:dyDescent="0.35">
      <c r="A1472">
        <v>822</v>
      </c>
      <c r="B1472" t="s">
        <v>4753</v>
      </c>
      <c r="C1472">
        <v>62</v>
      </c>
      <c r="D1472" t="s">
        <v>3923</v>
      </c>
      <c r="E1472" t="s">
        <v>3924</v>
      </c>
      <c r="F1472" t="s">
        <v>7</v>
      </c>
      <c r="G1472">
        <v>31</v>
      </c>
      <c r="H1472" t="s">
        <v>3940</v>
      </c>
    </row>
    <row r="1473" spans="1:8" x14ac:dyDescent="0.35">
      <c r="A1473">
        <v>929</v>
      </c>
      <c r="B1473" t="s">
        <v>4860</v>
      </c>
      <c r="C1473">
        <v>67</v>
      </c>
      <c r="D1473" t="s">
        <v>3923</v>
      </c>
      <c r="E1473" t="s">
        <v>3924</v>
      </c>
      <c r="F1473" t="s">
        <v>7</v>
      </c>
      <c r="G1473">
        <v>31</v>
      </c>
      <c r="H1473" t="s">
        <v>3952</v>
      </c>
    </row>
    <row r="1474" spans="1:8" x14ac:dyDescent="0.35">
      <c r="A1474">
        <v>959</v>
      </c>
      <c r="B1474" t="s">
        <v>4890</v>
      </c>
      <c r="C1474">
        <v>70</v>
      </c>
      <c r="D1474" t="s">
        <v>3923</v>
      </c>
      <c r="E1474" t="s">
        <v>3924</v>
      </c>
      <c r="F1474" t="s">
        <v>7</v>
      </c>
      <c r="G1474">
        <v>31</v>
      </c>
      <c r="H1474" t="s">
        <v>3940</v>
      </c>
    </row>
    <row r="1475" spans="1:8" x14ac:dyDescent="0.35">
      <c r="A1475">
        <v>998</v>
      </c>
      <c r="B1475" t="s">
        <v>4929</v>
      </c>
      <c r="C1475">
        <v>64</v>
      </c>
      <c r="D1475" t="s">
        <v>3923</v>
      </c>
      <c r="E1475" t="s">
        <v>3924</v>
      </c>
      <c r="F1475" t="s">
        <v>7</v>
      </c>
      <c r="G1475">
        <v>31</v>
      </c>
      <c r="H1475" t="s">
        <v>3925</v>
      </c>
    </row>
    <row r="1476" spans="1:8" x14ac:dyDescent="0.35">
      <c r="A1476">
        <v>1014</v>
      </c>
      <c r="B1476" t="s">
        <v>4945</v>
      </c>
      <c r="C1476">
        <v>59</v>
      </c>
      <c r="D1476" t="s">
        <v>3923</v>
      </c>
      <c r="E1476" t="s">
        <v>3924</v>
      </c>
      <c r="F1476" t="s">
        <v>7</v>
      </c>
      <c r="G1476">
        <v>31</v>
      </c>
      <c r="H1476" t="s">
        <v>3940</v>
      </c>
    </row>
    <row r="1477" spans="1:8" x14ac:dyDescent="0.35">
      <c r="A1477">
        <v>1111</v>
      </c>
      <c r="B1477" t="s">
        <v>5042</v>
      </c>
      <c r="C1477">
        <v>28</v>
      </c>
      <c r="D1477" t="s">
        <v>7953</v>
      </c>
      <c r="E1477" t="s">
        <v>3924</v>
      </c>
      <c r="F1477" t="s">
        <v>1691</v>
      </c>
      <c r="G1477">
        <v>31</v>
      </c>
      <c r="H1477" t="s">
        <v>3940</v>
      </c>
    </row>
    <row r="1478" spans="1:8" x14ac:dyDescent="0.35">
      <c r="A1478">
        <v>1191</v>
      </c>
      <c r="B1478" t="s">
        <v>5122</v>
      </c>
      <c r="C1478">
        <v>62</v>
      </c>
      <c r="D1478" t="s">
        <v>3923</v>
      </c>
      <c r="E1478" t="s">
        <v>3924</v>
      </c>
      <c r="F1478" t="s">
        <v>1691</v>
      </c>
      <c r="G1478">
        <v>31</v>
      </c>
      <c r="H1478" t="s">
        <v>3929</v>
      </c>
    </row>
    <row r="1479" spans="1:8" x14ac:dyDescent="0.35">
      <c r="A1479">
        <v>1233</v>
      </c>
      <c r="B1479" t="s">
        <v>5164</v>
      </c>
      <c r="C1479">
        <v>57</v>
      </c>
      <c r="D1479" t="s">
        <v>7952</v>
      </c>
      <c r="E1479" t="s">
        <v>3924</v>
      </c>
      <c r="F1479" t="s">
        <v>1691</v>
      </c>
      <c r="G1479">
        <v>31</v>
      </c>
      <c r="H1479" t="s">
        <v>3952</v>
      </c>
    </row>
    <row r="1480" spans="1:8" x14ac:dyDescent="0.35">
      <c r="A1480">
        <v>1258</v>
      </c>
      <c r="B1480" t="s">
        <v>5189</v>
      </c>
      <c r="C1480">
        <v>68</v>
      </c>
      <c r="D1480" t="s">
        <v>3923</v>
      </c>
      <c r="E1480" t="s">
        <v>3924</v>
      </c>
      <c r="F1480" t="s">
        <v>1691</v>
      </c>
      <c r="G1480">
        <v>31</v>
      </c>
      <c r="H1480" t="s">
        <v>3952</v>
      </c>
    </row>
    <row r="1481" spans="1:8" x14ac:dyDescent="0.35">
      <c r="A1481">
        <v>1279</v>
      </c>
      <c r="B1481" t="s">
        <v>5210</v>
      </c>
      <c r="C1481">
        <v>28</v>
      </c>
      <c r="D1481" t="s">
        <v>7953</v>
      </c>
      <c r="E1481" t="s">
        <v>3924</v>
      </c>
      <c r="F1481" t="s">
        <v>1691</v>
      </c>
      <c r="G1481">
        <v>31</v>
      </c>
      <c r="H1481" t="s">
        <v>3925</v>
      </c>
    </row>
    <row r="1482" spans="1:8" x14ac:dyDescent="0.35">
      <c r="A1482">
        <v>1342</v>
      </c>
      <c r="B1482" t="s">
        <v>5273</v>
      </c>
      <c r="C1482">
        <v>26</v>
      </c>
      <c r="D1482" t="s">
        <v>7953</v>
      </c>
      <c r="E1482" t="s">
        <v>3924</v>
      </c>
      <c r="F1482" t="s">
        <v>1691</v>
      </c>
      <c r="G1482">
        <v>31</v>
      </c>
      <c r="H1482" t="s">
        <v>3935</v>
      </c>
    </row>
    <row r="1483" spans="1:8" x14ac:dyDescent="0.35">
      <c r="A1483">
        <v>1470</v>
      </c>
      <c r="B1483" t="s">
        <v>5401</v>
      </c>
      <c r="C1483">
        <v>28</v>
      </c>
      <c r="D1483" t="s">
        <v>7953</v>
      </c>
      <c r="E1483" t="s">
        <v>3924</v>
      </c>
      <c r="F1483" t="s">
        <v>1691</v>
      </c>
      <c r="G1483">
        <v>31</v>
      </c>
      <c r="H1483" t="s">
        <v>3952</v>
      </c>
    </row>
    <row r="1484" spans="1:8" x14ac:dyDescent="0.35">
      <c r="A1484">
        <v>1482</v>
      </c>
      <c r="B1484" t="s">
        <v>5413</v>
      </c>
      <c r="C1484">
        <v>64</v>
      </c>
      <c r="D1484" t="s">
        <v>3923</v>
      </c>
      <c r="E1484" t="s">
        <v>3924</v>
      </c>
      <c r="F1484" t="s">
        <v>1691</v>
      </c>
      <c r="G1484">
        <v>31</v>
      </c>
      <c r="H1484" t="s">
        <v>3935</v>
      </c>
    </row>
    <row r="1485" spans="1:8" x14ac:dyDescent="0.35">
      <c r="A1485">
        <v>1511</v>
      </c>
      <c r="B1485" t="s">
        <v>5442</v>
      </c>
      <c r="C1485">
        <v>55</v>
      </c>
      <c r="D1485" t="s">
        <v>7952</v>
      </c>
      <c r="E1485" t="s">
        <v>3924</v>
      </c>
      <c r="F1485" t="s">
        <v>1691</v>
      </c>
      <c r="G1485">
        <v>31</v>
      </c>
      <c r="H1485" t="s">
        <v>3932</v>
      </c>
    </row>
    <row r="1486" spans="1:8" x14ac:dyDescent="0.35">
      <c r="A1486">
        <v>1736</v>
      </c>
      <c r="B1486" t="s">
        <v>5667</v>
      </c>
      <c r="C1486">
        <v>58</v>
      </c>
      <c r="D1486" t="s">
        <v>3923</v>
      </c>
      <c r="E1486" t="s">
        <v>3924</v>
      </c>
      <c r="F1486" t="s">
        <v>1691</v>
      </c>
      <c r="G1486">
        <v>31</v>
      </c>
      <c r="H1486" t="s">
        <v>3932</v>
      </c>
    </row>
    <row r="1487" spans="1:8" x14ac:dyDescent="0.35">
      <c r="A1487">
        <v>1791</v>
      </c>
      <c r="B1487" t="s">
        <v>5722</v>
      </c>
      <c r="C1487">
        <v>50</v>
      </c>
      <c r="D1487" t="s">
        <v>7952</v>
      </c>
      <c r="E1487" t="s">
        <v>3924</v>
      </c>
      <c r="F1487" t="s">
        <v>1691</v>
      </c>
      <c r="G1487">
        <v>31</v>
      </c>
      <c r="H1487" t="s">
        <v>3940</v>
      </c>
    </row>
    <row r="1488" spans="1:8" x14ac:dyDescent="0.35">
      <c r="A1488">
        <v>1803</v>
      </c>
      <c r="B1488" t="s">
        <v>5734</v>
      </c>
      <c r="C1488">
        <v>57</v>
      </c>
      <c r="D1488" t="s">
        <v>7952</v>
      </c>
      <c r="E1488" t="s">
        <v>3924</v>
      </c>
      <c r="F1488" t="s">
        <v>1691</v>
      </c>
      <c r="G1488">
        <v>31</v>
      </c>
      <c r="H1488" t="s">
        <v>3940</v>
      </c>
    </row>
    <row r="1489" spans="1:8" x14ac:dyDescent="0.35">
      <c r="A1489">
        <v>1821</v>
      </c>
      <c r="B1489" t="s">
        <v>5752</v>
      </c>
      <c r="C1489">
        <v>19</v>
      </c>
      <c r="D1489" t="s">
        <v>3927</v>
      </c>
      <c r="E1489" t="s">
        <v>3924</v>
      </c>
      <c r="F1489" t="s">
        <v>1691</v>
      </c>
      <c r="G1489">
        <v>31</v>
      </c>
      <c r="H1489" t="s">
        <v>3946</v>
      </c>
    </row>
    <row r="1490" spans="1:8" x14ac:dyDescent="0.35">
      <c r="A1490">
        <v>1825</v>
      </c>
      <c r="B1490" t="s">
        <v>5756</v>
      </c>
      <c r="C1490">
        <v>58</v>
      </c>
      <c r="D1490" t="s">
        <v>3923</v>
      </c>
      <c r="E1490" t="s">
        <v>3924</v>
      </c>
      <c r="F1490" t="s">
        <v>1691</v>
      </c>
      <c r="G1490">
        <v>31</v>
      </c>
      <c r="H1490" t="s">
        <v>3946</v>
      </c>
    </row>
    <row r="1491" spans="1:8" x14ac:dyDescent="0.35">
      <c r="A1491">
        <v>1828</v>
      </c>
      <c r="B1491" t="s">
        <v>5759</v>
      </c>
      <c r="C1491">
        <v>20</v>
      </c>
      <c r="D1491" t="s">
        <v>3927</v>
      </c>
      <c r="E1491" t="s">
        <v>3924</v>
      </c>
      <c r="F1491" t="s">
        <v>1691</v>
      </c>
      <c r="G1491">
        <v>31</v>
      </c>
      <c r="H1491" t="s">
        <v>3929</v>
      </c>
    </row>
    <row r="1492" spans="1:8" x14ac:dyDescent="0.35">
      <c r="A1492">
        <v>1845</v>
      </c>
      <c r="B1492" t="s">
        <v>5776</v>
      </c>
      <c r="C1492">
        <v>60</v>
      </c>
      <c r="D1492" t="s">
        <v>3923</v>
      </c>
      <c r="E1492" t="s">
        <v>3924</v>
      </c>
      <c r="F1492" t="s">
        <v>1691</v>
      </c>
      <c r="G1492">
        <v>31</v>
      </c>
      <c r="H1492" t="s">
        <v>3932</v>
      </c>
    </row>
    <row r="1493" spans="1:8" x14ac:dyDescent="0.35">
      <c r="A1493">
        <v>2040</v>
      </c>
      <c r="B1493" t="s">
        <v>5971</v>
      </c>
      <c r="C1493">
        <v>35</v>
      </c>
      <c r="D1493" t="s">
        <v>7953</v>
      </c>
      <c r="E1493" t="s">
        <v>3924</v>
      </c>
      <c r="F1493" t="s">
        <v>1691</v>
      </c>
      <c r="G1493">
        <v>31</v>
      </c>
      <c r="H1493" t="s">
        <v>3940</v>
      </c>
    </row>
    <row r="1494" spans="1:8" x14ac:dyDescent="0.35">
      <c r="A1494">
        <v>2126</v>
      </c>
      <c r="B1494" t="s">
        <v>6057</v>
      </c>
      <c r="C1494">
        <v>57</v>
      </c>
      <c r="D1494" t="s">
        <v>7952</v>
      </c>
      <c r="E1494" t="s">
        <v>3924</v>
      </c>
      <c r="F1494" t="s">
        <v>1691</v>
      </c>
      <c r="G1494">
        <v>31</v>
      </c>
      <c r="H1494" t="s">
        <v>3935</v>
      </c>
    </row>
    <row r="1495" spans="1:8" x14ac:dyDescent="0.35">
      <c r="A1495">
        <v>2154</v>
      </c>
      <c r="B1495" t="s">
        <v>6085</v>
      </c>
      <c r="C1495">
        <v>35</v>
      </c>
      <c r="D1495" t="s">
        <v>7953</v>
      </c>
      <c r="E1495" t="s">
        <v>3924</v>
      </c>
      <c r="F1495" t="s">
        <v>1691</v>
      </c>
      <c r="G1495">
        <v>31</v>
      </c>
      <c r="H1495" t="s">
        <v>3932</v>
      </c>
    </row>
    <row r="1496" spans="1:8" x14ac:dyDescent="0.35">
      <c r="A1496">
        <v>2197</v>
      </c>
      <c r="B1496" t="s">
        <v>6128</v>
      </c>
      <c r="C1496">
        <v>25</v>
      </c>
      <c r="D1496" t="s">
        <v>3927</v>
      </c>
      <c r="E1496" t="s">
        <v>3924</v>
      </c>
      <c r="F1496" t="s">
        <v>1691</v>
      </c>
      <c r="G1496">
        <v>31</v>
      </c>
      <c r="H1496" t="s">
        <v>3929</v>
      </c>
    </row>
    <row r="1497" spans="1:8" x14ac:dyDescent="0.35">
      <c r="A1497">
        <v>2238</v>
      </c>
      <c r="B1497" t="s">
        <v>6169</v>
      </c>
      <c r="C1497">
        <v>45</v>
      </c>
      <c r="D1497" t="s">
        <v>7952</v>
      </c>
      <c r="E1497" t="s">
        <v>3924</v>
      </c>
      <c r="F1497" t="s">
        <v>1691</v>
      </c>
      <c r="G1497">
        <v>31</v>
      </c>
      <c r="H1497" t="s">
        <v>3952</v>
      </c>
    </row>
    <row r="1498" spans="1:8" x14ac:dyDescent="0.35">
      <c r="A1498">
        <v>2281</v>
      </c>
      <c r="B1498" t="s">
        <v>6212</v>
      </c>
      <c r="C1498">
        <v>22</v>
      </c>
      <c r="D1498" t="s">
        <v>3927</v>
      </c>
      <c r="E1498" t="s">
        <v>3924</v>
      </c>
      <c r="F1498" t="s">
        <v>1691</v>
      </c>
      <c r="G1498">
        <v>31</v>
      </c>
      <c r="H1498" t="s">
        <v>3925</v>
      </c>
    </row>
    <row r="1499" spans="1:8" x14ac:dyDescent="0.35">
      <c r="A1499">
        <v>2293</v>
      </c>
      <c r="B1499" t="s">
        <v>6224</v>
      </c>
      <c r="C1499">
        <v>43</v>
      </c>
      <c r="D1499" t="s">
        <v>7952</v>
      </c>
      <c r="E1499" t="s">
        <v>3924</v>
      </c>
      <c r="F1499" t="s">
        <v>1691</v>
      </c>
      <c r="G1499">
        <v>31</v>
      </c>
      <c r="H1499" t="s">
        <v>3946</v>
      </c>
    </row>
    <row r="1500" spans="1:8" x14ac:dyDescent="0.35">
      <c r="A1500">
        <v>2304</v>
      </c>
      <c r="B1500" t="s">
        <v>6235</v>
      </c>
      <c r="C1500">
        <v>51</v>
      </c>
      <c r="D1500" t="s">
        <v>7952</v>
      </c>
      <c r="E1500" t="s">
        <v>3924</v>
      </c>
      <c r="F1500" t="s">
        <v>1691</v>
      </c>
      <c r="G1500">
        <v>31</v>
      </c>
      <c r="H1500" t="s">
        <v>3925</v>
      </c>
    </row>
    <row r="1501" spans="1:8" x14ac:dyDescent="0.35">
      <c r="A1501">
        <v>2375</v>
      </c>
      <c r="B1501" t="s">
        <v>6306</v>
      </c>
      <c r="C1501">
        <v>69</v>
      </c>
      <c r="D1501" t="s">
        <v>3923</v>
      </c>
      <c r="E1501" t="s">
        <v>3924</v>
      </c>
      <c r="F1501" t="s">
        <v>1691</v>
      </c>
      <c r="G1501">
        <v>31</v>
      </c>
      <c r="H1501" t="s">
        <v>3946</v>
      </c>
    </row>
    <row r="1502" spans="1:8" x14ac:dyDescent="0.35">
      <c r="A1502">
        <v>2392</v>
      </c>
      <c r="B1502" t="s">
        <v>6323</v>
      </c>
      <c r="C1502">
        <v>42</v>
      </c>
      <c r="D1502" t="s">
        <v>7952</v>
      </c>
      <c r="E1502" t="s">
        <v>3924</v>
      </c>
      <c r="F1502" t="s">
        <v>1691</v>
      </c>
      <c r="G1502">
        <v>31</v>
      </c>
      <c r="H1502" t="s">
        <v>3935</v>
      </c>
    </row>
    <row r="1503" spans="1:8" x14ac:dyDescent="0.35">
      <c r="A1503">
        <v>2400</v>
      </c>
      <c r="B1503" t="s">
        <v>6331</v>
      </c>
      <c r="C1503">
        <v>55</v>
      </c>
      <c r="D1503" t="s">
        <v>7952</v>
      </c>
      <c r="E1503" t="s">
        <v>3924</v>
      </c>
      <c r="F1503" t="s">
        <v>1691</v>
      </c>
      <c r="G1503">
        <v>31</v>
      </c>
      <c r="H1503" t="s">
        <v>3946</v>
      </c>
    </row>
    <row r="1504" spans="1:8" x14ac:dyDescent="0.35">
      <c r="A1504">
        <v>2403</v>
      </c>
      <c r="B1504" t="s">
        <v>6334</v>
      </c>
      <c r="C1504">
        <v>45</v>
      </c>
      <c r="D1504" t="s">
        <v>7952</v>
      </c>
      <c r="E1504" t="s">
        <v>3924</v>
      </c>
      <c r="F1504" t="s">
        <v>1691</v>
      </c>
      <c r="G1504">
        <v>31</v>
      </c>
      <c r="H1504" t="s">
        <v>3929</v>
      </c>
    </row>
    <row r="1505" spans="1:8" x14ac:dyDescent="0.35">
      <c r="A1505">
        <v>2450</v>
      </c>
      <c r="B1505" t="s">
        <v>6381</v>
      </c>
      <c r="C1505">
        <v>26</v>
      </c>
      <c r="D1505" t="s">
        <v>7953</v>
      </c>
      <c r="E1505" t="s">
        <v>3924</v>
      </c>
      <c r="F1505" t="s">
        <v>1691</v>
      </c>
      <c r="G1505">
        <v>31</v>
      </c>
      <c r="H1505" t="s">
        <v>3925</v>
      </c>
    </row>
    <row r="1506" spans="1:8" x14ac:dyDescent="0.35">
      <c r="A1506">
        <v>2463</v>
      </c>
      <c r="B1506" t="s">
        <v>6394</v>
      </c>
      <c r="C1506">
        <v>68</v>
      </c>
      <c r="D1506" t="s">
        <v>3923</v>
      </c>
      <c r="E1506" t="s">
        <v>3924</v>
      </c>
      <c r="F1506" t="s">
        <v>1691</v>
      </c>
      <c r="G1506">
        <v>31</v>
      </c>
      <c r="H1506" t="s">
        <v>3940</v>
      </c>
    </row>
    <row r="1507" spans="1:8" x14ac:dyDescent="0.35">
      <c r="A1507">
        <v>2473</v>
      </c>
      <c r="B1507" t="s">
        <v>6404</v>
      </c>
      <c r="C1507">
        <v>24</v>
      </c>
      <c r="D1507" t="s">
        <v>3927</v>
      </c>
      <c r="E1507" t="s">
        <v>3924</v>
      </c>
      <c r="F1507" t="s">
        <v>1691</v>
      </c>
      <c r="G1507">
        <v>31</v>
      </c>
      <c r="H1507" t="s">
        <v>3932</v>
      </c>
    </row>
    <row r="1508" spans="1:8" x14ac:dyDescent="0.35">
      <c r="A1508">
        <v>2505</v>
      </c>
      <c r="B1508" t="s">
        <v>6436</v>
      </c>
      <c r="C1508">
        <v>56</v>
      </c>
      <c r="D1508" t="s">
        <v>7952</v>
      </c>
      <c r="E1508" t="s">
        <v>3924</v>
      </c>
      <c r="F1508" t="s">
        <v>1691</v>
      </c>
      <c r="G1508">
        <v>31</v>
      </c>
      <c r="H1508" t="s">
        <v>3940</v>
      </c>
    </row>
    <row r="1509" spans="1:8" x14ac:dyDescent="0.35">
      <c r="A1509">
        <v>2519</v>
      </c>
      <c r="B1509" t="s">
        <v>6450</v>
      </c>
      <c r="C1509">
        <v>20</v>
      </c>
      <c r="D1509" t="s">
        <v>3927</v>
      </c>
      <c r="E1509" t="s">
        <v>3924</v>
      </c>
      <c r="F1509" t="s">
        <v>1691</v>
      </c>
      <c r="G1509">
        <v>31</v>
      </c>
      <c r="H1509" t="s">
        <v>3932</v>
      </c>
    </row>
    <row r="1510" spans="1:8" x14ac:dyDescent="0.35">
      <c r="A1510">
        <v>2529</v>
      </c>
      <c r="B1510" t="s">
        <v>6460</v>
      </c>
      <c r="C1510">
        <v>52</v>
      </c>
      <c r="D1510" t="s">
        <v>7952</v>
      </c>
      <c r="E1510" t="s">
        <v>3924</v>
      </c>
      <c r="F1510" t="s">
        <v>1691</v>
      </c>
      <c r="G1510">
        <v>31</v>
      </c>
      <c r="H1510" t="s">
        <v>3946</v>
      </c>
    </row>
    <row r="1511" spans="1:8" x14ac:dyDescent="0.35">
      <c r="A1511">
        <v>2590</v>
      </c>
      <c r="B1511" t="s">
        <v>6521</v>
      </c>
      <c r="C1511">
        <v>52</v>
      </c>
      <c r="D1511" t="s">
        <v>7952</v>
      </c>
      <c r="E1511" t="s">
        <v>3924</v>
      </c>
      <c r="F1511" t="s">
        <v>1691</v>
      </c>
      <c r="G1511">
        <v>31</v>
      </c>
      <c r="H1511" t="s">
        <v>3932</v>
      </c>
    </row>
    <row r="1512" spans="1:8" x14ac:dyDescent="0.35">
      <c r="A1512">
        <v>2599</v>
      </c>
      <c r="B1512" t="s">
        <v>6530</v>
      </c>
      <c r="C1512">
        <v>64</v>
      </c>
      <c r="D1512" t="s">
        <v>3923</v>
      </c>
      <c r="E1512" t="s">
        <v>3924</v>
      </c>
      <c r="F1512" t="s">
        <v>1691</v>
      </c>
      <c r="G1512">
        <v>31</v>
      </c>
      <c r="H1512" t="s">
        <v>3932</v>
      </c>
    </row>
    <row r="1513" spans="1:8" x14ac:dyDescent="0.35">
      <c r="A1513">
        <v>2626</v>
      </c>
      <c r="B1513" t="s">
        <v>6557</v>
      </c>
      <c r="C1513">
        <v>30</v>
      </c>
      <c r="D1513" t="s">
        <v>7953</v>
      </c>
      <c r="E1513" t="s">
        <v>3924</v>
      </c>
      <c r="F1513" t="s">
        <v>1691</v>
      </c>
      <c r="G1513">
        <v>31</v>
      </c>
      <c r="H1513" t="s">
        <v>3929</v>
      </c>
    </row>
    <row r="1514" spans="1:8" x14ac:dyDescent="0.35">
      <c r="A1514">
        <v>2668</v>
      </c>
      <c r="B1514" t="s">
        <v>6600</v>
      </c>
      <c r="C1514">
        <v>48</v>
      </c>
      <c r="D1514" t="s">
        <v>7952</v>
      </c>
      <c r="E1514" t="s">
        <v>6585</v>
      </c>
      <c r="F1514" t="s">
        <v>1691</v>
      </c>
      <c r="G1514">
        <v>31</v>
      </c>
      <c r="H1514" t="s">
        <v>3925</v>
      </c>
    </row>
    <row r="1515" spans="1:8" x14ac:dyDescent="0.35">
      <c r="A1515">
        <v>2670</v>
      </c>
      <c r="B1515" t="s">
        <v>6602</v>
      </c>
      <c r="C1515">
        <v>39</v>
      </c>
      <c r="D1515" t="s">
        <v>7953</v>
      </c>
      <c r="E1515" t="s">
        <v>6585</v>
      </c>
      <c r="F1515" t="s">
        <v>1691</v>
      </c>
      <c r="G1515">
        <v>31</v>
      </c>
      <c r="H1515" t="s">
        <v>3929</v>
      </c>
    </row>
    <row r="1516" spans="1:8" x14ac:dyDescent="0.35">
      <c r="A1516">
        <v>2768</v>
      </c>
      <c r="B1516" t="s">
        <v>6700</v>
      </c>
      <c r="C1516">
        <v>31</v>
      </c>
      <c r="D1516" t="s">
        <v>7953</v>
      </c>
      <c r="E1516" t="s">
        <v>6585</v>
      </c>
      <c r="F1516" t="s">
        <v>1691</v>
      </c>
      <c r="G1516">
        <v>31</v>
      </c>
      <c r="H1516" t="s">
        <v>3946</v>
      </c>
    </row>
    <row r="1517" spans="1:8" x14ac:dyDescent="0.35">
      <c r="A1517">
        <v>2804</v>
      </c>
      <c r="B1517" t="s">
        <v>6736</v>
      </c>
      <c r="C1517">
        <v>46</v>
      </c>
      <c r="D1517" t="s">
        <v>7952</v>
      </c>
      <c r="E1517" t="s">
        <v>6585</v>
      </c>
      <c r="F1517" t="s">
        <v>1691</v>
      </c>
      <c r="G1517">
        <v>31</v>
      </c>
      <c r="H1517" t="s">
        <v>3946</v>
      </c>
    </row>
    <row r="1518" spans="1:8" x14ac:dyDescent="0.35">
      <c r="A1518">
        <v>2842</v>
      </c>
      <c r="B1518" t="s">
        <v>6774</v>
      </c>
      <c r="C1518">
        <v>19</v>
      </c>
      <c r="D1518" t="s">
        <v>3927</v>
      </c>
      <c r="E1518" t="s">
        <v>6585</v>
      </c>
      <c r="F1518" t="s">
        <v>1691</v>
      </c>
      <c r="G1518">
        <v>31</v>
      </c>
      <c r="H1518" t="s">
        <v>3929</v>
      </c>
    </row>
    <row r="1519" spans="1:8" x14ac:dyDescent="0.35">
      <c r="A1519">
        <v>2857</v>
      </c>
      <c r="B1519" t="s">
        <v>6789</v>
      </c>
      <c r="C1519">
        <v>65</v>
      </c>
      <c r="D1519" t="s">
        <v>3923</v>
      </c>
      <c r="E1519" t="s">
        <v>6585</v>
      </c>
      <c r="F1519" t="s">
        <v>1691</v>
      </c>
      <c r="G1519">
        <v>31</v>
      </c>
      <c r="H1519" t="s">
        <v>3946</v>
      </c>
    </row>
    <row r="1520" spans="1:8" x14ac:dyDescent="0.35">
      <c r="A1520">
        <v>2865</v>
      </c>
      <c r="B1520" t="s">
        <v>6797</v>
      </c>
      <c r="C1520">
        <v>58</v>
      </c>
      <c r="D1520" t="s">
        <v>3923</v>
      </c>
      <c r="E1520" t="s">
        <v>6585</v>
      </c>
      <c r="F1520" t="s">
        <v>1691</v>
      </c>
      <c r="G1520">
        <v>31</v>
      </c>
      <c r="H1520" t="s">
        <v>3929</v>
      </c>
    </row>
    <row r="1521" spans="1:8" x14ac:dyDescent="0.35">
      <c r="A1521">
        <v>2880</v>
      </c>
      <c r="B1521" t="s">
        <v>6812</v>
      </c>
      <c r="C1521">
        <v>62</v>
      </c>
      <c r="D1521" t="s">
        <v>3923</v>
      </c>
      <c r="E1521" t="s">
        <v>6585</v>
      </c>
      <c r="F1521" t="s">
        <v>1691</v>
      </c>
      <c r="G1521">
        <v>31</v>
      </c>
      <c r="H1521" t="s">
        <v>3932</v>
      </c>
    </row>
    <row r="1522" spans="1:8" x14ac:dyDescent="0.35">
      <c r="A1522">
        <v>2920</v>
      </c>
      <c r="B1522" t="s">
        <v>6852</v>
      </c>
      <c r="C1522">
        <v>64</v>
      </c>
      <c r="D1522" t="s">
        <v>3923</v>
      </c>
      <c r="E1522" t="s">
        <v>6585</v>
      </c>
      <c r="F1522" t="s">
        <v>1691</v>
      </c>
      <c r="G1522">
        <v>31</v>
      </c>
      <c r="H1522" t="s">
        <v>3946</v>
      </c>
    </row>
    <row r="1523" spans="1:8" x14ac:dyDescent="0.35">
      <c r="A1523">
        <v>2989</v>
      </c>
      <c r="B1523" t="s">
        <v>6921</v>
      </c>
      <c r="C1523">
        <v>69</v>
      </c>
      <c r="D1523" t="s">
        <v>3923</v>
      </c>
      <c r="E1523" t="s">
        <v>6585</v>
      </c>
      <c r="F1523" t="s">
        <v>1691</v>
      </c>
      <c r="G1523">
        <v>31</v>
      </c>
      <c r="H1523" t="s">
        <v>3946</v>
      </c>
    </row>
    <row r="1524" spans="1:8" x14ac:dyDescent="0.35">
      <c r="A1524">
        <v>3008</v>
      </c>
      <c r="B1524" t="s">
        <v>6940</v>
      </c>
      <c r="C1524">
        <v>23</v>
      </c>
      <c r="D1524" t="s">
        <v>3927</v>
      </c>
      <c r="E1524" t="s">
        <v>6585</v>
      </c>
      <c r="F1524" t="s">
        <v>1691</v>
      </c>
      <c r="G1524">
        <v>31</v>
      </c>
      <c r="H1524" t="s">
        <v>3929</v>
      </c>
    </row>
    <row r="1525" spans="1:8" x14ac:dyDescent="0.35">
      <c r="A1525">
        <v>3017</v>
      </c>
      <c r="B1525" t="s">
        <v>6949</v>
      </c>
      <c r="C1525">
        <v>30</v>
      </c>
      <c r="D1525" t="s">
        <v>7953</v>
      </c>
      <c r="E1525" t="s">
        <v>6585</v>
      </c>
      <c r="F1525" t="s">
        <v>1691</v>
      </c>
      <c r="G1525">
        <v>31</v>
      </c>
      <c r="H1525" t="s">
        <v>3935</v>
      </c>
    </row>
    <row r="1526" spans="1:8" x14ac:dyDescent="0.35">
      <c r="A1526">
        <v>3040</v>
      </c>
      <c r="B1526" t="s">
        <v>6972</v>
      </c>
      <c r="C1526">
        <v>59</v>
      </c>
      <c r="D1526" t="s">
        <v>3923</v>
      </c>
      <c r="E1526" t="s">
        <v>6585</v>
      </c>
      <c r="F1526" t="s">
        <v>1691</v>
      </c>
      <c r="G1526">
        <v>31</v>
      </c>
      <c r="H1526" t="s">
        <v>3940</v>
      </c>
    </row>
    <row r="1527" spans="1:8" x14ac:dyDescent="0.35">
      <c r="A1527">
        <v>3119</v>
      </c>
      <c r="B1527" t="s">
        <v>7051</v>
      </c>
      <c r="C1527">
        <v>61</v>
      </c>
      <c r="D1527" t="s">
        <v>3923</v>
      </c>
      <c r="E1527" t="s">
        <v>6585</v>
      </c>
      <c r="F1527" t="s">
        <v>1691</v>
      </c>
      <c r="G1527">
        <v>31</v>
      </c>
      <c r="H1527" t="s">
        <v>3935</v>
      </c>
    </row>
    <row r="1528" spans="1:8" x14ac:dyDescent="0.35">
      <c r="A1528">
        <v>3178</v>
      </c>
      <c r="B1528" t="s">
        <v>7110</v>
      </c>
      <c r="C1528">
        <v>55</v>
      </c>
      <c r="D1528" t="s">
        <v>7952</v>
      </c>
      <c r="E1528" t="s">
        <v>6585</v>
      </c>
      <c r="F1528" t="s">
        <v>1691</v>
      </c>
      <c r="G1528">
        <v>31</v>
      </c>
      <c r="H1528" t="s">
        <v>3946</v>
      </c>
    </row>
    <row r="1529" spans="1:8" x14ac:dyDescent="0.35">
      <c r="A1529">
        <v>3226</v>
      </c>
      <c r="B1529" t="s">
        <v>7158</v>
      </c>
      <c r="C1529">
        <v>53</v>
      </c>
      <c r="D1529" t="s">
        <v>7952</v>
      </c>
      <c r="E1529" t="s">
        <v>6585</v>
      </c>
      <c r="F1529" t="s">
        <v>1691</v>
      </c>
      <c r="G1529">
        <v>31</v>
      </c>
      <c r="H1529" t="s">
        <v>3929</v>
      </c>
    </row>
    <row r="1530" spans="1:8" x14ac:dyDescent="0.35">
      <c r="A1530">
        <v>3264</v>
      </c>
      <c r="B1530" t="s">
        <v>7196</v>
      </c>
      <c r="C1530">
        <v>56</v>
      </c>
      <c r="D1530" t="s">
        <v>7952</v>
      </c>
      <c r="E1530" t="s">
        <v>6585</v>
      </c>
      <c r="F1530" t="s">
        <v>1691</v>
      </c>
      <c r="G1530">
        <v>31</v>
      </c>
      <c r="H1530" t="s">
        <v>3925</v>
      </c>
    </row>
    <row r="1531" spans="1:8" x14ac:dyDescent="0.35">
      <c r="A1531">
        <v>3302</v>
      </c>
      <c r="B1531" t="s">
        <v>7234</v>
      </c>
      <c r="C1531">
        <v>36</v>
      </c>
      <c r="D1531" t="s">
        <v>7953</v>
      </c>
      <c r="E1531" t="s">
        <v>6585</v>
      </c>
      <c r="F1531" t="s">
        <v>1691</v>
      </c>
      <c r="G1531">
        <v>31</v>
      </c>
      <c r="H1531" t="s">
        <v>3925</v>
      </c>
    </row>
    <row r="1532" spans="1:8" x14ac:dyDescent="0.35">
      <c r="A1532">
        <v>3303</v>
      </c>
      <c r="B1532" t="s">
        <v>7235</v>
      </c>
      <c r="C1532">
        <v>36</v>
      </c>
      <c r="D1532" t="s">
        <v>7953</v>
      </c>
      <c r="E1532" t="s">
        <v>6585</v>
      </c>
      <c r="F1532" t="s">
        <v>1691</v>
      </c>
      <c r="G1532">
        <v>31</v>
      </c>
      <c r="H1532" t="s">
        <v>3940</v>
      </c>
    </row>
    <row r="1533" spans="1:8" x14ac:dyDescent="0.35">
      <c r="A1533">
        <v>3306</v>
      </c>
      <c r="B1533" t="s">
        <v>7238</v>
      </c>
      <c r="C1533">
        <v>34</v>
      </c>
      <c r="D1533" t="s">
        <v>7953</v>
      </c>
      <c r="E1533" t="s">
        <v>6585</v>
      </c>
      <c r="F1533" t="s">
        <v>1691</v>
      </c>
      <c r="G1533">
        <v>31</v>
      </c>
      <c r="H1533" t="s">
        <v>3940</v>
      </c>
    </row>
    <row r="1534" spans="1:8" x14ac:dyDescent="0.35">
      <c r="A1534">
        <v>3413</v>
      </c>
      <c r="B1534" t="s">
        <v>7345</v>
      </c>
      <c r="C1534">
        <v>61</v>
      </c>
      <c r="D1534" t="s">
        <v>3923</v>
      </c>
      <c r="E1534" t="s">
        <v>6585</v>
      </c>
      <c r="F1534" t="s">
        <v>1691</v>
      </c>
      <c r="G1534">
        <v>31</v>
      </c>
      <c r="H1534" t="s">
        <v>3935</v>
      </c>
    </row>
    <row r="1535" spans="1:8" x14ac:dyDescent="0.35">
      <c r="A1535">
        <v>3427</v>
      </c>
      <c r="B1535" t="s">
        <v>7359</v>
      </c>
      <c r="C1535">
        <v>47</v>
      </c>
      <c r="D1535" t="s">
        <v>7952</v>
      </c>
      <c r="E1535" t="s">
        <v>6585</v>
      </c>
      <c r="F1535" t="s">
        <v>1691</v>
      </c>
      <c r="G1535">
        <v>31</v>
      </c>
      <c r="H1535" t="s">
        <v>3932</v>
      </c>
    </row>
    <row r="1536" spans="1:8" x14ac:dyDescent="0.35">
      <c r="A1536">
        <v>3451</v>
      </c>
      <c r="B1536" t="s">
        <v>7383</v>
      </c>
      <c r="C1536">
        <v>20</v>
      </c>
      <c r="D1536" t="s">
        <v>3927</v>
      </c>
      <c r="E1536" t="s">
        <v>6585</v>
      </c>
      <c r="F1536" t="s">
        <v>1691</v>
      </c>
      <c r="G1536">
        <v>31</v>
      </c>
      <c r="H1536" t="s">
        <v>3946</v>
      </c>
    </row>
    <row r="1537" spans="1:8" x14ac:dyDescent="0.35">
      <c r="A1537">
        <v>3466</v>
      </c>
      <c r="B1537" t="s">
        <v>7398</v>
      </c>
      <c r="C1537">
        <v>19</v>
      </c>
      <c r="D1537" t="s">
        <v>3927</v>
      </c>
      <c r="E1537" t="s">
        <v>6585</v>
      </c>
      <c r="F1537" t="s">
        <v>1691</v>
      </c>
      <c r="G1537">
        <v>31</v>
      </c>
      <c r="H1537" t="s">
        <v>3929</v>
      </c>
    </row>
    <row r="1538" spans="1:8" x14ac:dyDescent="0.35">
      <c r="A1538">
        <v>3471</v>
      </c>
      <c r="B1538" t="s">
        <v>7403</v>
      </c>
      <c r="C1538">
        <v>19</v>
      </c>
      <c r="D1538" t="s">
        <v>3927</v>
      </c>
      <c r="E1538" t="s">
        <v>6585</v>
      </c>
      <c r="F1538" t="s">
        <v>1691</v>
      </c>
      <c r="G1538">
        <v>31</v>
      </c>
      <c r="H1538" t="s">
        <v>3940</v>
      </c>
    </row>
    <row r="1539" spans="1:8" x14ac:dyDescent="0.35">
      <c r="A1539">
        <v>3472</v>
      </c>
      <c r="B1539" t="s">
        <v>7404</v>
      </c>
      <c r="C1539">
        <v>43</v>
      </c>
      <c r="D1539" t="s">
        <v>7952</v>
      </c>
      <c r="E1539" t="s">
        <v>6585</v>
      </c>
      <c r="F1539" t="s">
        <v>1691</v>
      </c>
      <c r="G1539">
        <v>31</v>
      </c>
      <c r="H1539" t="s">
        <v>3940</v>
      </c>
    </row>
    <row r="1540" spans="1:8" x14ac:dyDescent="0.35">
      <c r="A1540">
        <v>3513</v>
      </c>
      <c r="B1540" t="s">
        <v>7445</v>
      </c>
      <c r="C1540">
        <v>36</v>
      </c>
      <c r="D1540" t="s">
        <v>7953</v>
      </c>
      <c r="E1540" t="s">
        <v>6585</v>
      </c>
      <c r="F1540" t="s">
        <v>1691</v>
      </c>
      <c r="G1540">
        <v>31</v>
      </c>
      <c r="H1540" t="s">
        <v>3935</v>
      </c>
    </row>
    <row r="1541" spans="1:8" x14ac:dyDescent="0.35">
      <c r="A1541">
        <v>3610</v>
      </c>
      <c r="B1541" t="s">
        <v>7542</v>
      </c>
      <c r="C1541">
        <v>21</v>
      </c>
      <c r="D1541" t="s">
        <v>3927</v>
      </c>
      <c r="E1541" t="s">
        <v>6585</v>
      </c>
      <c r="F1541" t="s">
        <v>1691</v>
      </c>
      <c r="G1541">
        <v>31</v>
      </c>
      <c r="H1541" t="s">
        <v>3946</v>
      </c>
    </row>
    <row r="1542" spans="1:8" x14ac:dyDescent="0.35">
      <c r="A1542">
        <v>3646</v>
      </c>
      <c r="B1542" t="s">
        <v>7578</v>
      </c>
      <c r="C1542">
        <v>38</v>
      </c>
      <c r="D1542" t="s">
        <v>7953</v>
      </c>
      <c r="E1542" t="s">
        <v>6585</v>
      </c>
      <c r="F1542" t="s">
        <v>1691</v>
      </c>
      <c r="G1542">
        <v>31</v>
      </c>
      <c r="H1542" t="s">
        <v>3952</v>
      </c>
    </row>
    <row r="1543" spans="1:8" x14ac:dyDescent="0.35">
      <c r="A1543">
        <v>3674</v>
      </c>
      <c r="B1543" t="s">
        <v>7606</v>
      </c>
      <c r="C1543">
        <v>32</v>
      </c>
      <c r="D1543" t="s">
        <v>7953</v>
      </c>
      <c r="E1543" t="s">
        <v>6585</v>
      </c>
      <c r="F1543" t="s">
        <v>1691</v>
      </c>
      <c r="G1543">
        <v>31</v>
      </c>
      <c r="H1543" t="s">
        <v>3925</v>
      </c>
    </row>
    <row r="1544" spans="1:8" x14ac:dyDescent="0.35">
      <c r="A1544">
        <v>3714</v>
      </c>
      <c r="B1544" t="s">
        <v>7646</v>
      </c>
      <c r="C1544">
        <v>49</v>
      </c>
      <c r="D1544" t="s">
        <v>7952</v>
      </c>
      <c r="E1544" t="s">
        <v>6585</v>
      </c>
      <c r="F1544" t="s">
        <v>1691</v>
      </c>
      <c r="G1544">
        <v>31</v>
      </c>
      <c r="H1544" t="s">
        <v>3952</v>
      </c>
    </row>
    <row r="1545" spans="1:8" x14ac:dyDescent="0.35">
      <c r="A1545">
        <v>3770</v>
      </c>
      <c r="B1545" t="s">
        <v>7702</v>
      </c>
      <c r="C1545">
        <v>51</v>
      </c>
      <c r="D1545" t="s">
        <v>7952</v>
      </c>
      <c r="E1545" t="s">
        <v>6585</v>
      </c>
      <c r="F1545" t="s">
        <v>1691</v>
      </c>
      <c r="G1545">
        <v>31</v>
      </c>
      <c r="H1545" t="s">
        <v>3932</v>
      </c>
    </row>
    <row r="1546" spans="1:8" x14ac:dyDescent="0.35">
      <c r="A1546">
        <v>3791</v>
      </c>
      <c r="B1546" t="s">
        <v>7723</v>
      </c>
      <c r="C1546">
        <v>27</v>
      </c>
      <c r="D1546" t="s">
        <v>7953</v>
      </c>
      <c r="E1546" t="s">
        <v>6585</v>
      </c>
      <c r="F1546" t="s">
        <v>1691</v>
      </c>
      <c r="G1546">
        <v>31</v>
      </c>
      <c r="H1546" t="s">
        <v>3929</v>
      </c>
    </row>
    <row r="1547" spans="1:8" x14ac:dyDescent="0.35">
      <c r="A1547">
        <v>3806</v>
      </c>
      <c r="B1547" t="s">
        <v>7738</v>
      </c>
      <c r="C1547">
        <v>48</v>
      </c>
      <c r="D1547" t="s">
        <v>7952</v>
      </c>
      <c r="E1547" t="s">
        <v>6585</v>
      </c>
      <c r="F1547" t="s">
        <v>1691</v>
      </c>
      <c r="G1547">
        <v>31</v>
      </c>
      <c r="H1547" t="s">
        <v>3935</v>
      </c>
    </row>
    <row r="1548" spans="1:8" x14ac:dyDescent="0.35">
      <c r="A1548">
        <v>3814</v>
      </c>
      <c r="B1548" t="s">
        <v>7746</v>
      </c>
      <c r="C1548">
        <v>61</v>
      </c>
      <c r="D1548" t="s">
        <v>3923</v>
      </c>
      <c r="E1548" t="s">
        <v>6585</v>
      </c>
      <c r="F1548" t="s">
        <v>1691</v>
      </c>
      <c r="G1548">
        <v>31</v>
      </c>
      <c r="H1548" t="s">
        <v>3940</v>
      </c>
    </row>
    <row r="1549" spans="1:8" x14ac:dyDescent="0.35">
      <c r="A1549">
        <v>3825</v>
      </c>
      <c r="B1549" t="s">
        <v>7757</v>
      </c>
      <c r="C1549">
        <v>54</v>
      </c>
      <c r="D1549" t="s">
        <v>7952</v>
      </c>
      <c r="E1549" t="s">
        <v>6585</v>
      </c>
      <c r="F1549" t="s">
        <v>1691</v>
      </c>
      <c r="G1549">
        <v>31</v>
      </c>
      <c r="H1549" t="s">
        <v>3935</v>
      </c>
    </row>
    <row r="1550" spans="1:8" x14ac:dyDescent="0.35">
      <c r="A1550">
        <v>3848</v>
      </c>
      <c r="B1550" t="s">
        <v>7780</v>
      </c>
      <c r="C1550">
        <v>60</v>
      </c>
      <c r="D1550" t="s">
        <v>3923</v>
      </c>
      <c r="E1550" t="s">
        <v>6585</v>
      </c>
      <c r="F1550" t="s">
        <v>1691</v>
      </c>
      <c r="G1550">
        <v>31</v>
      </c>
      <c r="H1550" t="s">
        <v>3925</v>
      </c>
    </row>
    <row r="1551" spans="1:8" x14ac:dyDescent="0.35">
      <c r="A1551">
        <v>140</v>
      </c>
      <c r="B1551" t="s">
        <v>4071</v>
      </c>
      <c r="C1551">
        <v>49</v>
      </c>
      <c r="D1551" t="s">
        <v>7952</v>
      </c>
      <c r="E1551" t="s">
        <v>3924</v>
      </c>
      <c r="F1551" t="s">
        <v>7</v>
      </c>
      <c r="G1551">
        <v>30</v>
      </c>
      <c r="H1551" t="s">
        <v>3932</v>
      </c>
    </row>
    <row r="1552" spans="1:8" x14ac:dyDescent="0.35">
      <c r="A1552">
        <v>167</v>
      </c>
      <c r="B1552" t="s">
        <v>4098</v>
      </c>
      <c r="C1552">
        <v>46</v>
      </c>
      <c r="D1552" t="s">
        <v>7952</v>
      </c>
      <c r="E1552" t="s">
        <v>3924</v>
      </c>
      <c r="F1552" t="s">
        <v>7</v>
      </c>
      <c r="G1552">
        <v>30</v>
      </c>
      <c r="H1552" t="s">
        <v>3946</v>
      </c>
    </row>
    <row r="1553" spans="1:8" x14ac:dyDescent="0.35">
      <c r="A1553">
        <v>174</v>
      </c>
      <c r="B1553" t="s">
        <v>4105</v>
      </c>
      <c r="C1553">
        <v>25</v>
      </c>
      <c r="D1553" t="s">
        <v>3927</v>
      </c>
      <c r="E1553" t="s">
        <v>3924</v>
      </c>
      <c r="F1553" t="s">
        <v>7</v>
      </c>
      <c r="G1553">
        <v>30</v>
      </c>
      <c r="H1553" t="s">
        <v>3932</v>
      </c>
    </row>
    <row r="1554" spans="1:8" x14ac:dyDescent="0.35">
      <c r="A1554">
        <v>177</v>
      </c>
      <c r="B1554" t="s">
        <v>4108</v>
      </c>
      <c r="C1554">
        <v>53</v>
      </c>
      <c r="D1554" t="s">
        <v>7952</v>
      </c>
      <c r="E1554" t="s">
        <v>3924</v>
      </c>
      <c r="F1554" t="s">
        <v>7</v>
      </c>
      <c r="G1554">
        <v>30</v>
      </c>
      <c r="H1554" t="s">
        <v>3935</v>
      </c>
    </row>
    <row r="1555" spans="1:8" x14ac:dyDescent="0.35">
      <c r="A1555">
        <v>335</v>
      </c>
      <c r="B1555" t="s">
        <v>4266</v>
      </c>
      <c r="C1555">
        <v>41</v>
      </c>
      <c r="D1555" t="s">
        <v>7953</v>
      </c>
      <c r="E1555" t="s">
        <v>3924</v>
      </c>
      <c r="F1555" t="s">
        <v>7</v>
      </c>
      <c r="G1555">
        <v>30</v>
      </c>
      <c r="H1555" t="s">
        <v>3932</v>
      </c>
    </row>
    <row r="1556" spans="1:8" x14ac:dyDescent="0.35">
      <c r="A1556">
        <v>360</v>
      </c>
      <c r="B1556" t="s">
        <v>4291</v>
      </c>
      <c r="C1556">
        <v>31</v>
      </c>
      <c r="D1556" t="s">
        <v>7953</v>
      </c>
      <c r="E1556" t="s">
        <v>3924</v>
      </c>
      <c r="F1556" t="s">
        <v>7</v>
      </c>
      <c r="G1556">
        <v>30</v>
      </c>
      <c r="H1556" t="s">
        <v>3952</v>
      </c>
    </row>
    <row r="1557" spans="1:8" x14ac:dyDescent="0.35">
      <c r="A1557">
        <v>415</v>
      </c>
      <c r="B1557" t="s">
        <v>4346</v>
      </c>
      <c r="C1557">
        <v>29</v>
      </c>
      <c r="D1557" t="s">
        <v>7953</v>
      </c>
      <c r="E1557" t="s">
        <v>3924</v>
      </c>
      <c r="F1557" t="s">
        <v>7</v>
      </c>
      <c r="G1557">
        <v>30</v>
      </c>
      <c r="H1557" t="s">
        <v>3929</v>
      </c>
    </row>
    <row r="1558" spans="1:8" x14ac:dyDescent="0.35">
      <c r="A1558">
        <v>470</v>
      </c>
      <c r="B1558" t="s">
        <v>4401</v>
      </c>
      <c r="C1558">
        <v>21</v>
      </c>
      <c r="D1558" t="s">
        <v>3927</v>
      </c>
      <c r="E1558" t="s">
        <v>3924</v>
      </c>
      <c r="F1558" t="s">
        <v>7</v>
      </c>
      <c r="G1558">
        <v>30</v>
      </c>
      <c r="H1558" t="s">
        <v>3940</v>
      </c>
    </row>
    <row r="1559" spans="1:8" x14ac:dyDescent="0.35">
      <c r="A1559">
        <v>481</v>
      </c>
      <c r="B1559" t="s">
        <v>4412</v>
      </c>
      <c r="C1559">
        <v>68</v>
      </c>
      <c r="D1559" t="s">
        <v>3923</v>
      </c>
      <c r="E1559" t="s">
        <v>3924</v>
      </c>
      <c r="F1559" t="s">
        <v>7</v>
      </c>
      <c r="G1559">
        <v>30</v>
      </c>
      <c r="H1559" t="s">
        <v>3940</v>
      </c>
    </row>
    <row r="1560" spans="1:8" x14ac:dyDescent="0.35">
      <c r="A1560">
        <v>545</v>
      </c>
      <c r="B1560" t="s">
        <v>4476</v>
      </c>
      <c r="C1560">
        <v>34</v>
      </c>
      <c r="D1560" t="s">
        <v>7953</v>
      </c>
      <c r="E1560" t="s">
        <v>3924</v>
      </c>
      <c r="F1560" t="s">
        <v>7</v>
      </c>
      <c r="G1560">
        <v>30</v>
      </c>
      <c r="H1560" t="s">
        <v>3952</v>
      </c>
    </row>
    <row r="1561" spans="1:8" x14ac:dyDescent="0.35">
      <c r="A1561">
        <v>565</v>
      </c>
      <c r="B1561" t="s">
        <v>4496</v>
      </c>
      <c r="C1561">
        <v>67</v>
      </c>
      <c r="D1561" t="s">
        <v>3923</v>
      </c>
      <c r="E1561" t="s">
        <v>3924</v>
      </c>
      <c r="F1561" t="s">
        <v>7</v>
      </c>
      <c r="G1561">
        <v>30</v>
      </c>
      <c r="H1561" t="s">
        <v>3929</v>
      </c>
    </row>
    <row r="1562" spans="1:8" x14ac:dyDescent="0.35">
      <c r="A1562">
        <v>591</v>
      </c>
      <c r="B1562" t="s">
        <v>4522</v>
      </c>
      <c r="C1562">
        <v>64</v>
      </c>
      <c r="D1562" t="s">
        <v>3923</v>
      </c>
      <c r="E1562" t="s">
        <v>3924</v>
      </c>
      <c r="F1562" t="s">
        <v>7</v>
      </c>
      <c r="G1562">
        <v>30</v>
      </c>
      <c r="H1562" t="s">
        <v>3925</v>
      </c>
    </row>
    <row r="1563" spans="1:8" x14ac:dyDescent="0.35">
      <c r="A1563">
        <v>599</v>
      </c>
      <c r="B1563" t="s">
        <v>4530</v>
      </c>
      <c r="C1563">
        <v>21</v>
      </c>
      <c r="D1563" t="s">
        <v>3927</v>
      </c>
      <c r="E1563" t="s">
        <v>3924</v>
      </c>
      <c r="F1563" t="s">
        <v>7</v>
      </c>
      <c r="G1563">
        <v>30</v>
      </c>
      <c r="H1563" t="s">
        <v>3952</v>
      </c>
    </row>
    <row r="1564" spans="1:8" x14ac:dyDescent="0.35">
      <c r="A1564">
        <v>667</v>
      </c>
      <c r="B1564" t="s">
        <v>4598</v>
      </c>
      <c r="C1564">
        <v>35</v>
      </c>
      <c r="D1564" t="s">
        <v>7953</v>
      </c>
      <c r="E1564" t="s">
        <v>3924</v>
      </c>
      <c r="F1564" t="s">
        <v>7</v>
      </c>
      <c r="G1564">
        <v>30</v>
      </c>
      <c r="H1564" t="s">
        <v>3935</v>
      </c>
    </row>
    <row r="1565" spans="1:8" x14ac:dyDescent="0.35">
      <c r="A1565">
        <v>694</v>
      </c>
      <c r="B1565" t="s">
        <v>4625</v>
      </c>
      <c r="C1565">
        <v>46</v>
      </c>
      <c r="D1565" t="s">
        <v>7952</v>
      </c>
      <c r="E1565" t="s">
        <v>3924</v>
      </c>
      <c r="F1565" t="s">
        <v>7</v>
      </c>
      <c r="G1565">
        <v>30</v>
      </c>
      <c r="H1565" t="s">
        <v>3952</v>
      </c>
    </row>
    <row r="1566" spans="1:8" x14ac:dyDescent="0.35">
      <c r="A1566">
        <v>732</v>
      </c>
      <c r="B1566" t="s">
        <v>4663</v>
      </c>
      <c r="C1566">
        <v>43</v>
      </c>
      <c r="D1566" t="s">
        <v>7952</v>
      </c>
      <c r="E1566" t="s">
        <v>3924</v>
      </c>
      <c r="F1566" t="s">
        <v>7</v>
      </c>
      <c r="G1566">
        <v>30</v>
      </c>
      <c r="H1566" t="s">
        <v>3925</v>
      </c>
    </row>
    <row r="1567" spans="1:8" x14ac:dyDescent="0.35">
      <c r="A1567">
        <v>804</v>
      </c>
      <c r="B1567" t="s">
        <v>4735</v>
      </c>
      <c r="C1567">
        <v>32</v>
      </c>
      <c r="D1567" t="s">
        <v>7953</v>
      </c>
      <c r="E1567" t="s">
        <v>3924</v>
      </c>
      <c r="F1567" t="s">
        <v>7</v>
      </c>
      <c r="G1567">
        <v>30</v>
      </c>
      <c r="H1567" t="s">
        <v>3952</v>
      </c>
    </row>
    <row r="1568" spans="1:8" x14ac:dyDescent="0.35">
      <c r="A1568">
        <v>810</v>
      </c>
      <c r="B1568" t="s">
        <v>4741</v>
      </c>
      <c r="C1568">
        <v>48</v>
      </c>
      <c r="D1568" t="s">
        <v>7952</v>
      </c>
      <c r="E1568" t="s">
        <v>3924</v>
      </c>
      <c r="F1568" t="s">
        <v>7</v>
      </c>
      <c r="G1568">
        <v>30</v>
      </c>
      <c r="H1568" t="s">
        <v>3940</v>
      </c>
    </row>
    <row r="1569" spans="1:8" x14ac:dyDescent="0.35">
      <c r="A1569">
        <v>818</v>
      </c>
      <c r="B1569" t="s">
        <v>4749</v>
      </c>
      <c r="C1569">
        <v>25</v>
      </c>
      <c r="D1569" t="s">
        <v>3927</v>
      </c>
      <c r="E1569" t="s">
        <v>3924</v>
      </c>
      <c r="F1569" t="s">
        <v>7</v>
      </c>
      <c r="G1569">
        <v>30</v>
      </c>
      <c r="H1569" t="s">
        <v>3925</v>
      </c>
    </row>
    <row r="1570" spans="1:8" x14ac:dyDescent="0.35">
      <c r="A1570">
        <v>846</v>
      </c>
      <c r="B1570" t="s">
        <v>4777</v>
      </c>
      <c r="C1570">
        <v>31</v>
      </c>
      <c r="D1570" t="s">
        <v>7953</v>
      </c>
      <c r="E1570" t="s">
        <v>3924</v>
      </c>
      <c r="F1570" t="s">
        <v>7</v>
      </c>
      <c r="G1570">
        <v>30</v>
      </c>
      <c r="H1570" t="s">
        <v>3946</v>
      </c>
    </row>
    <row r="1571" spans="1:8" x14ac:dyDescent="0.35">
      <c r="A1571">
        <v>848</v>
      </c>
      <c r="B1571" t="s">
        <v>4779</v>
      </c>
      <c r="C1571">
        <v>53</v>
      </c>
      <c r="D1571" t="s">
        <v>7952</v>
      </c>
      <c r="E1571" t="s">
        <v>3924</v>
      </c>
      <c r="F1571" t="s">
        <v>7</v>
      </c>
      <c r="G1571">
        <v>30</v>
      </c>
      <c r="H1571" t="s">
        <v>3946</v>
      </c>
    </row>
    <row r="1572" spans="1:8" x14ac:dyDescent="0.35">
      <c r="A1572">
        <v>884</v>
      </c>
      <c r="B1572" t="s">
        <v>4815</v>
      </c>
      <c r="C1572">
        <v>28</v>
      </c>
      <c r="D1572" t="s">
        <v>7953</v>
      </c>
      <c r="E1572" t="s">
        <v>3924</v>
      </c>
      <c r="F1572" t="s">
        <v>7</v>
      </c>
      <c r="G1572">
        <v>30</v>
      </c>
      <c r="H1572" t="s">
        <v>3946</v>
      </c>
    </row>
    <row r="1573" spans="1:8" x14ac:dyDescent="0.35">
      <c r="A1573">
        <v>951</v>
      </c>
      <c r="B1573" t="s">
        <v>4882</v>
      </c>
      <c r="C1573">
        <v>54</v>
      </c>
      <c r="D1573" t="s">
        <v>7952</v>
      </c>
      <c r="E1573" t="s">
        <v>3924</v>
      </c>
      <c r="F1573" t="s">
        <v>7</v>
      </c>
      <c r="G1573">
        <v>30</v>
      </c>
      <c r="H1573" t="s">
        <v>3935</v>
      </c>
    </row>
    <row r="1574" spans="1:8" x14ac:dyDescent="0.35">
      <c r="A1574">
        <v>974</v>
      </c>
      <c r="B1574" t="s">
        <v>4905</v>
      </c>
      <c r="C1574">
        <v>60</v>
      </c>
      <c r="D1574" t="s">
        <v>3923</v>
      </c>
      <c r="E1574" t="s">
        <v>3924</v>
      </c>
      <c r="F1574" t="s">
        <v>7</v>
      </c>
      <c r="G1574">
        <v>30</v>
      </c>
      <c r="H1574" t="s">
        <v>3935</v>
      </c>
    </row>
    <row r="1575" spans="1:8" x14ac:dyDescent="0.35">
      <c r="A1575">
        <v>1083</v>
      </c>
      <c r="B1575" t="s">
        <v>5014</v>
      </c>
      <c r="C1575">
        <v>54</v>
      </c>
      <c r="D1575" t="s">
        <v>7952</v>
      </c>
      <c r="E1575" t="s">
        <v>3924</v>
      </c>
      <c r="F1575" t="s">
        <v>1691</v>
      </c>
      <c r="G1575">
        <v>30</v>
      </c>
      <c r="H1575" t="s">
        <v>3935</v>
      </c>
    </row>
    <row r="1576" spans="1:8" x14ac:dyDescent="0.35">
      <c r="A1576">
        <v>1096</v>
      </c>
      <c r="B1576" t="s">
        <v>5027</v>
      </c>
      <c r="C1576">
        <v>19</v>
      </c>
      <c r="D1576" t="s">
        <v>3927</v>
      </c>
      <c r="E1576" t="s">
        <v>3924</v>
      </c>
      <c r="F1576" t="s">
        <v>1691</v>
      </c>
      <c r="G1576">
        <v>30</v>
      </c>
      <c r="H1576" t="s">
        <v>3935</v>
      </c>
    </row>
    <row r="1577" spans="1:8" x14ac:dyDescent="0.35">
      <c r="A1577">
        <v>1131</v>
      </c>
      <c r="B1577" t="s">
        <v>5062</v>
      </c>
      <c r="C1577">
        <v>67</v>
      </c>
      <c r="D1577" t="s">
        <v>3923</v>
      </c>
      <c r="E1577" t="s">
        <v>3924</v>
      </c>
      <c r="F1577" t="s">
        <v>1691</v>
      </c>
      <c r="G1577">
        <v>30</v>
      </c>
      <c r="H1577" t="s">
        <v>3940</v>
      </c>
    </row>
    <row r="1578" spans="1:8" x14ac:dyDescent="0.35">
      <c r="A1578">
        <v>1146</v>
      </c>
      <c r="B1578" t="s">
        <v>5077</v>
      </c>
      <c r="C1578">
        <v>31</v>
      </c>
      <c r="D1578" t="s">
        <v>7953</v>
      </c>
      <c r="E1578" t="s">
        <v>3924</v>
      </c>
      <c r="F1578" t="s">
        <v>1691</v>
      </c>
      <c r="G1578">
        <v>30</v>
      </c>
      <c r="H1578" t="s">
        <v>3952</v>
      </c>
    </row>
    <row r="1579" spans="1:8" x14ac:dyDescent="0.35">
      <c r="A1579">
        <v>1246</v>
      </c>
      <c r="B1579" t="s">
        <v>5177</v>
      </c>
      <c r="C1579">
        <v>42</v>
      </c>
      <c r="D1579" t="s">
        <v>7952</v>
      </c>
      <c r="E1579" t="s">
        <v>3924</v>
      </c>
      <c r="F1579" t="s">
        <v>1691</v>
      </c>
      <c r="G1579">
        <v>30</v>
      </c>
      <c r="H1579" t="s">
        <v>3929</v>
      </c>
    </row>
    <row r="1580" spans="1:8" x14ac:dyDescent="0.35">
      <c r="A1580">
        <v>1261</v>
      </c>
      <c r="B1580" t="s">
        <v>5192</v>
      </c>
      <c r="C1580">
        <v>63</v>
      </c>
      <c r="D1580" t="s">
        <v>3923</v>
      </c>
      <c r="E1580" t="s">
        <v>3924</v>
      </c>
      <c r="F1580" t="s">
        <v>1691</v>
      </c>
      <c r="G1580">
        <v>30</v>
      </c>
      <c r="H1580" t="s">
        <v>3935</v>
      </c>
    </row>
    <row r="1581" spans="1:8" x14ac:dyDescent="0.35">
      <c r="A1581">
        <v>1294</v>
      </c>
      <c r="B1581" t="s">
        <v>5225</v>
      </c>
      <c r="C1581">
        <v>23</v>
      </c>
      <c r="D1581" t="s">
        <v>3927</v>
      </c>
      <c r="E1581" t="s">
        <v>3924</v>
      </c>
      <c r="F1581" t="s">
        <v>1691</v>
      </c>
      <c r="G1581">
        <v>30</v>
      </c>
      <c r="H1581" t="s">
        <v>3932</v>
      </c>
    </row>
    <row r="1582" spans="1:8" x14ac:dyDescent="0.35">
      <c r="A1582">
        <v>1457</v>
      </c>
      <c r="B1582" t="s">
        <v>5388</v>
      </c>
      <c r="C1582">
        <v>59</v>
      </c>
      <c r="D1582" t="s">
        <v>3923</v>
      </c>
      <c r="E1582" t="s">
        <v>3924</v>
      </c>
      <c r="F1582" t="s">
        <v>1691</v>
      </c>
      <c r="G1582">
        <v>30</v>
      </c>
      <c r="H1582" t="s">
        <v>3952</v>
      </c>
    </row>
    <row r="1583" spans="1:8" x14ac:dyDescent="0.35">
      <c r="A1583">
        <v>1565</v>
      </c>
      <c r="B1583" t="s">
        <v>5496</v>
      </c>
      <c r="C1583">
        <v>22</v>
      </c>
      <c r="D1583" t="s">
        <v>3927</v>
      </c>
      <c r="E1583" t="s">
        <v>3924</v>
      </c>
      <c r="F1583" t="s">
        <v>1691</v>
      </c>
      <c r="G1583">
        <v>30</v>
      </c>
      <c r="H1583" t="s">
        <v>3952</v>
      </c>
    </row>
    <row r="1584" spans="1:8" x14ac:dyDescent="0.35">
      <c r="A1584">
        <v>1581</v>
      </c>
      <c r="B1584" t="s">
        <v>5512</v>
      </c>
      <c r="C1584">
        <v>65</v>
      </c>
      <c r="D1584" t="s">
        <v>3923</v>
      </c>
      <c r="E1584" t="s">
        <v>3924</v>
      </c>
      <c r="F1584" t="s">
        <v>1691</v>
      </c>
      <c r="G1584">
        <v>30</v>
      </c>
      <c r="H1584" t="s">
        <v>3932</v>
      </c>
    </row>
    <row r="1585" spans="1:8" x14ac:dyDescent="0.35">
      <c r="A1585">
        <v>1635</v>
      </c>
      <c r="B1585" t="s">
        <v>5566</v>
      </c>
      <c r="C1585">
        <v>28</v>
      </c>
      <c r="D1585" t="s">
        <v>7953</v>
      </c>
      <c r="E1585" t="s">
        <v>3924</v>
      </c>
      <c r="F1585" t="s">
        <v>1691</v>
      </c>
      <c r="G1585">
        <v>30</v>
      </c>
      <c r="H1585" t="s">
        <v>3952</v>
      </c>
    </row>
    <row r="1586" spans="1:8" x14ac:dyDescent="0.35">
      <c r="A1586">
        <v>1679</v>
      </c>
      <c r="B1586" t="s">
        <v>5610</v>
      </c>
      <c r="C1586">
        <v>41</v>
      </c>
      <c r="D1586" t="s">
        <v>7953</v>
      </c>
      <c r="E1586" t="s">
        <v>3924</v>
      </c>
      <c r="F1586" t="s">
        <v>1691</v>
      </c>
      <c r="G1586">
        <v>30</v>
      </c>
      <c r="H1586" t="s">
        <v>3925</v>
      </c>
    </row>
    <row r="1587" spans="1:8" x14ac:dyDescent="0.35">
      <c r="A1587">
        <v>1716</v>
      </c>
      <c r="B1587" t="s">
        <v>5647</v>
      </c>
      <c r="C1587">
        <v>23</v>
      </c>
      <c r="D1587" t="s">
        <v>3927</v>
      </c>
      <c r="E1587" t="s">
        <v>3924</v>
      </c>
      <c r="F1587" t="s">
        <v>1691</v>
      </c>
      <c r="G1587">
        <v>30</v>
      </c>
      <c r="H1587" t="s">
        <v>3940</v>
      </c>
    </row>
    <row r="1588" spans="1:8" x14ac:dyDescent="0.35">
      <c r="A1588">
        <v>1717</v>
      </c>
      <c r="B1588" t="s">
        <v>5648</v>
      </c>
      <c r="C1588">
        <v>69</v>
      </c>
      <c r="D1588" t="s">
        <v>3923</v>
      </c>
      <c r="E1588" t="s">
        <v>3924</v>
      </c>
      <c r="F1588" t="s">
        <v>1691</v>
      </c>
      <c r="G1588">
        <v>30</v>
      </c>
      <c r="H1588" t="s">
        <v>3952</v>
      </c>
    </row>
    <row r="1589" spans="1:8" x14ac:dyDescent="0.35">
      <c r="A1589">
        <v>1784</v>
      </c>
      <c r="B1589" t="s">
        <v>5715</v>
      </c>
      <c r="C1589">
        <v>42</v>
      </c>
      <c r="D1589" t="s">
        <v>7952</v>
      </c>
      <c r="E1589" t="s">
        <v>3924</v>
      </c>
      <c r="F1589" t="s">
        <v>1691</v>
      </c>
      <c r="G1589">
        <v>30</v>
      </c>
      <c r="H1589" t="s">
        <v>3946</v>
      </c>
    </row>
    <row r="1590" spans="1:8" x14ac:dyDescent="0.35">
      <c r="A1590">
        <v>1801</v>
      </c>
      <c r="B1590" t="s">
        <v>5732</v>
      </c>
      <c r="C1590">
        <v>22</v>
      </c>
      <c r="D1590" t="s">
        <v>3927</v>
      </c>
      <c r="E1590" t="s">
        <v>3924</v>
      </c>
      <c r="F1590" t="s">
        <v>1691</v>
      </c>
      <c r="G1590">
        <v>30</v>
      </c>
      <c r="H1590" t="s">
        <v>3929</v>
      </c>
    </row>
    <row r="1591" spans="1:8" x14ac:dyDescent="0.35">
      <c r="A1591">
        <v>1857</v>
      </c>
      <c r="B1591" t="s">
        <v>5788</v>
      </c>
      <c r="C1591">
        <v>63</v>
      </c>
      <c r="D1591" t="s">
        <v>3923</v>
      </c>
      <c r="E1591" t="s">
        <v>3924</v>
      </c>
      <c r="F1591" t="s">
        <v>1691</v>
      </c>
      <c r="G1591">
        <v>30</v>
      </c>
      <c r="H1591" t="s">
        <v>3940</v>
      </c>
    </row>
    <row r="1592" spans="1:8" x14ac:dyDescent="0.35">
      <c r="A1592">
        <v>2006</v>
      </c>
      <c r="B1592" t="s">
        <v>5937</v>
      </c>
      <c r="C1592">
        <v>18</v>
      </c>
      <c r="D1592" t="s">
        <v>3927</v>
      </c>
      <c r="E1592" t="s">
        <v>3924</v>
      </c>
      <c r="F1592" t="s">
        <v>1691</v>
      </c>
      <c r="G1592">
        <v>30</v>
      </c>
      <c r="H1592" t="s">
        <v>3925</v>
      </c>
    </row>
    <row r="1593" spans="1:8" x14ac:dyDescent="0.35">
      <c r="A1593">
        <v>2047</v>
      </c>
      <c r="B1593" t="s">
        <v>5978</v>
      </c>
      <c r="C1593">
        <v>39</v>
      </c>
      <c r="D1593" t="s">
        <v>7953</v>
      </c>
      <c r="E1593" t="s">
        <v>3924</v>
      </c>
      <c r="F1593" t="s">
        <v>1691</v>
      </c>
      <c r="G1593">
        <v>30</v>
      </c>
      <c r="H1593" t="s">
        <v>3952</v>
      </c>
    </row>
    <row r="1594" spans="1:8" x14ac:dyDescent="0.35">
      <c r="A1594">
        <v>2053</v>
      </c>
      <c r="B1594" t="s">
        <v>5984</v>
      </c>
      <c r="C1594">
        <v>45</v>
      </c>
      <c r="D1594" t="s">
        <v>7952</v>
      </c>
      <c r="E1594" t="s">
        <v>3924</v>
      </c>
      <c r="F1594" t="s">
        <v>1691</v>
      </c>
      <c r="G1594">
        <v>30</v>
      </c>
      <c r="H1594" t="s">
        <v>3932</v>
      </c>
    </row>
    <row r="1595" spans="1:8" x14ac:dyDescent="0.35">
      <c r="A1595">
        <v>2223</v>
      </c>
      <c r="B1595" t="s">
        <v>6154</v>
      </c>
      <c r="C1595">
        <v>32</v>
      </c>
      <c r="D1595" t="s">
        <v>7953</v>
      </c>
      <c r="E1595" t="s">
        <v>3924</v>
      </c>
      <c r="F1595" t="s">
        <v>1691</v>
      </c>
      <c r="G1595">
        <v>30</v>
      </c>
      <c r="H1595" t="s">
        <v>3929</v>
      </c>
    </row>
    <row r="1596" spans="1:8" x14ac:dyDescent="0.35">
      <c r="A1596">
        <v>2308</v>
      </c>
      <c r="B1596" t="s">
        <v>6239</v>
      </c>
      <c r="C1596">
        <v>28</v>
      </c>
      <c r="D1596" t="s">
        <v>7953</v>
      </c>
      <c r="E1596" t="s">
        <v>3924</v>
      </c>
      <c r="F1596" t="s">
        <v>1691</v>
      </c>
      <c r="G1596">
        <v>30</v>
      </c>
      <c r="H1596" t="s">
        <v>3932</v>
      </c>
    </row>
    <row r="1597" spans="1:8" x14ac:dyDescent="0.35">
      <c r="A1597">
        <v>2319</v>
      </c>
      <c r="B1597" t="s">
        <v>6250</v>
      </c>
      <c r="C1597">
        <v>69</v>
      </c>
      <c r="D1597" t="s">
        <v>3923</v>
      </c>
      <c r="E1597" t="s">
        <v>3924</v>
      </c>
      <c r="F1597" t="s">
        <v>1691</v>
      </c>
      <c r="G1597">
        <v>30</v>
      </c>
      <c r="H1597" t="s">
        <v>3932</v>
      </c>
    </row>
    <row r="1598" spans="1:8" x14ac:dyDescent="0.35">
      <c r="A1598">
        <v>2362</v>
      </c>
      <c r="B1598" t="s">
        <v>6293</v>
      </c>
      <c r="C1598">
        <v>44</v>
      </c>
      <c r="D1598" t="s">
        <v>7952</v>
      </c>
      <c r="E1598" t="s">
        <v>3924</v>
      </c>
      <c r="F1598" t="s">
        <v>1691</v>
      </c>
      <c r="G1598">
        <v>30</v>
      </c>
      <c r="H1598" t="s">
        <v>3952</v>
      </c>
    </row>
    <row r="1599" spans="1:8" x14ac:dyDescent="0.35">
      <c r="A1599">
        <v>2414</v>
      </c>
      <c r="B1599" t="s">
        <v>6345</v>
      </c>
      <c r="C1599">
        <v>69</v>
      </c>
      <c r="D1599" t="s">
        <v>3923</v>
      </c>
      <c r="E1599" t="s">
        <v>3924</v>
      </c>
      <c r="F1599" t="s">
        <v>1691</v>
      </c>
      <c r="G1599">
        <v>30</v>
      </c>
      <c r="H1599" t="s">
        <v>3929</v>
      </c>
    </row>
    <row r="1600" spans="1:8" x14ac:dyDescent="0.35">
      <c r="A1600">
        <v>2416</v>
      </c>
      <c r="B1600" t="s">
        <v>6347</v>
      </c>
      <c r="C1600">
        <v>21</v>
      </c>
      <c r="D1600" t="s">
        <v>3927</v>
      </c>
      <c r="E1600" t="s">
        <v>3924</v>
      </c>
      <c r="F1600" t="s">
        <v>1691</v>
      </c>
      <c r="G1600">
        <v>30</v>
      </c>
      <c r="H1600" t="s">
        <v>3929</v>
      </c>
    </row>
    <row r="1601" spans="1:8" x14ac:dyDescent="0.35">
      <c r="A1601">
        <v>2439</v>
      </c>
      <c r="B1601" t="s">
        <v>6370</v>
      </c>
      <c r="C1601">
        <v>32</v>
      </c>
      <c r="D1601" t="s">
        <v>7953</v>
      </c>
      <c r="E1601" t="s">
        <v>3924</v>
      </c>
      <c r="F1601" t="s">
        <v>1691</v>
      </c>
      <c r="G1601">
        <v>30</v>
      </c>
      <c r="H1601" t="s">
        <v>3929</v>
      </c>
    </row>
    <row r="1602" spans="1:8" x14ac:dyDescent="0.35">
      <c r="A1602">
        <v>2489</v>
      </c>
      <c r="B1602" t="s">
        <v>6420</v>
      </c>
      <c r="C1602">
        <v>56</v>
      </c>
      <c r="D1602" t="s">
        <v>7952</v>
      </c>
      <c r="E1602" t="s">
        <v>3924</v>
      </c>
      <c r="F1602" t="s">
        <v>1691</v>
      </c>
      <c r="G1602">
        <v>30</v>
      </c>
      <c r="H1602" t="s">
        <v>3946</v>
      </c>
    </row>
    <row r="1603" spans="1:8" x14ac:dyDescent="0.35">
      <c r="A1603">
        <v>2502</v>
      </c>
      <c r="B1603" t="s">
        <v>6433</v>
      </c>
      <c r="C1603">
        <v>49</v>
      </c>
      <c r="D1603" t="s">
        <v>7952</v>
      </c>
      <c r="E1603" t="s">
        <v>3924</v>
      </c>
      <c r="F1603" t="s">
        <v>1691</v>
      </c>
      <c r="G1603">
        <v>30</v>
      </c>
      <c r="H1603" t="s">
        <v>3940</v>
      </c>
    </row>
    <row r="1604" spans="1:8" x14ac:dyDescent="0.35">
      <c r="A1604">
        <v>2527</v>
      </c>
      <c r="B1604" t="s">
        <v>6458</v>
      </c>
      <c r="C1604">
        <v>47</v>
      </c>
      <c r="D1604" t="s">
        <v>7952</v>
      </c>
      <c r="E1604" t="s">
        <v>3924</v>
      </c>
      <c r="F1604" t="s">
        <v>1691</v>
      </c>
      <c r="G1604">
        <v>30</v>
      </c>
      <c r="H1604" t="s">
        <v>3940</v>
      </c>
    </row>
    <row r="1605" spans="1:8" x14ac:dyDescent="0.35">
      <c r="A1605">
        <v>2538</v>
      </c>
      <c r="B1605" t="s">
        <v>6469</v>
      </c>
      <c r="C1605">
        <v>44</v>
      </c>
      <c r="D1605" t="s">
        <v>7952</v>
      </c>
      <c r="E1605" t="s">
        <v>3924</v>
      </c>
      <c r="F1605" t="s">
        <v>1691</v>
      </c>
      <c r="G1605">
        <v>30</v>
      </c>
      <c r="H1605" t="s">
        <v>3925</v>
      </c>
    </row>
    <row r="1606" spans="1:8" x14ac:dyDescent="0.35">
      <c r="A1606">
        <v>2544</v>
      </c>
      <c r="B1606" t="s">
        <v>6475</v>
      </c>
      <c r="C1606">
        <v>27</v>
      </c>
      <c r="D1606" t="s">
        <v>7953</v>
      </c>
      <c r="E1606" t="s">
        <v>3924</v>
      </c>
      <c r="F1606" t="s">
        <v>1691</v>
      </c>
      <c r="G1606">
        <v>30</v>
      </c>
      <c r="H1606" t="s">
        <v>3940</v>
      </c>
    </row>
    <row r="1607" spans="1:8" x14ac:dyDescent="0.35">
      <c r="A1607">
        <v>2551</v>
      </c>
      <c r="B1607" t="s">
        <v>6482</v>
      </c>
      <c r="C1607">
        <v>53</v>
      </c>
      <c r="D1607" t="s">
        <v>7952</v>
      </c>
      <c r="E1607" t="s">
        <v>3924</v>
      </c>
      <c r="F1607" t="s">
        <v>1691</v>
      </c>
      <c r="G1607">
        <v>30</v>
      </c>
      <c r="H1607" t="s">
        <v>3925</v>
      </c>
    </row>
    <row r="1608" spans="1:8" x14ac:dyDescent="0.35">
      <c r="A1608">
        <v>2627</v>
      </c>
      <c r="B1608" t="s">
        <v>6558</v>
      </c>
      <c r="C1608">
        <v>50</v>
      </c>
      <c r="D1608" t="s">
        <v>7952</v>
      </c>
      <c r="E1608" t="s">
        <v>3924</v>
      </c>
      <c r="F1608" t="s">
        <v>1691</v>
      </c>
      <c r="G1608">
        <v>30</v>
      </c>
      <c r="H1608" t="s">
        <v>3952</v>
      </c>
    </row>
    <row r="1609" spans="1:8" x14ac:dyDescent="0.35">
      <c r="A1609">
        <v>2753</v>
      </c>
      <c r="B1609" t="s">
        <v>6685</v>
      </c>
      <c r="C1609">
        <v>48</v>
      </c>
      <c r="D1609" t="s">
        <v>7952</v>
      </c>
      <c r="E1609" t="s">
        <v>6585</v>
      </c>
      <c r="F1609" t="s">
        <v>1691</v>
      </c>
      <c r="G1609">
        <v>30</v>
      </c>
      <c r="H1609" t="s">
        <v>3940</v>
      </c>
    </row>
    <row r="1610" spans="1:8" x14ac:dyDescent="0.35">
      <c r="A1610">
        <v>2783</v>
      </c>
      <c r="B1610" t="s">
        <v>6715</v>
      </c>
      <c r="C1610">
        <v>41</v>
      </c>
      <c r="D1610" t="s">
        <v>7953</v>
      </c>
      <c r="E1610" t="s">
        <v>6585</v>
      </c>
      <c r="F1610" t="s">
        <v>1691</v>
      </c>
      <c r="G1610">
        <v>30</v>
      </c>
      <c r="H1610" t="s">
        <v>3932</v>
      </c>
    </row>
    <row r="1611" spans="1:8" x14ac:dyDescent="0.35">
      <c r="A1611">
        <v>2802</v>
      </c>
      <c r="B1611" t="s">
        <v>6734</v>
      </c>
      <c r="C1611">
        <v>64</v>
      </c>
      <c r="D1611" t="s">
        <v>3923</v>
      </c>
      <c r="E1611" t="s">
        <v>6585</v>
      </c>
      <c r="F1611" t="s">
        <v>1691</v>
      </c>
      <c r="G1611">
        <v>30</v>
      </c>
      <c r="H1611" t="s">
        <v>3932</v>
      </c>
    </row>
    <row r="1612" spans="1:8" x14ac:dyDescent="0.35">
      <c r="A1612">
        <v>2840</v>
      </c>
      <c r="B1612" t="s">
        <v>6772</v>
      </c>
      <c r="C1612">
        <v>70</v>
      </c>
      <c r="D1612" t="s">
        <v>3923</v>
      </c>
      <c r="E1612" t="s">
        <v>6585</v>
      </c>
      <c r="F1612" t="s">
        <v>1691</v>
      </c>
      <c r="G1612">
        <v>30</v>
      </c>
      <c r="H1612" t="s">
        <v>3946</v>
      </c>
    </row>
    <row r="1613" spans="1:8" x14ac:dyDescent="0.35">
      <c r="A1613">
        <v>2853</v>
      </c>
      <c r="B1613" t="s">
        <v>6785</v>
      </c>
      <c r="C1613">
        <v>40</v>
      </c>
      <c r="D1613" t="s">
        <v>7953</v>
      </c>
      <c r="E1613" t="s">
        <v>6585</v>
      </c>
      <c r="F1613" t="s">
        <v>1691</v>
      </c>
      <c r="G1613">
        <v>30</v>
      </c>
      <c r="H1613" t="s">
        <v>3929</v>
      </c>
    </row>
    <row r="1614" spans="1:8" x14ac:dyDescent="0.35">
      <c r="A1614">
        <v>2957</v>
      </c>
      <c r="B1614" t="s">
        <v>6889</v>
      </c>
      <c r="C1614">
        <v>52</v>
      </c>
      <c r="D1614" t="s">
        <v>7952</v>
      </c>
      <c r="E1614" t="s">
        <v>6585</v>
      </c>
      <c r="F1614" t="s">
        <v>1691</v>
      </c>
      <c r="G1614">
        <v>30</v>
      </c>
      <c r="H1614" t="s">
        <v>3946</v>
      </c>
    </row>
    <row r="1615" spans="1:8" x14ac:dyDescent="0.35">
      <c r="A1615">
        <v>2999</v>
      </c>
      <c r="B1615" t="s">
        <v>6931</v>
      </c>
      <c r="C1615">
        <v>31</v>
      </c>
      <c r="D1615" t="s">
        <v>7953</v>
      </c>
      <c r="E1615" t="s">
        <v>6585</v>
      </c>
      <c r="F1615" t="s">
        <v>1691</v>
      </c>
      <c r="G1615">
        <v>30</v>
      </c>
      <c r="H1615" t="s">
        <v>3935</v>
      </c>
    </row>
    <row r="1616" spans="1:8" x14ac:dyDescent="0.35">
      <c r="A1616">
        <v>3032</v>
      </c>
      <c r="B1616" t="s">
        <v>6964</v>
      </c>
      <c r="C1616">
        <v>61</v>
      </c>
      <c r="D1616" t="s">
        <v>3923</v>
      </c>
      <c r="E1616" t="s">
        <v>6585</v>
      </c>
      <c r="F1616" t="s">
        <v>1691</v>
      </c>
      <c r="G1616">
        <v>30</v>
      </c>
      <c r="H1616" t="s">
        <v>3946</v>
      </c>
    </row>
    <row r="1617" spans="1:8" x14ac:dyDescent="0.35">
      <c r="A1617">
        <v>3173</v>
      </c>
      <c r="B1617" t="s">
        <v>7105</v>
      </c>
      <c r="C1617">
        <v>57</v>
      </c>
      <c r="D1617" t="s">
        <v>7952</v>
      </c>
      <c r="E1617" t="s">
        <v>6585</v>
      </c>
      <c r="F1617" t="s">
        <v>1691</v>
      </c>
      <c r="G1617">
        <v>30</v>
      </c>
      <c r="H1617" t="s">
        <v>3940</v>
      </c>
    </row>
    <row r="1618" spans="1:8" x14ac:dyDescent="0.35">
      <c r="A1618">
        <v>3185</v>
      </c>
      <c r="B1618" t="s">
        <v>7117</v>
      </c>
      <c r="C1618">
        <v>61</v>
      </c>
      <c r="D1618" t="s">
        <v>3923</v>
      </c>
      <c r="E1618" t="s">
        <v>6585</v>
      </c>
      <c r="F1618" t="s">
        <v>1691</v>
      </c>
      <c r="G1618">
        <v>30</v>
      </c>
      <c r="H1618" t="s">
        <v>3935</v>
      </c>
    </row>
    <row r="1619" spans="1:8" x14ac:dyDescent="0.35">
      <c r="A1619">
        <v>3190</v>
      </c>
      <c r="B1619" t="s">
        <v>7122</v>
      </c>
      <c r="C1619">
        <v>25</v>
      </c>
      <c r="D1619" t="s">
        <v>3927</v>
      </c>
      <c r="E1619" t="s">
        <v>6585</v>
      </c>
      <c r="F1619" t="s">
        <v>1691</v>
      </c>
      <c r="G1619">
        <v>30</v>
      </c>
      <c r="H1619" t="s">
        <v>3940</v>
      </c>
    </row>
    <row r="1620" spans="1:8" x14ac:dyDescent="0.35">
      <c r="A1620">
        <v>3240</v>
      </c>
      <c r="B1620" t="s">
        <v>7172</v>
      </c>
      <c r="C1620">
        <v>33</v>
      </c>
      <c r="D1620" t="s">
        <v>7953</v>
      </c>
      <c r="E1620" t="s">
        <v>6585</v>
      </c>
      <c r="F1620" t="s">
        <v>1691</v>
      </c>
      <c r="G1620">
        <v>30</v>
      </c>
      <c r="H1620" t="s">
        <v>3946</v>
      </c>
    </row>
    <row r="1621" spans="1:8" x14ac:dyDescent="0.35">
      <c r="A1621">
        <v>3242</v>
      </c>
      <c r="B1621" t="s">
        <v>7174</v>
      </c>
      <c r="C1621">
        <v>50</v>
      </c>
      <c r="D1621" t="s">
        <v>7952</v>
      </c>
      <c r="E1621" t="s">
        <v>6585</v>
      </c>
      <c r="F1621" t="s">
        <v>1691</v>
      </c>
      <c r="G1621">
        <v>30</v>
      </c>
      <c r="H1621" t="s">
        <v>3935</v>
      </c>
    </row>
    <row r="1622" spans="1:8" x14ac:dyDescent="0.35">
      <c r="A1622">
        <v>3272</v>
      </c>
      <c r="B1622" t="s">
        <v>7204</v>
      </c>
      <c r="C1622">
        <v>35</v>
      </c>
      <c r="D1622" t="s">
        <v>7953</v>
      </c>
      <c r="E1622" t="s">
        <v>6585</v>
      </c>
      <c r="F1622" t="s">
        <v>1691</v>
      </c>
      <c r="G1622">
        <v>30</v>
      </c>
      <c r="H1622" t="s">
        <v>3929</v>
      </c>
    </row>
    <row r="1623" spans="1:8" x14ac:dyDescent="0.35">
      <c r="A1623">
        <v>3318</v>
      </c>
      <c r="B1623" t="s">
        <v>7250</v>
      </c>
      <c r="C1623">
        <v>21</v>
      </c>
      <c r="D1623" t="s">
        <v>3927</v>
      </c>
      <c r="E1623" t="s">
        <v>6585</v>
      </c>
      <c r="F1623" t="s">
        <v>1691</v>
      </c>
      <c r="G1623">
        <v>30</v>
      </c>
      <c r="H1623" t="s">
        <v>3935</v>
      </c>
    </row>
    <row r="1624" spans="1:8" x14ac:dyDescent="0.35">
      <c r="A1624">
        <v>3347</v>
      </c>
      <c r="B1624" t="s">
        <v>7279</v>
      </c>
      <c r="C1624">
        <v>30</v>
      </c>
      <c r="D1624" t="s">
        <v>7953</v>
      </c>
      <c r="E1624" t="s">
        <v>6585</v>
      </c>
      <c r="F1624" t="s">
        <v>1691</v>
      </c>
      <c r="G1624">
        <v>30</v>
      </c>
      <c r="H1624" t="s">
        <v>3935</v>
      </c>
    </row>
    <row r="1625" spans="1:8" x14ac:dyDescent="0.35">
      <c r="A1625">
        <v>3519</v>
      </c>
      <c r="B1625" t="s">
        <v>7451</v>
      </c>
      <c r="C1625">
        <v>50</v>
      </c>
      <c r="D1625" t="s">
        <v>7952</v>
      </c>
      <c r="E1625" t="s">
        <v>6585</v>
      </c>
      <c r="F1625" t="s">
        <v>1691</v>
      </c>
      <c r="G1625">
        <v>30</v>
      </c>
      <c r="H1625" t="s">
        <v>3935</v>
      </c>
    </row>
    <row r="1626" spans="1:8" x14ac:dyDescent="0.35">
      <c r="A1626">
        <v>3524</v>
      </c>
      <c r="B1626" t="s">
        <v>7456</v>
      </c>
      <c r="C1626">
        <v>49</v>
      </c>
      <c r="D1626" t="s">
        <v>7952</v>
      </c>
      <c r="E1626" t="s">
        <v>6585</v>
      </c>
      <c r="F1626" t="s">
        <v>1691</v>
      </c>
      <c r="G1626">
        <v>30</v>
      </c>
      <c r="H1626" t="s">
        <v>3925</v>
      </c>
    </row>
    <row r="1627" spans="1:8" x14ac:dyDescent="0.35">
      <c r="A1627">
        <v>3525</v>
      </c>
      <c r="B1627" t="s">
        <v>7457</v>
      </c>
      <c r="C1627">
        <v>69</v>
      </c>
      <c r="D1627" t="s">
        <v>3923</v>
      </c>
      <c r="E1627" t="s">
        <v>6585</v>
      </c>
      <c r="F1627" t="s">
        <v>1691</v>
      </c>
      <c r="G1627">
        <v>30</v>
      </c>
      <c r="H1627" t="s">
        <v>3946</v>
      </c>
    </row>
    <row r="1628" spans="1:8" x14ac:dyDescent="0.35">
      <c r="A1628">
        <v>3534</v>
      </c>
      <c r="B1628" t="s">
        <v>7466</v>
      </c>
      <c r="C1628">
        <v>50</v>
      </c>
      <c r="D1628" t="s">
        <v>7952</v>
      </c>
      <c r="E1628" t="s">
        <v>6585</v>
      </c>
      <c r="F1628" t="s">
        <v>1691</v>
      </c>
      <c r="G1628">
        <v>30</v>
      </c>
      <c r="H1628" t="s">
        <v>3925</v>
      </c>
    </row>
    <row r="1629" spans="1:8" x14ac:dyDescent="0.35">
      <c r="A1629">
        <v>3612</v>
      </c>
      <c r="B1629" t="s">
        <v>7544</v>
      </c>
      <c r="C1629">
        <v>63</v>
      </c>
      <c r="D1629" t="s">
        <v>3923</v>
      </c>
      <c r="E1629" t="s">
        <v>6585</v>
      </c>
      <c r="F1629" t="s">
        <v>1691</v>
      </c>
      <c r="G1629">
        <v>30</v>
      </c>
      <c r="H1629" t="s">
        <v>3932</v>
      </c>
    </row>
    <row r="1630" spans="1:8" x14ac:dyDescent="0.35">
      <c r="A1630">
        <v>3681</v>
      </c>
      <c r="B1630" t="s">
        <v>7613</v>
      </c>
      <c r="C1630">
        <v>22</v>
      </c>
      <c r="D1630" t="s">
        <v>3927</v>
      </c>
      <c r="E1630" t="s">
        <v>6585</v>
      </c>
      <c r="F1630" t="s">
        <v>1691</v>
      </c>
      <c r="G1630">
        <v>30</v>
      </c>
      <c r="H1630" t="s">
        <v>3935</v>
      </c>
    </row>
    <row r="1631" spans="1:8" x14ac:dyDescent="0.35">
      <c r="A1631">
        <v>3760</v>
      </c>
      <c r="B1631" t="s">
        <v>7692</v>
      </c>
      <c r="C1631">
        <v>44</v>
      </c>
      <c r="D1631" t="s">
        <v>7952</v>
      </c>
      <c r="E1631" t="s">
        <v>6585</v>
      </c>
      <c r="F1631" t="s">
        <v>1691</v>
      </c>
      <c r="G1631">
        <v>30</v>
      </c>
      <c r="H1631" t="s">
        <v>3935</v>
      </c>
    </row>
    <row r="1632" spans="1:8" x14ac:dyDescent="0.35">
      <c r="A1632">
        <v>3779</v>
      </c>
      <c r="B1632" t="s">
        <v>7711</v>
      </c>
      <c r="C1632">
        <v>25</v>
      </c>
      <c r="D1632" t="s">
        <v>3927</v>
      </c>
      <c r="E1632" t="s">
        <v>6585</v>
      </c>
      <c r="F1632" t="s">
        <v>1691</v>
      </c>
      <c r="G1632">
        <v>30</v>
      </c>
      <c r="H1632" t="s">
        <v>3932</v>
      </c>
    </row>
    <row r="1633" spans="1:8" x14ac:dyDescent="0.35">
      <c r="A1633">
        <v>59</v>
      </c>
      <c r="B1633" t="s">
        <v>3990</v>
      </c>
      <c r="C1633">
        <v>69</v>
      </c>
      <c r="D1633" t="s">
        <v>3923</v>
      </c>
      <c r="E1633" t="s">
        <v>3924</v>
      </c>
      <c r="F1633" t="s">
        <v>7</v>
      </c>
      <c r="G1633">
        <v>29</v>
      </c>
      <c r="H1633" t="s">
        <v>3946</v>
      </c>
    </row>
    <row r="1634" spans="1:8" x14ac:dyDescent="0.35">
      <c r="A1634">
        <v>91</v>
      </c>
      <c r="B1634" t="s">
        <v>4022</v>
      </c>
      <c r="C1634">
        <v>25</v>
      </c>
      <c r="D1634" t="s">
        <v>3927</v>
      </c>
      <c r="E1634" t="s">
        <v>3924</v>
      </c>
      <c r="F1634" t="s">
        <v>7</v>
      </c>
      <c r="G1634">
        <v>29</v>
      </c>
      <c r="H1634" t="s">
        <v>3946</v>
      </c>
    </row>
    <row r="1635" spans="1:8" x14ac:dyDescent="0.35">
      <c r="A1635">
        <v>118</v>
      </c>
      <c r="B1635" t="s">
        <v>4049</v>
      </c>
      <c r="C1635">
        <v>50</v>
      </c>
      <c r="D1635" t="s">
        <v>7952</v>
      </c>
      <c r="E1635" t="s">
        <v>3924</v>
      </c>
      <c r="F1635" t="s">
        <v>7</v>
      </c>
      <c r="G1635">
        <v>29</v>
      </c>
      <c r="H1635" t="s">
        <v>3925</v>
      </c>
    </row>
    <row r="1636" spans="1:8" x14ac:dyDescent="0.35">
      <c r="A1636">
        <v>162</v>
      </c>
      <c r="B1636" t="s">
        <v>4093</v>
      </c>
      <c r="C1636">
        <v>65</v>
      </c>
      <c r="D1636" t="s">
        <v>3923</v>
      </c>
      <c r="E1636" t="s">
        <v>3924</v>
      </c>
      <c r="F1636" t="s">
        <v>7</v>
      </c>
      <c r="G1636">
        <v>29</v>
      </c>
      <c r="H1636" t="s">
        <v>3925</v>
      </c>
    </row>
    <row r="1637" spans="1:8" x14ac:dyDescent="0.35">
      <c r="A1637">
        <v>192</v>
      </c>
      <c r="B1637" t="s">
        <v>4123</v>
      </c>
      <c r="C1637">
        <v>64</v>
      </c>
      <c r="D1637" t="s">
        <v>3923</v>
      </c>
      <c r="E1637" t="s">
        <v>3924</v>
      </c>
      <c r="F1637" t="s">
        <v>7</v>
      </c>
      <c r="G1637">
        <v>29</v>
      </c>
      <c r="H1637" t="s">
        <v>3952</v>
      </c>
    </row>
    <row r="1638" spans="1:8" x14ac:dyDescent="0.35">
      <c r="A1638">
        <v>194</v>
      </c>
      <c r="B1638" t="s">
        <v>4125</v>
      </c>
      <c r="C1638">
        <v>36</v>
      </c>
      <c r="D1638" t="s">
        <v>7953</v>
      </c>
      <c r="E1638" t="s">
        <v>3924</v>
      </c>
      <c r="F1638" t="s">
        <v>7</v>
      </c>
      <c r="G1638">
        <v>29</v>
      </c>
      <c r="H1638" t="s">
        <v>3932</v>
      </c>
    </row>
    <row r="1639" spans="1:8" x14ac:dyDescent="0.35">
      <c r="A1639">
        <v>201</v>
      </c>
      <c r="B1639" t="s">
        <v>4132</v>
      </c>
      <c r="C1639">
        <v>25</v>
      </c>
      <c r="D1639" t="s">
        <v>3927</v>
      </c>
      <c r="E1639" t="s">
        <v>3924</v>
      </c>
      <c r="F1639" t="s">
        <v>7</v>
      </c>
      <c r="G1639">
        <v>29</v>
      </c>
      <c r="H1639" t="s">
        <v>3946</v>
      </c>
    </row>
    <row r="1640" spans="1:8" x14ac:dyDescent="0.35">
      <c r="A1640">
        <v>241</v>
      </c>
      <c r="B1640" t="s">
        <v>4172</v>
      </c>
      <c r="C1640">
        <v>47</v>
      </c>
      <c r="D1640" t="s">
        <v>7952</v>
      </c>
      <c r="E1640" t="s">
        <v>3924</v>
      </c>
      <c r="F1640" t="s">
        <v>7</v>
      </c>
      <c r="G1640">
        <v>29</v>
      </c>
      <c r="H1640" t="s">
        <v>3925</v>
      </c>
    </row>
    <row r="1641" spans="1:8" x14ac:dyDescent="0.35">
      <c r="A1641">
        <v>264</v>
      </c>
      <c r="B1641" t="s">
        <v>4195</v>
      </c>
      <c r="C1641">
        <v>27</v>
      </c>
      <c r="D1641" t="s">
        <v>7953</v>
      </c>
      <c r="E1641" t="s">
        <v>3924</v>
      </c>
      <c r="F1641" t="s">
        <v>7</v>
      </c>
      <c r="G1641">
        <v>29</v>
      </c>
      <c r="H1641" t="s">
        <v>3946</v>
      </c>
    </row>
    <row r="1642" spans="1:8" x14ac:dyDescent="0.35">
      <c r="A1642">
        <v>324</v>
      </c>
      <c r="B1642" t="s">
        <v>4255</v>
      </c>
      <c r="C1642">
        <v>66</v>
      </c>
      <c r="D1642" t="s">
        <v>3923</v>
      </c>
      <c r="E1642" t="s">
        <v>3924</v>
      </c>
      <c r="F1642" t="s">
        <v>7</v>
      </c>
      <c r="G1642">
        <v>29</v>
      </c>
      <c r="H1642" t="s">
        <v>3940</v>
      </c>
    </row>
    <row r="1643" spans="1:8" x14ac:dyDescent="0.35">
      <c r="A1643">
        <v>369</v>
      </c>
      <c r="B1643" t="s">
        <v>4300</v>
      </c>
      <c r="C1643">
        <v>24</v>
      </c>
      <c r="D1643" t="s">
        <v>3927</v>
      </c>
      <c r="E1643" t="s">
        <v>3924</v>
      </c>
      <c r="F1643" t="s">
        <v>7</v>
      </c>
      <c r="G1643">
        <v>29</v>
      </c>
      <c r="H1643" t="s">
        <v>3946</v>
      </c>
    </row>
    <row r="1644" spans="1:8" x14ac:dyDescent="0.35">
      <c r="A1644">
        <v>464</v>
      </c>
      <c r="B1644" t="s">
        <v>4395</v>
      </c>
      <c r="C1644">
        <v>37</v>
      </c>
      <c r="D1644" t="s">
        <v>7953</v>
      </c>
      <c r="E1644" t="s">
        <v>3924</v>
      </c>
      <c r="F1644" t="s">
        <v>7</v>
      </c>
      <c r="G1644">
        <v>29</v>
      </c>
      <c r="H1644" t="s">
        <v>3929</v>
      </c>
    </row>
    <row r="1645" spans="1:8" x14ac:dyDescent="0.35">
      <c r="A1645">
        <v>474</v>
      </c>
      <c r="B1645" t="s">
        <v>4405</v>
      </c>
      <c r="C1645">
        <v>34</v>
      </c>
      <c r="D1645" t="s">
        <v>7953</v>
      </c>
      <c r="E1645" t="s">
        <v>3924</v>
      </c>
      <c r="F1645" t="s">
        <v>7</v>
      </c>
      <c r="G1645">
        <v>29</v>
      </c>
      <c r="H1645" t="s">
        <v>3952</v>
      </c>
    </row>
    <row r="1646" spans="1:8" x14ac:dyDescent="0.35">
      <c r="A1646">
        <v>629</v>
      </c>
      <c r="B1646" t="s">
        <v>4560</v>
      </c>
      <c r="C1646">
        <v>69</v>
      </c>
      <c r="D1646" t="s">
        <v>3923</v>
      </c>
      <c r="E1646" t="s">
        <v>3924</v>
      </c>
      <c r="F1646" t="s">
        <v>7</v>
      </c>
      <c r="G1646">
        <v>29</v>
      </c>
      <c r="H1646" t="s">
        <v>3946</v>
      </c>
    </row>
    <row r="1647" spans="1:8" x14ac:dyDescent="0.35">
      <c r="A1647">
        <v>673</v>
      </c>
      <c r="B1647" t="s">
        <v>4604</v>
      </c>
      <c r="C1647">
        <v>59</v>
      </c>
      <c r="D1647" t="s">
        <v>3923</v>
      </c>
      <c r="E1647" t="s">
        <v>3924</v>
      </c>
      <c r="F1647" t="s">
        <v>7</v>
      </c>
      <c r="G1647">
        <v>29</v>
      </c>
      <c r="H1647" t="s">
        <v>3935</v>
      </c>
    </row>
    <row r="1648" spans="1:8" x14ac:dyDescent="0.35">
      <c r="A1648">
        <v>914</v>
      </c>
      <c r="B1648" t="s">
        <v>4845</v>
      </c>
      <c r="C1648">
        <v>37</v>
      </c>
      <c r="D1648" t="s">
        <v>7953</v>
      </c>
      <c r="E1648" t="s">
        <v>3924</v>
      </c>
      <c r="F1648" t="s">
        <v>7</v>
      </c>
      <c r="G1648">
        <v>29</v>
      </c>
      <c r="H1648" t="s">
        <v>3952</v>
      </c>
    </row>
    <row r="1649" spans="1:8" x14ac:dyDescent="0.35">
      <c r="A1649">
        <v>1009</v>
      </c>
      <c r="B1649" t="s">
        <v>4940</v>
      </c>
      <c r="C1649">
        <v>41</v>
      </c>
      <c r="D1649" t="s">
        <v>7953</v>
      </c>
      <c r="E1649" t="s">
        <v>3924</v>
      </c>
      <c r="F1649" t="s">
        <v>7</v>
      </c>
      <c r="G1649">
        <v>29</v>
      </c>
      <c r="H1649" t="s">
        <v>3932</v>
      </c>
    </row>
    <row r="1650" spans="1:8" x14ac:dyDescent="0.35">
      <c r="A1650">
        <v>1024</v>
      </c>
      <c r="B1650" t="s">
        <v>4955</v>
      </c>
      <c r="C1650">
        <v>61</v>
      </c>
      <c r="D1650" t="s">
        <v>3923</v>
      </c>
      <c r="E1650" t="s">
        <v>3924</v>
      </c>
      <c r="F1650" t="s">
        <v>7</v>
      </c>
      <c r="G1650">
        <v>29</v>
      </c>
      <c r="H1650" t="s">
        <v>3952</v>
      </c>
    </row>
    <row r="1651" spans="1:8" x14ac:dyDescent="0.35">
      <c r="A1651">
        <v>1134</v>
      </c>
      <c r="B1651" t="s">
        <v>5065</v>
      </c>
      <c r="C1651">
        <v>36</v>
      </c>
      <c r="D1651" t="s">
        <v>7953</v>
      </c>
      <c r="E1651" t="s">
        <v>3924</v>
      </c>
      <c r="F1651" t="s">
        <v>1691</v>
      </c>
      <c r="G1651">
        <v>29</v>
      </c>
      <c r="H1651" t="s">
        <v>3929</v>
      </c>
    </row>
    <row r="1652" spans="1:8" x14ac:dyDescent="0.35">
      <c r="A1652">
        <v>1186</v>
      </c>
      <c r="B1652" t="s">
        <v>5117</v>
      </c>
      <c r="C1652">
        <v>47</v>
      </c>
      <c r="D1652" t="s">
        <v>7952</v>
      </c>
      <c r="E1652" t="s">
        <v>3924</v>
      </c>
      <c r="F1652" t="s">
        <v>1691</v>
      </c>
      <c r="G1652">
        <v>29</v>
      </c>
      <c r="H1652" t="s">
        <v>3946</v>
      </c>
    </row>
    <row r="1653" spans="1:8" x14ac:dyDescent="0.35">
      <c r="A1653">
        <v>1316</v>
      </c>
      <c r="B1653" t="s">
        <v>5247</v>
      </c>
      <c r="C1653">
        <v>56</v>
      </c>
      <c r="D1653" t="s">
        <v>7952</v>
      </c>
      <c r="E1653" t="s">
        <v>3924</v>
      </c>
      <c r="F1653" t="s">
        <v>1691</v>
      </c>
      <c r="G1653">
        <v>29</v>
      </c>
      <c r="H1653" t="s">
        <v>3935</v>
      </c>
    </row>
    <row r="1654" spans="1:8" x14ac:dyDescent="0.35">
      <c r="A1654">
        <v>1363</v>
      </c>
      <c r="B1654" t="s">
        <v>5294</v>
      </c>
      <c r="C1654">
        <v>41</v>
      </c>
      <c r="D1654" t="s">
        <v>7953</v>
      </c>
      <c r="E1654" t="s">
        <v>3924</v>
      </c>
      <c r="F1654" t="s">
        <v>1691</v>
      </c>
      <c r="G1654">
        <v>29</v>
      </c>
      <c r="H1654" t="s">
        <v>3929</v>
      </c>
    </row>
    <row r="1655" spans="1:8" x14ac:dyDescent="0.35">
      <c r="A1655">
        <v>1432</v>
      </c>
      <c r="B1655" t="s">
        <v>5363</v>
      </c>
      <c r="C1655">
        <v>39</v>
      </c>
      <c r="D1655" t="s">
        <v>7953</v>
      </c>
      <c r="E1655" t="s">
        <v>3924</v>
      </c>
      <c r="F1655" t="s">
        <v>1691</v>
      </c>
      <c r="G1655">
        <v>29</v>
      </c>
      <c r="H1655" t="s">
        <v>3935</v>
      </c>
    </row>
    <row r="1656" spans="1:8" x14ac:dyDescent="0.35">
      <c r="A1656">
        <v>1570</v>
      </c>
      <c r="B1656" t="s">
        <v>5501</v>
      </c>
      <c r="C1656">
        <v>20</v>
      </c>
      <c r="D1656" t="s">
        <v>3927</v>
      </c>
      <c r="E1656" t="s">
        <v>3924</v>
      </c>
      <c r="F1656" t="s">
        <v>1691</v>
      </c>
      <c r="G1656">
        <v>29</v>
      </c>
      <c r="H1656" t="s">
        <v>3929</v>
      </c>
    </row>
    <row r="1657" spans="1:8" x14ac:dyDescent="0.35">
      <c r="A1657">
        <v>1631</v>
      </c>
      <c r="B1657" t="s">
        <v>5562</v>
      </c>
      <c r="C1657">
        <v>63</v>
      </c>
      <c r="D1657" t="s">
        <v>3923</v>
      </c>
      <c r="E1657" t="s">
        <v>3924</v>
      </c>
      <c r="F1657" t="s">
        <v>1691</v>
      </c>
      <c r="G1657">
        <v>29</v>
      </c>
      <c r="H1657" t="s">
        <v>3952</v>
      </c>
    </row>
    <row r="1658" spans="1:8" x14ac:dyDescent="0.35">
      <c r="A1658">
        <v>1654</v>
      </c>
      <c r="B1658" t="s">
        <v>5585</v>
      </c>
      <c r="C1658">
        <v>31</v>
      </c>
      <c r="D1658" t="s">
        <v>7953</v>
      </c>
      <c r="E1658" t="s">
        <v>3924</v>
      </c>
      <c r="F1658" t="s">
        <v>1691</v>
      </c>
      <c r="G1658">
        <v>29</v>
      </c>
      <c r="H1658" t="s">
        <v>3940</v>
      </c>
    </row>
    <row r="1659" spans="1:8" x14ac:dyDescent="0.35">
      <c r="A1659">
        <v>1822</v>
      </c>
      <c r="B1659" t="s">
        <v>5753</v>
      </c>
      <c r="C1659">
        <v>57</v>
      </c>
      <c r="D1659" t="s">
        <v>7952</v>
      </c>
      <c r="E1659" t="s">
        <v>3924</v>
      </c>
      <c r="F1659" t="s">
        <v>1691</v>
      </c>
      <c r="G1659">
        <v>29</v>
      </c>
      <c r="H1659" t="s">
        <v>3935</v>
      </c>
    </row>
    <row r="1660" spans="1:8" x14ac:dyDescent="0.35">
      <c r="A1660">
        <v>1860</v>
      </c>
      <c r="B1660" t="s">
        <v>5791</v>
      </c>
      <c r="C1660">
        <v>54</v>
      </c>
      <c r="D1660" t="s">
        <v>7952</v>
      </c>
      <c r="E1660" t="s">
        <v>3924</v>
      </c>
      <c r="F1660" t="s">
        <v>1691</v>
      </c>
      <c r="G1660">
        <v>29</v>
      </c>
      <c r="H1660" t="s">
        <v>3925</v>
      </c>
    </row>
    <row r="1661" spans="1:8" x14ac:dyDescent="0.35">
      <c r="A1661">
        <v>1914</v>
      </c>
      <c r="B1661" t="s">
        <v>5845</v>
      </c>
      <c r="C1661">
        <v>49</v>
      </c>
      <c r="D1661" t="s">
        <v>7952</v>
      </c>
      <c r="E1661" t="s">
        <v>3924</v>
      </c>
      <c r="F1661" t="s">
        <v>1691</v>
      </c>
      <c r="G1661">
        <v>29</v>
      </c>
      <c r="H1661" t="s">
        <v>3932</v>
      </c>
    </row>
    <row r="1662" spans="1:8" x14ac:dyDescent="0.35">
      <c r="A1662">
        <v>1996</v>
      </c>
      <c r="B1662" t="s">
        <v>5927</v>
      </c>
      <c r="C1662">
        <v>67</v>
      </c>
      <c r="D1662" t="s">
        <v>3923</v>
      </c>
      <c r="E1662" t="s">
        <v>3924</v>
      </c>
      <c r="F1662" t="s">
        <v>1691</v>
      </c>
      <c r="G1662">
        <v>29</v>
      </c>
      <c r="H1662" t="s">
        <v>3935</v>
      </c>
    </row>
    <row r="1663" spans="1:8" x14ac:dyDescent="0.35">
      <c r="A1663">
        <v>2057</v>
      </c>
      <c r="B1663" t="s">
        <v>5988</v>
      </c>
      <c r="C1663">
        <v>55</v>
      </c>
      <c r="D1663" t="s">
        <v>7952</v>
      </c>
      <c r="E1663" t="s">
        <v>3924</v>
      </c>
      <c r="F1663" t="s">
        <v>1691</v>
      </c>
      <c r="G1663">
        <v>29</v>
      </c>
      <c r="H1663" t="s">
        <v>3946</v>
      </c>
    </row>
    <row r="1664" spans="1:8" x14ac:dyDescent="0.35">
      <c r="A1664">
        <v>2114</v>
      </c>
      <c r="B1664" t="s">
        <v>6045</v>
      </c>
      <c r="C1664">
        <v>63</v>
      </c>
      <c r="D1664" t="s">
        <v>3923</v>
      </c>
      <c r="E1664" t="s">
        <v>3924</v>
      </c>
      <c r="F1664" t="s">
        <v>1691</v>
      </c>
      <c r="G1664">
        <v>29</v>
      </c>
      <c r="H1664" t="s">
        <v>3952</v>
      </c>
    </row>
    <row r="1665" spans="1:8" x14ac:dyDescent="0.35">
      <c r="A1665">
        <v>2250</v>
      </c>
      <c r="B1665" t="s">
        <v>6181</v>
      </c>
      <c r="C1665">
        <v>42</v>
      </c>
      <c r="D1665" t="s">
        <v>7952</v>
      </c>
      <c r="E1665" t="s">
        <v>3924</v>
      </c>
      <c r="F1665" t="s">
        <v>1691</v>
      </c>
      <c r="G1665">
        <v>29</v>
      </c>
      <c r="H1665" t="s">
        <v>3929</v>
      </c>
    </row>
    <row r="1666" spans="1:8" x14ac:dyDescent="0.35">
      <c r="A1666">
        <v>2320</v>
      </c>
      <c r="B1666" t="s">
        <v>6251</v>
      </c>
      <c r="C1666">
        <v>56</v>
      </c>
      <c r="D1666" t="s">
        <v>7952</v>
      </c>
      <c r="E1666" t="s">
        <v>3924</v>
      </c>
      <c r="F1666" t="s">
        <v>1691</v>
      </c>
      <c r="G1666">
        <v>29</v>
      </c>
      <c r="H1666" t="s">
        <v>3946</v>
      </c>
    </row>
    <row r="1667" spans="1:8" x14ac:dyDescent="0.35">
      <c r="A1667">
        <v>2329</v>
      </c>
      <c r="B1667" t="s">
        <v>6260</v>
      </c>
      <c r="C1667">
        <v>45</v>
      </c>
      <c r="D1667" t="s">
        <v>7952</v>
      </c>
      <c r="E1667" t="s">
        <v>3924</v>
      </c>
      <c r="F1667" t="s">
        <v>1691</v>
      </c>
      <c r="G1667">
        <v>29</v>
      </c>
      <c r="H1667" t="s">
        <v>3940</v>
      </c>
    </row>
    <row r="1668" spans="1:8" x14ac:dyDescent="0.35">
      <c r="A1668">
        <v>2436</v>
      </c>
      <c r="B1668" t="s">
        <v>6367</v>
      </c>
      <c r="C1668">
        <v>21</v>
      </c>
      <c r="D1668" t="s">
        <v>3927</v>
      </c>
      <c r="E1668" t="s">
        <v>3924</v>
      </c>
      <c r="F1668" t="s">
        <v>1691</v>
      </c>
      <c r="G1668">
        <v>29</v>
      </c>
      <c r="H1668" t="s">
        <v>3940</v>
      </c>
    </row>
    <row r="1669" spans="1:8" x14ac:dyDescent="0.35">
      <c r="A1669">
        <v>2471</v>
      </c>
      <c r="B1669" t="s">
        <v>6402</v>
      </c>
      <c r="C1669">
        <v>55</v>
      </c>
      <c r="D1669" t="s">
        <v>7952</v>
      </c>
      <c r="E1669" t="s">
        <v>3924</v>
      </c>
      <c r="F1669" t="s">
        <v>1691</v>
      </c>
      <c r="G1669">
        <v>29</v>
      </c>
      <c r="H1669" t="s">
        <v>3925</v>
      </c>
    </row>
    <row r="1670" spans="1:8" x14ac:dyDescent="0.35">
      <c r="A1670">
        <v>2478</v>
      </c>
      <c r="B1670" t="s">
        <v>6409</v>
      </c>
      <c r="C1670">
        <v>25</v>
      </c>
      <c r="D1670" t="s">
        <v>3927</v>
      </c>
      <c r="E1670" t="s">
        <v>3924</v>
      </c>
      <c r="F1670" t="s">
        <v>1691</v>
      </c>
      <c r="G1670">
        <v>29</v>
      </c>
      <c r="H1670" t="s">
        <v>3929</v>
      </c>
    </row>
    <row r="1671" spans="1:8" x14ac:dyDescent="0.35">
      <c r="A1671">
        <v>2569</v>
      </c>
      <c r="B1671" t="s">
        <v>6500</v>
      </c>
      <c r="C1671">
        <v>52</v>
      </c>
      <c r="D1671" t="s">
        <v>7952</v>
      </c>
      <c r="E1671" t="s">
        <v>3924</v>
      </c>
      <c r="F1671" t="s">
        <v>1691</v>
      </c>
      <c r="G1671">
        <v>29</v>
      </c>
      <c r="H1671" t="s">
        <v>3925</v>
      </c>
    </row>
    <row r="1672" spans="1:8" x14ac:dyDescent="0.35">
      <c r="A1672">
        <v>2588</v>
      </c>
      <c r="B1672" t="s">
        <v>6519</v>
      </c>
      <c r="C1672">
        <v>55</v>
      </c>
      <c r="D1672" t="s">
        <v>7952</v>
      </c>
      <c r="E1672" t="s">
        <v>3924</v>
      </c>
      <c r="F1672" t="s">
        <v>1691</v>
      </c>
      <c r="G1672">
        <v>29</v>
      </c>
      <c r="H1672" t="s">
        <v>3952</v>
      </c>
    </row>
    <row r="1673" spans="1:8" x14ac:dyDescent="0.35">
      <c r="A1673">
        <v>2618</v>
      </c>
      <c r="B1673" t="s">
        <v>6549</v>
      </c>
      <c r="C1673">
        <v>31</v>
      </c>
      <c r="D1673" t="s">
        <v>7953</v>
      </c>
      <c r="E1673" t="s">
        <v>3924</v>
      </c>
      <c r="F1673" t="s">
        <v>1691</v>
      </c>
      <c r="G1673">
        <v>29</v>
      </c>
      <c r="H1673" t="s">
        <v>3932</v>
      </c>
    </row>
    <row r="1674" spans="1:8" x14ac:dyDescent="0.35">
      <c r="A1674">
        <v>2657</v>
      </c>
      <c r="B1674" t="s">
        <v>6589</v>
      </c>
      <c r="C1674">
        <v>52</v>
      </c>
      <c r="D1674" t="s">
        <v>7952</v>
      </c>
      <c r="E1674" t="s">
        <v>6585</v>
      </c>
      <c r="F1674" t="s">
        <v>1691</v>
      </c>
      <c r="G1674">
        <v>29</v>
      </c>
      <c r="H1674" t="s">
        <v>3925</v>
      </c>
    </row>
    <row r="1675" spans="1:8" x14ac:dyDescent="0.35">
      <c r="A1675">
        <v>2716</v>
      </c>
      <c r="B1675" t="s">
        <v>6648</v>
      </c>
      <c r="C1675">
        <v>25</v>
      </c>
      <c r="D1675" t="s">
        <v>3927</v>
      </c>
      <c r="E1675" t="s">
        <v>6585</v>
      </c>
      <c r="F1675" t="s">
        <v>1691</v>
      </c>
      <c r="G1675">
        <v>29</v>
      </c>
      <c r="H1675" t="s">
        <v>3925</v>
      </c>
    </row>
    <row r="1676" spans="1:8" x14ac:dyDescent="0.35">
      <c r="A1676">
        <v>2781</v>
      </c>
      <c r="B1676" t="s">
        <v>6713</v>
      </c>
      <c r="C1676">
        <v>33</v>
      </c>
      <c r="D1676" t="s">
        <v>7953</v>
      </c>
      <c r="E1676" t="s">
        <v>6585</v>
      </c>
      <c r="F1676" t="s">
        <v>1691</v>
      </c>
      <c r="G1676">
        <v>29</v>
      </c>
      <c r="H1676" t="s">
        <v>3925</v>
      </c>
    </row>
    <row r="1677" spans="1:8" x14ac:dyDescent="0.35">
      <c r="A1677">
        <v>2860</v>
      </c>
      <c r="B1677" t="s">
        <v>6792</v>
      </c>
      <c r="C1677">
        <v>31</v>
      </c>
      <c r="D1677" t="s">
        <v>7953</v>
      </c>
      <c r="E1677" t="s">
        <v>6585</v>
      </c>
      <c r="F1677" t="s">
        <v>1691</v>
      </c>
      <c r="G1677">
        <v>29</v>
      </c>
      <c r="H1677" t="s">
        <v>3932</v>
      </c>
    </row>
    <row r="1678" spans="1:8" x14ac:dyDescent="0.35">
      <c r="A1678">
        <v>2887</v>
      </c>
      <c r="B1678" t="s">
        <v>6819</v>
      </c>
      <c r="C1678">
        <v>42</v>
      </c>
      <c r="D1678" t="s">
        <v>7952</v>
      </c>
      <c r="E1678" t="s">
        <v>6585</v>
      </c>
      <c r="F1678" t="s">
        <v>1691</v>
      </c>
      <c r="G1678">
        <v>29</v>
      </c>
      <c r="H1678" t="s">
        <v>3929</v>
      </c>
    </row>
    <row r="1679" spans="1:8" x14ac:dyDescent="0.35">
      <c r="A1679">
        <v>2896</v>
      </c>
      <c r="B1679" t="s">
        <v>6828</v>
      </c>
      <c r="C1679">
        <v>56</v>
      </c>
      <c r="D1679" t="s">
        <v>7952</v>
      </c>
      <c r="E1679" t="s">
        <v>6585</v>
      </c>
      <c r="F1679" t="s">
        <v>1691</v>
      </c>
      <c r="G1679">
        <v>29</v>
      </c>
      <c r="H1679" t="s">
        <v>3946</v>
      </c>
    </row>
    <row r="1680" spans="1:8" x14ac:dyDescent="0.35">
      <c r="A1680">
        <v>2899</v>
      </c>
      <c r="B1680" t="s">
        <v>6831</v>
      </c>
      <c r="C1680">
        <v>23</v>
      </c>
      <c r="D1680" t="s">
        <v>3927</v>
      </c>
      <c r="E1680" t="s">
        <v>6585</v>
      </c>
      <c r="F1680" t="s">
        <v>1691</v>
      </c>
      <c r="G1680">
        <v>29</v>
      </c>
      <c r="H1680" t="s">
        <v>3932</v>
      </c>
    </row>
    <row r="1681" spans="1:8" x14ac:dyDescent="0.35">
      <c r="A1681">
        <v>2947</v>
      </c>
      <c r="B1681" t="s">
        <v>6879</v>
      </c>
      <c r="C1681">
        <v>38</v>
      </c>
      <c r="D1681" t="s">
        <v>7953</v>
      </c>
      <c r="E1681" t="s">
        <v>6585</v>
      </c>
      <c r="F1681" t="s">
        <v>1691</v>
      </c>
      <c r="G1681">
        <v>29</v>
      </c>
      <c r="H1681" t="s">
        <v>3935</v>
      </c>
    </row>
    <row r="1682" spans="1:8" x14ac:dyDescent="0.35">
      <c r="A1682">
        <v>3088</v>
      </c>
      <c r="B1682" t="s">
        <v>7020</v>
      </c>
      <c r="C1682">
        <v>62</v>
      </c>
      <c r="D1682" t="s">
        <v>3923</v>
      </c>
      <c r="E1682" t="s">
        <v>6585</v>
      </c>
      <c r="F1682" t="s">
        <v>1691</v>
      </c>
      <c r="G1682">
        <v>29</v>
      </c>
      <c r="H1682" t="s">
        <v>3946</v>
      </c>
    </row>
    <row r="1683" spans="1:8" x14ac:dyDescent="0.35">
      <c r="A1683">
        <v>3103</v>
      </c>
      <c r="B1683" t="s">
        <v>7035</v>
      </c>
      <c r="C1683">
        <v>51</v>
      </c>
      <c r="D1683" t="s">
        <v>7952</v>
      </c>
      <c r="E1683" t="s">
        <v>6585</v>
      </c>
      <c r="F1683" t="s">
        <v>1691</v>
      </c>
      <c r="G1683">
        <v>29</v>
      </c>
      <c r="H1683" t="s">
        <v>3940</v>
      </c>
    </row>
    <row r="1684" spans="1:8" x14ac:dyDescent="0.35">
      <c r="A1684">
        <v>3134</v>
      </c>
      <c r="B1684" t="s">
        <v>7066</v>
      </c>
      <c r="C1684">
        <v>58</v>
      </c>
      <c r="D1684" t="s">
        <v>3923</v>
      </c>
      <c r="E1684" t="s">
        <v>6585</v>
      </c>
      <c r="F1684" t="s">
        <v>1691</v>
      </c>
      <c r="G1684">
        <v>29</v>
      </c>
      <c r="H1684" t="s">
        <v>3940</v>
      </c>
    </row>
    <row r="1685" spans="1:8" x14ac:dyDescent="0.35">
      <c r="A1685">
        <v>3137</v>
      </c>
      <c r="B1685" t="s">
        <v>7069</v>
      </c>
      <c r="C1685">
        <v>58</v>
      </c>
      <c r="D1685" t="s">
        <v>3923</v>
      </c>
      <c r="E1685" t="s">
        <v>6585</v>
      </c>
      <c r="F1685" t="s">
        <v>1691</v>
      </c>
      <c r="G1685">
        <v>29</v>
      </c>
      <c r="H1685" t="s">
        <v>3940</v>
      </c>
    </row>
    <row r="1686" spans="1:8" x14ac:dyDescent="0.35">
      <c r="A1686">
        <v>3198</v>
      </c>
      <c r="B1686" t="s">
        <v>7130</v>
      </c>
      <c r="C1686">
        <v>27</v>
      </c>
      <c r="D1686" t="s">
        <v>7953</v>
      </c>
      <c r="E1686" t="s">
        <v>6585</v>
      </c>
      <c r="F1686" t="s">
        <v>1691</v>
      </c>
      <c r="G1686">
        <v>29</v>
      </c>
      <c r="H1686" t="s">
        <v>3952</v>
      </c>
    </row>
    <row r="1687" spans="1:8" x14ac:dyDescent="0.35">
      <c r="A1687">
        <v>3309</v>
      </c>
      <c r="B1687" t="s">
        <v>7241</v>
      </c>
      <c r="C1687">
        <v>55</v>
      </c>
      <c r="D1687" t="s">
        <v>7952</v>
      </c>
      <c r="E1687" t="s">
        <v>6585</v>
      </c>
      <c r="F1687" t="s">
        <v>1691</v>
      </c>
      <c r="G1687">
        <v>29</v>
      </c>
      <c r="H1687" t="s">
        <v>3946</v>
      </c>
    </row>
    <row r="1688" spans="1:8" x14ac:dyDescent="0.35">
      <c r="A1688">
        <v>3350</v>
      </c>
      <c r="B1688" t="s">
        <v>7282</v>
      </c>
      <c r="C1688">
        <v>35</v>
      </c>
      <c r="D1688" t="s">
        <v>7953</v>
      </c>
      <c r="E1688" t="s">
        <v>6585</v>
      </c>
      <c r="F1688" t="s">
        <v>1691</v>
      </c>
      <c r="G1688">
        <v>29</v>
      </c>
      <c r="H1688" t="s">
        <v>3935</v>
      </c>
    </row>
    <row r="1689" spans="1:8" x14ac:dyDescent="0.35">
      <c r="A1689">
        <v>3360</v>
      </c>
      <c r="B1689" t="s">
        <v>7292</v>
      </c>
      <c r="C1689">
        <v>43</v>
      </c>
      <c r="D1689" t="s">
        <v>7952</v>
      </c>
      <c r="E1689" t="s">
        <v>6585</v>
      </c>
      <c r="F1689" t="s">
        <v>1691</v>
      </c>
      <c r="G1689">
        <v>29</v>
      </c>
      <c r="H1689" t="s">
        <v>3946</v>
      </c>
    </row>
    <row r="1690" spans="1:8" x14ac:dyDescent="0.35">
      <c r="A1690">
        <v>3369</v>
      </c>
      <c r="B1690" t="s">
        <v>7301</v>
      </c>
      <c r="C1690">
        <v>30</v>
      </c>
      <c r="D1690" t="s">
        <v>7953</v>
      </c>
      <c r="E1690" t="s">
        <v>6585</v>
      </c>
      <c r="F1690" t="s">
        <v>1691</v>
      </c>
      <c r="G1690">
        <v>29</v>
      </c>
      <c r="H1690" t="s">
        <v>3952</v>
      </c>
    </row>
    <row r="1691" spans="1:8" x14ac:dyDescent="0.35">
      <c r="A1691">
        <v>3458</v>
      </c>
      <c r="B1691" t="s">
        <v>7390</v>
      </c>
      <c r="C1691">
        <v>64</v>
      </c>
      <c r="D1691" t="s">
        <v>3923</v>
      </c>
      <c r="E1691" t="s">
        <v>6585</v>
      </c>
      <c r="F1691" t="s">
        <v>1691</v>
      </c>
      <c r="G1691">
        <v>29</v>
      </c>
      <c r="H1691" t="s">
        <v>3925</v>
      </c>
    </row>
    <row r="1692" spans="1:8" x14ac:dyDescent="0.35">
      <c r="A1692">
        <v>3514</v>
      </c>
      <c r="B1692" t="s">
        <v>7446</v>
      </c>
      <c r="C1692">
        <v>30</v>
      </c>
      <c r="D1692" t="s">
        <v>7953</v>
      </c>
      <c r="E1692" t="s">
        <v>6585</v>
      </c>
      <c r="F1692" t="s">
        <v>1691</v>
      </c>
      <c r="G1692">
        <v>29</v>
      </c>
      <c r="H1692" t="s">
        <v>3925</v>
      </c>
    </row>
    <row r="1693" spans="1:8" x14ac:dyDescent="0.35">
      <c r="A1693">
        <v>3595</v>
      </c>
      <c r="B1693" t="s">
        <v>7527</v>
      </c>
      <c r="C1693">
        <v>19</v>
      </c>
      <c r="D1693" t="s">
        <v>3927</v>
      </c>
      <c r="E1693" t="s">
        <v>6585</v>
      </c>
      <c r="F1693" t="s">
        <v>1691</v>
      </c>
      <c r="G1693">
        <v>29</v>
      </c>
      <c r="H1693" t="s">
        <v>3935</v>
      </c>
    </row>
    <row r="1694" spans="1:8" x14ac:dyDescent="0.35">
      <c r="A1694">
        <v>3618</v>
      </c>
      <c r="B1694" t="s">
        <v>7550</v>
      </c>
      <c r="C1694">
        <v>48</v>
      </c>
      <c r="D1694" t="s">
        <v>7952</v>
      </c>
      <c r="E1694" t="s">
        <v>6585</v>
      </c>
      <c r="F1694" t="s">
        <v>1691</v>
      </c>
      <c r="G1694">
        <v>29</v>
      </c>
      <c r="H1694" t="s">
        <v>3946</v>
      </c>
    </row>
    <row r="1695" spans="1:8" x14ac:dyDescent="0.35">
      <c r="A1695">
        <v>3631</v>
      </c>
      <c r="B1695" t="s">
        <v>7563</v>
      </c>
      <c r="C1695">
        <v>65</v>
      </c>
      <c r="D1695" t="s">
        <v>3923</v>
      </c>
      <c r="E1695" t="s">
        <v>6585</v>
      </c>
      <c r="F1695" t="s">
        <v>1691</v>
      </c>
      <c r="G1695">
        <v>29</v>
      </c>
      <c r="H1695" t="s">
        <v>3929</v>
      </c>
    </row>
    <row r="1696" spans="1:8" x14ac:dyDescent="0.35">
      <c r="A1696">
        <v>3679</v>
      </c>
      <c r="B1696" t="s">
        <v>7611</v>
      </c>
      <c r="C1696">
        <v>56</v>
      </c>
      <c r="D1696" t="s">
        <v>7952</v>
      </c>
      <c r="E1696" t="s">
        <v>6585</v>
      </c>
      <c r="F1696" t="s">
        <v>1691</v>
      </c>
      <c r="G1696">
        <v>29</v>
      </c>
      <c r="H1696" t="s">
        <v>3925</v>
      </c>
    </row>
    <row r="1697" spans="1:8" x14ac:dyDescent="0.35">
      <c r="A1697">
        <v>3693</v>
      </c>
      <c r="B1697" t="s">
        <v>7625</v>
      </c>
      <c r="C1697">
        <v>59</v>
      </c>
      <c r="D1697" t="s">
        <v>3923</v>
      </c>
      <c r="E1697" t="s">
        <v>6585</v>
      </c>
      <c r="F1697" t="s">
        <v>1691</v>
      </c>
      <c r="G1697">
        <v>29</v>
      </c>
      <c r="H1697" t="s">
        <v>3925</v>
      </c>
    </row>
    <row r="1698" spans="1:8" x14ac:dyDescent="0.35">
      <c r="A1698">
        <v>3736</v>
      </c>
      <c r="B1698" t="s">
        <v>7668</v>
      </c>
      <c r="C1698">
        <v>38</v>
      </c>
      <c r="D1698" t="s">
        <v>7953</v>
      </c>
      <c r="E1698" t="s">
        <v>6585</v>
      </c>
      <c r="F1698" t="s">
        <v>1691</v>
      </c>
      <c r="G1698">
        <v>29</v>
      </c>
      <c r="H1698" t="s">
        <v>3932</v>
      </c>
    </row>
    <row r="1699" spans="1:8" x14ac:dyDescent="0.35">
      <c r="A1699">
        <v>3811</v>
      </c>
      <c r="B1699" t="s">
        <v>7743</v>
      </c>
      <c r="C1699">
        <v>46</v>
      </c>
      <c r="D1699" t="s">
        <v>7952</v>
      </c>
      <c r="E1699" t="s">
        <v>6585</v>
      </c>
      <c r="F1699" t="s">
        <v>1691</v>
      </c>
      <c r="G1699">
        <v>29</v>
      </c>
      <c r="H1699" t="s">
        <v>3946</v>
      </c>
    </row>
    <row r="1700" spans="1:8" x14ac:dyDescent="0.35">
      <c r="A1700">
        <v>3858</v>
      </c>
      <c r="B1700" t="s">
        <v>7790</v>
      </c>
      <c r="C1700">
        <v>42</v>
      </c>
      <c r="D1700" t="s">
        <v>7952</v>
      </c>
      <c r="E1700" t="s">
        <v>6585</v>
      </c>
      <c r="F1700" t="s">
        <v>1691</v>
      </c>
      <c r="G1700">
        <v>29</v>
      </c>
      <c r="H1700" t="s">
        <v>3952</v>
      </c>
    </row>
    <row r="1701" spans="1:8" x14ac:dyDescent="0.35">
      <c r="A1701">
        <v>3894</v>
      </c>
      <c r="B1701" t="s">
        <v>7826</v>
      </c>
      <c r="C1701">
        <v>21</v>
      </c>
      <c r="D1701" t="s">
        <v>3927</v>
      </c>
      <c r="E1701" t="s">
        <v>6585</v>
      </c>
      <c r="F1701" t="s">
        <v>1691</v>
      </c>
      <c r="G1701">
        <v>29</v>
      </c>
      <c r="H1701" t="s">
        <v>3940</v>
      </c>
    </row>
    <row r="1702" spans="1:8" x14ac:dyDescent="0.35">
      <c r="A1702">
        <v>95</v>
      </c>
      <c r="B1702" t="s">
        <v>4026</v>
      </c>
      <c r="C1702">
        <v>58</v>
      </c>
      <c r="D1702" t="s">
        <v>3923</v>
      </c>
      <c r="E1702" t="s">
        <v>3924</v>
      </c>
      <c r="F1702" t="s">
        <v>7</v>
      </c>
      <c r="G1702">
        <v>28</v>
      </c>
      <c r="H1702" t="s">
        <v>3929</v>
      </c>
    </row>
    <row r="1703" spans="1:8" x14ac:dyDescent="0.35">
      <c r="A1703">
        <v>113</v>
      </c>
      <c r="B1703" t="s">
        <v>4044</v>
      </c>
      <c r="C1703">
        <v>37</v>
      </c>
      <c r="D1703" t="s">
        <v>7953</v>
      </c>
      <c r="E1703" t="s">
        <v>3924</v>
      </c>
      <c r="F1703" t="s">
        <v>7</v>
      </c>
      <c r="G1703">
        <v>28</v>
      </c>
      <c r="H1703" t="s">
        <v>3940</v>
      </c>
    </row>
    <row r="1704" spans="1:8" x14ac:dyDescent="0.35">
      <c r="A1704">
        <v>275</v>
      </c>
      <c r="B1704" t="s">
        <v>4206</v>
      </c>
      <c r="C1704">
        <v>59</v>
      </c>
      <c r="D1704" t="s">
        <v>3923</v>
      </c>
      <c r="E1704" t="s">
        <v>3924</v>
      </c>
      <c r="F1704" t="s">
        <v>7</v>
      </c>
      <c r="G1704">
        <v>28</v>
      </c>
      <c r="H1704" t="s">
        <v>3940</v>
      </c>
    </row>
    <row r="1705" spans="1:8" x14ac:dyDescent="0.35">
      <c r="A1705">
        <v>300</v>
      </c>
      <c r="B1705" t="s">
        <v>4231</v>
      </c>
      <c r="C1705">
        <v>25</v>
      </c>
      <c r="D1705" t="s">
        <v>3927</v>
      </c>
      <c r="E1705" t="s">
        <v>3924</v>
      </c>
      <c r="F1705" t="s">
        <v>7</v>
      </c>
      <c r="G1705">
        <v>28</v>
      </c>
      <c r="H1705" t="s">
        <v>3925</v>
      </c>
    </row>
    <row r="1706" spans="1:8" x14ac:dyDescent="0.35">
      <c r="A1706">
        <v>321</v>
      </c>
      <c r="B1706" t="s">
        <v>4252</v>
      </c>
      <c r="C1706">
        <v>66</v>
      </c>
      <c r="D1706" t="s">
        <v>3923</v>
      </c>
      <c r="E1706" t="s">
        <v>3924</v>
      </c>
      <c r="F1706" t="s">
        <v>7</v>
      </c>
      <c r="G1706">
        <v>28</v>
      </c>
      <c r="H1706" t="s">
        <v>3935</v>
      </c>
    </row>
    <row r="1707" spans="1:8" x14ac:dyDescent="0.35">
      <c r="A1707">
        <v>390</v>
      </c>
      <c r="B1707" t="s">
        <v>4321</v>
      </c>
      <c r="C1707">
        <v>27</v>
      </c>
      <c r="D1707" t="s">
        <v>7953</v>
      </c>
      <c r="E1707" t="s">
        <v>3924</v>
      </c>
      <c r="F1707" t="s">
        <v>7</v>
      </c>
      <c r="G1707">
        <v>28</v>
      </c>
      <c r="H1707" t="s">
        <v>3946</v>
      </c>
    </row>
    <row r="1708" spans="1:8" x14ac:dyDescent="0.35">
      <c r="A1708">
        <v>485</v>
      </c>
      <c r="B1708" t="s">
        <v>4416</v>
      </c>
      <c r="C1708">
        <v>68</v>
      </c>
      <c r="D1708" t="s">
        <v>3923</v>
      </c>
      <c r="E1708" t="s">
        <v>3924</v>
      </c>
      <c r="F1708" t="s">
        <v>7</v>
      </c>
      <c r="G1708">
        <v>28</v>
      </c>
      <c r="H1708" t="s">
        <v>3935</v>
      </c>
    </row>
    <row r="1709" spans="1:8" x14ac:dyDescent="0.35">
      <c r="A1709">
        <v>636</v>
      </c>
      <c r="B1709" t="s">
        <v>4567</v>
      </c>
      <c r="C1709">
        <v>27</v>
      </c>
      <c r="D1709" t="s">
        <v>7953</v>
      </c>
      <c r="E1709" t="s">
        <v>3924</v>
      </c>
      <c r="F1709" t="s">
        <v>7</v>
      </c>
      <c r="G1709">
        <v>28</v>
      </c>
      <c r="H1709" t="s">
        <v>3935</v>
      </c>
    </row>
    <row r="1710" spans="1:8" x14ac:dyDescent="0.35">
      <c r="A1710">
        <v>641</v>
      </c>
      <c r="B1710" t="s">
        <v>4572</v>
      </c>
      <c r="C1710">
        <v>53</v>
      </c>
      <c r="D1710" t="s">
        <v>7952</v>
      </c>
      <c r="E1710" t="s">
        <v>3924</v>
      </c>
      <c r="F1710" t="s">
        <v>7</v>
      </c>
      <c r="G1710">
        <v>28</v>
      </c>
      <c r="H1710" t="s">
        <v>3925</v>
      </c>
    </row>
    <row r="1711" spans="1:8" x14ac:dyDescent="0.35">
      <c r="A1711">
        <v>731</v>
      </c>
      <c r="B1711" t="s">
        <v>4662</v>
      </c>
      <c r="C1711">
        <v>48</v>
      </c>
      <c r="D1711" t="s">
        <v>7952</v>
      </c>
      <c r="E1711" t="s">
        <v>3924</v>
      </c>
      <c r="F1711" t="s">
        <v>7</v>
      </c>
      <c r="G1711">
        <v>28</v>
      </c>
      <c r="H1711" t="s">
        <v>3925</v>
      </c>
    </row>
    <row r="1712" spans="1:8" x14ac:dyDescent="0.35">
      <c r="A1712">
        <v>733</v>
      </c>
      <c r="B1712" t="s">
        <v>4664</v>
      </c>
      <c r="C1712">
        <v>34</v>
      </c>
      <c r="D1712" t="s">
        <v>7953</v>
      </c>
      <c r="E1712" t="s">
        <v>3924</v>
      </c>
      <c r="F1712" t="s">
        <v>7</v>
      </c>
      <c r="G1712">
        <v>28</v>
      </c>
      <c r="H1712" t="s">
        <v>3940</v>
      </c>
    </row>
    <row r="1713" spans="1:8" x14ac:dyDescent="0.35">
      <c r="A1713">
        <v>738</v>
      </c>
      <c r="B1713" t="s">
        <v>4669</v>
      </c>
      <c r="C1713">
        <v>47</v>
      </c>
      <c r="D1713" t="s">
        <v>7952</v>
      </c>
      <c r="E1713" t="s">
        <v>3924</v>
      </c>
      <c r="F1713" t="s">
        <v>7</v>
      </c>
      <c r="G1713">
        <v>28</v>
      </c>
      <c r="H1713" t="s">
        <v>3932</v>
      </c>
    </row>
    <row r="1714" spans="1:8" x14ac:dyDescent="0.35">
      <c r="A1714">
        <v>805</v>
      </c>
      <c r="B1714" t="s">
        <v>4736</v>
      </c>
      <c r="C1714">
        <v>43</v>
      </c>
      <c r="D1714" t="s">
        <v>7952</v>
      </c>
      <c r="E1714" t="s">
        <v>3924</v>
      </c>
      <c r="F1714" t="s">
        <v>7</v>
      </c>
      <c r="G1714">
        <v>28</v>
      </c>
      <c r="H1714" t="s">
        <v>3935</v>
      </c>
    </row>
    <row r="1715" spans="1:8" x14ac:dyDescent="0.35">
      <c r="A1715">
        <v>820</v>
      </c>
      <c r="B1715" t="s">
        <v>4751</v>
      </c>
      <c r="C1715">
        <v>55</v>
      </c>
      <c r="D1715" t="s">
        <v>7952</v>
      </c>
      <c r="E1715" t="s">
        <v>3924</v>
      </c>
      <c r="F1715" t="s">
        <v>7</v>
      </c>
      <c r="G1715">
        <v>28</v>
      </c>
      <c r="H1715" t="s">
        <v>3935</v>
      </c>
    </row>
    <row r="1716" spans="1:8" x14ac:dyDescent="0.35">
      <c r="A1716">
        <v>833</v>
      </c>
      <c r="B1716" t="s">
        <v>4764</v>
      </c>
      <c r="C1716">
        <v>58</v>
      </c>
      <c r="D1716" t="s">
        <v>3923</v>
      </c>
      <c r="E1716" t="s">
        <v>3924</v>
      </c>
      <c r="F1716" t="s">
        <v>7</v>
      </c>
      <c r="G1716">
        <v>28</v>
      </c>
      <c r="H1716" t="s">
        <v>3940</v>
      </c>
    </row>
    <row r="1717" spans="1:8" x14ac:dyDescent="0.35">
      <c r="A1717">
        <v>842</v>
      </c>
      <c r="B1717" t="s">
        <v>4773</v>
      </c>
      <c r="C1717">
        <v>55</v>
      </c>
      <c r="D1717" t="s">
        <v>7952</v>
      </c>
      <c r="E1717" t="s">
        <v>3924</v>
      </c>
      <c r="F1717" t="s">
        <v>7</v>
      </c>
      <c r="G1717">
        <v>28</v>
      </c>
      <c r="H1717" t="s">
        <v>3925</v>
      </c>
    </row>
    <row r="1718" spans="1:8" x14ac:dyDescent="0.35">
      <c r="A1718">
        <v>937</v>
      </c>
      <c r="B1718" t="s">
        <v>4868</v>
      </c>
      <c r="C1718">
        <v>31</v>
      </c>
      <c r="D1718" t="s">
        <v>7953</v>
      </c>
      <c r="E1718" t="s">
        <v>3924</v>
      </c>
      <c r="F1718" t="s">
        <v>7</v>
      </c>
      <c r="G1718">
        <v>28</v>
      </c>
      <c r="H1718" t="s">
        <v>3929</v>
      </c>
    </row>
    <row r="1719" spans="1:8" x14ac:dyDescent="0.35">
      <c r="A1719">
        <v>953</v>
      </c>
      <c r="B1719" t="s">
        <v>4884</v>
      </c>
      <c r="C1719">
        <v>36</v>
      </c>
      <c r="D1719" t="s">
        <v>7953</v>
      </c>
      <c r="E1719" t="s">
        <v>3924</v>
      </c>
      <c r="F1719" t="s">
        <v>7</v>
      </c>
      <c r="G1719">
        <v>28</v>
      </c>
      <c r="H1719" t="s">
        <v>3946</v>
      </c>
    </row>
    <row r="1720" spans="1:8" x14ac:dyDescent="0.35">
      <c r="A1720">
        <v>1044</v>
      </c>
      <c r="B1720" t="s">
        <v>4975</v>
      </c>
      <c r="C1720">
        <v>28</v>
      </c>
      <c r="D1720" t="s">
        <v>7953</v>
      </c>
      <c r="E1720" t="s">
        <v>3924</v>
      </c>
      <c r="F1720" t="s">
        <v>7</v>
      </c>
      <c r="G1720">
        <v>28</v>
      </c>
      <c r="H1720" t="s">
        <v>3925</v>
      </c>
    </row>
    <row r="1721" spans="1:8" x14ac:dyDescent="0.35">
      <c r="A1721">
        <v>1190</v>
      </c>
      <c r="B1721" t="s">
        <v>5121</v>
      </c>
      <c r="C1721">
        <v>64</v>
      </c>
      <c r="D1721" t="s">
        <v>3923</v>
      </c>
      <c r="E1721" t="s">
        <v>3924</v>
      </c>
      <c r="F1721" t="s">
        <v>1691</v>
      </c>
      <c r="G1721">
        <v>28</v>
      </c>
      <c r="H1721" t="s">
        <v>3932</v>
      </c>
    </row>
    <row r="1722" spans="1:8" x14ac:dyDescent="0.35">
      <c r="A1722">
        <v>1352</v>
      </c>
      <c r="B1722" t="s">
        <v>5283</v>
      </c>
      <c r="C1722">
        <v>30</v>
      </c>
      <c r="D1722" t="s">
        <v>7953</v>
      </c>
      <c r="E1722" t="s">
        <v>3924</v>
      </c>
      <c r="F1722" t="s">
        <v>1691</v>
      </c>
      <c r="G1722">
        <v>28</v>
      </c>
      <c r="H1722" t="s">
        <v>3935</v>
      </c>
    </row>
    <row r="1723" spans="1:8" x14ac:dyDescent="0.35">
      <c r="A1723">
        <v>1576</v>
      </c>
      <c r="B1723" t="s">
        <v>5507</v>
      </c>
      <c r="C1723">
        <v>52</v>
      </c>
      <c r="D1723" t="s">
        <v>7952</v>
      </c>
      <c r="E1723" t="s">
        <v>3924</v>
      </c>
      <c r="F1723" t="s">
        <v>1691</v>
      </c>
      <c r="G1723">
        <v>28</v>
      </c>
      <c r="H1723" t="s">
        <v>3925</v>
      </c>
    </row>
    <row r="1724" spans="1:8" x14ac:dyDescent="0.35">
      <c r="A1724">
        <v>1669</v>
      </c>
      <c r="B1724" t="s">
        <v>5600</v>
      </c>
      <c r="C1724">
        <v>66</v>
      </c>
      <c r="D1724" t="s">
        <v>3923</v>
      </c>
      <c r="E1724" t="s">
        <v>3924</v>
      </c>
      <c r="F1724" t="s">
        <v>1691</v>
      </c>
      <c r="G1724">
        <v>28</v>
      </c>
      <c r="H1724" t="s">
        <v>3925</v>
      </c>
    </row>
    <row r="1725" spans="1:8" x14ac:dyDescent="0.35">
      <c r="A1725">
        <v>1685</v>
      </c>
      <c r="B1725" t="s">
        <v>5616</v>
      </c>
      <c r="C1725">
        <v>30</v>
      </c>
      <c r="D1725" t="s">
        <v>7953</v>
      </c>
      <c r="E1725" t="s">
        <v>3924</v>
      </c>
      <c r="F1725" t="s">
        <v>1691</v>
      </c>
      <c r="G1725">
        <v>28</v>
      </c>
      <c r="H1725" t="s">
        <v>3929</v>
      </c>
    </row>
    <row r="1726" spans="1:8" x14ac:dyDescent="0.35">
      <c r="A1726">
        <v>1764</v>
      </c>
      <c r="B1726" t="s">
        <v>5695</v>
      </c>
      <c r="C1726">
        <v>37</v>
      </c>
      <c r="D1726" t="s">
        <v>7953</v>
      </c>
      <c r="E1726" t="s">
        <v>3924</v>
      </c>
      <c r="F1726" t="s">
        <v>1691</v>
      </c>
      <c r="G1726">
        <v>28</v>
      </c>
      <c r="H1726" t="s">
        <v>3932</v>
      </c>
    </row>
    <row r="1727" spans="1:8" x14ac:dyDescent="0.35">
      <c r="A1727">
        <v>1934</v>
      </c>
      <c r="B1727" t="s">
        <v>5865</v>
      </c>
      <c r="C1727">
        <v>48</v>
      </c>
      <c r="D1727" t="s">
        <v>7952</v>
      </c>
      <c r="E1727" t="s">
        <v>3924</v>
      </c>
      <c r="F1727" t="s">
        <v>1691</v>
      </c>
      <c r="G1727">
        <v>28</v>
      </c>
      <c r="H1727" t="s">
        <v>3932</v>
      </c>
    </row>
    <row r="1728" spans="1:8" x14ac:dyDescent="0.35">
      <c r="A1728">
        <v>1993</v>
      </c>
      <c r="B1728" t="s">
        <v>5924</v>
      </c>
      <c r="C1728">
        <v>33</v>
      </c>
      <c r="D1728" t="s">
        <v>7953</v>
      </c>
      <c r="E1728" t="s">
        <v>3924</v>
      </c>
      <c r="F1728" t="s">
        <v>1691</v>
      </c>
      <c r="G1728">
        <v>28</v>
      </c>
      <c r="H1728" t="s">
        <v>3946</v>
      </c>
    </row>
    <row r="1729" spans="1:8" x14ac:dyDescent="0.35">
      <c r="A1729">
        <v>2024</v>
      </c>
      <c r="B1729" t="s">
        <v>5955</v>
      </c>
      <c r="C1729">
        <v>46</v>
      </c>
      <c r="D1729" t="s">
        <v>7952</v>
      </c>
      <c r="E1729" t="s">
        <v>3924</v>
      </c>
      <c r="F1729" t="s">
        <v>1691</v>
      </c>
      <c r="G1729">
        <v>28</v>
      </c>
      <c r="H1729" t="s">
        <v>3940</v>
      </c>
    </row>
    <row r="1730" spans="1:8" x14ac:dyDescent="0.35">
      <c r="A1730">
        <v>2056</v>
      </c>
      <c r="B1730" t="s">
        <v>5987</v>
      </c>
      <c r="C1730">
        <v>28</v>
      </c>
      <c r="D1730" t="s">
        <v>7953</v>
      </c>
      <c r="E1730" t="s">
        <v>3924</v>
      </c>
      <c r="F1730" t="s">
        <v>1691</v>
      </c>
      <c r="G1730">
        <v>28</v>
      </c>
      <c r="H1730" t="s">
        <v>3929</v>
      </c>
    </row>
    <row r="1731" spans="1:8" x14ac:dyDescent="0.35">
      <c r="A1731">
        <v>2083</v>
      </c>
      <c r="B1731" t="s">
        <v>6014</v>
      </c>
      <c r="C1731">
        <v>41</v>
      </c>
      <c r="D1731" t="s">
        <v>7953</v>
      </c>
      <c r="E1731" t="s">
        <v>3924</v>
      </c>
      <c r="F1731" t="s">
        <v>1691</v>
      </c>
      <c r="G1731">
        <v>28</v>
      </c>
      <c r="H1731" t="s">
        <v>3952</v>
      </c>
    </row>
    <row r="1732" spans="1:8" x14ac:dyDescent="0.35">
      <c r="A1732">
        <v>2110</v>
      </c>
      <c r="B1732" t="s">
        <v>6041</v>
      </c>
      <c r="C1732">
        <v>59</v>
      </c>
      <c r="D1732" t="s">
        <v>3923</v>
      </c>
      <c r="E1732" t="s">
        <v>3924</v>
      </c>
      <c r="F1732" t="s">
        <v>1691</v>
      </c>
      <c r="G1732">
        <v>28</v>
      </c>
      <c r="H1732" t="s">
        <v>3952</v>
      </c>
    </row>
    <row r="1733" spans="1:8" x14ac:dyDescent="0.35">
      <c r="A1733">
        <v>2119</v>
      </c>
      <c r="B1733" t="s">
        <v>6050</v>
      </c>
      <c r="C1733">
        <v>60</v>
      </c>
      <c r="D1733" t="s">
        <v>3923</v>
      </c>
      <c r="E1733" t="s">
        <v>3924</v>
      </c>
      <c r="F1733" t="s">
        <v>1691</v>
      </c>
      <c r="G1733">
        <v>28</v>
      </c>
      <c r="H1733" t="s">
        <v>3935</v>
      </c>
    </row>
    <row r="1734" spans="1:8" x14ac:dyDescent="0.35">
      <c r="A1734">
        <v>2127</v>
      </c>
      <c r="B1734" t="s">
        <v>6058</v>
      </c>
      <c r="C1734">
        <v>63</v>
      </c>
      <c r="D1734" t="s">
        <v>3923</v>
      </c>
      <c r="E1734" t="s">
        <v>3924</v>
      </c>
      <c r="F1734" t="s">
        <v>1691</v>
      </c>
      <c r="G1734">
        <v>28</v>
      </c>
      <c r="H1734" t="s">
        <v>3946</v>
      </c>
    </row>
    <row r="1735" spans="1:8" x14ac:dyDescent="0.35">
      <c r="A1735">
        <v>2216</v>
      </c>
      <c r="B1735" t="s">
        <v>6147</v>
      </c>
      <c r="C1735">
        <v>25</v>
      </c>
      <c r="D1735" t="s">
        <v>3927</v>
      </c>
      <c r="E1735" t="s">
        <v>3924</v>
      </c>
      <c r="F1735" t="s">
        <v>1691</v>
      </c>
      <c r="G1735">
        <v>28</v>
      </c>
      <c r="H1735" t="s">
        <v>3925</v>
      </c>
    </row>
    <row r="1736" spans="1:8" x14ac:dyDescent="0.35">
      <c r="A1736">
        <v>2227</v>
      </c>
      <c r="B1736" t="s">
        <v>6158</v>
      </c>
      <c r="C1736">
        <v>22</v>
      </c>
      <c r="D1736" t="s">
        <v>3927</v>
      </c>
      <c r="E1736" t="s">
        <v>3924</v>
      </c>
      <c r="F1736" t="s">
        <v>1691</v>
      </c>
      <c r="G1736">
        <v>28</v>
      </c>
      <c r="H1736" t="s">
        <v>3932</v>
      </c>
    </row>
    <row r="1737" spans="1:8" x14ac:dyDescent="0.35">
      <c r="A1737">
        <v>2318</v>
      </c>
      <c r="B1737" t="s">
        <v>6249</v>
      </c>
      <c r="C1737">
        <v>47</v>
      </c>
      <c r="D1737" t="s">
        <v>7952</v>
      </c>
      <c r="E1737" t="s">
        <v>3924</v>
      </c>
      <c r="F1737" t="s">
        <v>1691</v>
      </c>
      <c r="G1737">
        <v>28</v>
      </c>
      <c r="H1737" t="s">
        <v>3946</v>
      </c>
    </row>
    <row r="1738" spans="1:8" x14ac:dyDescent="0.35">
      <c r="A1738">
        <v>2368</v>
      </c>
      <c r="B1738" t="s">
        <v>6299</v>
      </c>
      <c r="C1738">
        <v>66</v>
      </c>
      <c r="D1738" t="s">
        <v>3923</v>
      </c>
      <c r="E1738" t="s">
        <v>3924</v>
      </c>
      <c r="F1738" t="s">
        <v>1691</v>
      </c>
      <c r="G1738">
        <v>28</v>
      </c>
      <c r="H1738" t="s">
        <v>3940</v>
      </c>
    </row>
    <row r="1739" spans="1:8" x14ac:dyDescent="0.35">
      <c r="A1739">
        <v>2372</v>
      </c>
      <c r="B1739" t="s">
        <v>6303</v>
      </c>
      <c r="C1739">
        <v>67</v>
      </c>
      <c r="D1739" t="s">
        <v>3923</v>
      </c>
      <c r="E1739" t="s">
        <v>3924</v>
      </c>
      <c r="F1739" t="s">
        <v>1691</v>
      </c>
      <c r="G1739">
        <v>28</v>
      </c>
      <c r="H1739" t="s">
        <v>3932</v>
      </c>
    </row>
    <row r="1740" spans="1:8" x14ac:dyDescent="0.35">
      <c r="A1740">
        <v>2421</v>
      </c>
      <c r="B1740" t="s">
        <v>6352</v>
      </c>
      <c r="C1740">
        <v>41</v>
      </c>
      <c r="D1740" t="s">
        <v>7953</v>
      </c>
      <c r="E1740" t="s">
        <v>3924</v>
      </c>
      <c r="F1740" t="s">
        <v>1691</v>
      </c>
      <c r="G1740">
        <v>28</v>
      </c>
      <c r="H1740" t="s">
        <v>3932</v>
      </c>
    </row>
    <row r="1741" spans="1:8" x14ac:dyDescent="0.35">
      <c r="A1741">
        <v>2425</v>
      </c>
      <c r="B1741" t="s">
        <v>6356</v>
      </c>
      <c r="C1741">
        <v>49</v>
      </c>
      <c r="D1741" t="s">
        <v>7952</v>
      </c>
      <c r="E1741" t="s">
        <v>3924</v>
      </c>
      <c r="F1741" t="s">
        <v>1691</v>
      </c>
      <c r="G1741">
        <v>28</v>
      </c>
      <c r="H1741" t="s">
        <v>3940</v>
      </c>
    </row>
    <row r="1742" spans="1:8" x14ac:dyDescent="0.35">
      <c r="A1742">
        <v>2461</v>
      </c>
      <c r="B1742" t="s">
        <v>6392</v>
      </c>
      <c r="C1742">
        <v>58</v>
      </c>
      <c r="D1742" t="s">
        <v>3923</v>
      </c>
      <c r="E1742" t="s">
        <v>3924</v>
      </c>
      <c r="F1742" t="s">
        <v>1691</v>
      </c>
      <c r="G1742">
        <v>28</v>
      </c>
      <c r="H1742" t="s">
        <v>3932</v>
      </c>
    </row>
    <row r="1743" spans="1:8" x14ac:dyDescent="0.35">
      <c r="A1743">
        <v>2468</v>
      </c>
      <c r="B1743" t="s">
        <v>6399</v>
      </c>
      <c r="C1743">
        <v>27</v>
      </c>
      <c r="D1743" t="s">
        <v>7953</v>
      </c>
      <c r="E1743" t="s">
        <v>3924</v>
      </c>
      <c r="F1743" t="s">
        <v>1691</v>
      </c>
      <c r="G1743">
        <v>28</v>
      </c>
      <c r="H1743" t="s">
        <v>3932</v>
      </c>
    </row>
    <row r="1744" spans="1:8" x14ac:dyDescent="0.35">
      <c r="A1744">
        <v>2474</v>
      </c>
      <c r="B1744" t="s">
        <v>6405</v>
      </c>
      <c r="C1744">
        <v>57</v>
      </c>
      <c r="D1744" t="s">
        <v>7952</v>
      </c>
      <c r="E1744" t="s">
        <v>3924</v>
      </c>
      <c r="F1744" t="s">
        <v>1691</v>
      </c>
      <c r="G1744">
        <v>28</v>
      </c>
      <c r="H1744" t="s">
        <v>3935</v>
      </c>
    </row>
    <row r="1745" spans="1:8" x14ac:dyDescent="0.35">
      <c r="A1745">
        <v>2477</v>
      </c>
      <c r="B1745" t="s">
        <v>6408</v>
      </c>
      <c r="C1745">
        <v>60</v>
      </c>
      <c r="D1745" t="s">
        <v>3923</v>
      </c>
      <c r="E1745" t="s">
        <v>3924</v>
      </c>
      <c r="F1745" t="s">
        <v>1691</v>
      </c>
      <c r="G1745">
        <v>28</v>
      </c>
      <c r="H1745" t="s">
        <v>3946</v>
      </c>
    </row>
    <row r="1746" spans="1:8" x14ac:dyDescent="0.35">
      <c r="A1746">
        <v>2498</v>
      </c>
      <c r="B1746" t="s">
        <v>6429</v>
      </c>
      <c r="C1746">
        <v>35</v>
      </c>
      <c r="D1746" t="s">
        <v>7953</v>
      </c>
      <c r="E1746" t="s">
        <v>3924</v>
      </c>
      <c r="F1746" t="s">
        <v>1691</v>
      </c>
      <c r="G1746">
        <v>28</v>
      </c>
      <c r="H1746" t="s">
        <v>3932</v>
      </c>
    </row>
    <row r="1747" spans="1:8" x14ac:dyDescent="0.35">
      <c r="A1747">
        <v>2531</v>
      </c>
      <c r="B1747" t="s">
        <v>6462</v>
      </c>
      <c r="C1747">
        <v>25</v>
      </c>
      <c r="D1747" t="s">
        <v>3927</v>
      </c>
      <c r="E1747" t="s">
        <v>3924</v>
      </c>
      <c r="F1747" t="s">
        <v>1691</v>
      </c>
      <c r="G1747">
        <v>28</v>
      </c>
      <c r="H1747" t="s">
        <v>3929</v>
      </c>
    </row>
    <row r="1748" spans="1:8" x14ac:dyDescent="0.35">
      <c r="A1748">
        <v>2554</v>
      </c>
      <c r="B1748" t="s">
        <v>6485</v>
      </c>
      <c r="C1748">
        <v>69</v>
      </c>
      <c r="D1748" t="s">
        <v>3923</v>
      </c>
      <c r="E1748" t="s">
        <v>3924</v>
      </c>
      <c r="F1748" t="s">
        <v>1691</v>
      </c>
      <c r="G1748">
        <v>28</v>
      </c>
      <c r="H1748" t="s">
        <v>3952</v>
      </c>
    </row>
    <row r="1749" spans="1:8" x14ac:dyDescent="0.35">
      <c r="A1749">
        <v>2621</v>
      </c>
      <c r="B1749" t="s">
        <v>6552</v>
      </c>
      <c r="C1749">
        <v>27</v>
      </c>
      <c r="D1749" t="s">
        <v>7953</v>
      </c>
      <c r="E1749" t="s">
        <v>3924</v>
      </c>
      <c r="F1749" t="s">
        <v>1691</v>
      </c>
      <c r="G1749">
        <v>28</v>
      </c>
      <c r="H1749" t="s">
        <v>3932</v>
      </c>
    </row>
    <row r="1750" spans="1:8" x14ac:dyDescent="0.35">
      <c r="A1750">
        <v>2769</v>
      </c>
      <c r="B1750" t="s">
        <v>6701</v>
      </c>
      <c r="C1750">
        <v>55</v>
      </c>
      <c r="D1750" t="s">
        <v>7952</v>
      </c>
      <c r="E1750" t="s">
        <v>6585</v>
      </c>
      <c r="F1750" t="s">
        <v>1691</v>
      </c>
      <c r="G1750">
        <v>28</v>
      </c>
      <c r="H1750" t="s">
        <v>3940</v>
      </c>
    </row>
    <row r="1751" spans="1:8" x14ac:dyDescent="0.35">
      <c r="A1751">
        <v>2778</v>
      </c>
      <c r="B1751" t="s">
        <v>6710</v>
      </c>
      <c r="C1751">
        <v>52</v>
      </c>
      <c r="D1751" t="s">
        <v>7952</v>
      </c>
      <c r="E1751" t="s">
        <v>6585</v>
      </c>
      <c r="F1751" t="s">
        <v>1691</v>
      </c>
      <c r="G1751">
        <v>28</v>
      </c>
      <c r="H1751" t="s">
        <v>3952</v>
      </c>
    </row>
    <row r="1752" spans="1:8" x14ac:dyDescent="0.35">
      <c r="A1752">
        <v>2790</v>
      </c>
      <c r="B1752" t="s">
        <v>6722</v>
      </c>
      <c r="C1752">
        <v>28</v>
      </c>
      <c r="D1752" t="s">
        <v>7953</v>
      </c>
      <c r="E1752" t="s">
        <v>6585</v>
      </c>
      <c r="F1752" t="s">
        <v>1691</v>
      </c>
      <c r="G1752">
        <v>28</v>
      </c>
      <c r="H1752" t="s">
        <v>3940</v>
      </c>
    </row>
    <row r="1753" spans="1:8" x14ac:dyDescent="0.35">
      <c r="A1753">
        <v>2826</v>
      </c>
      <c r="B1753" t="s">
        <v>6758</v>
      </c>
      <c r="C1753">
        <v>69</v>
      </c>
      <c r="D1753" t="s">
        <v>3923</v>
      </c>
      <c r="E1753" t="s">
        <v>6585</v>
      </c>
      <c r="F1753" t="s">
        <v>1691</v>
      </c>
      <c r="G1753">
        <v>28</v>
      </c>
      <c r="H1753" t="s">
        <v>3932</v>
      </c>
    </row>
    <row r="1754" spans="1:8" x14ac:dyDescent="0.35">
      <c r="A1754">
        <v>2849</v>
      </c>
      <c r="B1754" t="s">
        <v>6781</v>
      </c>
      <c r="C1754">
        <v>33</v>
      </c>
      <c r="D1754" t="s">
        <v>7953</v>
      </c>
      <c r="E1754" t="s">
        <v>6585</v>
      </c>
      <c r="F1754" t="s">
        <v>1691</v>
      </c>
      <c r="G1754">
        <v>28</v>
      </c>
      <c r="H1754" t="s">
        <v>3935</v>
      </c>
    </row>
    <row r="1755" spans="1:8" x14ac:dyDescent="0.35">
      <c r="A1755">
        <v>2934</v>
      </c>
      <c r="B1755" t="s">
        <v>6866</v>
      </c>
      <c r="C1755">
        <v>27</v>
      </c>
      <c r="D1755" t="s">
        <v>7953</v>
      </c>
      <c r="E1755" t="s">
        <v>6585</v>
      </c>
      <c r="F1755" t="s">
        <v>1691</v>
      </c>
      <c r="G1755">
        <v>28</v>
      </c>
      <c r="H1755" t="s">
        <v>3946</v>
      </c>
    </row>
    <row r="1756" spans="1:8" x14ac:dyDescent="0.35">
      <c r="A1756">
        <v>2959</v>
      </c>
      <c r="B1756" t="s">
        <v>6891</v>
      </c>
      <c r="C1756">
        <v>55</v>
      </c>
      <c r="D1756" t="s">
        <v>7952</v>
      </c>
      <c r="E1756" t="s">
        <v>6585</v>
      </c>
      <c r="F1756" t="s">
        <v>1691</v>
      </c>
      <c r="G1756">
        <v>28</v>
      </c>
      <c r="H1756" t="s">
        <v>3946</v>
      </c>
    </row>
    <row r="1757" spans="1:8" x14ac:dyDescent="0.35">
      <c r="A1757">
        <v>2964</v>
      </c>
      <c r="B1757" t="s">
        <v>6896</v>
      </c>
      <c r="C1757">
        <v>52</v>
      </c>
      <c r="D1757" t="s">
        <v>7952</v>
      </c>
      <c r="E1757" t="s">
        <v>6585</v>
      </c>
      <c r="F1757" t="s">
        <v>1691</v>
      </c>
      <c r="G1757">
        <v>28</v>
      </c>
      <c r="H1757" t="s">
        <v>3929</v>
      </c>
    </row>
    <row r="1758" spans="1:8" x14ac:dyDescent="0.35">
      <c r="A1758">
        <v>2977</v>
      </c>
      <c r="B1758" t="s">
        <v>6909</v>
      </c>
      <c r="C1758">
        <v>30</v>
      </c>
      <c r="D1758" t="s">
        <v>7953</v>
      </c>
      <c r="E1758" t="s">
        <v>6585</v>
      </c>
      <c r="F1758" t="s">
        <v>1691</v>
      </c>
      <c r="G1758">
        <v>28</v>
      </c>
      <c r="H1758" t="s">
        <v>3925</v>
      </c>
    </row>
    <row r="1759" spans="1:8" x14ac:dyDescent="0.35">
      <c r="A1759">
        <v>3002</v>
      </c>
      <c r="B1759" t="s">
        <v>6934</v>
      </c>
      <c r="C1759">
        <v>29</v>
      </c>
      <c r="D1759" t="s">
        <v>7953</v>
      </c>
      <c r="E1759" t="s">
        <v>6585</v>
      </c>
      <c r="F1759" t="s">
        <v>1691</v>
      </c>
      <c r="G1759">
        <v>28</v>
      </c>
      <c r="H1759" t="s">
        <v>3935</v>
      </c>
    </row>
    <row r="1760" spans="1:8" x14ac:dyDescent="0.35">
      <c r="A1760">
        <v>3051</v>
      </c>
      <c r="B1760" t="s">
        <v>6983</v>
      </c>
      <c r="C1760">
        <v>31</v>
      </c>
      <c r="D1760" t="s">
        <v>7953</v>
      </c>
      <c r="E1760" t="s">
        <v>6585</v>
      </c>
      <c r="F1760" t="s">
        <v>1691</v>
      </c>
      <c r="G1760">
        <v>28</v>
      </c>
      <c r="H1760" t="s">
        <v>3952</v>
      </c>
    </row>
    <row r="1761" spans="1:8" x14ac:dyDescent="0.35">
      <c r="A1761">
        <v>3084</v>
      </c>
      <c r="B1761" t="s">
        <v>7016</v>
      </c>
      <c r="C1761">
        <v>22</v>
      </c>
      <c r="D1761" t="s">
        <v>3927</v>
      </c>
      <c r="E1761" t="s">
        <v>6585</v>
      </c>
      <c r="F1761" t="s">
        <v>1691</v>
      </c>
      <c r="G1761">
        <v>28</v>
      </c>
      <c r="H1761" t="s">
        <v>3935</v>
      </c>
    </row>
    <row r="1762" spans="1:8" x14ac:dyDescent="0.35">
      <c r="A1762">
        <v>3127</v>
      </c>
      <c r="B1762" t="s">
        <v>7059</v>
      </c>
      <c r="C1762">
        <v>57</v>
      </c>
      <c r="D1762" t="s">
        <v>7952</v>
      </c>
      <c r="E1762" t="s">
        <v>6585</v>
      </c>
      <c r="F1762" t="s">
        <v>1691</v>
      </c>
      <c r="G1762">
        <v>28</v>
      </c>
      <c r="H1762" t="s">
        <v>3940</v>
      </c>
    </row>
    <row r="1763" spans="1:8" x14ac:dyDescent="0.35">
      <c r="A1763">
        <v>3163</v>
      </c>
      <c r="B1763" t="s">
        <v>7095</v>
      </c>
      <c r="C1763">
        <v>66</v>
      </c>
      <c r="D1763" t="s">
        <v>3923</v>
      </c>
      <c r="E1763" t="s">
        <v>6585</v>
      </c>
      <c r="F1763" t="s">
        <v>1691</v>
      </c>
      <c r="G1763">
        <v>28</v>
      </c>
      <c r="H1763" t="s">
        <v>3935</v>
      </c>
    </row>
    <row r="1764" spans="1:8" x14ac:dyDescent="0.35">
      <c r="A1764">
        <v>3179</v>
      </c>
      <c r="B1764" t="s">
        <v>7111</v>
      </c>
      <c r="C1764">
        <v>66</v>
      </c>
      <c r="D1764" t="s">
        <v>3923</v>
      </c>
      <c r="E1764" t="s">
        <v>6585</v>
      </c>
      <c r="F1764" t="s">
        <v>1691</v>
      </c>
      <c r="G1764">
        <v>28</v>
      </c>
      <c r="H1764" t="s">
        <v>3932</v>
      </c>
    </row>
    <row r="1765" spans="1:8" x14ac:dyDescent="0.35">
      <c r="A1765">
        <v>3188</v>
      </c>
      <c r="B1765" t="s">
        <v>7120</v>
      </c>
      <c r="C1765">
        <v>67</v>
      </c>
      <c r="D1765" t="s">
        <v>3923</v>
      </c>
      <c r="E1765" t="s">
        <v>6585</v>
      </c>
      <c r="F1765" t="s">
        <v>1691</v>
      </c>
      <c r="G1765">
        <v>28</v>
      </c>
      <c r="H1765" t="s">
        <v>3929</v>
      </c>
    </row>
    <row r="1766" spans="1:8" x14ac:dyDescent="0.35">
      <c r="A1766">
        <v>3222</v>
      </c>
      <c r="B1766" t="s">
        <v>7154</v>
      </c>
      <c r="C1766">
        <v>21</v>
      </c>
      <c r="D1766" t="s">
        <v>3927</v>
      </c>
      <c r="E1766" t="s">
        <v>6585</v>
      </c>
      <c r="F1766" t="s">
        <v>1691</v>
      </c>
      <c r="G1766">
        <v>28</v>
      </c>
      <c r="H1766" t="s">
        <v>3932</v>
      </c>
    </row>
    <row r="1767" spans="1:8" x14ac:dyDescent="0.35">
      <c r="A1767">
        <v>3266</v>
      </c>
      <c r="B1767" t="s">
        <v>7198</v>
      </c>
      <c r="C1767">
        <v>40</v>
      </c>
      <c r="D1767" t="s">
        <v>7953</v>
      </c>
      <c r="E1767" t="s">
        <v>6585</v>
      </c>
      <c r="F1767" t="s">
        <v>1691</v>
      </c>
      <c r="G1767">
        <v>28</v>
      </c>
      <c r="H1767" t="s">
        <v>3925</v>
      </c>
    </row>
    <row r="1768" spans="1:8" x14ac:dyDescent="0.35">
      <c r="A1768">
        <v>3348</v>
      </c>
      <c r="B1768" t="s">
        <v>7280</v>
      </c>
      <c r="C1768">
        <v>22</v>
      </c>
      <c r="D1768" t="s">
        <v>3927</v>
      </c>
      <c r="E1768" t="s">
        <v>6585</v>
      </c>
      <c r="F1768" t="s">
        <v>1691</v>
      </c>
      <c r="G1768">
        <v>28</v>
      </c>
      <c r="H1768" t="s">
        <v>3940</v>
      </c>
    </row>
    <row r="1769" spans="1:8" x14ac:dyDescent="0.35">
      <c r="A1769">
        <v>3372</v>
      </c>
      <c r="B1769" t="s">
        <v>7304</v>
      </c>
      <c r="C1769">
        <v>49</v>
      </c>
      <c r="D1769" t="s">
        <v>7952</v>
      </c>
      <c r="E1769" t="s">
        <v>6585</v>
      </c>
      <c r="F1769" t="s">
        <v>1691</v>
      </c>
      <c r="G1769">
        <v>28</v>
      </c>
      <c r="H1769" t="s">
        <v>3932</v>
      </c>
    </row>
    <row r="1770" spans="1:8" x14ac:dyDescent="0.35">
      <c r="A1770">
        <v>3434</v>
      </c>
      <c r="B1770" t="s">
        <v>7366</v>
      </c>
      <c r="C1770">
        <v>62</v>
      </c>
      <c r="D1770" t="s">
        <v>3923</v>
      </c>
      <c r="E1770" t="s">
        <v>6585</v>
      </c>
      <c r="F1770" t="s">
        <v>1691</v>
      </c>
      <c r="G1770">
        <v>28</v>
      </c>
      <c r="H1770" t="s">
        <v>3932</v>
      </c>
    </row>
    <row r="1771" spans="1:8" x14ac:dyDescent="0.35">
      <c r="A1771">
        <v>3444</v>
      </c>
      <c r="B1771" t="s">
        <v>7376</v>
      </c>
      <c r="C1771">
        <v>47</v>
      </c>
      <c r="D1771" t="s">
        <v>7952</v>
      </c>
      <c r="E1771" t="s">
        <v>6585</v>
      </c>
      <c r="F1771" t="s">
        <v>1691</v>
      </c>
      <c r="G1771">
        <v>28</v>
      </c>
      <c r="H1771" t="s">
        <v>3940</v>
      </c>
    </row>
    <row r="1772" spans="1:8" x14ac:dyDescent="0.35">
      <c r="A1772">
        <v>3621</v>
      </c>
      <c r="B1772" t="s">
        <v>7553</v>
      </c>
      <c r="C1772">
        <v>60</v>
      </c>
      <c r="D1772" t="s">
        <v>3923</v>
      </c>
      <c r="E1772" t="s">
        <v>6585</v>
      </c>
      <c r="F1772" t="s">
        <v>1691</v>
      </c>
      <c r="G1772">
        <v>28</v>
      </c>
      <c r="H1772" t="s">
        <v>3925</v>
      </c>
    </row>
    <row r="1773" spans="1:8" x14ac:dyDescent="0.35">
      <c r="A1773">
        <v>3688</v>
      </c>
      <c r="B1773" t="s">
        <v>7620</v>
      </c>
      <c r="C1773">
        <v>34</v>
      </c>
      <c r="D1773" t="s">
        <v>7953</v>
      </c>
      <c r="E1773" t="s">
        <v>6585</v>
      </c>
      <c r="F1773" t="s">
        <v>1691</v>
      </c>
      <c r="G1773">
        <v>28</v>
      </c>
      <c r="H1773" t="s">
        <v>3952</v>
      </c>
    </row>
    <row r="1774" spans="1:8" x14ac:dyDescent="0.35">
      <c r="A1774">
        <v>3733</v>
      </c>
      <c r="B1774" t="s">
        <v>7665</v>
      </c>
      <c r="C1774">
        <v>36</v>
      </c>
      <c r="D1774" t="s">
        <v>7953</v>
      </c>
      <c r="E1774" t="s">
        <v>6585</v>
      </c>
      <c r="F1774" t="s">
        <v>1691</v>
      </c>
      <c r="G1774">
        <v>28</v>
      </c>
      <c r="H1774" t="s">
        <v>3932</v>
      </c>
    </row>
    <row r="1775" spans="1:8" x14ac:dyDescent="0.35">
      <c r="A1775">
        <v>3772</v>
      </c>
      <c r="B1775" t="s">
        <v>7704</v>
      </c>
      <c r="C1775">
        <v>21</v>
      </c>
      <c r="D1775" t="s">
        <v>3927</v>
      </c>
      <c r="E1775" t="s">
        <v>6585</v>
      </c>
      <c r="F1775" t="s">
        <v>1691</v>
      </c>
      <c r="G1775">
        <v>28</v>
      </c>
      <c r="H1775" t="s">
        <v>3940</v>
      </c>
    </row>
    <row r="1776" spans="1:8" x14ac:dyDescent="0.35">
      <c r="A1776">
        <v>3810</v>
      </c>
      <c r="B1776" t="s">
        <v>7742</v>
      </c>
      <c r="C1776">
        <v>57</v>
      </c>
      <c r="D1776" t="s">
        <v>7952</v>
      </c>
      <c r="E1776" t="s">
        <v>6585</v>
      </c>
      <c r="F1776" t="s">
        <v>1691</v>
      </c>
      <c r="G1776">
        <v>28</v>
      </c>
      <c r="H1776" t="s">
        <v>3932</v>
      </c>
    </row>
    <row r="1777" spans="1:8" x14ac:dyDescent="0.35">
      <c r="A1777">
        <v>3836</v>
      </c>
      <c r="B1777" t="s">
        <v>7768</v>
      </c>
      <c r="C1777">
        <v>58</v>
      </c>
      <c r="D1777" t="s">
        <v>3923</v>
      </c>
      <c r="E1777" t="s">
        <v>6585</v>
      </c>
      <c r="F1777" t="s">
        <v>1691</v>
      </c>
      <c r="G1777">
        <v>28</v>
      </c>
      <c r="H1777" t="s">
        <v>3940</v>
      </c>
    </row>
    <row r="1778" spans="1:8" x14ac:dyDescent="0.35">
      <c r="A1778">
        <v>3864</v>
      </c>
      <c r="B1778" t="s">
        <v>7796</v>
      </c>
      <c r="C1778">
        <v>40</v>
      </c>
      <c r="D1778" t="s">
        <v>7953</v>
      </c>
      <c r="E1778" t="s">
        <v>6585</v>
      </c>
      <c r="F1778" t="s">
        <v>1691</v>
      </c>
      <c r="G1778">
        <v>28</v>
      </c>
      <c r="H1778" t="s">
        <v>3925</v>
      </c>
    </row>
    <row r="1779" spans="1:8" x14ac:dyDescent="0.35">
      <c r="A1779">
        <v>3866</v>
      </c>
      <c r="B1779" t="s">
        <v>7798</v>
      </c>
      <c r="C1779">
        <v>25</v>
      </c>
      <c r="D1779" t="s">
        <v>3927</v>
      </c>
      <c r="E1779" t="s">
        <v>6585</v>
      </c>
      <c r="F1779" t="s">
        <v>1691</v>
      </c>
      <c r="G1779">
        <v>28</v>
      </c>
      <c r="H1779" t="s">
        <v>3952</v>
      </c>
    </row>
    <row r="1780" spans="1:8" x14ac:dyDescent="0.35">
      <c r="A1780">
        <v>3868</v>
      </c>
      <c r="B1780" t="s">
        <v>7800</v>
      </c>
      <c r="C1780">
        <v>46</v>
      </c>
      <c r="D1780" t="s">
        <v>7952</v>
      </c>
      <c r="E1780" t="s">
        <v>6585</v>
      </c>
      <c r="F1780" t="s">
        <v>1691</v>
      </c>
      <c r="G1780">
        <v>28</v>
      </c>
      <c r="H1780" t="s">
        <v>3946</v>
      </c>
    </row>
    <row r="1781" spans="1:8" x14ac:dyDescent="0.35">
      <c r="A1781">
        <v>3870</v>
      </c>
      <c r="B1781" t="s">
        <v>7802</v>
      </c>
      <c r="C1781">
        <v>26</v>
      </c>
      <c r="D1781" t="s">
        <v>7953</v>
      </c>
      <c r="E1781" t="s">
        <v>6585</v>
      </c>
      <c r="F1781" t="s">
        <v>1691</v>
      </c>
      <c r="G1781">
        <v>28</v>
      </c>
      <c r="H1781" t="s">
        <v>3932</v>
      </c>
    </row>
    <row r="1782" spans="1:8" x14ac:dyDescent="0.35">
      <c r="A1782">
        <v>119</v>
      </c>
      <c r="B1782" t="s">
        <v>4050</v>
      </c>
      <c r="C1782">
        <v>50</v>
      </c>
      <c r="D1782" t="s">
        <v>7952</v>
      </c>
      <c r="E1782" t="s">
        <v>3924</v>
      </c>
      <c r="F1782" t="s">
        <v>7</v>
      </c>
      <c r="G1782">
        <v>27</v>
      </c>
      <c r="H1782" t="s">
        <v>3940</v>
      </c>
    </row>
    <row r="1783" spans="1:8" x14ac:dyDescent="0.35">
      <c r="A1783">
        <v>230</v>
      </c>
      <c r="B1783" t="s">
        <v>4161</v>
      </c>
      <c r="C1783">
        <v>70</v>
      </c>
      <c r="D1783" t="s">
        <v>3923</v>
      </c>
      <c r="E1783" t="s">
        <v>3924</v>
      </c>
      <c r="F1783" t="s">
        <v>7</v>
      </c>
      <c r="G1783">
        <v>27</v>
      </c>
      <c r="H1783" t="s">
        <v>3952</v>
      </c>
    </row>
    <row r="1784" spans="1:8" x14ac:dyDescent="0.35">
      <c r="A1784">
        <v>234</v>
      </c>
      <c r="B1784" t="s">
        <v>4165</v>
      </c>
      <c r="C1784">
        <v>19</v>
      </c>
      <c r="D1784" t="s">
        <v>3927</v>
      </c>
      <c r="E1784" t="s">
        <v>3924</v>
      </c>
      <c r="F1784" t="s">
        <v>7</v>
      </c>
      <c r="G1784">
        <v>27</v>
      </c>
      <c r="H1784" t="s">
        <v>3952</v>
      </c>
    </row>
    <row r="1785" spans="1:8" x14ac:dyDescent="0.35">
      <c r="A1785">
        <v>303</v>
      </c>
      <c r="B1785" t="s">
        <v>4234</v>
      </c>
      <c r="C1785">
        <v>37</v>
      </c>
      <c r="D1785" t="s">
        <v>7953</v>
      </c>
      <c r="E1785" t="s">
        <v>3924</v>
      </c>
      <c r="F1785" t="s">
        <v>7</v>
      </c>
      <c r="G1785">
        <v>27</v>
      </c>
      <c r="H1785" t="s">
        <v>3952</v>
      </c>
    </row>
    <row r="1786" spans="1:8" x14ac:dyDescent="0.35">
      <c r="A1786">
        <v>346</v>
      </c>
      <c r="B1786" t="s">
        <v>4277</v>
      </c>
      <c r="C1786">
        <v>48</v>
      </c>
      <c r="D1786" t="s">
        <v>7952</v>
      </c>
      <c r="E1786" t="s">
        <v>3924</v>
      </c>
      <c r="F1786" t="s">
        <v>7</v>
      </c>
      <c r="G1786">
        <v>27</v>
      </c>
      <c r="H1786" t="s">
        <v>3932</v>
      </c>
    </row>
    <row r="1787" spans="1:8" x14ac:dyDescent="0.35">
      <c r="A1787">
        <v>357</v>
      </c>
      <c r="B1787" t="s">
        <v>4288</v>
      </c>
      <c r="C1787">
        <v>56</v>
      </c>
      <c r="D1787" t="s">
        <v>7952</v>
      </c>
      <c r="E1787" t="s">
        <v>3924</v>
      </c>
      <c r="F1787" t="s">
        <v>7</v>
      </c>
      <c r="G1787">
        <v>27</v>
      </c>
      <c r="H1787" t="s">
        <v>3929</v>
      </c>
    </row>
    <row r="1788" spans="1:8" x14ac:dyDescent="0.35">
      <c r="A1788">
        <v>419</v>
      </c>
      <c r="B1788" t="s">
        <v>4350</v>
      </c>
      <c r="C1788">
        <v>18</v>
      </c>
      <c r="D1788" t="s">
        <v>3927</v>
      </c>
      <c r="E1788" t="s">
        <v>3924</v>
      </c>
      <c r="F1788" t="s">
        <v>7</v>
      </c>
      <c r="G1788">
        <v>27</v>
      </c>
      <c r="H1788" t="s">
        <v>3940</v>
      </c>
    </row>
    <row r="1789" spans="1:8" x14ac:dyDescent="0.35">
      <c r="A1789">
        <v>460</v>
      </c>
      <c r="B1789" t="s">
        <v>4391</v>
      </c>
      <c r="C1789">
        <v>63</v>
      </c>
      <c r="D1789" t="s">
        <v>3923</v>
      </c>
      <c r="E1789" t="s">
        <v>3924</v>
      </c>
      <c r="F1789" t="s">
        <v>7</v>
      </c>
      <c r="G1789">
        <v>27</v>
      </c>
      <c r="H1789" t="s">
        <v>3925</v>
      </c>
    </row>
    <row r="1790" spans="1:8" x14ac:dyDescent="0.35">
      <c r="A1790">
        <v>461</v>
      </c>
      <c r="B1790" t="s">
        <v>4392</v>
      </c>
      <c r="C1790">
        <v>64</v>
      </c>
      <c r="D1790" t="s">
        <v>3923</v>
      </c>
      <c r="E1790" t="s">
        <v>3924</v>
      </c>
      <c r="F1790" t="s">
        <v>7</v>
      </c>
      <c r="G1790">
        <v>27</v>
      </c>
      <c r="H1790" t="s">
        <v>3929</v>
      </c>
    </row>
    <row r="1791" spans="1:8" x14ac:dyDescent="0.35">
      <c r="A1791">
        <v>499</v>
      </c>
      <c r="B1791" t="s">
        <v>4430</v>
      </c>
      <c r="C1791">
        <v>43</v>
      </c>
      <c r="D1791" t="s">
        <v>7952</v>
      </c>
      <c r="E1791" t="s">
        <v>3924</v>
      </c>
      <c r="F1791" t="s">
        <v>7</v>
      </c>
      <c r="G1791">
        <v>27</v>
      </c>
      <c r="H1791" t="s">
        <v>3946</v>
      </c>
    </row>
    <row r="1792" spans="1:8" x14ac:dyDescent="0.35">
      <c r="A1792">
        <v>552</v>
      </c>
      <c r="B1792" t="s">
        <v>4483</v>
      </c>
      <c r="C1792">
        <v>29</v>
      </c>
      <c r="D1792" t="s">
        <v>7953</v>
      </c>
      <c r="E1792" t="s">
        <v>3924</v>
      </c>
      <c r="F1792" t="s">
        <v>7</v>
      </c>
      <c r="G1792">
        <v>27</v>
      </c>
      <c r="H1792" t="s">
        <v>3940</v>
      </c>
    </row>
    <row r="1793" spans="1:8" x14ac:dyDescent="0.35">
      <c r="A1793">
        <v>600</v>
      </c>
      <c r="B1793" t="s">
        <v>4531</v>
      </c>
      <c r="C1793">
        <v>51</v>
      </c>
      <c r="D1793" t="s">
        <v>7952</v>
      </c>
      <c r="E1793" t="s">
        <v>3924</v>
      </c>
      <c r="F1793" t="s">
        <v>7</v>
      </c>
      <c r="G1793">
        <v>27</v>
      </c>
      <c r="H1793" t="s">
        <v>3952</v>
      </c>
    </row>
    <row r="1794" spans="1:8" x14ac:dyDescent="0.35">
      <c r="A1794">
        <v>611</v>
      </c>
      <c r="B1794" t="s">
        <v>4542</v>
      </c>
      <c r="C1794">
        <v>53</v>
      </c>
      <c r="D1794" t="s">
        <v>7952</v>
      </c>
      <c r="E1794" t="s">
        <v>3924</v>
      </c>
      <c r="F1794" t="s">
        <v>7</v>
      </c>
      <c r="G1794">
        <v>27</v>
      </c>
      <c r="H1794" t="s">
        <v>3952</v>
      </c>
    </row>
    <row r="1795" spans="1:8" x14ac:dyDescent="0.35">
      <c r="A1795">
        <v>632</v>
      </c>
      <c r="B1795" t="s">
        <v>4563</v>
      </c>
      <c r="C1795">
        <v>55</v>
      </c>
      <c r="D1795" t="s">
        <v>7952</v>
      </c>
      <c r="E1795" t="s">
        <v>3924</v>
      </c>
      <c r="F1795" t="s">
        <v>7</v>
      </c>
      <c r="G1795">
        <v>27</v>
      </c>
      <c r="H1795" t="s">
        <v>3925</v>
      </c>
    </row>
    <row r="1796" spans="1:8" x14ac:dyDescent="0.35">
      <c r="A1796">
        <v>653</v>
      </c>
      <c r="B1796" t="s">
        <v>4584</v>
      </c>
      <c r="C1796">
        <v>64</v>
      </c>
      <c r="D1796" t="s">
        <v>3923</v>
      </c>
      <c r="E1796" t="s">
        <v>3924</v>
      </c>
      <c r="F1796" t="s">
        <v>7</v>
      </c>
      <c r="G1796">
        <v>27</v>
      </c>
      <c r="H1796" t="s">
        <v>3929</v>
      </c>
    </row>
    <row r="1797" spans="1:8" x14ac:dyDescent="0.35">
      <c r="A1797">
        <v>674</v>
      </c>
      <c r="B1797" t="s">
        <v>4605</v>
      </c>
      <c r="C1797">
        <v>35</v>
      </c>
      <c r="D1797" t="s">
        <v>7953</v>
      </c>
      <c r="E1797" t="s">
        <v>3924</v>
      </c>
      <c r="F1797" t="s">
        <v>7</v>
      </c>
      <c r="G1797">
        <v>27</v>
      </c>
      <c r="H1797" t="s">
        <v>3940</v>
      </c>
    </row>
    <row r="1798" spans="1:8" x14ac:dyDescent="0.35">
      <c r="A1798">
        <v>707</v>
      </c>
      <c r="B1798" t="s">
        <v>4638</v>
      </c>
      <c r="C1798">
        <v>46</v>
      </c>
      <c r="D1798" t="s">
        <v>7952</v>
      </c>
      <c r="E1798" t="s">
        <v>3924</v>
      </c>
      <c r="F1798" t="s">
        <v>7</v>
      </c>
      <c r="G1798">
        <v>27</v>
      </c>
      <c r="H1798" t="s">
        <v>3929</v>
      </c>
    </row>
    <row r="1799" spans="1:8" x14ac:dyDescent="0.35">
      <c r="A1799">
        <v>739</v>
      </c>
      <c r="B1799" t="s">
        <v>4670</v>
      </c>
      <c r="C1799">
        <v>56</v>
      </c>
      <c r="D1799" t="s">
        <v>7952</v>
      </c>
      <c r="E1799" t="s">
        <v>3924</v>
      </c>
      <c r="F1799" t="s">
        <v>7</v>
      </c>
      <c r="G1799">
        <v>27</v>
      </c>
      <c r="H1799" t="s">
        <v>3935</v>
      </c>
    </row>
    <row r="1800" spans="1:8" x14ac:dyDescent="0.35">
      <c r="A1800">
        <v>754</v>
      </c>
      <c r="B1800" t="s">
        <v>4685</v>
      </c>
      <c r="C1800">
        <v>47</v>
      </c>
      <c r="D1800" t="s">
        <v>7952</v>
      </c>
      <c r="E1800" t="s">
        <v>3924</v>
      </c>
      <c r="F1800" t="s">
        <v>7</v>
      </c>
      <c r="G1800">
        <v>27</v>
      </c>
      <c r="H1800" t="s">
        <v>3935</v>
      </c>
    </row>
    <row r="1801" spans="1:8" x14ac:dyDescent="0.35">
      <c r="A1801">
        <v>816</v>
      </c>
      <c r="B1801" t="s">
        <v>4747</v>
      </c>
      <c r="C1801">
        <v>30</v>
      </c>
      <c r="D1801" t="s">
        <v>7953</v>
      </c>
      <c r="E1801" t="s">
        <v>3924</v>
      </c>
      <c r="F1801" t="s">
        <v>7</v>
      </c>
      <c r="G1801">
        <v>27</v>
      </c>
      <c r="H1801" t="s">
        <v>3940</v>
      </c>
    </row>
    <row r="1802" spans="1:8" x14ac:dyDescent="0.35">
      <c r="A1802">
        <v>821</v>
      </c>
      <c r="B1802" t="s">
        <v>4752</v>
      </c>
      <c r="C1802">
        <v>56</v>
      </c>
      <c r="D1802" t="s">
        <v>7952</v>
      </c>
      <c r="E1802" t="s">
        <v>3924</v>
      </c>
      <c r="F1802" t="s">
        <v>7</v>
      </c>
      <c r="G1802">
        <v>27</v>
      </c>
      <c r="H1802" t="s">
        <v>3946</v>
      </c>
    </row>
    <row r="1803" spans="1:8" x14ac:dyDescent="0.35">
      <c r="A1803">
        <v>829</v>
      </c>
      <c r="B1803" t="s">
        <v>4760</v>
      </c>
      <c r="C1803">
        <v>24</v>
      </c>
      <c r="D1803" t="s">
        <v>3927</v>
      </c>
      <c r="E1803" t="s">
        <v>3924</v>
      </c>
      <c r="F1803" t="s">
        <v>7</v>
      </c>
      <c r="G1803">
        <v>27</v>
      </c>
      <c r="H1803" t="s">
        <v>3940</v>
      </c>
    </row>
    <row r="1804" spans="1:8" x14ac:dyDescent="0.35">
      <c r="A1804">
        <v>915</v>
      </c>
      <c r="B1804" t="s">
        <v>4846</v>
      </c>
      <c r="C1804">
        <v>43</v>
      </c>
      <c r="D1804" t="s">
        <v>7952</v>
      </c>
      <c r="E1804" t="s">
        <v>3924</v>
      </c>
      <c r="F1804" t="s">
        <v>7</v>
      </c>
      <c r="G1804">
        <v>27</v>
      </c>
      <c r="H1804" t="s">
        <v>3952</v>
      </c>
    </row>
    <row r="1805" spans="1:8" x14ac:dyDescent="0.35">
      <c r="A1805">
        <v>1013</v>
      </c>
      <c r="B1805" t="s">
        <v>4944</v>
      </c>
      <c r="C1805">
        <v>28</v>
      </c>
      <c r="D1805" t="s">
        <v>7953</v>
      </c>
      <c r="E1805" t="s">
        <v>3924</v>
      </c>
      <c r="F1805" t="s">
        <v>7</v>
      </c>
      <c r="G1805">
        <v>27</v>
      </c>
      <c r="H1805" t="s">
        <v>3932</v>
      </c>
    </row>
    <row r="1806" spans="1:8" x14ac:dyDescent="0.35">
      <c r="A1806">
        <v>1087</v>
      </c>
      <c r="B1806" t="s">
        <v>5018</v>
      </c>
      <c r="C1806">
        <v>53</v>
      </c>
      <c r="D1806" t="s">
        <v>7952</v>
      </c>
      <c r="E1806" t="s">
        <v>3924</v>
      </c>
      <c r="F1806" t="s">
        <v>1691</v>
      </c>
      <c r="G1806">
        <v>27</v>
      </c>
      <c r="H1806" t="s">
        <v>3940</v>
      </c>
    </row>
    <row r="1807" spans="1:8" x14ac:dyDescent="0.35">
      <c r="A1807">
        <v>1091</v>
      </c>
      <c r="B1807" t="s">
        <v>5022</v>
      </c>
      <c r="C1807">
        <v>38</v>
      </c>
      <c r="D1807" t="s">
        <v>7953</v>
      </c>
      <c r="E1807" t="s">
        <v>3924</v>
      </c>
      <c r="F1807" t="s">
        <v>1691</v>
      </c>
      <c r="G1807">
        <v>27</v>
      </c>
      <c r="H1807" t="s">
        <v>3925</v>
      </c>
    </row>
    <row r="1808" spans="1:8" x14ac:dyDescent="0.35">
      <c r="A1808">
        <v>1099</v>
      </c>
      <c r="B1808" t="s">
        <v>5030</v>
      </c>
      <c r="C1808">
        <v>49</v>
      </c>
      <c r="D1808" t="s">
        <v>7952</v>
      </c>
      <c r="E1808" t="s">
        <v>3924</v>
      </c>
      <c r="F1808" t="s">
        <v>1691</v>
      </c>
      <c r="G1808">
        <v>27</v>
      </c>
      <c r="H1808" t="s">
        <v>3929</v>
      </c>
    </row>
    <row r="1809" spans="1:8" x14ac:dyDescent="0.35">
      <c r="A1809">
        <v>1143</v>
      </c>
      <c r="B1809" t="s">
        <v>5074</v>
      </c>
      <c r="C1809">
        <v>69</v>
      </c>
      <c r="D1809" t="s">
        <v>3923</v>
      </c>
      <c r="E1809" t="s">
        <v>3924</v>
      </c>
      <c r="F1809" t="s">
        <v>1691</v>
      </c>
      <c r="G1809">
        <v>27</v>
      </c>
      <c r="H1809" t="s">
        <v>3940</v>
      </c>
    </row>
    <row r="1810" spans="1:8" x14ac:dyDescent="0.35">
      <c r="A1810">
        <v>1187</v>
      </c>
      <c r="B1810" t="s">
        <v>5118</v>
      </c>
      <c r="C1810">
        <v>63</v>
      </c>
      <c r="D1810" t="s">
        <v>3923</v>
      </c>
      <c r="E1810" t="s">
        <v>3924</v>
      </c>
      <c r="F1810" t="s">
        <v>1691</v>
      </c>
      <c r="G1810">
        <v>27</v>
      </c>
      <c r="H1810" t="s">
        <v>3932</v>
      </c>
    </row>
    <row r="1811" spans="1:8" x14ac:dyDescent="0.35">
      <c r="A1811">
        <v>1223</v>
      </c>
      <c r="B1811" t="s">
        <v>5154</v>
      </c>
      <c r="C1811">
        <v>58</v>
      </c>
      <c r="D1811" t="s">
        <v>3923</v>
      </c>
      <c r="E1811" t="s">
        <v>3924</v>
      </c>
      <c r="F1811" t="s">
        <v>1691</v>
      </c>
      <c r="G1811">
        <v>27</v>
      </c>
      <c r="H1811" t="s">
        <v>3932</v>
      </c>
    </row>
    <row r="1812" spans="1:8" x14ac:dyDescent="0.35">
      <c r="A1812">
        <v>1247</v>
      </c>
      <c r="B1812" t="s">
        <v>5178</v>
      </c>
      <c r="C1812">
        <v>27</v>
      </c>
      <c r="D1812" t="s">
        <v>7953</v>
      </c>
      <c r="E1812" t="s">
        <v>3924</v>
      </c>
      <c r="F1812" t="s">
        <v>1691</v>
      </c>
      <c r="G1812">
        <v>27</v>
      </c>
      <c r="H1812" t="s">
        <v>3946</v>
      </c>
    </row>
    <row r="1813" spans="1:8" x14ac:dyDescent="0.35">
      <c r="A1813">
        <v>1266</v>
      </c>
      <c r="B1813" t="s">
        <v>5197</v>
      </c>
      <c r="C1813">
        <v>32</v>
      </c>
      <c r="D1813" t="s">
        <v>7953</v>
      </c>
      <c r="E1813" t="s">
        <v>3924</v>
      </c>
      <c r="F1813" t="s">
        <v>1691</v>
      </c>
      <c r="G1813">
        <v>27</v>
      </c>
      <c r="H1813" t="s">
        <v>3929</v>
      </c>
    </row>
    <row r="1814" spans="1:8" x14ac:dyDescent="0.35">
      <c r="A1814">
        <v>1514</v>
      </c>
      <c r="B1814" t="s">
        <v>5445</v>
      </c>
      <c r="C1814">
        <v>22</v>
      </c>
      <c r="D1814" t="s">
        <v>3927</v>
      </c>
      <c r="E1814" t="s">
        <v>3924</v>
      </c>
      <c r="F1814" t="s">
        <v>1691</v>
      </c>
      <c r="G1814">
        <v>27</v>
      </c>
      <c r="H1814" t="s">
        <v>3946</v>
      </c>
    </row>
    <row r="1815" spans="1:8" x14ac:dyDescent="0.35">
      <c r="A1815">
        <v>1527</v>
      </c>
      <c r="B1815" t="s">
        <v>5458</v>
      </c>
      <c r="C1815">
        <v>41</v>
      </c>
      <c r="D1815" t="s">
        <v>7953</v>
      </c>
      <c r="E1815" t="s">
        <v>3924</v>
      </c>
      <c r="F1815" t="s">
        <v>1691</v>
      </c>
      <c r="G1815">
        <v>27</v>
      </c>
      <c r="H1815" t="s">
        <v>3946</v>
      </c>
    </row>
    <row r="1816" spans="1:8" x14ac:dyDescent="0.35">
      <c r="A1816">
        <v>1621</v>
      </c>
      <c r="B1816" t="s">
        <v>5552</v>
      </c>
      <c r="C1816">
        <v>25</v>
      </c>
      <c r="D1816" t="s">
        <v>3927</v>
      </c>
      <c r="E1816" t="s">
        <v>3924</v>
      </c>
      <c r="F1816" t="s">
        <v>1691</v>
      </c>
      <c r="G1816">
        <v>27</v>
      </c>
      <c r="H1816" t="s">
        <v>3952</v>
      </c>
    </row>
    <row r="1817" spans="1:8" x14ac:dyDescent="0.35">
      <c r="A1817">
        <v>1746</v>
      </c>
      <c r="B1817" t="s">
        <v>5677</v>
      </c>
      <c r="C1817">
        <v>40</v>
      </c>
      <c r="D1817" t="s">
        <v>7953</v>
      </c>
      <c r="E1817" t="s">
        <v>3924</v>
      </c>
      <c r="F1817" t="s">
        <v>1691</v>
      </c>
      <c r="G1817">
        <v>27</v>
      </c>
      <c r="H1817" t="s">
        <v>3929</v>
      </c>
    </row>
    <row r="1818" spans="1:8" x14ac:dyDescent="0.35">
      <c r="A1818">
        <v>1767</v>
      </c>
      <c r="B1818" t="s">
        <v>5698</v>
      </c>
      <c r="C1818">
        <v>60</v>
      </c>
      <c r="D1818" t="s">
        <v>3923</v>
      </c>
      <c r="E1818" t="s">
        <v>3924</v>
      </c>
      <c r="F1818" t="s">
        <v>1691</v>
      </c>
      <c r="G1818">
        <v>27</v>
      </c>
      <c r="H1818" t="s">
        <v>3940</v>
      </c>
    </row>
    <row r="1819" spans="1:8" x14ac:dyDescent="0.35">
      <c r="A1819">
        <v>1871</v>
      </c>
      <c r="B1819" t="s">
        <v>5802</v>
      </c>
      <c r="C1819">
        <v>43</v>
      </c>
      <c r="D1819" t="s">
        <v>7952</v>
      </c>
      <c r="E1819" t="s">
        <v>3924</v>
      </c>
      <c r="F1819" t="s">
        <v>1691</v>
      </c>
      <c r="G1819">
        <v>27</v>
      </c>
      <c r="H1819" t="s">
        <v>3925</v>
      </c>
    </row>
    <row r="1820" spans="1:8" x14ac:dyDescent="0.35">
      <c r="A1820">
        <v>1890</v>
      </c>
      <c r="B1820" t="s">
        <v>5821</v>
      </c>
      <c r="C1820">
        <v>59</v>
      </c>
      <c r="D1820" t="s">
        <v>3923</v>
      </c>
      <c r="E1820" t="s">
        <v>3924</v>
      </c>
      <c r="F1820" t="s">
        <v>1691</v>
      </c>
      <c r="G1820">
        <v>27</v>
      </c>
      <c r="H1820" t="s">
        <v>3929</v>
      </c>
    </row>
    <row r="1821" spans="1:8" x14ac:dyDescent="0.35">
      <c r="A1821">
        <v>2009</v>
      </c>
      <c r="B1821" t="s">
        <v>5940</v>
      </c>
      <c r="C1821">
        <v>57</v>
      </c>
      <c r="D1821" t="s">
        <v>7952</v>
      </c>
      <c r="E1821" t="s">
        <v>3924</v>
      </c>
      <c r="F1821" t="s">
        <v>1691</v>
      </c>
      <c r="G1821">
        <v>27</v>
      </c>
      <c r="H1821" t="s">
        <v>3952</v>
      </c>
    </row>
    <row r="1822" spans="1:8" x14ac:dyDescent="0.35">
      <c r="A1822">
        <v>2035</v>
      </c>
      <c r="B1822" t="s">
        <v>5966</v>
      </c>
      <c r="C1822">
        <v>61</v>
      </c>
      <c r="D1822" t="s">
        <v>3923</v>
      </c>
      <c r="E1822" t="s">
        <v>3924</v>
      </c>
      <c r="F1822" t="s">
        <v>1691</v>
      </c>
      <c r="G1822">
        <v>27</v>
      </c>
      <c r="H1822" t="s">
        <v>3946</v>
      </c>
    </row>
    <row r="1823" spans="1:8" x14ac:dyDescent="0.35">
      <c r="A1823">
        <v>2093</v>
      </c>
      <c r="B1823" t="s">
        <v>6024</v>
      </c>
      <c r="C1823">
        <v>42</v>
      </c>
      <c r="D1823" t="s">
        <v>7952</v>
      </c>
      <c r="E1823" t="s">
        <v>3924</v>
      </c>
      <c r="F1823" t="s">
        <v>1691</v>
      </c>
      <c r="G1823">
        <v>27</v>
      </c>
      <c r="H1823" t="s">
        <v>3929</v>
      </c>
    </row>
    <row r="1824" spans="1:8" x14ac:dyDescent="0.35">
      <c r="A1824">
        <v>2097</v>
      </c>
      <c r="B1824" t="s">
        <v>6028</v>
      </c>
      <c r="C1824">
        <v>21</v>
      </c>
      <c r="D1824" t="s">
        <v>3927</v>
      </c>
      <c r="E1824" t="s">
        <v>3924</v>
      </c>
      <c r="F1824" t="s">
        <v>1691</v>
      </c>
      <c r="G1824">
        <v>27</v>
      </c>
      <c r="H1824" t="s">
        <v>3932</v>
      </c>
    </row>
    <row r="1825" spans="1:8" x14ac:dyDescent="0.35">
      <c r="A1825">
        <v>2201</v>
      </c>
      <c r="B1825" t="s">
        <v>6132</v>
      </c>
      <c r="C1825">
        <v>60</v>
      </c>
      <c r="D1825" t="s">
        <v>3923</v>
      </c>
      <c r="E1825" t="s">
        <v>3924</v>
      </c>
      <c r="F1825" t="s">
        <v>1691</v>
      </c>
      <c r="G1825">
        <v>27</v>
      </c>
      <c r="H1825" t="s">
        <v>3952</v>
      </c>
    </row>
    <row r="1826" spans="1:8" x14ac:dyDescent="0.35">
      <c r="A1826">
        <v>2206</v>
      </c>
      <c r="B1826" t="s">
        <v>6137</v>
      </c>
      <c r="C1826">
        <v>46</v>
      </c>
      <c r="D1826" t="s">
        <v>7952</v>
      </c>
      <c r="E1826" t="s">
        <v>3924</v>
      </c>
      <c r="F1826" t="s">
        <v>1691</v>
      </c>
      <c r="G1826">
        <v>27</v>
      </c>
      <c r="H1826" t="s">
        <v>3929</v>
      </c>
    </row>
    <row r="1827" spans="1:8" x14ac:dyDescent="0.35">
      <c r="A1827">
        <v>2270</v>
      </c>
      <c r="B1827" t="s">
        <v>6201</v>
      </c>
      <c r="C1827">
        <v>49</v>
      </c>
      <c r="D1827" t="s">
        <v>7952</v>
      </c>
      <c r="E1827" t="s">
        <v>3924</v>
      </c>
      <c r="F1827" t="s">
        <v>1691</v>
      </c>
      <c r="G1827">
        <v>27</v>
      </c>
      <c r="H1827" t="s">
        <v>3932</v>
      </c>
    </row>
    <row r="1828" spans="1:8" x14ac:dyDescent="0.35">
      <c r="A1828">
        <v>2322</v>
      </c>
      <c r="B1828" t="s">
        <v>6253</v>
      </c>
      <c r="C1828">
        <v>50</v>
      </c>
      <c r="D1828" t="s">
        <v>7952</v>
      </c>
      <c r="E1828" t="s">
        <v>3924</v>
      </c>
      <c r="F1828" t="s">
        <v>1691</v>
      </c>
      <c r="G1828">
        <v>27</v>
      </c>
      <c r="H1828" t="s">
        <v>3925</v>
      </c>
    </row>
    <row r="1829" spans="1:8" x14ac:dyDescent="0.35">
      <c r="A1829">
        <v>2355</v>
      </c>
      <c r="B1829" t="s">
        <v>6286</v>
      </c>
      <c r="C1829">
        <v>56</v>
      </c>
      <c r="D1829" t="s">
        <v>7952</v>
      </c>
      <c r="E1829" t="s">
        <v>3924</v>
      </c>
      <c r="F1829" t="s">
        <v>1691</v>
      </c>
      <c r="G1829">
        <v>27</v>
      </c>
      <c r="H1829" t="s">
        <v>3946</v>
      </c>
    </row>
    <row r="1830" spans="1:8" x14ac:dyDescent="0.35">
      <c r="A1830">
        <v>2357</v>
      </c>
      <c r="B1830" t="s">
        <v>6288</v>
      </c>
      <c r="C1830">
        <v>57</v>
      </c>
      <c r="D1830" t="s">
        <v>7952</v>
      </c>
      <c r="E1830" t="s">
        <v>3924</v>
      </c>
      <c r="F1830" t="s">
        <v>1691</v>
      </c>
      <c r="G1830">
        <v>27</v>
      </c>
      <c r="H1830" t="s">
        <v>3935</v>
      </c>
    </row>
    <row r="1831" spans="1:8" x14ac:dyDescent="0.35">
      <c r="A1831">
        <v>2361</v>
      </c>
      <c r="B1831" t="s">
        <v>6292</v>
      </c>
      <c r="C1831">
        <v>49</v>
      </c>
      <c r="D1831" t="s">
        <v>7952</v>
      </c>
      <c r="E1831" t="s">
        <v>3924</v>
      </c>
      <c r="F1831" t="s">
        <v>1691</v>
      </c>
      <c r="G1831">
        <v>27</v>
      </c>
      <c r="H1831" t="s">
        <v>3952</v>
      </c>
    </row>
    <row r="1832" spans="1:8" x14ac:dyDescent="0.35">
      <c r="A1832">
        <v>2432</v>
      </c>
      <c r="B1832" t="s">
        <v>6363</v>
      </c>
      <c r="C1832">
        <v>34</v>
      </c>
      <c r="D1832" t="s">
        <v>7953</v>
      </c>
      <c r="E1832" t="s">
        <v>3924</v>
      </c>
      <c r="F1832" t="s">
        <v>1691</v>
      </c>
      <c r="G1832">
        <v>27</v>
      </c>
      <c r="H1832" t="s">
        <v>3952</v>
      </c>
    </row>
    <row r="1833" spans="1:8" x14ac:dyDescent="0.35">
      <c r="A1833">
        <v>2452</v>
      </c>
      <c r="B1833" t="s">
        <v>6383</v>
      </c>
      <c r="C1833">
        <v>41</v>
      </c>
      <c r="D1833" t="s">
        <v>7953</v>
      </c>
      <c r="E1833" t="s">
        <v>3924</v>
      </c>
      <c r="F1833" t="s">
        <v>1691</v>
      </c>
      <c r="G1833">
        <v>27</v>
      </c>
      <c r="H1833" t="s">
        <v>3946</v>
      </c>
    </row>
    <row r="1834" spans="1:8" x14ac:dyDescent="0.35">
      <c r="A1834">
        <v>2470</v>
      </c>
      <c r="B1834" t="s">
        <v>6401</v>
      </c>
      <c r="C1834">
        <v>68</v>
      </c>
      <c r="D1834" t="s">
        <v>3923</v>
      </c>
      <c r="E1834" t="s">
        <v>3924</v>
      </c>
      <c r="F1834" t="s">
        <v>1691</v>
      </c>
      <c r="G1834">
        <v>27</v>
      </c>
      <c r="H1834" t="s">
        <v>3932</v>
      </c>
    </row>
    <row r="1835" spans="1:8" x14ac:dyDescent="0.35">
      <c r="A1835">
        <v>2543</v>
      </c>
      <c r="B1835" t="s">
        <v>6474</v>
      </c>
      <c r="C1835">
        <v>61</v>
      </c>
      <c r="D1835" t="s">
        <v>3923</v>
      </c>
      <c r="E1835" t="s">
        <v>3924</v>
      </c>
      <c r="F1835" t="s">
        <v>1691</v>
      </c>
      <c r="G1835">
        <v>27</v>
      </c>
      <c r="H1835" t="s">
        <v>3932</v>
      </c>
    </row>
    <row r="1836" spans="1:8" x14ac:dyDescent="0.35">
      <c r="A1836">
        <v>2563</v>
      </c>
      <c r="B1836" t="s">
        <v>6494</v>
      </c>
      <c r="C1836">
        <v>57</v>
      </c>
      <c r="D1836" t="s">
        <v>7952</v>
      </c>
      <c r="E1836" t="s">
        <v>3924</v>
      </c>
      <c r="F1836" t="s">
        <v>1691</v>
      </c>
      <c r="G1836">
        <v>27</v>
      </c>
      <c r="H1836" t="s">
        <v>3925</v>
      </c>
    </row>
    <row r="1837" spans="1:8" x14ac:dyDescent="0.35">
      <c r="A1837">
        <v>2565</v>
      </c>
      <c r="B1837" t="s">
        <v>6496</v>
      </c>
      <c r="C1837">
        <v>42</v>
      </c>
      <c r="D1837" t="s">
        <v>7952</v>
      </c>
      <c r="E1837" t="s">
        <v>3924</v>
      </c>
      <c r="F1837" t="s">
        <v>1691</v>
      </c>
      <c r="G1837">
        <v>27</v>
      </c>
      <c r="H1837" t="s">
        <v>3929</v>
      </c>
    </row>
    <row r="1838" spans="1:8" x14ac:dyDescent="0.35">
      <c r="A1838">
        <v>2613</v>
      </c>
      <c r="B1838" t="s">
        <v>6544</v>
      </c>
      <c r="C1838">
        <v>55</v>
      </c>
      <c r="D1838" t="s">
        <v>7952</v>
      </c>
      <c r="E1838" t="s">
        <v>3924</v>
      </c>
      <c r="F1838" t="s">
        <v>1691</v>
      </c>
      <c r="G1838">
        <v>27</v>
      </c>
      <c r="H1838" t="s">
        <v>3935</v>
      </c>
    </row>
    <row r="1839" spans="1:8" x14ac:dyDescent="0.35">
      <c r="A1839">
        <v>2652</v>
      </c>
      <c r="B1839" t="s">
        <v>6583</v>
      </c>
      <c r="C1839">
        <v>51</v>
      </c>
      <c r="D1839" t="s">
        <v>7952</v>
      </c>
      <c r="E1839" t="s">
        <v>3924</v>
      </c>
      <c r="F1839" t="s">
        <v>1691</v>
      </c>
      <c r="G1839">
        <v>27</v>
      </c>
      <c r="H1839" t="s">
        <v>3935</v>
      </c>
    </row>
    <row r="1840" spans="1:8" x14ac:dyDescent="0.35">
      <c r="A1840">
        <v>2733</v>
      </c>
      <c r="B1840" t="s">
        <v>6665</v>
      </c>
      <c r="C1840">
        <v>21</v>
      </c>
      <c r="D1840" t="s">
        <v>3927</v>
      </c>
      <c r="E1840" t="s">
        <v>6585</v>
      </c>
      <c r="F1840" t="s">
        <v>1691</v>
      </c>
      <c r="G1840">
        <v>27</v>
      </c>
      <c r="H1840" t="s">
        <v>3952</v>
      </c>
    </row>
    <row r="1841" spans="1:8" x14ac:dyDescent="0.35">
      <c r="A1841">
        <v>2794</v>
      </c>
      <c r="B1841" t="s">
        <v>6726</v>
      </c>
      <c r="C1841">
        <v>37</v>
      </c>
      <c r="D1841" t="s">
        <v>7953</v>
      </c>
      <c r="E1841" t="s">
        <v>6585</v>
      </c>
      <c r="F1841" t="s">
        <v>1691</v>
      </c>
      <c r="G1841">
        <v>27</v>
      </c>
      <c r="H1841" t="s">
        <v>3940</v>
      </c>
    </row>
    <row r="1842" spans="1:8" x14ac:dyDescent="0.35">
      <c r="A1842">
        <v>2810</v>
      </c>
      <c r="B1842" t="s">
        <v>6742</v>
      </c>
      <c r="C1842">
        <v>66</v>
      </c>
      <c r="D1842" t="s">
        <v>3923</v>
      </c>
      <c r="E1842" t="s">
        <v>6585</v>
      </c>
      <c r="F1842" t="s">
        <v>1691</v>
      </c>
      <c r="G1842">
        <v>27</v>
      </c>
      <c r="H1842" t="s">
        <v>3935</v>
      </c>
    </row>
    <row r="1843" spans="1:8" x14ac:dyDescent="0.35">
      <c r="A1843">
        <v>2850</v>
      </c>
      <c r="B1843" t="s">
        <v>6782</v>
      </c>
      <c r="C1843">
        <v>56</v>
      </c>
      <c r="D1843" t="s">
        <v>7952</v>
      </c>
      <c r="E1843" t="s">
        <v>6585</v>
      </c>
      <c r="F1843" t="s">
        <v>1691</v>
      </c>
      <c r="G1843">
        <v>27</v>
      </c>
      <c r="H1843" t="s">
        <v>3940</v>
      </c>
    </row>
    <row r="1844" spans="1:8" x14ac:dyDescent="0.35">
      <c r="A1844">
        <v>2862</v>
      </c>
      <c r="B1844" t="s">
        <v>6794</v>
      </c>
      <c r="C1844">
        <v>66</v>
      </c>
      <c r="D1844" t="s">
        <v>3923</v>
      </c>
      <c r="E1844" t="s">
        <v>6585</v>
      </c>
      <c r="F1844" t="s">
        <v>1691</v>
      </c>
      <c r="G1844">
        <v>27</v>
      </c>
      <c r="H1844" t="s">
        <v>3946</v>
      </c>
    </row>
    <row r="1845" spans="1:8" x14ac:dyDescent="0.35">
      <c r="A1845">
        <v>2866</v>
      </c>
      <c r="B1845" t="s">
        <v>6798</v>
      </c>
      <c r="C1845">
        <v>28</v>
      </c>
      <c r="D1845" t="s">
        <v>7953</v>
      </c>
      <c r="E1845" t="s">
        <v>6585</v>
      </c>
      <c r="F1845" t="s">
        <v>1691</v>
      </c>
      <c r="G1845">
        <v>27</v>
      </c>
      <c r="H1845" t="s">
        <v>3925</v>
      </c>
    </row>
    <row r="1846" spans="1:8" x14ac:dyDescent="0.35">
      <c r="A1846">
        <v>2913</v>
      </c>
      <c r="B1846" t="s">
        <v>6845</v>
      </c>
      <c r="C1846">
        <v>48</v>
      </c>
      <c r="D1846" t="s">
        <v>7952</v>
      </c>
      <c r="E1846" t="s">
        <v>6585</v>
      </c>
      <c r="F1846" t="s">
        <v>1691</v>
      </c>
      <c r="G1846">
        <v>27</v>
      </c>
      <c r="H1846" t="s">
        <v>3940</v>
      </c>
    </row>
    <row r="1847" spans="1:8" x14ac:dyDescent="0.35">
      <c r="A1847">
        <v>2942</v>
      </c>
      <c r="B1847" t="s">
        <v>6874</v>
      </c>
      <c r="C1847">
        <v>38</v>
      </c>
      <c r="D1847" t="s">
        <v>7953</v>
      </c>
      <c r="E1847" t="s">
        <v>6585</v>
      </c>
      <c r="F1847" t="s">
        <v>1691</v>
      </c>
      <c r="G1847">
        <v>27</v>
      </c>
      <c r="H1847" t="s">
        <v>3946</v>
      </c>
    </row>
    <row r="1848" spans="1:8" x14ac:dyDescent="0.35">
      <c r="A1848">
        <v>3016</v>
      </c>
      <c r="B1848" t="s">
        <v>6948</v>
      </c>
      <c r="C1848">
        <v>37</v>
      </c>
      <c r="D1848" t="s">
        <v>7953</v>
      </c>
      <c r="E1848" t="s">
        <v>6585</v>
      </c>
      <c r="F1848" t="s">
        <v>1691</v>
      </c>
      <c r="G1848">
        <v>27</v>
      </c>
      <c r="H1848" t="s">
        <v>3940</v>
      </c>
    </row>
    <row r="1849" spans="1:8" x14ac:dyDescent="0.35">
      <c r="A1849">
        <v>3042</v>
      </c>
      <c r="B1849" t="s">
        <v>6974</v>
      </c>
      <c r="C1849">
        <v>48</v>
      </c>
      <c r="D1849" t="s">
        <v>7952</v>
      </c>
      <c r="E1849" t="s">
        <v>6585</v>
      </c>
      <c r="F1849" t="s">
        <v>1691</v>
      </c>
      <c r="G1849">
        <v>27</v>
      </c>
      <c r="H1849" t="s">
        <v>3946</v>
      </c>
    </row>
    <row r="1850" spans="1:8" x14ac:dyDescent="0.35">
      <c r="A1850">
        <v>3182</v>
      </c>
      <c r="B1850" t="s">
        <v>7114</v>
      </c>
      <c r="C1850">
        <v>31</v>
      </c>
      <c r="D1850" t="s">
        <v>7953</v>
      </c>
      <c r="E1850" t="s">
        <v>6585</v>
      </c>
      <c r="F1850" t="s">
        <v>1691</v>
      </c>
      <c r="G1850">
        <v>27</v>
      </c>
      <c r="H1850" t="s">
        <v>3952</v>
      </c>
    </row>
    <row r="1851" spans="1:8" x14ac:dyDescent="0.35">
      <c r="A1851">
        <v>3229</v>
      </c>
      <c r="B1851" t="s">
        <v>7161</v>
      </c>
      <c r="C1851">
        <v>37</v>
      </c>
      <c r="D1851" t="s">
        <v>7953</v>
      </c>
      <c r="E1851" t="s">
        <v>6585</v>
      </c>
      <c r="F1851" t="s">
        <v>1691</v>
      </c>
      <c r="G1851">
        <v>27</v>
      </c>
      <c r="H1851" t="s">
        <v>3932</v>
      </c>
    </row>
    <row r="1852" spans="1:8" x14ac:dyDescent="0.35">
      <c r="A1852">
        <v>3382</v>
      </c>
      <c r="B1852" t="s">
        <v>7314</v>
      </c>
      <c r="C1852">
        <v>57</v>
      </c>
      <c r="D1852" t="s">
        <v>7952</v>
      </c>
      <c r="E1852" t="s">
        <v>6585</v>
      </c>
      <c r="F1852" t="s">
        <v>1691</v>
      </c>
      <c r="G1852">
        <v>27</v>
      </c>
      <c r="H1852" t="s">
        <v>3935</v>
      </c>
    </row>
    <row r="1853" spans="1:8" x14ac:dyDescent="0.35">
      <c r="A1853">
        <v>3422</v>
      </c>
      <c r="B1853" t="s">
        <v>7354</v>
      </c>
      <c r="C1853">
        <v>57</v>
      </c>
      <c r="D1853" t="s">
        <v>7952</v>
      </c>
      <c r="E1853" t="s">
        <v>6585</v>
      </c>
      <c r="F1853" t="s">
        <v>1691</v>
      </c>
      <c r="G1853">
        <v>27</v>
      </c>
      <c r="H1853" t="s">
        <v>3929</v>
      </c>
    </row>
    <row r="1854" spans="1:8" x14ac:dyDescent="0.35">
      <c r="A1854">
        <v>3574</v>
      </c>
      <c r="B1854" t="s">
        <v>7506</v>
      </c>
      <c r="C1854">
        <v>43</v>
      </c>
      <c r="D1854" t="s">
        <v>7952</v>
      </c>
      <c r="E1854" t="s">
        <v>6585</v>
      </c>
      <c r="F1854" t="s">
        <v>1691</v>
      </c>
      <c r="G1854">
        <v>27</v>
      </c>
      <c r="H1854" t="s">
        <v>3946</v>
      </c>
    </row>
    <row r="1855" spans="1:8" x14ac:dyDescent="0.35">
      <c r="A1855">
        <v>3710</v>
      </c>
      <c r="B1855" t="s">
        <v>7642</v>
      </c>
      <c r="C1855">
        <v>31</v>
      </c>
      <c r="D1855" t="s">
        <v>7953</v>
      </c>
      <c r="E1855" t="s">
        <v>6585</v>
      </c>
      <c r="F1855" t="s">
        <v>1691</v>
      </c>
      <c r="G1855">
        <v>27</v>
      </c>
      <c r="H1855" t="s">
        <v>3935</v>
      </c>
    </row>
    <row r="1856" spans="1:8" x14ac:dyDescent="0.35">
      <c r="A1856">
        <v>3789</v>
      </c>
      <c r="B1856" t="s">
        <v>7721</v>
      </c>
      <c r="C1856">
        <v>43</v>
      </c>
      <c r="D1856" t="s">
        <v>7952</v>
      </c>
      <c r="E1856" t="s">
        <v>6585</v>
      </c>
      <c r="F1856" t="s">
        <v>1691</v>
      </c>
      <c r="G1856">
        <v>27</v>
      </c>
      <c r="H1856" t="s">
        <v>3946</v>
      </c>
    </row>
    <row r="1857" spans="1:8" x14ac:dyDescent="0.35">
      <c r="A1857">
        <v>3795</v>
      </c>
      <c r="B1857" t="s">
        <v>7727</v>
      </c>
      <c r="C1857">
        <v>44</v>
      </c>
      <c r="D1857" t="s">
        <v>7952</v>
      </c>
      <c r="E1857" t="s">
        <v>6585</v>
      </c>
      <c r="F1857" t="s">
        <v>1691</v>
      </c>
      <c r="G1857">
        <v>27</v>
      </c>
      <c r="H1857" t="s">
        <v>3929</v>
      </c>
    </row>
    <row r="1858" spans="1:8" x14ac:dyDescent="0.35">
      <c r="A1858">
        <v>3824</v>
      </c>
      <c r="B1858" t="s">
        <v>7756</v>
      </c>
      <c r="C1858">
        <v>50</v>
      </c>
      <c r="D1858" t="s">
        <v>7952</v>
      </c>
      <c r="E1858" t="s">
        <v>6585</v>
      </c>
      <c r="F1858" t="s">
        <v>1691</v>
      </c>
      <c r="G1858">
        <v>27</v>
      </c>
      <c r="H1858" t="s">
        <v>3929</v>
      </c>
    </row>
    <row r="1859" spans="1:8" x14ac:dyDescent="0.35">
      <c r="A1859">
        <v>3833</v>
      </c>
      <c r="B1859" t="s">
        <v>7765</v>
      </c>
      <c r="C1859">
        <v>64</v>
      </c>
      <c r="D1859" t="s">
        <v>3923</v>
      </c>
      <c r="E1859" t="s">
        <v>6585</v>
      </c>
      <c r="F1859" t="s">
        <v>1691</v>
      </c>
      <c r="G1859">
        <v>27</v>
      </c>
      <c r="H1859" t="s">
        <v>3929</v>
      </c>
    </row>
    <row r="1860" spans="1:8" x14ac:dyDescent="0.35">
      <c r="A1860">
        <v>11</v>
      </c>
      <c r="B1860" t="s">
        <v>3939</v>
      </c>
      <c r="C1860">
        <v>53</v>
      </c>
      <c r="D1860" t="s">
        <v>7952</v>
      </c>
      <c r="E1860" t="s">
        <v>3924</v>
      </c>
      <c r="F1860" t="s">
        <v>7</v>
      </c>
      <c r="G1860">
        <v>26</v>
      </c>
      <c r="H1860" t="s">
        <v>3940</v>
      </c>
    </row>
    <row r="1861" spans="1:8" x14ac:dyDescent="0.35">
      <c r="A1861">
        <v>53</v>
      </c>
      <c r="B1861" t="s">
        <v>3984</v>
      </c>
      <c r="C1861">
        <v>42</v>
      </c>
      <c r="D1861" t="s">
        <v>7952</v>
      </c>
      <c r="E1861" t="s">
        <v>3924</v>
      </c>
      <c r="F1861" t="s">
        <v>7</v>
      </c>
      <c r="G1861">
        <v>26</v>
      </c>
      <c r="H1861" t="s">
        <v>3929</v>
      </c>
    </row>
    <row r="1862" spans="1:8" x14ac:dyDescent="0.35">
      <c r="A1862">
        <v>111</v>
      </c>
      <c r="B1862" t="s">
        <v>4042</v>
      </c>
      <c r="C1862">
        <v>56</v>
      </c>
      <c r="D1862" t="s">
        <v>7952</v>
      </c>
      <c r="E1862" t="s">
        <v>3924</v>
      </c>
      <c r="F1862" t="s">
        <v>7</v>
      </c>
      <c r="G1862">
        <v>26</v>
      </c>
      <c r="H1862" t="s">
        <v>3925</v>
      </c>
    </row>
    <row r="1863" spans="1:8" x14ac:dyDescent="0.35">
      <c r="A1863">
        <v>128</v>
      </c>
      <c r="B1863" t="s">
        <v>4059</v>
      </c>
      <c r="C1863">
        <v>24</v>
      </c>
      <c r="D1863" t="s">
        <v>3927</v>
      </c>
      <c r="E1863" t="s">
        <v>3924</v>
      </c>
      <c r="F1863" t="s">
        <v>7</v>
      </c>
      <c r="G1863">
        <v>26</v>
      </c>
      <c r="H1863" t="s">
        <v>3929</v>
      </c>
    </row>
    <row r="1864" spans="1:8" x14ac:dyDescent="0.35">
      <c r="A1864">
        <v>184</v>
      </c>
      <c r="B1864" t="s">
        <v>4115</v>
      </c>
      <c r="C1864">
        <v>58</v>
      </c>
      <c r="D1864" t="s">
        <v>3923</v>
      </c>
      <c r="E1864" t="s">
        <v>3924</v>
      </c>
      <c r="F1864" t="s">
        <v>7</v>
      </c>
      <c r="G1864">
        <v>26</v>
      </c>
      <c r="H1864" t="s">
        <v>3929</v>
      </c>
    </row>
    <row r="1865" spans="1:8" x14ac:dyDescent="0.35">
      <c r="A1865">
        <v>290</v>
      </c>
      <c r="B1865" t="s">
        <v>4221</v>
      </c>
      <c r="C1865">
        <v>49</v>
      </c>
      <c r="D1865" t="s">
        <v>7952</v>
      </c>
      <c r="E1865" t="s">
        <v>3924</v>
      </c>
      <c r="F1865" t="s">
        <v>7</v>
      </c>
      <c r="G1865">
        <v>26</v>
      </c>
      <c r="H1865" t="s">
        <v>3946</v>
      </c>
    </row>
    <row r="1866" spans="1:8" x14ac:dyDescent="0.35">
      <c r="A1866">
        <v>306</v>
      </c>
      <c r="B1866" t="s">
        <v>4237</v>
      </c>
      <c r="C1866">
        <v>60</v>
      </c>
      <c r="D1866" t="s">
        <v>3923</v>
      </c>
      <c r="E1866" t="s">
        <v>3924</v>
      </c>
      <c r="F1866" t="s">
        <v>7</v>
      </c>
      <c r="G1866">
        <v>26</v>
      </c>
      <c r="H1866" t="s">
        <v>3932</v>
      </c>
    </row>
    <row r="1867" spans="1:8" x14ac:dyDescent="0.35">
      <c r="A1867">
        <v>344</v>
      </c>
      <c r="B1867" t="s">
        <v>4275</v>
      </c>
      <c r="C1867">
        <v>27</v>
      </c>
      <c r="D1867" t="s">
        <v>7953</v>
      </c>
      <c r="E1867" t="s">
        <v>3924</v>
      </c>
      <c r="F1867" t="s">
        <v>7</v>
      </c>
      <c r="G1867">
        <v>26</v>
      </c>
      <c r="H1867" t="s">
        <v>3946</v>
      </c>
    </row>
    <row r="1868" spans="1:8" x14ac:dyDescent="0.35">
      <c r="A1868">
        <v>398</v>
      </c>
      <c r="B1868" t="s">
        <v>4329</v>
      </c>
      <c r="C1868">
        <v>22</v>
      </c>
      <c r="D1868" t="s">
        <v>3927</v>
      </c>
      <c r="E1868" t="s">
        <v>3924</v>
      </c>
      <c r="F1868" t="s">
        <v>7</v>
      </c>
      <c r="G1868">
        <v>26</v>
      </c>
      <c r="H1868" t="s">
        <v>3932</v>
      </c>
    </row>
    <row r="1869" spans="1:8" x14ac:dyDescent="0.35">
      <c r="A1869">
        <v>403</v>
      </c>
      <c r="B1869" t="s">
        <v>4334</v>
      </c>
      <c r="C1869">
        <v>31</v>
      </c>
      <c r="D1869" t="s">
        <v>7953</v>
      </c>
      <c r="E1869" t="s">
        <v>3924</v>
      </c>
      <c r="F1869" t="s">
        <v>7</v>
      </c>
      <c r="G1869">
        <v>26</v>
      </c>
      <c r="H1869" t="s">
        <v>3946</v>
      </c>
    </row>
    <row r="1870" spans="1:8" x14ac:dyDescent="0.35">
      <c r="A1870">
        <v>433</v>
      </c>
      <c r="B1870" t="s">
        <v>4364</v>
      </c>
      <c r="C1870">
        <v>47</v>
      </c>
      <c r="D1870" t="s">
        <v>7952</v>
      </c>
      <c r="E1870" t="s">
        <v>3924</v>
      </c>
      <c r="F1870" t="s">
        <v>7</v>
      </c>
      <c r="G1870">
        <v>26</v>
      </c>
      <c r="H1870" t="s">
        <v>3929</v>
      </c>
    </row>
    <row r="1871" spans="1:8" x14ac:dyDescent="0.35">
      <c r="A1871">
        <v>452</v>
      </c>
      <c r="B1871" t="s">
        <v>4383</v>
      </c>
      <c r="C1871">
        <v>66</v>
      </c>
      <c r="D1871" t="s">
        <v>3923</v>
      </c>
      <c r="E1871" t="s">
        <v>3924</v>
      </c>
      <c r="F1871" t="s">
        <v>7</v>
      </c>
      <c r="G1871">
        <v>26</v>
      </c>
      <c r="H1871" t="s">
        <v>3925</v>
      </c>
    </row>
    <row r="1872" spans="1:8" x14ac:dyDescent="0.35">
      <c r="A1872">
        <v>504</v>
      </c>
      <c r="B1872" t="s">
        <v>4435</v>
      </c>
      <c r="C1872">
        <v>55</v>
      </c>
      <c r="D1872" t="s">
        <v>7952</v>
      </c>
      <c r="E1872" t="s">
        <v>3924</v>
      </c>
      <c r="F1872" t="s">
        <v>7</v>
      </c>
      <c r="G1872">
        <v>26</v>
      </c>
      <c r="H1872" t="s">
        <v>3935</v>
      </c>
    </row>
    <row r="1873" spans="1:8" x14ac:dyDescent="0.35">
      <c r="A1873">
        <v>505</v>
      </c>
      <c r="B1873" t="s">
        <v>4436</v>
      </c>
      <c r="C1873">
        <v>42</v>
      </c>
      <c r="D1873" t="s">
        <v>7952</v>
      </c>
      <c r="E1873" t="s">
        <v>3924</v>
      </c>
      <c r="F1873" t="s">
        <v>7</v>
      </c>
      <c r="G1873">
        <v>26</v>
      </c>
      <c r="H1873" t="s">
        <v>3932</v>
      </c>
    </row>
    <row r="1874" spans="1:8" x14ac:dyDescent="0.35">
      <c r="A1874">
        <v>548</v>
      </c>
      <c r="B1874" t="s">
        <v>4479</v>
      </c>
      <c r="C1874">
        <v>38</v>
      </c>
      <c r="D1874" t="s">
        <v>7953</v>
      </c>
      <c r="E1874" t="s">
        <v>3924</v>
      </c>
      <c r="F1874" t="s">
        <v>7</v>
      </c>
      <c r="G1874">
        <v>26</v>
      </c>
      <c r="H1874" t="s">
        <v>3929</v>
      </c>
    </row>
    <row r="1875" spans="1:8" x14ac:dyDescent="0.35">
      <c r="A1875">
        <v>573</v>
      </c>
      <c r="B1875" t="s">
        <v>4504</v>
      </c>
      <c r="C1875">
        <v>56</v>
      </c>
      <c r="D1875" t="s">
        <v>7952</v>
      </c>
      <c r="E1875" t="s">
        <v>3924</v>
      </c>
      <c r="F1875" t="s">
        <v>7</v>
      </c>
      <c r="G1875">
        <v>26</v>
      </c>
      <c r="H1875" t="s">
        <v>3932</v>
      </c>
    </row>
    <row r="1876" spans="1:8" x14ac:dyDescent="0.35">
      <c r="A1876">
        <v>604</v>
      </c>
      <c r="B1876" t="s">
        <v>4535</v>
      </c>
      <c r="C1876">
        <v>31</v>
      </c>
      <c r="D1876" t="s">
        <v>7953</v>
      </c>
      <c r="E1876" t="s">
        <v>3924</v>
      </c>
      <c r="F1876" t="s">
        <v>7</v>
      </c>
      <c r="G1876">
        <v>26</v>
      </c>
      <c r="H1876" t="s">
        <v>3952</v>
      </c>
    </row>
    <row r="1877" spans="1:8" x14ac:dyDescent="0.35">
      <c r="A1877">
        <v>711</v>
      </c>
      <c r="B1877" t="s">
        <v>4642</v>
      </c>
      <c r="C1877">
        <v>22</v>
      </c>
      <c r="D1877" t="s">
        <v>3927</v>
      </c>
      <c r="E1877" t="s">
        <v>3924</v>
      </c>
      <c r="F1877" t="s">
        <v>7</v>
      </c>
      <c r="G1877">
        <v>26</v>
      </c>
      <c r="H1877" t="s">
        <v>3925</v>
      </c>
    </row>
    <row r="1878" spans="1:8" x14ac:dyDescent="0.35">
      <c r="A1878">
        <v>740</v>
      </c>
      <c r="B1878" t="s">
        <v>4671</v>
      </c>
      <c r="C1878">
        <v>64</v>
      </c>
      <c r="D1878" t="s">
        <v>3923</v>
      </c>
      <c r="E1878" t="s">
        <v>3924</v>
      </c>
      <c r="F1878" t="s">
        <v>7</v>
      </c>
      <c r="G1878">
        <v>26</v>
      </c>
      <c r="H1878" t="s">
        <v>3940</v>
      </c>
    </row>
    <row r="1879" spans="1:8" x14ac:dyDescent="0.35">
      <c r="A1879">
        <v>762</v>
      </c>
      <c r="B1879" t="s">
        <v>4693</v>
      </c>
      <c r="C1879">
        <v>57</v>
      </c>
      <c r="D1879" t="s">
        <v>7952</v>
      </c>
      <c r="E1879" t="s">
        <v>3924</v>
      </c>
      <c r="F1879" t="s">
        <v>7</v>
      </c>
      <c r="G1879">
        <v>26</v>
      </c>
      <c r="H1879" t="s">
        <v>3929</v>
      </c>
    </row>
    <row r="1880" spans="1:8" x14ac:dyDescent="0.35">
      <c r="A1880">
        <v>930</v>
      </c>
      <c r="B1880" t="s">
        <v>4861</v>
      </c>
      <c r="C1880">
        <v>59</v>
      </c>
      <c r="D1880" t="s">
        <v>3923</v>
      </c>
      <c r="E1880" t="s">
        <v>3924</v>
      </c>
      <c r="F1880" t="s">
        <v>7</v>
      </c>
      <c r="G1880">
        <v>26</v>
      </c>
      <c r="H1880" t="s">
        <v>3925</v>
      </c>
    </row>
    <row r="1881" spans="1:8" x14ac:dyDescent="0.35">
      <c r="A1881">
        <v>963</v>
      </c>
      <c r="B1881" t="s">
        <v>4894</v>
      </c>
      <c r="C1881">
        <v>29</v>
      </c>
      <c r="D1881" t="s">
        <v>7953</v>
      </c>
      <c r="E1881" t="s">
        <v>3924</v>
      </c>
      <c r="F1881" t="s">
        <v>7</v>
      </c>
      <c r="G1881">
        <v>26</v>
      </c>
      <c r="H1881" t="s">
        <v>3925</v>
      </c>
    </row>
    <row r="1882" spans="1:8" x14ac:dyDescent="0.35">
      <c r="A1882">
        <v>1108</v>
      </c>
      <c r="B1882" t="s">
        <v>5039</v>
      </c>
      <c r="C1882">
        <v>69</v>
      </c>
      <c r="D1882" t="s">
        <v>3923</v>
      </c>
      <c r="E1882" t="s">
        <v>3924</v>
      </c>
      <c r="F1882" t="s">
        <v>1691</v>
      </c>
      <c r="G1882">
        <v>26</v>
      </c>
      <c r="H1882" t="s">
        <v>3929</v>
      </c>
    </row>
    <row r="1883" spans="1:8" x14ac:dyDescent="0.35">
      <c r="A1883">
        <v>1176</v>
      </c>
      <c r="B1883" t="s">
        <v>5107</v>
      </c>
      <c r="C1883">
        <v>35</v>
      </c>
      <c r="D1883" t="s">
        <v>7953</v>
      </c>
      <c r="E1883" t="s">
        <v>3924</v>
      </c>
      <c r="F1883" t="s">
        <v>1691</v>
      </c>
      <c r="G1883">
        <v>26</v>
      </c>
      <c r="H1883" t="s">
        <v>3935</v>
      </c>
    </row>
    <row r="1884" spans="1:8" x14ac:dyDescent="0.35">
      <c r="A1884">
        <v>1198</v>
      </c>
      <c r="B1884" t="s">
        <v>5129</v>
      </c>
      <c r="C1884">
        <v>54</v>
      </c>
      <c r="D1884" t="s">
        <v>7952</v>
      </c>
      <c r="E1884" t="s">
        <v>3924</v>
      </c>
      <c r="F1884" t="s">
        <v>1691</v>
      </c>
      <c r="G1884">
        <v>26</v>
      </c>
      <c r="H1884" t="s">
        <v>3932</v>
      </c>
    </row>
    <row r="1885" spans="1:8" x14ac:dyDescent="0.35">
      <c r="A1885">
        <v>1336</v>
      </c>
      <c r="B1885" t="s">
        <v>5267</v>
      </c>
      <c r="C1885">
        <v>56</v>
      </c>
      <c r="D1885" t="s">
        <v>7952</v>
      </c>
      <c r="E1885" t="s">
        <v>3924</v>
      </c>
      <c r="F1885" t="s">
        <v>1691</v>
      </c>
      <c r="G1885">
        <v>26</v>
      </c>
      <c r="H1885" t="s">
        <v>3929</v>
      </c>
    </row>
    <row r="1886" spans="1:8" x14ac:dyDescent="0.35">
      <c r="A1886">
        <v>1360</v>
      </c>
      <c r="B1886" t="s">
        <v>5291</v>
      </c>
      <c r="C1886">
        <v>27</v>
      </c>
      <c r="D1886" t="s">
        <v>7953</v>
      </c>
      <c r="E1886" t="s">
        <v>3924</v>
      </c>
      <c r="F1886" t="s">
        <v>1691</v>
      </c>
      <c r="G1886">
        <v>26</v>
      </c>
      <c r="H1886" t="s">
        <v>3925</v>
      </c>
    </row>
    <row r="1887" spans="1:8" x14ac:dyDescent="0.35">
      <c r="A1887">
        <v>1445</v>
      </c>
      <c r="B1887" t="s">
        <v>5376</v>
      </c>
      <c r="C1887">
        <v>32</v>
      </c>
      <c r="D1887" t="s">
        <v>7953</v>
      </c>
      <c r="E1887" t="s">
        <v>3924</v>
      </c>
      <c r="F1887" t="s">
        <v>1691</v>
      </c>
      <c r="G1887">
        <v>26</v>
      </c>
      <c r="H1887" t="s">
        <v>3935</v>
      </c>
    </row>
    <row r="1888" spans="1:8" x14ac:dyDescent="0.35">
      <c r="A1888">
        <v>1481</v>
      </c>
      <c r="B1888" t="s">
        <v>5412</v>
      </c>
      <c r="C1888">
        <v>39</v>
      </c>
      <c r="D1888" t="s">
        <v>7953</v>
      </c>
      <c r="E1888" t="s">
        <v>3924</v>
      </c>
      <c r="F1888" t="s">
        <v>1691</v>
      </c>
      <c r="G1888">
        <v>26</v>
      </c>
      <c r="H1888" t="s">
        <v>3935</v>
      </c>
    </row>
    <row r="1889" spans="1:8" x14ac:dyDescent="0.35">
      <c r="A1889">
        <v>1488</v>
      </c>
      <c r="B1889" t="s">
        <v>5419</v>
      </c>
      <c r="C1889">
        <v>40</v>
      </c>
      <c r="D1889" t="s">
        <v>7953</v>
      </c>
      <c r="E1889" t="s">
        <v>3924</v>
      </c>
      <c r="F1889" t="s">
        <v>1691</v>
      </c>
      <c r="G1889">
        <v>26</v>
      </c>
      <c r="H1889" t="s">
        <v>3932</v>
      </c>
    </row>
    <row r="1890" spans="1:8" x14ac:dyDescent="0.35">
      <c r="A1890">
        <v>1535</v>
      </c>
      <c r="B1890" t="s">
        <v>5466</v>
      </c>
      <c r="C1890">
        <v>55</v>
      </c>
      <c r="D1890" t="s">
        <v>7952</v>
      </c>
      <c r="E1890" t="s">
        <v>3924</v>
      </c>
      <c r="F1890" t="s">
        <v>1691</v>
      </c>
      <c r="G1890">
        <v>26</v>
      </c>
      <c r="H1890" t="s">
        <v>3925</v>
      </c>
    </row>
    <row r="1891" spans="1:8" x14ac:dyDescent="0.35">
      <c r="A1891">
        <v>1557</v>
      </c>
      <c r="B1891" t="s">
        <v>5488</v>
      </c>
      <c r="C1891">
        <v>43</v>
      </c>
      <c r="D1891" t="s">
        <v>7952</v>
      </c>
      <c r="E1891" t="s">
        <v>3924</v>
      </c>
      <c r="F1891" t="s">
        <v>1691</v>
      </c>
      <c r="G1891">
        <v>26</v>
      </c>
      <c r="H1891" t="s">
        <v>3935</v>
      </c>
    </row>
    <row r="1892" spans="1:8" x14ac:dyDescent="0.35">
      <c r="A1892">
        <v>1613</v>
      </c>
      <c r="B1892" t="s">
        <v>5544</v>
      </c>
      <c r="C1892">
        <v>18</v>
      </c>
      <c r="D1892" t="s">
        <v>3927</v>
      </c>
      <c r="E1892" t="s">
        <v>3924</v>
      </c>
      <c r="F1892" t="s">
        <v>1691</v>
      </c>
      <c r="G1892">
        <v>26</v>
      </c>
      <c r="H1892" t="s">
        <v>3946</v>
      </c>
    </row>
    <row r="1893" spans="1:8" x14ac:dyDescent="0.35">
      <c r="A1893">
        <v>1731</v>
      </c>
      <c r="B1893" t="s">
        <v>5662</v>
      </c>
      <c r="C1893">
        <v>23</v>
      </c>
      <c r="D1893" t="s">
        <v>3927</v>
      </c>
      <c r="E1893" t="s">
        <v>3924</v>
      </c>
      <c r="F1893" t="s">
        <v>1691</v>
      </c>
      <c r="G1893">
        <v>26</v>
      </c>
      <c r="H1893" t="s">
        <v>3929</v>
      </c>
    </row>
    <row r="1894" spans="1:8" x14ac:dyDescent="0.35">
      <c r="A1894">
        <v>1798</v>
      </c>
      <c r="B1894" t="s">
        <v>5729</v>
      </c>
      <c r="C1894">
        <v>62</v>
      </c>
      <c r="D1894" t="s">
        <v>3923</v>
      </c>
      <c r="E1894" t="s">
        <v>3924</v>
      </c>
      <c r="F1894" t="s">
        <v>1691</v>
      </c>
      <c r="G1894">
        <v>26</v>
      </c>
      <c r="H1894" t="s">
        <v>3929</v>
      </c>
    </row>
    <row r="1895" spans="1:8" x14ac:dyDescent="0.35">
      <c r="A1895">
        <v>1931</v>
      </c>
      <c r="B1895" t="s">
        <v>5862</v>
      </c>
      <c r="C1895">
        <v>66</v>
      </c>
      <c r="D1895" t="s">
        <v>3923</v>
      </c>
      <c r="E1895" t="s">
        <v>3924</v>
      </c>
      <c r="F1895" t="s">
        <v>1691</v>
      </c>
      <c r="G1895">
        <v>26</v>
      </c>
      <c r="H1895" t="s">
        <v>3929</v>
      </c>
    </row>
    <row r="1896" spans="1:8" x14ac:dyDescent="0.35">
      <c r="A1896">
        <v>1951</v>
      </c>
      <c r="B1896" t="s">
        <v>5882</v>
      </c>
      <c r="C1896">
        <v>43</v>
      </c>
      <c r="D1896" t="s">
        <v>7952</v>
      </c>
      <c r="E1896" t="s">
        <v>3924</v>
      </c>
      <c r="F1896" t="s">
        <v>1691</v>
      </c>
      <c r="G1896">
        <v>26</v>
      </c>
      <c r="H1896" t="s">
        <v>3952</v>
      </c>
    </row>
    <row r="1897" spans="1:8" x14ac:dyDescent="0.35">
      <c r="A1897">
        <v>1958</v>
      </c>
      <c r="B1897" t="s">
        <v>5889</v>
      </c>
      <c r="C1897">
        <v>68</v>
      </c>
      <c r="D1897" t="s">
        <v>3923</v>
      </c>
      <c r="E1897" t="s">
        <v>3924</v>
      </c>
      <c r="F1897" t="s">
        <v>1691</v>
      </c>
      <c r="G1897">
        <v>26</v>
      </c>
      <c r="H1897" t="s">
        <v>3940</v>
      </c>
    </row>
    <row r="1898" spans="1:8" x14ac:dyDescent="0.35">
      <c r="A1898">
        <v>1985</v>
      </c>
      <c r="B1898" t="s">
        <v>5916</v>
      </c>
      <c r="C1898">
        <v>26</v>
      </c>
      <c r="D1898" t="s">
        <v>7953</v>
      </c>
      <c r="E1898" t="s">
        <v>3924</v>
      </c>
      <c r="F1898" t="s">
        <v>1691</v>
      </c>
      <c r="G1898">
        <v>26</v>
      </c>
      <c r="H1898" t="s">
        <v>3925</v>
      </c>
    </row>
    <row r="1899" spans="1:8" x14ac:dyDescent="0.35">
      <c r="A1899">
        <v>1989</v>
      </c>
      <c r="B1899" t="s">
        <v>5920</v>
      </c>
      <c r="C1899">
        <v>46</v>
      </c>
      <c r="D1899" t="s">
        <v>7952</v>
      </c>
      <c r="E1899" t="s">
        <v>3924</v>
      </c>
      <c r="F1899" t="s">
        <v>1691</v>
      </c>
      <c r="G1899">
        <v>26</v>
      </c>
      <c r="H1899" t="s">
        <v>3929</v>
      </c>
    </row>
    <row r="1900" spans="1:8" x14ac:dyDescent="0.35">
      <c r="A1900">
        <v>2000</v>
      </c>
      <c r="B1900" t="s">
        <v>5931</v>
      </c>
      <c r="C1900">
        <v>39</v>
      </c>
      <c r="D1900" t="s">
        <v>7953</v>
      </c>
      <c r="E1900" t="s">
        <v>3924</v>
      </c>
      <c r="F1900" t="s">
        <v>1691</v>
      </c>
      <c r="G1900">
        <v>26</v>
      </c>
      <c r="H1900" t="s">
        <v>3946</v>
      </c>
    </row>
    <row r="1901" spans="1:8" x14ac:dyDescent="0.35">
      <c r="A1901">
        <v>2010</v>
      </c>
      <c r="B1901" t="s">
        <v>5941</v>
      </c>
      <c r="C1901">
        <v>37</v>
      </c>
      <c r="D1901" t="s">
        <v>7953</v>
      </c>
      <c r="E1901" t="s">
        <v>3924</v>
      </c>
      <c r="F1901" t="s">
        <v>1691</v>
      </c>
      <c r="G1901">
        <v>26</v>
      </c>
      <c r="H1901" t="s">
        <v>3940</v>
      </c>
    </row>
    <row r="1902" spans="1:8" x14ac:dyDescent="0.35">
      <c r="A1902">
        <v>2021</v>
      </c>
      <c r="B1902" t="s">
        <v>5952</v>
      </c>
      <c r="C1902">
        <v>41</v>
      </c>
      <c r="D1902" t="s">
        <v>7953</v>
      </c>
      <c r="E1902" t="s">
        <v>3924</v>
      </c>
      <c r="F1902" t="s">
        <v>1691</v>
      </c>
      <c r="G1902">
        <v>26</v>
      </c>
      <c r="H1902" t="s">
        <v>3935</v>
      </c>
    </row>
    <row r="1903" spans="1:8" x14ac:dyDescent="0.35">
      <c r="A1903">
        <v>2046</v>
      </c>
      <c r="B1903" t="s">
        <v>5977</v>
      </c>
      <c r="C1903">
        <v>31</v>
      </c>
      <c r="D1903" t="s">
        <v>7953</v>
      </c>
      <c r="E1903" t="s">
        <v>3924</v>
      </c>
      <c r="F1903" t="s">
        <v>1691</v>
      </c>
      <c r="G1903">
        <v>26</v>
      </c>
      <c r="H1903" t="s">
        <v>3935</v>
      </c>
    </row>
    <row r="1904" spans="1:8" x14ac:dyDescent="0.35">
      <c r="A1904">
        <v>2078</v>
      </c>
      <c r="B1904" t="s">
        <v>6009</v>
      </c>
      <c r="C1904">
        <v>64</v>
      </c>
      <c r="D1904" t="s">
        <v>3923</v>
      </c>
      <c r="E1904" t="s">
        <v>3924</v>
      </c>
      <c r="F1904" t="s">
        <v>1691</v>
      </c>
      <c r="G1904">
        <v>26</v>
      </c>
      <c r="H1904" t="s">
        <v>3932</v>
      </c>
    </row>
    <row r="1905" spans="1:8" x14ac:dyDescent="0.35">
      <c r="A1905">
        <v>2084</v>
      </c>
      <c r="B1905" t="s">
        <v>6015</v>
      </c>
      <c r="C1905">
        <v>41</v>
      </c>
      <c r="D1905" t="s">
        <v>7953</v>
      </c>
      <c r="E1905" t="s">
        <v>3924</v>
      </c>
      <c r="F1905" t="s">
        <v>1691</v>
      </c>
      <c r="G1905">
        <v>26</v>
      </c>
      <c r="H1905" t="s">
        <v>3925</v>
      </c>
    </row>
    <row r="1906" spans="1:8" x14ac:dyDescent="0.35">
      <c r="A1906">
        <v>2183</v>
      </c>
      <c r="B1906" t="s">
        <v>6114</v>
      </c>
      <c r="C1906">
        <v>42</v>
      </c>
      <c r="D1906" t="s">
        <v>7952</v>
      </c>
      <c r="E1906" t="s">
        <v>3924</v>
      </c>
      <c r="F1906" t="s">
        <v>1691</v>
      </c>
      <c r="G1906">
        <v>26</v>
      </c>
      <c r="H1906" t="s">
        <v>3940</v>
      </c>
    </row>
    <row r="1907" spans="1:8" x14ac:dyDescent="0.35">
      <c r="A1907">
        <v>2235</v>
      </c>
      <c r="B1907" t="s">
        <v>6166</v>
      </c>
      <c r="C1907">
        <v>35</v>
      </c>
      <c r="D1907" t="s">
        <v>7953</v>
      </c>
      <c r="E1907" t="s">
        <v>3924</v>
      </c>
      <c r="F1907" t="s">
        <v>1691</v>
      </c>
      <c r="G1907">
        <v>26</v>
      </c>
      <c r="H1907" t="s">
        <v>3929</v>
      </c>
    </row>
    <row r="1908" spans="1:8" x14ac:dyDescent="0.35">
      <c r="A1908">
        <v>2407</v>
      </c>
      <c r="B1908" t="s">
        <v>6338</v>
      </c>
      <c r="C1908">
        <v>54</v>
      </c>
      <c r="D1908" t="s">
        <v>7952</v>
      </c>
      <c r="E1908" t="s">
        <v>3924</v>
      </c>
      <c r="F1908" t="s">
        <v>1691</v>
      </c>
      <c r="G1908">
        <v>26</v>
      </c>
      <c r="H1908" t="s">
        <v>3929</v>
      </c>
    </row>
    <row r="1909" spans="1:8" x14ac:dyDescent="0.35">
      <c r="A1909">
        <v>2417</v>
      </c>
      <c r="B1909" t="s">
        <v>6348</v>
      </c>
      <c r="C1909">
        <v>59</v>
      </c>
      <c r="D1909" t="s">
        <v>3923</v>
      </c>
      <c r="E1909" t="s">
        <v>3924</v>
      </c>
      <c r="F1909" t="s">
        <v>1691</v>
      </c>
      <c r="G1909">
        <v>26</v>
      </c>
      <c r="H1909" t="s">
        <v>3952</v>
      </c>
    </row>
    <row r="1910" spans="1:8" x14ac:dyDescent="0.35">
      <c r="A1910">
        <v>2427</v>
      </c>
      <c r="B1910" t="s">
        <v>6358</v>
      </c>
      <c r="C1910">
        <v>70</v>
      </c>
      <c r="D1910" t="s">
        <v>3923</v>
      </c>
      <c r="E1910" t="s">
        <v>3924</v>
      </c>
      <c r="F1910" t="s">
        <v>1691</v>
      </c>
      <c r="G1910">
        <v>26</v>
      </c>
      <c r="H1910" t="s">
        <v>3952</v>
      </c>
    </row>
    <row r="1911" spans="1:8" x14ac:dyDescent="0.35">
      <c r="A1911">
        <v>2480</v>
      </c>
      <c r="B1911" t="s">
        <v>6411</v>
      </c>
      <c r="C1911">
        <v>37</v>
      </c>
      <c r="D1911" t="s">
        <v>7953</v>
      </c>
      <c r="E1911" t="s">
        <v>3924</v>
      </c>
      <c r="F1911" t="s">
        <v>1691</v>
      </c>
      <c r="G1911">
        <v>26</v>
      </c>
      <c r="H1911" t="s">
        <v>3952</v>
      </c>
    </row>
    <row r="1912" spans="1:8" x14ac:dyDescent="0.35">
      <c r="A1912">
        <v>2495</v>
      </c>
      <c r="B1912" t="s">
        <v>6426</v>
      </c>
      <c r="C1912">
        <v>42</v>
      </c>
      <c r="D1912" t="s">
        <v>7952</v>
      </c>
      <c r="E1912" t="s">
        <v>3924</v>
      </c>
      <c r="F1912" t="s">
        <v>1691</v>
      </c>
      <c r="G1912">
        <v>26</v>
      </c>
      <c r="H1912" t="s">
        <v>3932</v>
      </c>
    </row>
    <row r="1913" spans="1:8" x14ac:dyDescent="0.35">
      <c r="A1913">
        <v>2575</v>
      </c>
      <c r="B1913" t="s">
        <v>6506</v>
      </c>
      <c r="C1913">
        <v>27</v>
      </c>
      <c r="D1913" t="s">
        <v>7953</v>
      </c>
      <c r="E1913" t="s">
        <v>3924</v>
      </c>
      <c r="F1913" t="s">
        <v>1691</v>
      </c>
      <c r="G1913">
        <v>26</v>
      </c>
      <c r="H1913" t="s">
        <v>3925</v>
      </c>
    </row>
    <row r="1914" spans="1:8" x14ac:dyDescent="0.35">
      <c r="A1914">
        <v>2585</v>
      </c>
      <c r="B1914" t="s">
        <v>6516</v>
      </c>
      <c r="C1914">
        <v>26</v>
      </c>
      <c r="D1914" t="s">
        <v>7953</v>
      </c>
      <c r="E1914" t="s">
        <v>3924</v>
      </c>
      <c r="F1914" t="s">
        <v>1691</v>
      </c>
      <c r="G1914">
        <v>26</v>
      </c>
      <c r="H1914" t="s">
        <v>3940</v>
      </c>
    </row>
    <row r="1915" spans="1:8" x14ac:dyDescent="0.35">
      <c r="A1915">
        <v>2671</v>
      </c>
      <c r="B1915" t="s">
        <v>6603</v>
      </c>
      <c r="C1915">
        <v>30</v>
      </c>
      <c r="D1915" t="s">
        <v>7953</v>
      </c>
      <c r="E1915" t="s">
        <v>6585</v>
      </c>
      <c r="F1915" t="s">
        <v>1691</v>
      </c>
      <c r="G1915">
        <v>26</v>
      </c>
      <c r="H1915" t="s">
        <v>3940</v>
      </c>
    </row>
    <row r="1916" spans="1:8" x14ac:dyDescent="0.35">
      <c r="A1916">
        <v>2751</v>
      </c>
      <c r="B1916" t="s">
        <v>6683</v>
      </c>
      <c r="C1916">
        <v>51</v>
      </c>
      <c r="D1916" t="s">
        <v>7952</v>
      </c>
      <c r="E1916" t="s">
        <v>6585</v>
      </c>
      <c r="F1916" t="s">
        <v>1691</v>
      </c>
      <c r="G1916">
        <v>26</v>
      </c>
      <c r="H1916" t="s">
        <v>3952</v>
      </c>
    </row>
    <row r="1917" spans="1:8" x14ac:dyDescent="0.35">
      <c r="A1917">
        <v>2784</v>
      </c>
      <c r="B1917" t="s">
        <v>6716</v>
      </c>
      <c r="C1917">
        <v>19</v>
      </c>
      <c r="D1917" t="s">
        <v>3927</v>
      </c>
      <c r="E1917" t="s">
        <v>6585</v>
      </c>
      <c r="F1917" t="s">
        <v>1691</v>
      </c>
      <c r="G1917">
        <v>26</v>
      </c>
      <c r="H1917" t="s">
        <v>3935</v>
      </c>
    </row>
    <row r="1918" spans="1:8" x14ac:dyDescent="0.35">
      <c r="A1918">
        <v>3058</v>
      </c>
      <c r="B1918" t="s">
        <v>6990</v>
      </c>
      <c r="C1918">
        <v>67</v>
      </c>
      <c r="D1918" t="s">
        <v>3923</v>
      </c>
      <c r="E1918" t="s">
        <v>6585</v>
      </c>
      <c r="F1918" t="s">
        <v>1691</v>
      </c>
      <c r="G1918">
        <v>26</v>
      </c>
      <c r="H1918" t="s">
        <v>3929</v>
      </c>
    </row>
    <row r="1919" spans="1:8" x14ac:dyDescent="0.35">
      <c r="A1919">
        <v>3087</v>
      </c>
      <c r="B1919" t="s">
        <v>7019</v>
      </c>
      <c r="C1919">
        <v>47</v>
      </c>
      <c r="D1919" t="s">
        <v>7952</v>
      </c>
      <c r="E1919" t="s">
        <v>6585</v>
      </c>
      <c r="F1919" t="s">
        <v>1691</v>
      </c>
      <c r="G1919">
        <v>26</v>
      </c>
      <c r="H1919" t="s">
        <v>3952</v>
      </c>
    </row>
    <row r="1920" spans="1:8" x14ac:dyDescent="0.35">
      <c r="A1920">
        <v>3113</v>
      </c>
      <c r="B1920" t="s">
        <v>7045</v>
      </c>
      <c r="C1920">
        <v>19</v>
      </c>
      <c r="D1920" t="s">
        <v>3927</v>
      </c>
      <c r="E1920" t="s">
        <v>6585</v>
      </c>
      <c r="F1920" t="s">
        <v>1691</v>
      </c>
      <c r="G1920">
        <v>26</v>
      </c>
      <c r="H1920" t="s">
        <v>3932</v>
      </c>
    </row>
    <row r="1921" spans="1:8" x14ac:dyDescent="0.35">
      <c r="A1921">
        <v>3133</v>
      </c>
      <c r="B1921" t="s">
        <v>7065</v>
      </c>
      <c r="C1921">
        <v>33</v>
      </c>
      <c r="D1921" t="s">
        <v>7953</v>
      </c>
      <c r="E1921" t="s">
        <v>6585</v>
      </c>
      <c r="F1921" t="s">
        <v>1691</v>
      </c>
      <c r="G1921">
        <v>26</v>
      </c>
      <c r="H1921" t="s">
        <v>3935</v>
      </c>
    </row>
    <row r="1922" spans="1:8" x14ac:dyDescent="0.35">
      <c r="A1922">
        <v>3144</v>
      </c>
      <c r="B1922" t="s">
        <v>7076</v>
      </c>
      <c r="C1922">
        <v>68</v>
      </c>
      <c r="D1922" t="s">
        <v>3923</v>
      </c>
      <c r="E1922" t="s">
        <v>6585</v>
      </c>
      <c r="F1922" t="s">
        <v>1691</v>
      </c>
      <c r="G1922">
        <v>26</v>
      </c>
      <c r="H1922" t="s">
        <v>3935</v>
      </c>
    </row>
    <row r="1923" spans="1:8" x14ac:dyDescent="0.35">
      <c r="A1923">
        <v>3172</v>
      </c>
      <c r="B1923" t="s">
        <v>7104</v>
      </c>
      <c r="C1923">
        <v>68</v>
      </c>
      <c r="D1923" t="s">
        <v>3923</v>
      </c>
      <c r="E1923" t="s">
        <v>6585</v>
      </c>
      <c r="F1923" t="s">
        <v>1691</v>
      </c>
      <c r="G1923">
        <v>26</v>
      </c>
      <c r="H1923" t="s">
        <v>3940</v>
      </c>
    </row>
    <row r="1924" spans="1:8" x14ac:dyDescent="0.35">
      <c r="A1924">
        <v>3176</v>
      </c>
      <c r="B1924" t="s">
        <v>7108</v>
      </c>
      <c r="C1924">
        <v>35</v>
      </c>
      <c r="D1924" t="s">
        <v>7953</v>
      </c>
      <c r="E1924" t="s">
        <v>6585</v>
      </c>
      <c r="F1924" t="s">
        <v>1691</v>
      </c>
      <c r="G1924">
        <v>26</v>
      </c>
      <c r="H1924" t="s">
        <v>3952</v>
      </c>
    </row>
    <row r="1925" spans="1:8" x14ac:dyDescent="0.35">
      <c r="A1925">
        <v>3359</v>
      </c>
      <c r="B1925" t="s">
        <v>7291</v>
      </c>
      <c r="C1925">
        <v>56</v>
      </c>
      <c r="D1925" t="s">
        <v>7952</v>
      </c>
      <c r="E1925" t="s">
        <v>6585</v>
      </c>
      <c r="F1925" t="s">
        <v>1691</v>
      </c>
      <c r="G1925">
        <v>26</v>
      </c>
      <c r="H1925" t="s">
        <v>3932</v>
      </c>
    </row>
    <row r="1926" spans="1:8" x14ac:dyDescent="0.35">
      <c r="A1926">
        <v>3503</v>
      </c>
      <c r="B1926" t="s">
        <v>7435</v>
      </c>
      <c r="C1926">
        <v>31</v>
      </c>
      <c r="D1926" t="s">
        <v>7953</v>
      </c>
      <c r="E1926" t="s">
        <v>6585</v>
      </c>
      <c r="F1926" t="s">
        <v>1691</v>
      </c>
      <c r="G1926">
        <v>26</v>
      </c>
      <c r="H1926" t="s">
        <v>3935</v>
      </c>
    </row>
    <row r="1927" spans="1:8" x14ac:dyDescent="0.35">
      <c r="A1927">
        <v>3568</v>
      </c>
      <c r="B1927" t="s">
        <v>7500</v>
      </c>
      <c r="C1927">
        <v>32</v>
      </c>
      <c r="D1927" t="s">
        <v>7953</v>
      </c>
      <c r="E1927" t="s">
        <v>6585</v>
      </c>
      <c r="F1927" t="s">
        <v>1691</v>
      </c>
      <c r="G1927">
        <v>26</v>
      </c>
      <c r="H1927" t="s">
        <v>3946</v>
      </c>
    </row>
    <row r="1928" spans="1:8" x14ac:dyDescent="0.35">
      <c r="A1928">
        <v>3613</v>
      </c>
      <c r="B1928" t="s">
        <v>7545</v>
      </c>
      <c r="C1928">
        <v>47</v>
      </c>
      <c r="D1928" t="s">
        <v>7952</v>
      </c>
      <c r="E1928" t="s">
        <v>6585</v>
      </c>
      <c r="F1928" t="s">
        <v>1691</v>
      </c>
      <c r="G1928">
        <v>26</v>
      </c>
      <c r="H1928" t="s">
        <v>3952</v>
      </c>
    </row>
    <row r="1929" spans="1:8" x14ac:dyDescent="0.35">
      <c r="A1929">
        <v>3632</v>
      </c>
      <c r="B1929" t="s">
        <v>7564</v>
      </c>
      <c r="C1929">
        <v>48</v>
      </c>
      <c r="D1929" t="s">
        <v>7952</v>
      </c>
      <c r="E1929" t="s">
        <v>6585</v>
      </c>
      <c r="F1929" t="s">
        <v>1691</v>
      </c>
      <c r="G1929">
        <v>26</v>
      </c>
      <c r="H1929" t="s">
        <v>3946</v>
      </c>
    </row>
    <row r="1930" spans="1:8" x14ac:dyDescent="0.35">
      <c r="A1930">
        <v>3697</v>
      </c>
      <c r="B1930" t="s">
        <v>7629</v>
      </c>
      <c r="C1930">
        <v>63</v>
      </c>
      <c r="D1930" t="s">
        <v>3923</v>
      </c>
      <c r="E1930" t="s">
        <v>6585</v>
      </c>
      <c r="F1930" t="s">
        <v>1691</v>
      </c>
      <c r="G1930">
        <v>26</v>
      </c>
      <c r="H1930" t="s">
        <v>3932</v>
      </c>
    </row>
    <row r="1931" spans="1:8" x14ac:dyDescent="0.35">
      <c r="A1931">
        <v>3741</v>
      </c>
      <c r="B1931" t="s">
        <v>7673</v>
      </c>
      <c r="C1931">
        <v>42</v>
      </c>
      <c r="D1931" t="s">
        <v>7952</v>
      </c>
      <c r="E1931" t="s">
        <v>6585</v>
      </c>
      <c r="F1931" t="s">
        <v>1691</v>
      </c>
      <c r="G1931">
        <v>26</v>
      </c>
      <c r="H1931" t="s">
        <v>3940</v>
      </c>
    </row>
    <row r="1932" spans="1:8" x14ac:dyDescent="0.35">
      <c r="A1932">
        <v>3742</v>
      </c>
      <c r="B1932" t="s">
        <v>7674</v>
      </c>
      <c r="C1932">
        <v>58</v>
      </c>
      <c r="D1932" t="s">
        <v>3923</v>
      </c>
      <c r="E1932" t="s">
        <v>6585</v>
      </c>
      <c r="F1932" t="s">
        <v>1691</v>
      </c>
      <c r="G1932">
        <v>26</v>
      </c>
      <c r="H1932" t="s">
        <v>3940</v>
      </c>
    </row>
    <row r="1933" spans="1:8" x14ac:dyDescent="0.35">
      <c r="A1933">
        <v>3745</v>
      </c>
      <c r="B1933" t="s">
        <v>7677</v>
      </c>
      <c r="C1933">
        <v>24</v>
      </c>
      <c r="D1933" t="s">
        <v>3927</v>
      </c>
      <c r="E1933" t="s">
        <v>6585</v>
      </c>
      <c r="F1933" t="s">
        <v>1691</v>
      </c>
      <c r="G1933">
        <v>26</v>
      </c>
      <c r="H1933" t="s">
        <v>3925</v>
      </c>
    </row>
    <row r="1934" spans="1:8" x14ac:dyDescent="0.35">
      <c r="A1934">
        <v>3756</v>
      </c>
      <c r="B1934" t="s">
        <v>7688</v>
      </c>
      <c r="C1934">
        <v>64</v>
      </c>
      <c r="D1934" t="s">
        <v>3923</v>
      </c>
      <c r="E1934" t="s">
        <v>6585</v>
      </c>
      <c r="F1934" t="s">
        <v>1691</v>
      </c>
      <c r="G1934">
        <v>26</v>
      </c>
      <c r="H1934" t="s">
        <v>3946</v>
      </c>
    </row>
    <row r="1935" spans="1:8" x14ac:dyDescent="0.35">
      <c r="A1935">
        <v>3815</v>
      </c>
      <c r="B1935" t="s">
        <v>7747</v>
      </c>
      <c r="C1935">
        <v>45</v>
      </c>
      <c r="D1935" t="s">
        <v>7952</v>
      </c>
      <c r="E1935" t="s">
        <v>6585</v>
      </c>
      <c r="F1935" t="s">
        <v>1691</v>
      </c>
      <c r="G1935">
        <v>26</v>
      </c>
      <c r="H1935" t="s">
        <v>3952</v>
      </c>
    </row>
    <row r="1936" spans="1:8" x14ac:dyDescent="0.35">
      <c r="A1936">
        <v>3859</v>
      </c>
      <c r="B1936" t="s">
        <v>7791</v>
      </c>
      <c r="C1936">
        <v>30</v>
      </c>
      <c r="D1936" t="s">
        <v>7953</v>
      </c>
      <c r="E1936" t="s">
        <v>6585</v>
      </c>
      <c r="F1936" t="s">
        <v>1691</v>
      </c>
      <c r="G1936">
        <v>26</v>
      </c>
      <c r="H1936" t="s">
        <v>3935</v>
      </c>
    </row>
    <row r="1937" spans="1:8" x14ac:dyDescent="0.35">
      <c r="A1937">
        <v>46</v>
      </c>
      <c r="B1937" t="s">
        <v>3977</v>
      </c>
      <c r="C1937">
        <v>50</v>
      </c>
      <c r="D1937" t="s">
        <v>7952</v>
      </c>
      <c r="E1937" t="s">
        <v>3924</v>
      </c>
      <c r="F1937" t="s">
        <v>7</v>
      </c>
      <c r="G1937">
        <v>25</v>
      </c>
      <c r="H1937" t="s">
        <v>3932</v>
      </c>
    </row>
    <row r="1938" spans="1:8" x14ac:dyDescent="0.35">
      <c r="A1938">
        <v>134</v>
      </c>
      <c r="B1938" t="s">
        <v>4065</v>
      </c>
      <c r="C1938">
        <v>52</v>
      </c>
      <c r="D1938" t="s">
        <v>7952</v>
      </c>
      <c r="E1938" t="s">
        <v>3924</v>
      </c>
      <c r="F1938" t="s">
        <v>7</v>
      </c>
      <c r="G1938">
        <v>25</v>
      </c>
      <c r="H1938" t="s">
        <v>3932</v>
      </c>
    </row>
    <row r="1939" spans="1:8" x14ac:dyDescent="0.35">
      <c r="A1939">
        <v>135</v>
      </c>
      <c r="B1939" t="s">
        <v>4066</v>
      </c>
      <c r="C1939">
        <v>43</v>
      </c>
      <c r="D1939" t="s">
        <v>7952</v>
      </c>
      <c r="E1939" t="s">
        <v>3924</v>
      </c>
      <c r="F1939" t="s">
        <v>7</v>
      </c>
      <c r="G1939">
        <v>25</v>
      </c>
      <c r="H1939" t="s">
        <v>3946</v>
      </c>
    </row>
    <row r="1940" spans="1:8" x14ac:dyDescent="0.35">
      <c r="A1940">
        <v>144</v>
      </c>
      <c r="B1940" t="s">
        <v>4075</v>
      </c>
      <c r="C1940">
        <v>30</v>
      </c>
      <c r="D1940" t="s">
        <v>7953</v>
      </c>
      <c r="E1940" t="s">
        <v>3924</v>
      </c>
      <c r="F1940" t="s">
        <v>7</v>
      </c>
      <c r="G1940">
        <v>25</v>
      </c>
      <c r="H1940" t="s">
        <v>3935</v>
      </c>
    </row>
    <row r="1941" spans="1:8" x14ac:dyDescent="0.35">
      <c r="A1941">
        <v>145</v>
      </c>
      <c r="B1941" t="s">
        <v>4076</v>
      </c>
      <c r="C1941">
        <v>19</v>
      </c>
      <c r="D1941" t="s">
        <v>3927</v>
      </c>
      <c r="E1941" t="s">
        <v>3924</v>
      </c>
      <c r="F1941" t="s">
        <v>7</v>
      </c>
      <c r="G1941">
        <v>25</v>
      </c>
      <c r="H1941" t="s">
        <v>3946</v>
      </c>
    </row>
    <row r="1942" spans="1:8" x14ac:dyDescent="0.35">
      <c r="A1942">
        <v>206</v>
      </c>
      <c r="B1942" t="s">
        <v>4137</v>
      </c>
      <c r="C1942">
        <v>67</v>
      </c>
      <c r="D1942" t="s">
        <v>3923</v>
      </c>
      <c r="E1942" t="s">
        <v>3924</v>
      </c>
      <c r="F1942" t="s">
        <v>7</v>
      </c>
      <c r="G1942">
        <v>25</v>
      </c>
      <c r="H1942" t="s">
        <v>3929</v>
      </c>
    </row>
    <row r="1943" spans="1:8" x14ac:dyDescent="0.35">
      <c r="A1943">
        <v>228</v>
      </c>
      <c r="B1943" t="s">
        <v>4159</v>
      </c>
      <c r="C1943">
        <v>50</v>
      </c>
      <c r="D1943" t="s">
        <v>7952</v>
      </c>
      <c r="E1943" t="s">
        <v>3924</v>
      </c>
      <c r="F1943" t="s">
        <v>7</v>
      </c>
      <c r="G1943">
        <v>25</v>
      </c>
      <c r="H1943" t="s">
        <v>3925</v>
      </c>
    </row>
    <row r="1944" spans="1:8" x14ac:dyDescent="0.35">
      <c r="A1944">
        <v>256</v>
      </c>
      <c r="B1944" t="s">
        <v>4187</v>
      </c>
      <c r="C1944">
        <v>43</v>
      </c>
      <c r="D1944" t="s">
        <v>7952</v>
      </c>
      <c r="E1944" t="s">
        <v>3924</v>
      </c>
      <c r="F1944" t="s">
        <v>7</v>
      </c>
      <c r="G1944">
        <v>25</v>
      </c>
      <c r="H1944" t="s">
        <v>3932</v>
      </c>
    </row>
    <row r="1945" spans="1:8" x14ac:dyDescent="0.35">
      <c r="A1945">
        <v>302</v>
      </c>
      <c r="B1945" t="s">
        <v>4233</v>
      </c>
      <c r="C1945">
        <v>46</v>
      </c>
      <c r="D1945" t="s">
        <v>7952</v>
      </c>
      <c r="E1945" t="s">
        <v>3924</v>
      </c>
      <c r="F1945" t="s">
        <v>7</v>
      </c>
      <c r="G1945">
        <v>25</v>
      </c>
      <c r="H1945" t="s">
        <v>3952</v>
      </c>
    </row>
    <row r="1946" spans="1:8" x14ac:dyDescent="0.35">
      <c r="A1946">
        <v>392</v>
      </c>
      <c r="B1946" t="s">
        <v>4323</v>
      </c>
      <c r="C1946">
        <v>37</v>
      </c>
      <c r="D1946" t="s">
        <v>7953</v>
      </c>
      <c r="E1946" t="s">
        <v>3924</v>
      </c>
      <c r="F1946" t="s">
        <v>7</v>
      </c>
      <c r="G1946">
        <v>25</v>
      </c>
      <c r="H1946" t="s">
        <v>3925</v>
      </c>
    </row>
    <row r="1947" spans="1:8" x14ac:dyDescent="0.35">
      <c r="A1947">
        <v>399</v>
      </c>
      <c r="B1947" t="s">
        <v>4330</v>
      </c>
      <c r="C1947">
        <v>20</v>
      </c>
      <c r="D1947" t="s">
        <v>3927</v>
      </c>
      <c r="E1947" t="s">
        <v>3924</v>
      </c>
      <c r="F1947" t="s">
        <v>7</v>
      </c>
      <c r="G1947">
        <v>25</v>
      </c>
      <c r="H1947" t="s">
        <v>3952</v>
      </c>
    </row>
    <row r="1948" spans="1:8" x14ac:dyDescent="0.35">
      <c r="A1948">
        <v>466</v>
      </c>
      <c r="B1948" t="s">
        <v>4397</v>
      </c>
      <c r="C1948">
        <v>54</v>
      </c>
      <c r="D1948" t="s">
        <v>7952</v>
      </c>
      <c r="E1948" t="s">
        <v>3924</v>
      </c>
      <c r="F1948" t="s">
        <v>7</v>
      </c>
      <c r="G1948">
        <v>25</v>
      </c>
      <c r="H1948" t="s">
        <v>3935</v>
      </c>
    </row>
    <row r="1949" spans="1:8" x14ac:dyDescent="0.35">
      <c r="A1949">
        <v>467</v>
      </c>
      <c r="B1949" t="s">
        <v>4398</v>
      </c>
      <c r="C1949">
        <v>38</v>
      </c>
      <c r="D1949" t="s">
        <v>7953</v>
      </c>
      <c r="E1949" t="s">
        <v>3924</v>
      </c>
      <c r="F1949" t="s">
        <v>7</v>
      </c>
      <c r="G1949">
        <v>25</v>
      </c>
      <c r="H1949" t="s">
        <v>3929</v>
      </c>
    </row>
    <row r="1950" spans="1:8" x14ac:dyDescent="0.35">
      <c r="A1950">
        <v>531</v>
      </c>
      <c r="B1950" t="s">
        <v>4462</v>
      </c>
      <c r="C1950">
        <v>48</v>
      </c>
      <c r="D1950" t="s">
        <v>7952</v>
      </c>
      <c r="E1950" t="s">
        <v>3924</v>
      </c>
      <c r="F1950" t="s">
        <v>7</v>
      </c>
      <c r="G1950">
        <v>25</v>
      </c>
      <c r="H1950" t="s">
        <v>3940</v>
      </c>
    </row>
    <row r="1951" spans="1:8" x14ac:dyDescent="0.35">
      <c r="A1951">
        <v>562</v>
      </c>
      <c r="B1951" t="s">
        <v>4493</v>
      </c>
      <c r="C1951">
        <v>65</v>
      </c>
      <c r="D1951" t="s">
        <v>3923</v>
      </c>
      <c r="E1951" t="s">
        <v>3924</v>
      </c>
      <c r="F1951" t="s">
        <v>7</v>
      </c>
      <c r="G1951">
        <v>25</v>
      </c>
      <c r="H1951" t="s">
        <v>3925</v>
      </c>
    </row>
    <row r="1952" spans="1:8" x14ac:dyDescent="0.35">
      <c r="A1952">
        <v>601</v>
      </c>
      <c r="B1952" t="s">
        <v>4532</v>
      </c>
      <c r="C1952">
        <v>22</v>
      </c>
      <c r="D1952" t="s">
        <v>3927</v>
      </c>
      <c r="E1952" t="s">
        <v>3924</v>
      </c>
      <c r="F1952" t="s">
        <v>7</v>
      </c>
      <c r="G1952">
        <v>25</v>
      </c>
      <c r="H1952" t="s">
        <v>3946</v>
      </c>
    </row>
    <row r="1953" spans="1:8" x14ac:dyDescent="0.35">
      <c r="A1953">
        <v>679</v>
      </c>
      <c r="B1953" t="s">
        <v>4610</v>
      </c>
      <c r="C1953">
        <v>27</v>
      </c>
      <c r="D1953" t="s">
        <v>7953</v>
      </c>
      <c r="E1953" t="s">
        <v>3924</v>
      </c>
      <c r="F1953" t="s">
        <v>7</v>
      </c>
      <c r="G1953">
        <v>25</v>
      </c>
      <c r="H1953" t="s">
        <v>3952</v>
      </c>
    </row>
    <row r="1954" spans="1:8" x14ac:dyDescent="0.35">
      <c r="A1954">
        <v>719</v>
      </c>
      <c r="B1954" t="s">
        <v>4650</v>
      </c>
      <c r="C1954">
        <v>22</v>
      </c>
      <c r="D1954" t="s">
        <v>3927</v>
      </c>
      <c r="E1954" t="s">
        <v>3924</v>
      </c>
      <c r="F1954" t="s">
        <v>7</v>
      </c>
      <c r="G1954">
        <v>25</v>
      </c>
      <c r="H1954" t="s">
        <v>3932</v>
      </c>
    </row>
    <row r="1955" spans="1:8" x14ac:dyDescent="0.35">
      <c r="A1955">
        <v>760</v>
      </c>
      <c r="B1955" t="s">
        <v>4691</v>
      </c>
      <c r="C1955">
        <v>51</v>
      </c>
      <c r="D1955" t="s">
        <v>7952</v>
      </c>
      <c r="E1955" t="s">
        <v>3924</v>
      </c>
      <c r="F1955" t="s">
        <v>7</v>
      </c>
      <c r="G1955">
        <v>25</v>
      </c>
      <c r="H1955" t="s">
        <v>3925</v>
      </c>
    </row>
    <row r="1956" spans="1:8" x14ac:dyDescent="0.35">
      <c r="A1956">
        <v>788</v>
      </c>
      <c r="B1956" t="s">
        <v>4719</v>
      </c>
      <c r="C1956">
        <v>53</v>
      </c>
      <c r="D1956" t="s">
        <v>7952</v>
      </c>
      <c r="E1956" t="s">
        <v>3924</v>
      </c>
      <c r="F1956" t="s">
        <v>7</v>
      </c>
      <c r="G1956">
        <v>25</v>
      </c>
      <c r="H1956" t="s">
        <v>3929</v>
      </c>
    </row>
    <row r="1957" spans="1:8" x14ac:dyDescent="0.35">
      <c r="A1957">
        <v>843</v>
      </c>
      <c r="B1957" t="s">
        <v>4774</v>
      </c>
      <c r="C1957">
        <v>59</v>
      </c>
      <c r="D1957" t="s">
        <v>3923</v>
      </c>
      <c r="E1957" t="s">
        <v>3924</v>
      </c>
      <c r="F1957" t="s">
        <v>7</v>
      </c>
      <c r="G1957">
        <v>25</v>
      </c>
      <c r="H1957" t="s">
        <v>3929</v>
      </c>
    </row>
    <row r="1958" spans="1:8" x14ac:dyDescent="0.35">
      <c r="A1958">
        <v>873</v>
      </c>
      <c r="B1958" t="s">
        <v>4804</v>
      </c>
      <c r="C1958">
        <v>56</v>
      </c>
      <c r="D1958" t="s">
        <v>7952</v>
      </c>
      <c r="E1958" t="s">
        <v>3924</v>
      </c>
      <c r="F1958" t="s">
        <v>7</v>
      </c>
      <c r="G1958">
        <v>25</v>
      </c>
      <c r="H1958" t="s">
        <v>3935</v>
      </c>
    </row>
    <row r="1959" spans="1:8" x14ac:dyDescent="0.35">
      <c r="A1959">
        <v>881</v>
      </c>
      <c r="B1959" t="s">
        <v>4812</v>
      </c>
      <c r="C1959">
        <v>39</v>
      </c>
      <c r="D1959" t="s">
        <v>7953</v>
      </c>
      <c r="E1959" t="s">
        <v>3924</v>
      </c>
      <c r="F1959" t="s">
        <v>7</v>
      </c>
      <c r="G1959">
        <v>25</v>
      </c>
      <c r="H1959" t="s">
        <v>3946</v>
      </c>
    </row>
    <row r="1960" spans="1:8" x14ac:dyDescent="0.35">
      <c r="A1960">
        <v>994</v>
      </c>
      <c r="B1960" t="s">
        <v>4925</v>
      </c>
      <c r="C1960">
        <v>51</v>
      </c>
      <c r="D1960" t="s">
        <v>7952</v>
      </c>
      <c r="E1960" t="s">
        <v>3924</v>
      </c>
      <c r="F1960" t="s">
        <v>7</v>
      </c>
      <c r="G1960">
        <v>25</v>
      </c>
      <c r="H1960" t="s">
        <v>3929</v>
      </c>
    </row>
    <row r="1961" spans="1:8" x14ac:dyDescent="0.35">
      <c r="A1961">
        <v>1060</v>
      </c>
      <c r="B1961" t="s">
        <v>4991</v>
      </c>
      <c r="C1961">
        <v>22</v>
      </c>
      <c r="D1961" t="s">
        <v>3927</v>
      </c>
      <c r="E1961" t="s">
        <v>3924</v>
      </c>
      <c r="F1961" t="s">
        <v>1691</v>
      </c>
      <c r="G1961">
        <v>25</v>
      </c>
      <c r="H1961" t="s">
        <v>3946</v>
      </c>
    </row>
    <row r="1962" spans="1:8" x14ac:dyDescent="0.35">
      <c r="A1962">
        <v>1095</v>
      </c>
      <c r="B1962" t="s">
        <v>5026</v>
      </c>
      <c r="C1962">
        <v>25</v>
      </c>
      <c r="D1962" t="s">
        <v>3927</v>
      </c>
      <c r="E1962" t="s">
        <v>3924</v>
      </c>
      <c r="F1962" t="s">
        <v>1691</v>
      </c>
      <c r="G1962">
        <v>25</v>
      </c>
      <c r="H1962" t="s">
        <v>3935</v>
      </c>
    </row>
    <row r="1963" spans="1:8" x14ac:dyDescent="0.35">
      <c r="A1963">
        <v>1122</v>
      </c>
      <c r="B1963" t="s">
        <v>5053</v>
      </c>
      <c r="C1963">
        <v>63</v>
      </c>
      <c r="D1963" t="s">
        <v>3923</v>
      </c>
      <c r="E1963" t="s">
        <v>3924</v>
      </c>
      <c r="F1963" t="s">
        <v>1691</v>
      </c>
      <c r="G1963">
        <v>25</v>
      </c>
      <c r="H1963" t="s">
        <v>3935</v>
      </c>
    </row>
    <row r="1964" spans="1:8" x14ac:dyDescent="0.35">
      <c r="A1964">
        <v>1133</v>
      </c>
      <c r="B1964" t="s">
        <v>5064</v>
      </c>
      <c r="C1964">
        <v>50</v>
      </c>
      <c r="D1964" t="s">
        <v>7952</v>
      </c>
      <c r="E1964" t="s">
        <v>3924</v>
      </c>
      <c r="F1964" t="s">
        <v>1691</v>
      </c>
      <c r="G1964">
        <v>25</v>
      </c>
      <c r="H1964" t="s">
        <v>3925</v>
      </c>
    </row>
    <row r="1965" spans="1:8" x14ac:dyDescent="0.35">
      <c r="A1965">
        <v>1145</v>
      </c>
      <c r="B1965" t="s">
        <v>5076</v>
      </c>
      <c r="C1965">
        <v>41</v>
      </c>
      <c r="D1965" t="s">
        <v>7953</v>
      </c>
      <c r="E1965" t="s">
        <v>3924</v>
      </c>
      <c r="F1965" t="s">
        <v>1691</v>
      </c>
      <c r="G1965">
        <v>25</v>
      </c>
      <c r="H1965" t="s">
        <v>3925</v>
      </c>
    </row>
    <row r="1966" spans="1:8" x14ac:dyDescent="0.35">
      <c r="A1966">
        <v>1269</v>
      </c>
      <c r="B1966" t="s">
        <v>5200</v>
      </c>
      <c r="C1966">
        <v>23</v>
      </c>
      <c r="D1966" t="s">
        <v>3927</v>
      </c>
      <c r="E1966" t="s">
        <v>3924</v>
      </c>
      <c r="F1966" t="s">
        <v>1691</v>
      </c>
      <c r="G1966">
        <v>25</v>
      </c>
      <c r="H1966" t="s">
        <v>3940</v>
      </c>
    </row>
    <row r="1967" spans="1:8" x14ac:dyDescent="0.35">
      <c r="A1967">
        <v>1359</v>
      </c>
      <c r="B1967" t="s">
        <v>5290</v>
      </c>
      <c r="C1967">
        <v>19</v>
      </c>
      <c r="D1967" t="s">
        <v>3927</v>
      </c>
      <c r="E1967" t="s">
        <v>3924</v>
      </c>
      <c r="F1967" t="s">
        <v>1691</v>
      </c>
      <c r="G1967">
        <v>25</v>
      </c>
      <c r="H1967" t="s">
        <v>3952</v>
      </c>
    </row>
    <row r="1968" spans="1:8" x14ac:dyDescent="0.35">
      <c r="A1968">
        <v>1368</v>
      </c>
      <c r="B1968" t="s">
        <v>5299</v>
      </c>
      <c r="C1968">
        <v>60</v>
      </c>
      <c r="D1968" t="s">
        <v>3923</v>
      </c>
      <c r="E1968" t="s">
        <v>3924</v>
      </c>
      <c r="F1968" t="s">
        <v>1691</v>
      </c>
      <c r="G1968">
        <v>25</v>
      </c>
      <c r="H1968" t="s">
        <v>3935</v>
      </c>
    </row>
    <row r="1969" spans="1:8" x14ac:dyDescent="0.35">
      <c r="A1969">
        <v>1399</v>
      </c>
      <c r="B1969" t="s">
        <v>5330</v>
      </c>
      <c r="C1969">
        <v>30</v>
      </c>
      <c r="D1969" t="s">
        <v>7953</v>
      </c>
      <c r="E1969" t="s">
        <v>3924</v>
      </c>
      <c r="F1969" t="s">
        <v>1691</v>
      </c>
      <c r="G1969">
        <v>25</v>
      </c>
      <c r="H1969" t="s">
        <v>3929</v>
      </c>
    </row>
    <row r="1970" spans="1:8" x14ac:dyDescent="0.35">
      <c r="A1970">
        <v>1440</v>
      </c>
      <c r="B1970" t="s">
        <v>5371</v>
      </c>
      <c r="C1970">
        <v>25</v>
      </c>
      <c r="D1970" t="s">
        <v>3927</v>
      </c>
      <c r="E1970" t="s">
        <v>3924</v>
      </c>
      <c r="F1970" t="s">
        <v>1691</v>
      </c>
      <c r="G1970">
        <v>25</v>
      </c>
      <c r="H1970" t="s">
        <v>3925</v>
      </c>
    </row>
    <row r="1971" spans="1:8" x14ac:dyDescent="0.35">
      <c r="A1971">
        <v>1448</v>
      </c>
      <c r="B1971" t="s">
        <v>5379</v>
      </c>
      <c r="C1971">
        <v>23</v>
      </c>
      <c r="D1971" t="s">
        <v>3927</v>
      </c>
      <c r="E1971" t="s">
        <v>3924</v>
      </c>
      <c r="F1971" t="s">
        <v>1691</v>
      </c>
      <c r="G1971">
        <v>25</v>
      </c>
      <c r="H1971" t="s">
        <v>3946</v>
      </c>
    </row>
    <row r="1972" spans="1:8" x14ac:dyDescent="0.35">
      <c r="A1972">
        <v>1451</v>
      </c>
      <c r="B1972" t="s">
        <v>5382</v>
      </c>
      <c r="C1972">
        <v>25</v>
      </c>
      <c r="D1972" t="s">
        <v>3927</v>
      </c>
      <c r="E1972" t="s">
        <v>3924</v>
      </c>
      <c r="F1972" t="s">
        <v>1691</v>
      </c>
      <c r="G1972">
        <v>25</v>
      </c>
      <c r="H1972" t="s">
        <v>3935</v>
      </c>
    </row>
    <row r="1973" spans="1:8" x14ac:dyDescent="0.35">
      <c r="A1973">
        <v>1574</v>
      </c>
      <c r="B1973" t="s">
        <v>5505</v>
      </c>
      <c r="C1973">
        <v>36</v>
      </c>
      <c r="D1973" t="s">
        <v>7953</v>
      </c>
      <c r="E1973" t="s">
        <v>3924</v>
      </c>
      <c r="F1973" t="s">
        <v>1691</v>
      </c>
      <c r="G1973">
        <v>25</v>
      </c>
      <c r="H1973" t="s">
        <v>3929</v>
      </c>
    </row>
    <row r="1974" spans="1:8" x14ac:dyDescent="0.35">
      <c r="A1974">
        <v>1594</v>
      </c>
      <c r="B1974" t="s">
        <v>5525</v>
      </c>
      <c r="C1974">
        <v>61</v>
      </c>
      <c r="D1974" t="s">
        <v>3923</v>
      </c>
      <c r="E1974" t="s">
        <v>3924</v>
      </c>
      <c r="F1974" t="s">
        <v>1691</v>
      </c>
      <c r="G1974">
        <v>25</v>
      </c>
      <c r="H1974" t="s">
        <v>3946</v>
      </c>
    </row>
    <row r="1975" spans="1:8" x14ac:dyDescent="0.35">
      <c r="A1975">
        <v>1605</v>
      </c>
      <c r="B1975" t="s">
        <v>5536</v>
      </c>
      <c r="C1975">
        <v>18</v>
      </c>
      <c r="D1975" t="s">
        <v>3927</v>
      </c>
      <c r="E1975" t="s">
        <v>3924</v>
      </c>
      <c r="F1975" t="s">
        <v>1691</v>
      </c>
      <c r="G1975">
        <v>25</v>
      </c>
      <c r="H1975" t="s">
        <v>3952</v>
      </c>
    </row>
    <row r="1976" spans="1:8" x14ac:dyDescent="0.35">
      <c r="A1976">
        <v>1672</v>
      </c>
      <c r="B1976" t="s">
        <v>5603</v>
      </c>
      <c r="C1976">
        <v>31</v>
      </c>
      <c r="D1976" t="s">
        <v>7953</v>
      </c>
      <c r="E1976" t="s">
        <v>3924</v>
      </c>
      <c r="F1976" t="s">
        <v>1691</v>
      </c>
      <c r="G1976">
        <v>25</v>
      </c>
      <c r="H1976" t="s">
        <v>3929</v>
      </c>
    </row>
    <row r="1977" spans="1:8" x14ac:dyDescent="0.35">
      <c r="A1977">
        <v>1687</v>
      </c>
      <c r="B1977" t="s">
        <v>5618</v>
      </c>
      <c r="C1977">
        <v>22</v>
      </c>
      <c r="D1977" t="s">
        <v>3927</v>
      </c>
      <c r="E1977" t="s">
        <v>3924</v>
      </c>
      <c r="F1977" t="s">
        <v>1691</v>
      </c>
      <c r="G1977">
        <v>25</v>
      </c>
      <c r="H1977" t="s">
        <v>3932</v>
      </c>
    </row>
    <row r="1978" spans="1:8" x14ac:dyDescent="0.35">
      <c r="A1978">
        <v>1707</v>
      </c>
      <c r="B1978" t="s">
        <v>5638</v>
      </c>
      <c r="C1978">
        <v>37</v>
      </c>
      <c r="D1978" t="s">
        <v>7953</v>
      </c>
      <c r="E1978" t="s">
        <v>3924</v>
      </c>
      <c r="F1978" t="s">
        <v>1691</v>
      </c>
      <c r="G1978">
        <v>25</v>
      </c>
      <c r="H1978" t="s">
        <v>3925</v>
      </c>
    </row>
    <row r="1979" spans="1:8" x14ac:dyDescent="0.35">
      <c r="A1979">
        <v>1708</v>
      </c>
      <c r="B1979" t="s">
        <v>5639</v>
      </c>
      <c r="C1979">
        <v>25</v>
      </c>
      <c r="D1979" t="s">
        <v>3927</v>
      </c>
      <c r="E1979" t="s">
        <v>3924</v>
      </c>
      <c r="F1979" t="s">
        <v>1691</v>
      </c>
      <c r="G1979">
        <v>25</v>
      </c>
      <c r="H1979" t="s">
        <v>3940</v>
      </c>
    </row>
    <row r="1980" spans="1:8" x14ac:dyDescent="0.35">
      <c r="A1980">
        <v>1883</v>
      </c>
      <c r="B1980" t="s">
        <v>5814</v>
      </c>
      <c r="C1980">
        <v>44</v>
      </c>
      <c r="D1980" t="s">
        <v>7952</v>
      </c>
      <c r="E1980" t="s">
        <v>3924</v>
      </c>
      <c r="F1980" t="s">
        <v>1691</v>
      </c>
      <c r="G1980">
        <v>25</v>
      </c>
      <c r="H1980" t="s">
        <v>3935</v>
      </c>
    </row>
    <row r="1981" spans="1:8" x14ac:dyDescent="0.35">
      <c r="A1981">
        <v>1899</v>
      </c>
      <c r="B1981" t="s">
        <v>5830</v>
      </c>
      <c r="C1981">
        <v>59</v>
      </c>
      <c r="D1981" t="s">
        <v>3923</v>
      </c>
      <c r="E1981" t="s">
        <v>3924</v>
      </c>
      <c r="F1981" t="s">
        <v>1691</v>
      </c>
      <c r="G1981">
        <v>25</v>
      </c>
      <c r="H1981" t="s">
        <v>3946</v>
      </c>
    </row>
    <row r="1982" spans="1:8" x14ac:dyDescent="0.35">
      <c r="A1982">
        <v>1966</v>
      </c>
      <c r="B1982" t="s">
        <v>5897</v>
      </c>
      <c r="C1982">
        <v>67</v>
      </c>
      <c r="D1982" t="s">
        <v>3923</v>
      </c>
      <c r="E1982" t="s">
        <v>3924</v>
      </c>
      <c r="F1982" t="s">
        <v>1691</v>
      </c>
      <c r="G1982">
        <v>25</v>
      </c>
      <c r="H1982" t="s">
        <v>3935</v>
      </c>
    </row>
    <row r="1983" spans="1:8" x14ac:dyDescent="0.35">
      <c r="A1983">
        <v>1969</v>
      </c>
      <c r="B1983" t="s">
        <v>5900</v>
      </c>
      <c r="C1983">
        <v>67</v>
      </c>
      <c r="D1983" t="s">
        <v>3923</v>
      </c>
      <c r="E1983" t="s">
        <v>3924</v>
      </c>
      <c r="F1983" t="s">
        <v>1691</v>
      </c>
      <c r="G1983">
        <v>25</v>
      </c>
      <c r="H1983" t="s">
        <v>3929</v>
      </c>
    </row>
    <row r="1984" spans="1:8" x14ac:dyDescent="0.35">
      <c r="A1984">
        <v>1981</v>
      </c>
      <c r="B1984" t="s">
        <v>5912</v>
      </c>
      <c r="C1984">
        <v>51</v>
      </c>
      <c r="D1984" t="s">
        <v>7952</v>
      </c>
      <c r="E1984" t="s">
        <v>3924</v>
      </c>
      <c r="F1984" t="s">
        <v>1691</v>
      </c>
      <c r="G1984">
        <v>25</v>
      </c>
      <c r="H1984" t="s">
        <v>3925</v>
      </c>
    </row>
    <row r="1985" spans="1:8" x14ac:dyDescent="0.35">
      <c r="A1985">
        <v>2001</v>
      </c>
      <c r="B1985" t="s">
        <v>5932</v>
      </c>
      <c r="C1985">
        <v>26</v>
      </c>
      <c r="D1985" t="s">
        <v>7953</v>
      </c>
      <c r="E1985" t="s">
        <v>3924</v>
      </c>
      <c r="F1985" t="s">
        <v>1691</v>
      </c>
      <c r="G1985">
        <v>25</v>
      </c>
      <c r="H1985" t="s">
        <v>3940</v>
      </c>
    </row>
    <row r="1986" spans="1:8" x14ac:dyDescent="0.35">
      <c r="A1986">
        <v>2014</v>
      </c>
      <c r="B1986" t="s">
        <v>5945</v>
      </c>
      <c r="C1986">
        <v>39</v>
      </c>
      <c r="D1986" t="s">
        <v>7953</v>
      </c>
      <c r="E1986" t="s">
        <v>3924</v>
      </c>
      <c r="F1986" t="s">
        <v>1691</v>
      </c>
      <c r="G1986">
        <v>25</v>
      </c>
      <c r="H1986" t="s">
        <v>3935</v>
      </c>
    </row>
    <row r="1987" spans="1:8" x14ac:dyDescent="0.35">
      <c r="A1987">
        <v>2137</v>
      </c>
      <c r="B1987" t="s">
        <v>6068</v>
      </c>
      <c r="C1987">
        <v>47</v>
      </c>
      <c r="D1987" t="s">
        <v>7952</v>
      </c>
      <c r="E1987" t="s">
        <v>3924</v>
      </c>
      <c r="F1987" t="s">
        <v>1691</v>
      </c>
      <c r="G1987">
        <v>25</v>
      </c>
      <c r="H1987" t="s">
        <v>3925</v>
      </c>
    </row>
    <row r="1988" spans="1:8" x14ac:dyDescent="0.35">
      <c r="A1988">
        <v>2145</v>
      </c>
      <c r="B1988" t="s">
        <v>6076</v>
      </c>
      <c r="C1988">
        <v>47</v>
      </c>
      <c r="D1988" t="s">
        <v>7952</v>
      </c>
      <c r="E1988" t="s">
        <v>3924</v>
      </c>
      <c r="F1988" t="s">
        <v>1691</v>
      </c>
      <c r="G1988">
        <v>25</v>
      </c>
      <c r="H1988" t="s">
        <v>3935</v>
      </c>
    </row>
    <row r="1989" spans="1:8" x14ac:dyDescent="0.35">
      <c r="A1989">
        <v>2207</v>
      </c>
      <c r="B1989" t="s">
        <v>6138</v>
      </c>
      <c r="C1989">
        <v>46</v>
      </c>
      <c r="D1989" t="s">
        <v>7952</v>
      </c>
      <c r="E1989" t="s">
        <v>3924</v>
      </c>
      <c r="F1989" t="s">
        <v>1691</v>
      </c>
      <c r="G1989">
        <v>25</v>
      </c>
      <c r="H1989" t="s">
        <v>3925</v>
      </c>
    </row>
    <row r="1990" spans="1:8" x14ac:dyDescent="0.35">
      <c r="A1990">
        <v>2277</v>
      </c>
      <c r="B1990" t="s">
        <v>6208</v>
      </c>
      <c r="C1990">
        <v>31</v>
      </c>
      <c r="D1990" t="s">
        <v>7953</v>
      </c>
      <c r="E1990" t="s">
        <v>3924</v>
      </c>
      <c r="F1990" t="s">
        <v>1691</v>
      </c>
      <c r="G1990">
        <v>25</v>
      </c>
      <c r="H1990" t="s">
        <v>3929</v>
      </c>
    </row>
    <row r="1991" spans="1:8" x14ac:dyDescent="0.35">
      <c r="A1991">
        <v>2352</v>
      </c>
      <c r="B1991" t="s">
        <v>6283</v>
      </c>
      <c r="C1991">
        <v>38</v>
      </c>
      <c r="D1991" t="s">
        <v>7953</v>
      </c>
      <c r="E1991" t="s">
        <v>3924</v>
      </c>
      <c r="F1991" t="s">
        <v>1691</v>
      </c>
      <c r="G1991">
        <v>25</v>
      </c>
      <c r="H1991" t="s">
        <v>3940</v>
      </c>
    </row>
    <row r="1992" spans="1:8" x14ac:dyDescent="0.35">
      <c r="A1992">
        <v>2353</v>
      </c>
      <c r="B1992" t="s">
        <v>6284</v>
      </c>
      <c r="C1992">
        <v>70</v>
      </c>
      <c r="D1992" t="s">
        <v>3923</v>
      </c>
      <c r="E1992" t="s">
        <v>3924</v>
      </c>
      <c r="F1992" t="s">
        <v>1691</v>
      </c>
      <c r="G1992">
        <v>25</v>
      </c>
      <c r="H1992" t="s">
        <v>3935</v>
      </c>
    </row>
    <row r="1993" spans="1:8" x14ac:dyDescent="0.35">
      <c r="A1993">
        <v>2354</v>
      </c>
      <c r="B1993" t="s">
        <v>6285</v>
      </c>
      <c r="C1993">
        <v>56</v>
      </c>
      <c r="D1993" t="s">
        <v>7952</v>
      </c>
      <c r="E1993" t="s">
        <v>3924</v>
      </c>
      <c r="F1993" t="s">
        <v>1691</v>
      </c>
      <c r="G1993">
        <v>25</v>
      </c>
      <c r="H1993" t="s">
        <v>3952</v>
      </c>
    </row>
    <row r="1994" spans="1:8" x14ac:dyDescent="0.35">
      <c r="A1994">
        <v>2384</v>
      </c>
      <c r="B1994" t="s">
        <v>6315</v>
      </c>
      <c r="C1994">
        <v>53</v>
      </c>
      <c r="D1994" t="s">
        <v>7952</v>
      </c>
      <c r="E1994" t="s">
        <v>3924</v>
      </c>
      <c r="F1994" t="s">
        <v>1691</v>
      </c>
      <c r="G1994">
        <v>25</v>
      </c>
      <c r="H1994" t="s">
        <v>3932</v>
      </c>
    </row>
    <row r="1995" spans="1:8" x14ac:dyDescent="0.35">
      <c r="A1995">
        <v>2402</v>
      </c>
      <c r="B1995" t="s">
        <v>6333</v>
      </c>
      <c r="C1995">
        <v>43</v>
      </c>
      <c r="D1995" t="s">
        <v>7952</v>
      </c>
      <c r="E1995" t="s">
        <v>3924</v>
      </c>
      <c r="F1995" t="s">
        <v>1691</v>
      </c>
      <c r="G1995">
        <v>25</v>
      </c>
      <c r="H1995" t="s">
        <v>3940</v>
      </c>
    </row>
    <row r="1996" spans="1:8" x14ac:dyDescent="0.35">
      <c r="A1996">
        <v>2456</v>
      </c>
      <c r="B1996" t="s">
        <v>6387</v>
      </c>
      <c r="C1996">
        <v>20</v>
      </c>
      <c r="D1996" t="s">
        <v>3927</v>
      </c>
      <c r="E1996" t="s">
        <v>3924</v>
      </c>
      <c r="F1996" t="s">
        <v>1691</v>
      </c>
      <c r="G1996">
        <v>25</v>
      </c>
      <c r="H1996" t="s">
        <v>3952</v>
      </c>
    </row>
    <row r="1997" spans="1:8" x14ac:dyDescent="0.35">
      <c r="A1997">
        <v>2464</v>
      </c>
      <c r="B1997" t="s">
        <v>6395</v>
      </c>
      <c r="C1997">
        <v>60</v>
      </c>
      <c r="D1997" t="s">
        <v>3923</v>
      </c>
      <c r="E1997" t="s">
        <v>3924</v>
      </c>
      <c r="F1997" t="s">
        <v>1691</v>
      </c>
      <c r="G1997">
        <v>25</v>
      </c>
      <c r="H1997" t="s">
        <v>3940</v>
      </c>
    </row>
    <row r="1998" spans="1:8" x14ac:dyDescent="0.35">
      <c r="A1998">
        <v>2595</v>
      </c>
      <c r="B1998" t="s">
        <v>6526</v>
      </c>
      <c r="C1998">
        <v>59</v>
      </c>
      <c r="D1998" t="s">
        <v>3923</v>
      </c>
      <c r="E1998" t="s">
        <v>3924</v>
      </c>
      <c r="F1998" t="s">
        <v>1691</v>
      </c>
      <c r="G1998">
        <v>25</v>
      </c>
      <c r="H1998" t="s">
        <v>3952</v>
      </c>
    </row>
    <row r="1999" spans="1:8" x14ac:dyDescent="0.35">
      <c r="A1999">
        <v>2611</v>
      </c>
      <c r="B1999" t="s">
        <v>6542</v>
      </c>
      <c r="C1999">
        <v>66</v>
      </c>
      <c r="D1999" t="s">
        <v>3923</v>
      </c>
      <c r="E1999" t="s">
        <v>3924</v>
      </c>
      <c r="F1999" t="s">
        <v>1691</v>
      </c>
      <c r="G1999">
        <v>25</v>
      </c>
      <c r="H1999" t="s">
        <v>3935</v>
      </c>
    </row>
    <row r="2000" spans="1:8" x14ac:dyDescent="0.35">
      <c r="A2000">
        <v>2630</v>
      </c>
      <c r="B2000" t="s">
        <v>6561</v>
      </c>
      <c r="C2000">
        <v>61</v>
      </c>
      <c r="D2000" t="s">
        <v>3923</v>
      </c>
      <c r="E2000" t="s">
        <v>3924</v>
      </c>
      <c r="F2000" t="s">
        <v>1691</v>
      </c>
      <c r="G2000">
        <v>25</v>
      </c>
      <c r="H2000" t="s">
        <v>3932</v>
      </c>
    </row>
    <row r="2001" spans="1:8" x14ac:dyDescent="0.35">
      <c r="A2001">
        <v>2648</v>
      </c>
      <c r="B2001" t="s">
        <v>6579</v>
      </c>
      <c r="C2001">
        <v>60</v>
      </c>
      <c r="D2001" t="s">
        <v>3923</v>
      </c>
      <c r="E2001" t="s">
        <v>3924</v>
      </c>
      <c r="F2001" t="s">
        <v>1691</v>
      </c>
      <c r="G2001">
        <v>25</v>
      </c>
      <c r="H2001" t="s">
        <v>3932</v>
      </c>
    </row>
    <row r="2002" spans="1:8" x14ac:dyDescent="0.35">
      <c r="A2002">
        <v>2855</v>
      </c>
      <c r="B2002" t="s">
        <v>6787</v>
      </c>
      <c r="C2002">
        <v>36</v>
      </c>
      <c r="D2002" t="s">
        <v>7953</v>
      </c>
      <c r="E2002" t="s">
        <v>6585</v>
      </c>
      <c r="F2002" t="s">
        <v>1691</v>
      </c>
      <c r="G2002">
        <v>25</v>
      </c>
      <c r="H2002" t="s">
        <v>3946</v>
      </c>
    </row>
    <row r="2003" spans="1:8" x14ac:dyDescent="0.35">
      <c r="A2003">
        <v>2889</v>
      </c>
      <c r="B2003" t="s">
        <v>6821</v>
      </c>
      <c r="C2003">
        <v>70</v>
      </c>
      <c r="D2003" t="s">
        <v>3923</v>
      </c>
      <c r="E2003" t="s">
        <v>6585</v>
      </c>
      <c r="F2003" t="s">
        <v>1691</v>
      </c>
      <c r="G2003">
        <v>25</v>
      </c>
      <c r="H2003" t="s">
        <v>3935</v>
      </c>
    </row>
    <row r="2004" spans="1:8" x14ac:dyDescent="0.35">
      <c r="A2004">
        <v>2966</v>
      </c>
      <c r="B2004" t="s">
        <v>6898</v>
      </c>
      <c r="C2004">
        <v>48</v>
      </c>
      <c r="D2004" t="s">
        <v>7952</v>
      </c>
      <c r="E2004" t="s">
        <v>6585</v>
      </c>
      <c r="F2004" t="s">
        <v>1691</v>
      </c>
      <c r="G2004">
        <v>25</v>
      </c>
      <c r="H2004" t="s">
        <v>3925</v>
      </c>
    </row>
    <row r="2005" spans="1:8" x14ac:dyDescent="0.35">
      <c r="A2005">
        <v>2969</v>
      </c>
      <c r="B2005" t="s">
        <v>6901</v>
      </c>
      <c r="C2005">
        <v>26</v>
      </c>
      <c r="D2005" t="s">
        <v>7953</v>
      </c>
      <c r="E2005" t="s">
        <v>6585</v>
      </c>
      <c r="F2005" t="s">
        <v>1691</v>
      </c>
      <c r="G2005">
        <v>25</v>
      </c>
      <c r="H2005" t="s">
        <v>3952</v>
      </c>
    </row>
    <row r="2006" spans="1:8" x14ac:dyDescent="0.35">
      <c r="A2006">
        <v>2993</v>
      </c>
      <c r="B2006" t="s">
        <v>6925</v>
      </c>
      <c r="C2006">
        <v>41</v>
      </c>
      <c r="D2006" t="s">
        <v>7953</v>
      </c>
      <c r="E2006" t="s">
        <v>6585</v>
      </c>
      <c r="F2006" t="s">
        <v>1691</v>
      </c>
      <c r="G2006">
        <v>25</v>
      </c>
      <c r="H2006" t="s">
        <v>3929</v>
      </c>
    </row>
    <row r="2007" spans="1:8" x14ac:dyDescent="0.35">
      <c r="A2007">
        <v>3035</v>
      </c>
      <c r="B2007" t="s">
        <v>6967</v>
      </c>
      <c r="C2007">
        <v>51</v>
      </c>
      <c r="D2007" t="s">
        <v>7952</v>
      </c>
      <c r="E2007" t="s">
        <v>6585</v>
      </c>
      <c r="F2007" t="s">
        <v>1691</v>
      </c>
      <c r="G2007">
        <v>25</v>
      </c>
      <c r="H2007" t="s">
        <v>3935</v>
      </c>
    </row>
    <row r="2008" spans="1:8" x14ac:dyDescent="0.35">
      <c r="A2008">
        <v>3047</v>
      </c>
      <c r="B2008" t="s">
        <v>6979</v>
      </c>
      <c r="C2008">
        <v>60</v>
      </c>
      <c r="D2008" t="s">
        <v>3923</v>
      </c>
      <c r="E2008" t="s">
        <v>6585</v>
      </c>
      <c r="F2008" t="s">
        <v>1691</v>
      </c>
      <c r="G2008">
        <v>25</v>
      </c>
      <c r="H2008" t="s">
        <v>3952</v>
      </c>
    </row>
    <row r="2009" spans="1:8" x14ac:dyDescent="0.35">
      <c r="A2009">
        <v>3112</v>
      </c>
      <c r="B2009" t="s">
        <v>7044</v>
      </c>
      <c r="C2009">
        <v>21</v>
      </c>
      <c r="D2009" t="s">
        <v>3927</v>
      </c>
      <c r="E2009" t="s">
        <v>6585</v>
      </c>
      <c r="F2009" t="s">
        <v>1691</v>
      </c>
      <c r="G2009">
        <v>25</v>
      </c>
      <c r="H2009" t="s">
        <v>3935</v>
      </c>
    </row>
    <row r="2010" spans="1:8" x14ac:dyDescent="0.35">
      <c r="A2010">
        <v>3270</v>
      </c>
      <c r="B2010" t="s">
        <v>7202</v>
      </c>
      <c r="C2010">
        <v>27</v>
      </c>
      <c r="D2010" t="s">
        <v>7953</v>
      </c>
      <c r="E2010" t="s">
        <v>6585</v>
      </c>
      <c r="F2010" t="s">
        <v>1691</v>
      </c>
      <c r="G2010">
        <v>25</v>
      </c>
      <c r="H2010" t="s">
        <v>3946</v>
      </c>
    </row>
    <row r="2011" spans="1:8" x14ac:dyDescent="0.35">
      <c r="A2011">
        <v>3440</v>
      </c>
      <c r="B2011" t="s">
        <v>7372</v>
      </c>
      <c r="C2011">
        <v>43</v>
      </c>
      <c r="D2011" t="s">
        <v>7952</v>
      </c>
      <c r="E2011" t="s">
        <v>6585</v>
      </c>
      <c r="F2011" t="s">
        <v>1691</v>
      </c>
      <c r="G2011">
        <v>25</v>
      </c>
      <c r="H2011" t="s">
        <v>3935</v>
      </c>
    </row>
    <row r="2012" spans="1:8" x14ac:dyDescent="0.35">
      <c r="A2012">
        <v>3573</v>
      </c>
      <c r="B2012" t="s">
        <v>7505</v>
      </c>
      <c r="C2012">
        <v>23</v>
      </c>
      <c r="D2012" t="s">
        <v>3927</v>
      </c>
      <c r="E2012" t="s">
        <v>6585</v>
      </c>
      <c r="F2012" t="s">
        <v>1691</v>
      </c>
      <c r="G2012">
        <v>25</v>
      </c>
      <c r="H2012" t="s">
        <v>3946</v>
      </c>
    </row>
    <row r="2013" spans="1:8" x14ac:dyDescent="0.35">
      <c r="A2013">
        <v>3601</v>
      </c>
      <c r="B2013" t="s">
        <v>7533</v>
      </c>
      <c r="C2013">
        <v>67</v>
      </c>
      <c r="D2013" t="s">
        <v>3923</v>
      </c>
      <c r="E2013" t="s">
        <v>6585</v>
      </c>
      <c r="F2013" t="s">
        <v>1691</v>
      </c>
      <c r="G2013">
        <v>25</v>
      </c>
      <c r="H2013" t="s">
        <v>3940</v>
      </c>
    </row>
    <row r="2014" spans="1:8" x14ac:dyDescent="0.35">
      <c r="A2014">
        <v>3827</v>
      </c>
      <c r="B2014" t="s">
        <v>7759</v>
      </c>
      <c r="C2014">
        <v>50</v>
      </c>
      <c r="D2014" t="s">
        <v>7952</v>
      </c>
      <c r="E2014" t="s">
        <v>6585</v>
      </c>
      <c r="F2014" t="s">
        <v>1691</v>
      </c>
      <c r="G2014">
        <v>25</v>
      </c>
      <c r="H2014" t="s">
        <v>3932</v>
      </c>
    </row>
    <row r="2015" spans="1:8" x14ac:dyDescent="0.35">
      <c r="A2015">
        <v>3851</v>
      </c>
      <c r="B2015" t="s">
        <v>7783</v>
      </c>
      <c r="C2015">
        <v>27</v>
      </c>
      <c r="D2015" t="s">
        <v>7953</v>
      </c>
      <c r="E2015" t="s">
        <v>6585</v>
      </c>
      <c r="F2015" t="s">
        <v>1691</v>
      </c>
      <c r="G2015">
        <v>25</v>
      </c>
      <c r="H2015" t="s">
        <v>3952</v>
      </c>
    </row>
    <row r="2016" spans="1:8" x14ac:dyDescent="0.35">
      <c r="A2016">
        <v>81</v>
      </c>
      <c r="B2016" t="s">
        <v>4012</v>
      </c>
      <c r="C2016">
        <v>19</v>
      </c>
      <c r="D2016" t="s">
        <v>3927</v>
      </c>
      <c r="E2016" t="s">
        <v>3924</v>
      </c>
      <c r="F2016" t="s">
        <v>7</v>
      </c>
      <c r="G2016">
        <v>24</v>
      </c>
      <c r="H2016" t="s">
        <v>3952</v>
      </c>
    </row>
    <row r="2017" spans="1:8" x14ac:dyDescent="0.35">
      <c r="A2017">
        <v>216</v>
      </c>
      <c r="B2017" t="s">
        <v>4147</v>
      </c>
      <c r="C2017">
        <v>62</v>
      </c>
      <c r="D2017" t="s">
        <v>3923</v>
      </c>
      <c r="E2017" t="s">
        <v>3924</v>
      </c>
      <c r="F2017" t="s">
        <v>7</v>
      </c>
      <c r="G2017">
        <v>24</v>
      </c>
      <c r="H2017" t="s">
        <v>3940</v>
      </c>
    </row>
    <row r="2018" spans="1:8" x14ac:dyDescent="0.35">
      <c r="A2018">
        <v>218</v>
      </c>
      <c r="B2018" t="s">
        <v>4149</v>
      </c>
      <c r="C2018">
        <v>35</v>
      </c>
      <c r="D2018" t="s">
        <v>7953</v>
      </c>
      <c r="E2018" t="s">
        <v>3924</v>
      </c>
      <c r="F2018" t="s">
        <v>7</v>
      </c>
      <c r="G2018">
        <v>24</v>
      </c>
      <c r="H2018" t="s">
        <v>3932</v>
      </c>
    </row>
    <row r="2019" spans="1:8" x14ac:dyDescent="0.35">
      <c r="A2019">
        <v>235</v>
      </c>
      <c r="B2019" t="s">
        <v>4166</v>
      </c>
      <c r="C2019">
        <v>20</v>
      </c>
      <c r="D2019" t="s">
        <v>3927</v>
      </c>
      <c r="E2019" t="s">
        <v>3924</v>
      </c>
      <c r="F2019" t="s">
        <v>7</v>
      </c>
      <c r="G2019">
        <v>24</v>
      </c>
      <c r="H2019" t="s">
        <v>3929</v>
      </c>
    </row>
    <row r="2020" spans="1:8" x14ac:dyDescent="0.35">
      <c r="A2020">
        <v>293</v>
      </c>
      <c r="B2020" t="s">
        <v>4224</v>
      </c>
      <c r="C2020">
        <v>60</v>
      </c>
      <c r="D2020" t="s">
        <v>3923</v>
      </c>
      <c r="E2020" t="s">
        <v>3924</v>
      </c>
      <c r="F2020" t="s">
        <v>7</v>
      </c>
      <c r="G2020">
        <v>24</v>
      </c>
      <c r="H2020" t="s">
        <v>3935</v>
      </c>
    </row>
    <row r="2021" spans="1:8" x14ac:dyDescent="0.35">
      <c r="A2021">
        <v>296</v>
      </c>
      <c r="B2021" t="s">
        <v>4227</v>
      </c>
      <c r="C2021">
        <v>53</v>
      </c>
      <c r="D2021" t="s">
        <v>7952</v>
      </c>
      <c r="E2021" t="s">
        <v>3924</v>
      </c>
      <c r="F2021" t="s">
        <v>7</v>
      </c>
      <c r="G2021">
        <v>24</v>
      </c>
      <c r="H2021" t="s">
        <v>3935</v>
      </c>
    </row>
    <row r="2022" spans="1:8" x14ac:dyDescent="0.35">
      <c r="A2022">
        <v>301</v>
      </c>
      <c r="B2022" t="s">
        <v>4232</v>
      </c>
      <c r="C2022">
        <v>29</v>
      </c>
      <c r="D2022" t="s">
        <v>7953</v>
      </c>
      <c r="E2022" t="s">
        <v>3924</v>
      </c>
      <c r="F2022" t="s">
        <v>7</v>
      </c>
      <c r="G2022">
        <v>24</v>
      </c>
      <c r="H2022" t="s">
        <v>3929</v>
      </c>
    </row>
    <row r="2023" spans="1:8" x14ac:dyDescent="0.35">
      <c r="A2023">
        <v>316</v>
      </c>
      <c r="B2023" t="s">
        <v>4247</v>
      </c>
      <c r="C2023">
        <v>66</v>
      </c>
      <c r="D2023" t="s">
        <v>3923</v>
      </c>
      <c r="E2023" t="s">
        <v>3924</v>
      </c>
      <c r="F2023" t="s">
        <v>7</v>
      </c>
      <c r="G2023">
        <v>24</v>
      </c>
      <c r="H2023" t="s">
        <v>3932</v>
      </c>
    </row>
    <row r="2024" spans="1:8" x14ac:dyDescent="0.35">
      <c r="A2024">
        <v>352</v>
      </c>
      <c r="B2024" t="s">
        <v>4283</v>
      </c>
      <c r="C2024">
        <v>28</v>
      </c>
      <c r="D2024" t="s">
        <v>7953</v>
      </c>
      <c r="E2024" t="s">
        <v>3924</v>
      </c>
      <c r="F2024" t="s">
        <v>7</v>
      </c>
      <c r="G2024">
        <v>24</v>
      </c>
      <c r="H2024" t="s">
        <v>3940</v>
      </c>
    </row>
    <row r="2025" spans="1:8" x14ac:dyDescent="0.35">
      <c r="A2025">
        <v>397</v>
      </c>
      <c r="B2025" t="s">
        <v>4328</v>
      </c>
      <c r="C2025">
        <v>46</v>
      </c>
      <c r="D2025" t="s">
        <v>7952</v>
      </c>
      <c r="E2025" t="s">
        <v>3924</v>
      </c>
      <c r="F2025" t="s">
        <v>7</v>
      </c>
      <c r="G2025">
        <v>24</v>
      </c>
      <c r="H2025" t="s">
        <v>3932</v>
      </c>
    </row>
    <row r="2026" spans="1:8" x14ac:dyDescent="0.35">
      <c r="A2026">
        <v>417</v>
      </c>
      <c r="B2026" t="s">
        <v>4348</v>
      </c>
      <c r="C2026">
        <v>36</v>
      </c>
      <c r="D2026" t="s">
        <v>7953</v>
      </c>
      <c r="E2026" t="s">
        <v>3924</v>
      </c>
      <c r="F2026" t="s">
        <v>7</v>
      </c>
      <c r="G2026">
        <v>24</v>
      </c>
      <c r="H2026" t="s">
        <v>3925</v>
      </c>
    </row>
    <row r="2027" spans="1:8" x14ac:dyDescent="0.35">
      <c r="A2027">
        <v>444</v>
      </c>
      <c r="B2027" t="s">
        <v>4375</v>
      </c>
      <c r="C2027">
        <v>22</v>
      </c>
      <c r="D2027" t="s">
        <v>3927</v>
      </c>
      <c r="E2027" t="s">
        <v>3924</v>
      </c>
      <c r="F2027" t="s">
        <v>7</v>
      </c>
      <c r="G2027">
        <v>24</v>
      </c>
      <c r="H2027" t="s">
        <v>3932</v>
      </c>
    </row>
    <row r="2028" spans="1:8" x14ac:dyDescent="0.35">
      <c r="A2028">
        <v>492</v>
      </c>
      <c r="B2028" t="s">
        <v>4423</v>
      </c>
      <c r="C2028">
        <v>49</v>
      </c>
      <c r="D2028" t="s">
        <v>7952</v>
      </c>
      <c r="E2028" t="s">
        <v>3924</v>
      </c>
      <c r="F2028" t="s">
        <v>7</v>
      </c>
      <c r="G2028">
        <v>24</v>
      </c>
      <c r="H2028" t="s">
        <v>3940</v>
      </c>
    </row>
    <row r="2029" spans="1:8" x14ac:dyDescent="0.35">
      <c r="A2029">
        <v>500</v>
      </c>
      <c r="B2029" t="s">
        <v>4431</v>
      </c>
      <c r="C2029">
        <v>36</v>
      </c>
      <c r="D2029" t="s">
        <v>7953</v>
      </c>
      <c r="E2029" t="s">
        <v>3924</v>
      </c>
      <c r="F2029" t="s">
        <v>7</v>
      </c>
      <c r="G2029">
        <v>24</v>
      </c>
      <c r="H2029" t="s">
        <v>3946</v>
      </c>
    </row>
    <row r="2030" spans="1:8" x14ac:dyDescent="0.35">
      <c r="A2030">
        <v>536</v>
      </c>
      <c r="B2030" t="s">
        <v>4467</v>
      </c>
      <c r="C2030">
        <v>56</v>
      </c>
      <c r="D2030" t="s">
        <v>7952</v>
      </c>
      <c r="E2030" t="s">
        <v>3924</v>
      </c>
      <c r="F2030" t="s">
        <v>7</v>
      </c>
      <c r="G2030">
        <v>24</v>
      </c>
      <c r="H2030" t="s">
        <v>3929</v>
      </c>
    </row>
    <row r="2031" spans="1:8" x14ac:dyDescent="0.35">
      <c r="A2031">
        <v>568</v>
      </c>
      <c r="B2031" t="s">
        <v>4499</v>
      </c>
      <c r="C2031">
        <v>21</v>
      </c>
      <c r="D2031" t="s">
        <v>3927</v>
      </c>
      <c r="E2031" t="s">
        <v>3924</v>
      </c>
      <c r="F2031" t="s">
        <v>7</v>
      </c>
      <c r="G2031">
        <v>24</v>
      </c>
      <c r="H2031" t="s">
        <v>3925</v>
      </c>
    </row>
    <row r="2032" spans="1:8" x14ac:dyDescent="0.35">
      <c r="A2032">
        <v>628</v>
      </c>
      <c r="B2032" t="s">
        <v>4559</v>
      </c>
      <c r="C2032">
        <v>42</v>
      </c>
      <c r="D2032" t="s">
        <v>7952</v>
      </c>
      <c r="E2032" t="s">
        <v>3924</v>
      </c>
      <c r="F2032" t="s">
        <v>7</v>
      </c>
      <c r="G2032">
        <v>24</v>
      </c>
      <c r="H2032" t="s">
        <v>3946</v>
      </c>
    </row>
    <row r="2033" spans="1:8" x14ac:dyDescent="0.35">
      <c r="A2033">
        <v>682</v>
      </c>
      <c r="B2033" t="s">
        <v>4613</v>
      </c>
      <c r="C2033">
        <v>30</v>
      </c>
      <c r="D2033" t="s">
        <v>7953</v>
      </c>
      <c r="E2033" t="s">
        <v>3924</v>
      </c>
      <c r="F2033" t="s">
        <v>7</v>
      </c>
      <c r="G2033">
        <v>24</v>
      </c>
      <c r="H2033" t="s">
        <v>3952</v>
      </c>
    </row>
    <row r="2034" spans="1:8" x14ac:dyDescent="0.35">
      <c r="A2034">
        <v>757</v>
      </c>
      <c r="B2034" t="s">
        <v>4688</v>
      </c>
      <c r="C2034">
        <v>62</v>
      </c>
      <c r="D2034" t="s">
        <v>3923</v>
      </c>
      <c r="E2034" t="s">
        <v>3924</v>
      </c>
      <c r="F2034" t="s">
        <v>7</v>
      </c>
      <c r="G2034">
        <v>24</v>
      </c>
      <c r="H2034" t="s">
        <v>3925</v>
      </c>
    </row>
    <row r="2035" spans="1:8" x14ac:dyDescent="0.35">
      <c r="A2035">
        <v>817</v>
      </c>
      <c r="B2035" t="s">
        <v>4748</v>
      </c>
      <c r="C2035">
        <v>26</v>
      </c>
      <c r="D2035" t="s">
        <v>7953</v>
      </c>
      <c r="E2035" t="s">
        <v>3924</v>
      </c>
      <c r="F2035" t="s">
        <v>7</v>
      </c>
      <c r="G2035">
        <v>24</v>
      </c>
      <c r="H2035" t="s">
        <v>3946</v>
      </c>
    </row>
    <row r="2036" spans="1:8" x14ac:dyDescent="0.35">
      <c r="A2036">
        <v>850</v>
      </c>
      <c r="B2036" t="s">
        <v>4781</v>
      </c>
      <c r="C2036">
        <v>23</v>
      </c>
      <c r="D2036" t="s">
        <v>3927</v>
      </c>
      <c r="E2036" t="s">
        <v>3924</v>
      </c>
      <c r="F2036" t="s">
        <v>7</v>
      </c>
      <c r="G2036">
        <v>24</v>
      </c>
      <c r="H2036" t="s">
        <v>3935</v>
      </c>
    </row>
    <row r="2037" spans="1:8" x14ac:dyDescent="0.35">
      <c r="A2037">
        <v>874</v>
      </c>
      <c r="B2037" t="s">
        <v>4805</v>
      </c>
      <c r="C2037">
        <v>51</v>
      </c>
      <c r="D2037" t="s">
        <v>7952</v>
      </c>
      <c r="E2037" t="s">
        <v>3924</v>
      </c>
      <c r="F2037" t="s">
        <v>7</v>
      </c>
      <c r="G2037">
        <v>24</v>
      </c>
      <c r="H2037" t="s">
        <v>3935</v>
      </c>
    </row>
    <row r="2038" spans="1:8" x14ac:dyDescent="0.35">
      <c r="A2038">
        <v>892</v>
      </c>
      <c r="B2038" t="s">
        <v>4823</v>
      </c>
      <c r="C2038">
        <v>20</v>
      </c>
      <c r="D2038" t="s">
        <v>3927</v>
      </c>
      <c r="E2038" t="s">
        <v>3924</v>
      </c>
      <c r="F2038" t="s">
        <v>7</v>
      </c>
      <c r="G2038">
        <v>24</v>
      </c>
      <c r="H2038" t="s">
        <v>3952</v>
      </c>
    </row>
    <row r="2039" spans="1:8" x14ac:dyDescent="0.35">
      <c r="A2039">
        <v>932</v>
      </c>
      <c r="B2039" t="s">
        <v>4863</v>
      </c>
      <c r="C2039">
        <v>24</v>
      </c>
      <c r="D2039" t="s">
        <v>3927</v>
      </c>
      <c r="E2039" t="s">
        <v>3924</v>
      </c>
      <c r="F2039" t="s">
        <v>7</v>
      </c>
      <c r="G2039">
        <v>24</v>
      </c>
      <c r="H2039" t="s">
        <v>3925</v>
      </c>
    </row>
    <row r="2040" spans="1:8" x14ac:dyDescent="0.35">
      <c r="A2040">
        <v>940</v>
      </c>
      <c r="B2040" t="s">
        <v>4871</v>
      </c>
      <c r="C2040">
        <v>25</v>
      </c>
      <c r="D2040" t="s">
        <v>3927</v>
      </c>
      <c r="E2040" t="s">
        <v>3924</v>
      </c>
      <c r="F2040" t="s">
        <v>7</v>
      </c>
      <c r="G2040">
        <v>24</v>
      </c>
      <c r="H2040" t="s">
        <v>3946</v>
      </c>
    </row>
    <row r="2041" spans="1:8" x14ac:dyDescent="0.35">
      <c r="A2041">
        <v>991</v>
      </c>
      <c r="B2041" t="s">
        <v>4922</v>
      </c>
      <c r="C2041">
        <v>48</v>
      </c>
      <c r="D2041" t="s">
        <v>7952</v>
      </c>
      <c r="E2041" t="s">
        <v>3924</v>
      </c>
      <c r="F2041" t="s">
        <v>7</v>
      </c>
      <c r="G2041">
        <v>24</v>
      </c>
      <c r="H2041" t="s">
        <v>3929</v>
      </c>
    </row>
    <row r="2042" spans="1:8" x14ac:dyDescent="0.35">
      <c r="A2042">
        <v>1050</v>
      </c>
      <c r="B2042" t="s">
        <v>4981</v>
      </c>
      <c r="C2042">
        <v>45</v>
      </c>
      <c r="D2042" t="s">
        <v>7952</v>
      </c>
      <c r="E2042" t="s">
        <v>3924</v>
      </c>
      <c r="F2042" t="s">
        <v>7</v>
      </c>
      <c r="G2042">
        <v>24</v>
      </c>
      <c r="H2042" t="s">
        <v>3935</v>
      </c>
    </row>
    <row r="2043" spans="1:8" x14ac:dyDescent="0.35">
      <c r="A2043">
        <v>1056</v>
      </c>
      <c r="B2043" t="s">
        <v>4987</v>
      </c>
      <c r="C2043">
        <v>70</v>
      </c>
      <c r="D2043" t="s">
        <v>3923</v>
      </c>
      <c r="E2043" t="s">
        <v>3924</v>
      </c>
      <c r="F2043" t="s">
        <v>1691</v>
      </c>
      <c r="G2043">
        <v>24</v>
      </c>
      <c r="H2043" t="s">
        <v>3932</v>
      </c>
    </row>
    <row r="2044" spans="1:8" x14ac:dyDescent="0.35">
      <c r="A2044">
        <v>1103</v>
      </c>
      <c r="B2044" t="s">
        <v>5034</v>
      </c>
      <c r="C2044">
        <v>52</v>
      </c>
      <c r="D2044" t="s">
        <v>7952</v>
      </c>
      <c r="E2044" t="s">
        <v>3924</v>
      </c>
      <c r="F2044" t="s">
        <v>1691</v>
      </c>
      <c r="G2044">
        <v>24</v>
      </c>
      <c r="H2044" t="s">
        <v>3925</v>
      </c>
    </row>
    <row r="2045" spans="1:8" x14ac:dyDescent="0.35">
      <c r="A2045">
        <v>1118</v>
      </c>
      <c r="B2045" t="s">
        <v>5049</v>
      </c>
      <c r="C2045">
        <v>25</v>
      </c>
      <c r="D2045" t="s">
        <v>3927</v>
      </c>
      <c r="E2045" t="s">
        <v>3924</v>
      </c>
      <c r="F2045" t="s">
        <v>1691</v>
      </c>
      <c r="G2045">
        <v>24</v>
      </c>
      <c r="H2045" t="s">
        <v>3946</v>
      </c>
    </row>
    <row r="2046" spans="1:8" x14ac:dyDescent="0.35">
      <c r="A2046">
        <v>1152</v>
      </c>
      <c r="B2046" t="s">
        <v>5083</v>
      </c>
      <c r="C2046">
        <v>41</v>
      </c>
      <c r="D2046" t="s">
        <v>7953</v>
      </c>
      <c r="E2046" t="s">
        <v>3924</v>
      </c>
      <c r="F2046" t="s">
        <v>1691</v>
      </c>
      <c r="G2046">
        <v>24</v>
      </c>
      <c r="H2046" t="s">
        <v>3929</v>
      </c>
    </row>
    <row r="2047" spans="1:8" x14ac:dyDescent="0.35">
      <c r="A2047">
        <v>1164</v>
      </c>
      <c r="B2047" t="s">
        <v>5095</v>
      </c>
      <c r="C2047">
        <v>26</v>
      </c>
      <c r="D2047" t="s">
        <v>7953</v>
      </c>
      <c r="E2047" t="s">
        <v>3924</v>
      </c>
      <c r="F2047" t="s">
        <v>1691</v>
      </c>
      <c r="G2047">
        <v>24</v>
      </c>
      <c r="H2047" t="s">
        <v>3946</v>
      </c>
    </row>
    <row r="2048" spans="1:8" x14ac:dyDescent="0.35">
      <c r="A2048">
        <v>1178</v>
      </c>
      <c r="B2048" t="s">
        <v>5109</v>
      </c>
      <c r="C2048">
        <v>54</v>
      </c>
      <c r="D2048" t="s">
        <v>7952</v>
      </c>
      <c r="E2048" t="s">
        <v>3924</v>
      </c>
      <c r="F2048" t="s">
        <v>1691</v>
      </c>
      <c r="G2048">
        <v>24</v>
      </c>
      <c r="H2048" t="s">
        <v>3946</v>
      </c>
    </row>
    <row r="2049" spans="1:8" x14ac:dyDescent="0.35">
      <c r="A2049">
        <v>1251</v>
      </c>
      <c r="B2049" t="s">
        <v>5182</v>
      </c>
      <c r="C2049">
        <v>52</v>
      </c>
      <c r="D2049" t="s">
        <v>7952</v>
      </c>
      <c r="E2049" t="s">
        <v>3924</v>
      </c>
      <c r="F2049" t="s">
        <v>1691</v>
      </c>
      <c r="G2049">
        <v>24</v>
      </c>
      <c r="H2049" t="s">
        <v>3946</v>
      </c>
    </row>
    <row r="2050" spans="1:8" x14ac:dyDescent="0.35">
      <c r="A2050">
        <v>1377</v>
      </c>
      <c r="B2050" t="s">
        <v>5308</v>
      </c>
      <c r="C2050">
        <v>57</v>
      </c>
      <c r="D2050" t="s">
        <v>7952</v>
      </c>
      <c r="E2050" t="s">
        <v>3924</v>
      </c>
      <c r="F2050" t="s">
        <v>1691</v>
      </c>
      <c r="G2050">
        <v>24</v>
      </c>
      <c r="H2050" t="s">
        <v>3932</v>
      </c>
    </row>
    <row r="2051" spans="1:8" x14ac:dyDescent="0.35">
      <c r="A2051">
        <v>1379</v>
      </c>
      <c r="B2051" t="s">
        <v>5310</v>
      </c>
      <c r="C2051">
        <v>37</v>
      </c>
      <c r="D2051" t="s">
        <v>7953</v>
      </c>
      <c r="E2051" t="s">
        <v>3924</v>
      </c>
      <c r="F2051" t="s">
        <v>1691</v>
      </c>
      <c r="G2051">
        <v>24</v>
      </c>
      <c r="H2051" t="s">
        <v>3929</v>
      </c>
    </row>
    <row r="2052" spans="1:8" x14ac:dyDescent="0.35">
      <c r="A2052">
        <v>1422</v>
      </c>
      <c r="B2052" t="s">
        <v>5353</v>
      </c>
      <c r="C2052">
        <v>68</v>
      </c>
      <c r="D2052" t="s">
        <v>3923</v>
      </c>
      <c r="E2052" t="s">
        <v>3924</v>
      </c>
      <c r="F2052" t="s">
        <v>1691</v>
      </c>
      <c r="G2052">
        <v>24</v>
      </c>
      <c r="H2052" t="s">
        <v>3925</v>
      </c>
    </row>
    <row r="2053" spans="1:8" x14ac:dyDescent="0.35">
      <c r="A2053">
        <v>1439</v>
      </c>
      <c r="B2053" t="s">
        <v>5370</v>
      </c>
      <c r="C2053">
        <v>58</v>
      </c>
      <c r="D2053" t="s">
        <v>3923</v>
      </c>
      <c r="E2053" t="s">
        <v>3924</v>
      </c>
      <c r="F2053" t="s">
        <v>1691</v>
      </c>
      <c r="G2053">
        <v>24</v>
      </c>
      <c r="H2053" t="s">
        <v>3946</v>
      </c>
    </row>
    <row r="2054" spans="1:8" x14ac:dyDescent="0.35">
      <c r="A2054">
        <v>1446</v>
      </c>
      <c r="B2054" t="s">
        <v>5377</v>
      </c>
      <c r="C2054">
        <v>64</v>
      </c>
      <c r="D2054" t="s">
        <v>3923</v>
      </c>
      <c r="E2054" t="s">
        <v>3924</v>
      </c>
      <c r="F2054" t="s">
        <v>1691</v>
      </c>
      <c r="G2054">
        <v>24</v>
      </c>
      <c r="H2054" t="s">
        <v>3932</v>
      </c>
    </row>
    <row r="2055" spans="1:8" x14ac:dyDescent="0.35">
      <c r="A2055">
        <v>1476</v>
      </c>
      <c r="B2055" t="s">
        <v>5407</v>
      </c>
      <c r="C2055">
        <v>44</v>
      </c>
      <c r="D2055" t="s">
        <v>7952</v>
      </c>
      <c r="E2055" t="s">
        <v>3924</v>
      </c>
      <c r="F2055" t="s">
        <v>1691</v>
      </c>
      <c r="G2055">
        <v>24</v>
      </c>
      <c r="H2055" t="s">
        <v>3946</v>
      </c>
    </row>
    <row r="2056" spans="1:8" x14ac:dyDescent="0.35">
      <c r="A2056">
        <v>1500</v>
      </c>
      <c r="B2056" t="s">
        <v>5431</v>
      </c>
      <c r="C2056">
        <v>19</v>
      </c>
      <c r="D2056" t="s">
        <v>3927</v>
      </c>
      <c r="E2056" t="s">
        <v>3924</v>
      </c>
      <c r="F2056" t="s">
        <v>1691</v>
      </c>
      <c r="G2056">
        <v>24</v>
      </c>
      <c r="H2056" t="s">
        <v>3952</v>
      </c>
    </row>
    <row r="2057" spans="1:8" x14ac:dyDescent="0.35">
      <c r="A2057">
        <v>1544</v>
      </c>
      <c r="B2057" t="s">
        <v>5475</v>
      </c>
      <c r="C2057">
        <v>56</v>
      </c>
      <c r="D2057" t="s">
        <v>7952</v>
      </c>
      <c r="E2057" t="s">
        <v>3924</v>
      </c>
      <c r="F2057" t="s">
        <v>1691</v>
      </c>
      <c r="G2057">
        <v>24</v>
      </c>
      <c r="H2057" t="s">
        <v>3932</v>
      </c>
    </row>
    <row r="2058" spans="1:8" x14ac:dyDescent="0.35">
      <c r="A2058">
        <v>1559</v>
      </c>
      <c r="B2058" t="s">
        <v>5490</v>
      </c>
      <c r="C2058">
        <v>35</v>
      </c>
      <c r="D2058" t="s">
        <v>7953</v>
      </c>
      <c r="E2058" t="s">
        <v>3924</v>
      </c>
      <c r="F2058" t="s">
        <v>1691</v>
      </c>
      <c r="G2058">
        <v>24</v>
      </c>
      <c r="H2058" t="s">
        <v>3952</v>
      </c>
    </row>
    <row r="2059" spans="1:8" x14ac:dyDescent="0.35">
      <c r="A2059">
        <v>1592</v>
      </c>
      <c r="B2059" t="s">
        <v>5523</v>
      </c>
      <c r="C2059">
        <v>18</v>
      </c>
      <c r="D2059" t="s">
        <v>3927</v>
      </c>
      <c r="E2059" t="s">
        <v>3924</v>
      </c>
      <c r="F2059" t="s">
        <v>1691</v>
      </c>
      <c r="G2059">
        <v>24</v>
      </c>
      <c r="H2059" t="s">
        <v>3932</v>
      </c>
    </row>
    <row r="2060" spans="1:8" x14ac:dyDescent="0.35">
      <c r="A2060">
        <v>1601</v>
      </c>
      <c r="B2060" t="s">
        <v>5532</v>
      </c>
      <c r="C2060">
        <v>20</v>
      </c>
      <c r="D2060" t="s">
        <v>3927</v>
      </c>
      <c r="E2060" t="s">
        <v>3924</v>
      </c>
      <c r="F2060" t="s">
        <v>1691</v>
      </c>
      <c r="G2060">
        <v>24</v>
      </c>
      <c r="H2060" t="s">
        <v>3929</v>
      </c>
    </row>
    <row r="2061" spans="1:8" x14ac:dyDescent="0.35">
      <c r="A2061">
        <v>1668</v>
      </c>
      <c r="B2061" t="s">
        <v>5599</v>
      </c>
      <c r="C2061">
        <v>51</v>
      </c>
      <c r="D2061" t="s">
        <v>7952</v>
      </c>
      <c r="E2061" t="s">
        <v>3924</v>
      </c>
      <c r="F2061" t="s">
        <v>1691</v>
      </c>
      <c r="G2061">
        <v>24</v>
      </c>
      <c r="H2061" t="s">
        <v>3952</v>
      </c>
    </row>
    <row r="2062" spans="1:8" x14ac:dyDescent="0.35">
      <c r="A2062">
        <v>1680</v>
      </c>
      <c r="B2062" t="s">
        <v>5611</v>
      </c>
      <c r="C2062">
        <v>60</v>
      </c>
      <c r="D2062" t="s">
        <v>3923</v>
      </c>
      <c r="E2062" t="s">
        <v>3924</v>
      </c>
      <c r="F2062" t="s">
        <v>1691</v>
      </c>
      <c r="G2062">
        <v>24</v>
      </c>
      <c r="H2062" t="s">
        <v>3940</v>
      </c>
    </row>
    <row r="2063" spans="1:8" x14ac:dyDescent="0.35">
      <c r="A2063">
        <v>1722</v>
      </c>
      <c r="B2063" t="s">
        <v>5653</v>
      </c>
      <c r="C2063">
        <v>34</v>
      </c>
      <c r="D2063" t="s">
        <v>7953</v>
      </c>
      <c r="E2063" t="s">
        <v>3924</v>
      </c>
      <c r="F2063" t="s">
        <v>1691</v>
      </c>
      <c r="G2063">
        <v>24</v>
      </c>
      <c r="H2063" t="s">
        <v>3946</v>
      </c>
    </row>
    <row r="2064" spans="1:8" x14ac:dyDescent="0.35">
      <c r="A2064">
        <v>1762</v>
      </c>
      <c r="B2064" t="s">
        <v>5693</v>
      </c>
      <c r="C2064">
        <v>21</v>
      </c>
      <c r="D2064" t="s">
        <v>3927</v>
      </c>
      <c r="E2064" t="s">
        <v>3924</v>
      </c>
      <c r="F2064" t="s">
        <v>1691</v>
      </c>
      <c r="G2064">
        <v>24</v>
      </c>
      <c r="H2064" t="s">
        <v>3929</v>
      </c>
    </row>
    <row r="2065" spans="1:8" x14ac:dyDescent="0.35">
      <c r="A2065">
        <v>1807</v>
      </c>
      <c r="B2065" t="s">
        <v>5738</v>
      </c>
      <c r="C2065">
        <v>58</v>
      </c>
      <c r="D2065" t="s">
        <v>3923</v>
      </c>
      <c r="E2065" t="s">
        <v>3924</v>
      </c>
      <c r="F2065" t="s">
        <v>1691</v>
      </c>
      <c r="G2065">
        <v>24</v>
      </c>
      <c r="H2065" t="s">
        <v>3932</v>
      </c>
    </row>
    <row r="2066" spans="1:8" x14ac:dyDescent="0.35">
      <c r="A2066">
        <v>1814</v>
      </c>
      <c r="B2066" t="s">
        <v>5745</v>
      </c>
      <c r="C2066">
        <v>40</v>
      </c>
      <c r="D2066" t="s">
        <v>7953</v>
      </c>
      <c r="E2066" t="s">
        <v>3924</v>
      </c>
      <c r="F2066" t="s">
        <v>1691</v>
      </c>
      <c r="G2066">
        <v>24</v>
      </c>
      <c r="H2066" t="s">
        <v>3929</v>
      </c>
    </row>
    <row r="2067" spans="1:8" x14ac:dyDescent="0.35">
      <c r="A2067">
        <v>1815</v>
      </c>
      <c r="B2067" t="s">
        <v>5746</v>
      </c>
      <c r="C2067">
        <v>32</v>
      </c>
      <c r="D2067" t="s">
        <v>7953</v>
      </c>
      <c r="E2067" t="s">
        <v>3924</v>
      </c>
      <c r="F2067" t="s">
        <v>1691</v>
      </c>
      <c r="G2067">
        <v>24</v>
      </c>
      <c r="H2067" t="s">
        <v>3935</v>
      </c>
    </row>
    <row r="2068" spans="1:8" x14ac:dyDescent="0.35">
      <c r="A2068">
        <v>1873</v>
      </c>
      <c r="B2068" t="s">
        <v>5804</v>
      </c>
      <c r="C2068">
        <v>43</v>
      </c>
      <c r="D2068" t="s">
        <v>7952</v>
      </c>
      <c r="E2068" t="s">
        <v>3924</v>
      </c>
      <c r="F2068" t="s">
        <v>1691</v>
      </c>
      <c r="G2068">
        <v>24</v>
      </c>
      <c r="H2068" t="s">
        <v>3946</v>
      </c>
    </row>
    <row r="2069" spans="1:8" x14ac:dyDescent="0.35">
      <c r="A2069">
        <v>1907</v>
      </c>
      <c r="B2069" t="s">
        <v>5838</v>
      </c>
      <c r="C2069">
        <v>23</v>
      </c>
      <c r="D2069" t="s">
        <v>3927</v>
      </c>
      <c r="E2069" t="s">
        <v>3924</v>
      </c>
      <c r="F2069" t="s">
        <v>1691</v>
      </c>
      <c r="G2069">
        <v>24</v>
      </c>
      <c r="H2069" t="s">
        <v>3925</v>
      </c>
    </row>
    <row r="2070" spans="1:8" x14ac:dyDescent="0.35">
      <c r="A2070">
        <v>1995</v>
      </c>
      <c r="B2070" t="s">
        <v>5926</v>
      </c>
      <c r="C2070">
        <v>33</v>
      </c>
      <c r="D2070" t="s">
        <v>7953</v>
      </c>
      <c r="E2070" t="s">
        <v>3924</v>
      </c>
      <c r="F2070" t="s">
        <v>1691</v>
      </c>
      <c r="G2070">
        <v>24</v>
      </c>
      <c r="H2070" t="s">
        <v>3929</v>
      </c>
    </row>
    <row r="2071" spans="1:8" x14ac:dyDescent="0.35">
      <c r="A2071">
        <v>2092</v>
      </c>
      <c r="B2071" t="s">
        <v>6023</v>
      </c>
      <c r="C2071">
        <v>26</v>
      </c>
      <c r="D2071" t="s">
        <v>7953</v>
      </c>
      <c r="E2071" t="s">
        <v>3924</v>
      </c>
      <c r="F2071" t="s">
        <v>1691</v>
      </c>
      <c r="G2071">
        <v>24</v>
      </c>
      <c r="H2071" t="s">
        <v>3935</v>
      </c>
    </row>
    <row r="2072" spans="1:8" x14ac:dyDescent="0.35">
      <c r="A2072">
        <v>2260</v>
      </c>
      <c r="B2072" t="s">
        <v>6191</v>
      </c>
      <c r="C2072">
        <v>60</v>
      </c>
      <c r="D2072" t="s">
        <v>3923</v>
      </c>
      <c r="E2072" t="s">
        <v>3924</v>
      </c>
      <c r="F2072" t="s">
        <v>1691</v>
      </c>
      <c r="G2072">
        <v>24</v>
      </c>
      <c r="H2072" t="s">
        <v>3932</v>
      </c>
    </row>
    <row r="2073" spans="1:8" x14ac:dyDescent="0.35">
      <c r="A2073">
        <v>2340</v>
      </c>
      <c r="B2073" t="s">
        <v>6271</v>
      </c>
      <c r="C2073">
        <v>25</v>
      </c>
      <c r="D2073" t="s">
        <v>3927</v>
      </c>
      <c r="E2073" t="s">
        <v>3924</v>
      </c>
      <c r="F2073" t="s">
        <v>1691</v>
      </c>
      <c r="G2073">
        <v>24</v>
      </c>
      <c r="H2073" t="s">
        <v>3935</v>
      </c>
    </row>
    <row r="2074" spans="1:8" x14ac:dyDescent="0.35">
      <c r="A2074">
        <v>2363</v>
      </c>
      <c r="B2074" t="s">
        <v>6294</v>
      </c>
      <c r="C2074">
        <v>27</v>
      </c>
      <c r="D2074" t="s">
        <v>7953</v>
      </c>
      <c r="E2074" t="s">
        <v>3924</v>
      </c>
      <c r="F2074" t="s">
        <v>1691</v>
      </c>
      <c r="G2074">
        <v>24</v>
      </c>
      <c r="H2074" t="s">
        <v>3946</v>
      </c>
    </row>
    <row r="2075" spans="1:8" x14ac:dyDescent="0.35">
      <c r="A2075">
        <v>2370</v>
      </c>
      <c r="B2075" t="s">
        <v>6301</v>
      </c>
      <c r="C2075">
        <v>24</v>
      </c>
      <c r="D2075" t="s">
        <v>3927</v>
      </c>
      <c r="E2075" t="s">
        <v>3924</v>
      </c>
      <c r="F2075" t="s">
        <v>1691</v>
      </c>
      <c r="G2075">
        <v>24</v>
      </c>
      <c r="H2075" t="s">
        <v>3946</v>
      </c>
    </row>
    <row r="2076" spans="1:8" x14ac:dyDescent="0.35">
      <c r="A2076">
        <v>2391</v>
      </c>
      <c r="B2076" t="s">
        <v>6322</v>
      </c>
      <c r="C2076">
        <v>65</v>
      </c>
      <c r="D2076" t="s">
        <v>3923</v>
      </c>
      <c r="E2076" t="s">
        <v>3924</v>
      </c>
      <c r="F2076" t="s">
        <v>1691</v>
      </c>
      <c r="G2076">
        <v>24</v>
      </c>
      <c r="H2076" t="s">
        <v>3925</v>
      </c>
    </row>
    <row r="2077" spans="1:8" x14ac:dyDescent="0.35">
      <c r="A2077">
        <v>2444</v>
      </c>
      <c r="B2077" t="s">
        <v>6375</v>
      </c>
      <c r="C2077">
        <v>24</v>
      </c>
      <c r="D2077" t="s">
        <v>3927</v>
      </c>
      <c r="E2077" t="s">
        <v>3924</v>
      </c>
      <c r="F2077" t="s">
        <v>1691</v>
      </c>
      <c r="G2077">
        <v>24</v>
      </c>
      <c r="H2077" t="s">
        <v>3940</v>
      </c>
    </row>
    <row r="2078" spans="1:8" x14ac:dyDescent="0.35">
      <c r="A2078">
        <v>2540</v>
      </c>
      <c r="B2078" t="s">
        <v>6471</v>
      </c>
      <c r="C2078">
        <v>33</v>
      </c>
      <c r="D2078" t="s">
        <v>7953</v>
      </c>
      <c r="E2078" t="s">
        <v>3924</v>
      </c>
      <c r="F2078" t="s">
        <v>1691</v>
      </c>
      <c r="G2078">
        <v>24</v>
      </c>
      <c r="H2078" t="s">
        <v>3940</v>
      </c>
    </row>
    <row r="2079" spans="1:8" x14ac:dyDescent="0.35">
      <c r="A2079">
        <v>2559</v>
      </c>
      <c r="B2079" t="s">
        <v>6490</v>
      </c>
      <c r="C2079">
        <v>49</v>
      </c>
      <c r="D2079" t="s">
        <v>7952</v>
      </c>
      <c r="E2079" t="s">
        <v>3924</v>
      </c>
      <c r="F2079" t="s">
        <v>1691</v>
      </c>
      <c r="G2079">
        <v>24</v>
      </c>
      <c r="H2079" t="s">
        <v>3925</v>
      </c>
    </row>
    <row r="2080" spans="1:8" x14ac:dyDescent="0.35">
      <c r="A2080">
        <v>2568</v>
      </c>
      <c r="B2080" t="s">
        <v>6499</v>
      </c>
      <c r="C2080">
        <v>19</v>
      </c>
      <c r="D2080" t="s">
        <v>3927</v>
      </c>
      <c r="E2080" t="s">
        <v>3924</v>
      </c>
      <c r="F2080" t="s">
        <v>1691</v>
      </c>
      <c r="G2080">
        <v>24</v>
      </c>
      <c r="H2080" t="s">
        <v>3925</v>
      </c>
    </row>
    <row r="2081" spans="1:8" x14ac:dyDescent="0.35">
      <c r="A2081">
        <v>2646</v>
      </c>
      <c r="B2081" t="s">
        <v>6577</v>
      </c>
      <c r="C2081">
        <v>23</v>
      </c>
      <c r="D2081" t="s">
        <v>3927</v>
      </c>
      <c r="E2081" t="s">
        <v>3924</v>
      </c>
      <c r="F2081" t="s">
        <v>1691</v>
      </c>
      <c r="G2081">
        <v>24</v>
      </c>
      <c r="H2081" t="s">
        <v>3940</v>
      </c>
    </row>
    <row r="2082" spans="1:8" x14ac:dyDescent="0.35">
      <c r="A2082">
        <v>2654</v>
      </c>
      <c r="B2082" t="s">
        <v>6586</v>
      </c>
      <c r="C2082">
        <v>67</v>
      </c>
      <c r="D2082" t="s">
        <v>3923</v>
      </c>
      <c r="E2082" t="s">
        <v>6585</v>
      </c>
      <c r="F2082" t="s">
        <v>1691</v>
      </c>
      <c r="G2082">
        <v>24</v>
      </c>
      <c r="H2082" t="s">
        <v>3952</v>
      </c>
    </row>
    <row r="2083" spans="1:8" x14ac:dyDescent="0.35">
      <c r="A2083">
        <v>2766</v>
      </c>
      <c r="B2083" t="s">
        <v>6698</v>
      </c>
      <c r="C2083">
        <v>64</v>
      </c>
      <c r="D2083" t="s">
        <v>3923</v>
      </c>
      <c r="E2083" t="s">
        <v>6585</v>
      </c>
      <c r="F2083" t="s">
        <v>1691</v>
      </c>
      <c r="G2083">
        <v>24</v>
      </c>
      <c r="H2083" t="s">
        <v>3935</v>
      </c>
    </row>
    <row r="2084" spans="1:8" x14ac:dyDescent="0.35">
      <c r="A2084">
        <v>2779</v>
      </c>
      <c r="B2084" t="s">
        <v>6711</v>
      </c>
      <c r="C2084">
        <v>70</v>
      </c>
      <c r="D2084" t="s">
        <v>3923</v>
      </c>
      <c r="E2084" t="s">
        <v>6585</v>
      </c>
      <c r="F2084" t="s">
        <v>1691</v>
      </c>
      <c r="G2084">
        <v>24</v>
      </c>
      <c r="H2084" t="s">
        <v>3940</v>
      </c>
    </row>
    <row r="2085" spans="1:8" x14ac:dyDescent="0.35">
      <c r="A2085">
        <v>2791</v>
      </c>
      <c r="B2085" t="s">
        <v>6723</v>
      </c>
      <c r="C2085">
        <v>34</v>
      </c>
      <c r="D2085" t="s">
        <v>7953</v>
      </c>
      <c r="E2085" t="s">
        <v>6585</v>
      </c>
      <c r="F2085" t="s">
        <v>1691</v>
      </c>
      <c r="G2085">
        <v>24</v>
      </c>
      <c r="H2085" t="s">
        <v>3932</v>
      </c>
    </row>
    <row r="2086" spans="1:8" x14ac:dyDescent="0.35">
      <c r="A2086">
        <v>2904</v>
      </c>
      <c r="B2086" t="s">
        <v>6836</v>
      </c>
      <c r="C2086">
        <v>38</v>
      </c>
      <c r="D2086" t="s">
        <v>7953</v>
      </c>
      <c r="E2086" t="s">
        <v>6585</v>
      </c>
      <c r="F2086" t="s">
        <v>1691</v>
      </c>
      <c r="G2086">
        <v>24</v>
      </c>
      <c r="H2086" t="s">
        <v>3952</v>
      </c>
    </row>
    <row r="2087" spans="1:8" x14ac:dyDescent="0.35">
      <c r="A2087">
        <v>2991</v>
      </c>
      <c r="B2087" t="s">
        <v>6923</v>
      </c>
      <c r="C2087">
        <v>69</v>
      </c>
      <c r="D2087" t="s">
        <v>3923</v>
      </c>
      <c r="E2087" t="s">
        <v>6585</v>
      </c>
      <c r="F2087" t="s">
        <v>1691</v>
      </c>
      <c r="G2087">
        <v>24</v>
      </c>
      <c r="H2087" t="s">
        <v>3946</v>
      </c>
    </row>
    <row r="2088" spans="1:8" x14ac:dyDescent="0.35">
      <c r="A2088">
        <v>3018</v>
      </c>
      <c r="B2088" t="s">
        <v>6950</v>
      </c>
      <c r="C2088">
        <v>58</v>
      </c>
      <c r="D2088" t="s">
        <v>3923</v>
      </c>
      <c r="E2088" t="s">
        <v>6585</v>
      </c>
      <c r="F2088" t="s">
        <v>1691</v>
      </c>
      <c r="G2088">
        <v>24</v>
      </c>
      <c r="H2088" t="s">
        <v>3940</v>
      </c>
    </row>
    <row r="2089" spans="1:8" x14ac:dyDescent="0.35">
      <c r="A2089">
        <v>3033</v>
      </c>
      <c r="B2089" t="s">
        <v>6965</v>
      </c>
      <c r="C2089">
        <v>26</v>
      </c>
      <c r="D2089" t="s">
        <v>7953</v>
      </c>
      <c r="E2089" t="s">
        <v>6585</v>
      </c>
      <c r="F2089" t="s">
        <v>1691</v>
      </c>
      <c r="G2089">
        <v>24</v>
      </c>
      <c r="H2089" t="s">
        <v>3935</v>
      </c>
    </row>
    <row r="2090" spans="1:8" x14ac:dyDescent="0.35">
      <c r="A2090">
        <v>3064</v>
      </c>
      <c r="B2090" t="s">
        <v>6996</v>
      </c>
      <c r="C2090">
        <v>26</v>
      </c>
      <c r="D2090" t="s">
        <v>7953</v>
      </c>
      <c r="E2090" t="s">
        <v>6585</v>
      </c>
      <c r="F2090" t="s">
        <v>1691</v>
      </c>
      <c r="G2090">
        <v>24</v>
      </c>
      <c r="H2090" t="s">
        <v>3925</v>
      </c>
    </row>
    <row r="2091" spans="1:8" x14ac:dyDescent="0.35">
      <c r="A2091">
        <v>3079</v>
      </c>
      <c r="B2091" t="s">
        <v>7011</v>
      </c>
      <c r="C2091">
        <v>32</v>
      </c>
      <c r="D2091" t="s">
        <v>7953</v>
      </c>
      <c r="E2091" t="s">
        <v>6585</v>
      </c>
      <c r="F2091" t="s">
        <v>1691</v>
      </c>
      <c r="G2091">
        <v>24</v>
      </c>
      <c r="H2091" t="s">
        <v>3940</v>
      </c>
    </row>
    <row r="2092" spans="1:8" x14ac:dyDescent="0.35">
      <c r="A2092">
        <v>3230</v>
      </c>
      <c r="B2092" t="s">
        <v>7162</v>
      </c>
      <c r="C2092">
        <v>54</v>
      </c>
      <c r="D2092" t="s">
        <v>7952</v>
      </c>
      <c r="E2092" t="s">
        <v>6585</v>
      </c>
      <c r="F2092" t="s">
        <v>1691</v>
      </c>
      <c r="G2092">
        <v>24</v>
      </c>
      <c r="H2092" t="s">
        <v>3946</v>
      </c>
    </row>
    <row r="2093" spans="1:8" x14ac:dyDescent="0.35">
      <c r="A2093">
        <v>3337</v>
      </c>
      <c r="B2093" t="s">
        <v>7269</v>
      </c>
      <c r="C2093">
        <v>39</v>
      </c>
      <c r="D2093" t="s">
        <v>7953</v>
      </c>
      <c r="E2093" t="s">
        <v>6585</v>
      </c>
      <c r="F2093" t="s">
        <v>1691</v>
      </c>
      <c r="G2093">
        <v>24</v>
      </c>
      <c r="H2093" t="s">
        <v>3932</v>
      </c>
    </row>
    <row r="2094" spans="1:8" x14ac:dyDescent="0.35">
      <c r="A2094">
        <v>3377</v>
      </c>
      <c r="B2094" t="s">
        <v>7309</v>
      </c>
      <c r="C2094">
        <v>22</v>
      </c>
      <c r="D2094" t="s">
        <v>3927</v>
      </c>
      <c r="E2094" t="s">
        <v>6585</v>
      </c>
      <c r="F2094" t="s">
        <v>1691</v>
      </c>
      <c r="G2094">
        <v>24</v>
      </c>
      <c r="H2094" t="s">
        <v>3935</v>
      </c>
    </row>
    <row r="2095" spans="1:8" x14ac:dyDescent="0.35">
      <c r="A2095">
        <v>3407</v>
      </c>
      <c r="B2095" t="s">
        <v>7339</v>
      </c>
      <c r="C2095">
        <v>57</v>
      </c>
      <c r="D2095" t="s">
        <v>7952</v>
      </c>
      <c r="E2095" t="s">
        <v>6585</v>
      </c>
      <c r="F2095" t="s">
        <v>1691</v>
      </c>
      <c r="G2095">
        <v>24</v>
      </c>
      <c r="H2095" t="s">
        <v>3935</v>
      </c>
    </row>
    <row r="2096" spans="1:8" x14ac:dyDescent="0.35">
      <c r="A2096">
        <v>3459</v>
      </c>
      <c r="B2096" t="s">
        <v>7391</v>
      </c>
      <c r="C2096">
        <v>68</v>
      </c>
      <c r="D2096" t="s">
        <v>3923</v>
      </c>
      <c r="E2096" t="s">
        <v>6585</v>
      </c>
      <c r="F2096" t="s">
        <v>1691</v>
      </c>
      <c r="G2096">
        <v>24</v>
      </c>
      <c r="H2096" t="s">
        <v>3935</v>
      </c>
    </row>
    <row r="2097" spans="1:8" x14ac:dyDescent="0.35">
      <c r="A2097">
        <v>3594</v>
      </c>
      <c r="B2097" t="s">
        <v>7526</v>
      </c>
      <c r="C2097">
        <v>63</v>
      </c>
      <c r="D2097" t="s">
        <v>3923</v>
      </c>
      <c r="E2097" t="s">
        <v>6585</v>
      </c>
      <c r="F2097" t="s">
        <v>1691</v>
      </c>
      <c r="G2097">
        <v>24</v>
      </c>
      <c r="H2097" t="s">
        <v>3946</v>
      </c>
    </row>
    <row r="2098" spans="1:8" x14ac:dyDescent="0.35">
      <c r="A2098">
        <v>3692</v>
      </c>
      <c r="B2098" t="s">
        <v>7624</v>
      </c>
      <c r="C2098">
        <v>63</v>
      </c>
      <c r="D2098" t="s">
        <v>3923</v>
      </c>
      <c r="E2098" t="s">
        <v>6585</v>
      </c>
      <c r="F2098" t="s">
        <v>1691</v>
      </c>
      <c r="G2098">
        <v>24</v>
      </c>
      <c r="H2098" t="s">
        <v>3929</v>
      </c>
    </row>
    <row r="2099" spans="1:8" x14ac:dyDescent="0.35">
      <c r="A2099">
        <v>3700</v>
      </c>
      <c r="B2099" t="s">
        <v>7632</v>
      </c>
      <c r="C2099">
        <v>51</v>
      </c>
      <c r="D2099" t="s">
        <v>7952</v>
      </c>
      <c r="E2099" t="s">
        <v>6585</v>
      </c>
      <c r="F2099" t="s">
        <v>1691</v>
      </c>
      <c r="G2099">
        <v>24</v>
      </c>
      <c r="H2099" t="s">
        <v>3929</v>
      </c>
    </row>
    <row r="2100" spans="1:8" x14ac:dyDescent="0.35">
      <c r="A2100">
        <v>3713</v>
      </c>
      <c r="B2100" t="s">
        <v>7645</v>
      </c>
      <c r="C2100">
        <v>51</v>
      </c>
      <c r="D2100" t="s">
        <v>7952</v>
      </c>
      <c r="E2100" t="s">
        <v>6585</v>
      </c>
      <c r="F2100" t="s">
        <v>1691</v>
      </c>
      <c r="G2100">
        <v>24</v>
      </c>
      <c r="H2100" t="s">
        <v>3935</v>
      </c>
    </row>
    <row r="2101" spans="1:8" x14ac:dyDescent="0.35">
      <c r="A2101">
        <v>3839</v>
      </c>
      <c r="B2101" t="s">
        <v>7771</v>
      </c>
      <c r="C2101">
        <v>47</v>
      </c>
      <c r="D2101" t="s">
        <v>7952</v>
      </c>
      <c r="E2101" t="s">
        <v>6585</v>
      </c>
      <c r="F2101" t="s">
        <v>1691</v>
      </c>
      <c r="G2101">
        <v>24</v>
      </c>
      <c r="H2101" t="s">
        <v>3952</v>
      </c>
    </row>
    <row r="2102" spans="1:8" x14ac:dyDescent="0.35">
      <c r="A2102">
        <v>3852</v>
      </c>
      <c r="B2102" t="s">
        <v>7784</v>
      </c>
      <c r="C2102">
        <v>50</v>
      </c>
      <c r="D2102" t="s">
        <v>7952</v>
      </c>
      <c r="E2102" t="s">
        <v>6585</v>
      </c>
      <c r="F2102" t="s">
        <v>1691</v>
      </c>
      <c r="G2102">
        <v>24</v>
      </c>
      <c r="H2102" t="s">
        <v>3932</v>
      </c>
    </row>
    <row r="2103" spans="1:8" x14ac:dyDescent="0.35">
      <c r="A2103">
        <v>3879</v>
      </c>
      <c r="B2103" t="s">
        <v>7811</v>
      </c>
      <c r="C2103">
        <v>60</v>
      </c>
      <c r="D2103" t="s">
        <v>3923</v>
      </c>
      <c r="E2103" t="s">
        <v>6585</v>
      </c>
      <c r="F2103" t="s">
        <v>1691</v>
      </c>
      <c r="G2103">
        <v>24</v>
      </c>
      <c r="H2103" t="s">
        <v>3932</v>
      </c>
    </row>
    <row r="2104" spans="1:8" x14ac:dyDescent="0.35">
      <c r="A2104">
        <v>3883</v>
      </c>
      <c r="B2104" t="s">
        <v>7815</v>
      </c>
      <c r="C2104">
        <v>35</v>
      </c>
      <c r="D2104" t="s">
        <v>7953</v>
      </c>
      <c r="E2104" t="s">
        <v>6585</v>
      </c>
      <c r="F2104" t="s">
        <v>1691</v>
      </c>
      <c r="G2104">
        <v>24</v>
      </c>
      <c r="H2104" t="s">
        <v>3925</v>
      </c>
    </row>
    <row r="2105" spans="1:8" x14ac:dyDescent="0.35">
      <c r="A2105">
        <v>3898</v>
      </c>
      <c r="B2105" t="s">
        <v>7830</v>
      </c>
      <c r="C2105">
        <v>46</v>
      </c>
      <c r="D2105" t="s">
        <v>7952</v>
      </c>
      <c r="E2105" t="s">
        <v>6585</v>
      </c>
      <c r="F2105" t="s">
        <v>1691</v>
      </c>
      <c r="G2105">
        <v>24</v>
      </c>
      <c r="H2105" t="s">
        <v>3935</v>
      </c>
    </row>
    <row r="2106" spans="1:8" x14ac:dyDescent="0.35">
      <c r="A2106">
        <v>3899</v>
      </c>
      <c r="B2106" t="s">
        <v>7831</v>
      </c>
      <c r="C2106">
        <v>44</v>
      </c>
      <c r="D2106" t="s">
        <v>7952</v>
      </c>
      <c r="E2106" t="s">
        <v>6585</v>
      </c>
      <c r="F2106" t="s">
        <v>1691</v>
      </c>
      <c r="G2106">
        <v>24</v>
      </c>
      <c r="H2106" t="s">
        <v>3929</v>
      </c>
    </row>
    <row r="2107" spans="1:8" x14ac:dyDescent="0.35">
      <c r="A2107">
        <v>3</v>
      </c>
      <c r="B2107" t="s">
        <v>3928</v>
      </c>
      <c r="C2107">
        <v>50</v>
      </c>
      <c r="D2107" t="s">
        <v>7952</v>
      </c>
      <c r="E2107" t="s">
        <v>3924</v>
      </c>
      <c r="F2107" t="s">
        <v>7</v>
      </c>
      <c r="G2107">
        <v>23</v>
      </c>
      <c r="H2107" t="s">
        <v>3929</v>
      </c>
    </row>
    <row r="2108" spans="1:8" x14ac:dyDescent="0.35">
      <c r="A2108">
        <v>279</v>
      </c>
      <c r="B2108" t="s">
        <v>4210</v>
      </c>
      <c r="C2108">
        <v>57</v>
      </c>
      <c r="D2108" t="s">
        <v>7952</v>
      </c>
      <c r="E2108" t="s">
        <v>3924</v>
      </c>
      <c r="F2108" t="s">
        <v>7</v>
      </c>
      <c r="G2108">
        <v>23</v>
      </c>
      <c r="H2108" t="s">
        <v>3932</v>
      </c>
    </row>
    <row r="2109" spans="1:8" x14ac:dyDescent="0.35">
      <c r="A2109">
        <v>379</v>
      </c>
      <c r="B2109" t="s">
        <v>4310</v>
      </c>
      <c r="C2109">
        <v>54</v>
      </c>
      <c r="D2109" t="s">
        <v>7952</v>
      </c>
      <c r="E2109" t="s">
        <v>3924</v>
      </c>
      <c r="F2109" t="s">
        <v>7</v>
      </c>
      <c r="G2109">
        <v>23</v>
      </c>
      <c r="H2109" t="s">
        <v>3946</v>
      </c>
    </row>
    <row r="2110" spans="1:8" x14ac:dyDescent="0.35">
      <c r="A2110">
        <v>434</v>
      </c>
      <c r="B2110" t="s">
        <v>4365</v>
      </c>
      <c r="C2110">
        <v>49</v>
      </c>
      <c r="D2110" t="s">
        <v>7952</v>
      </c>
      <c r="E2110" t="s">
        <v>3924</v>
      </c>
      <c r="F2110" t="s">
        <v>7</v>
      </c>
      <c r="G2110">
        <v>23</v>
      </c>
      <c r="H2110" t="s">
        <v>3925</v>
      </c>
    </row>
    <row r="2111" spans="1:8" x14ac:dyDescent="0.35">
      <c r="A2111">
        <v>574</v>
      </c>
      <c r="B2111" t="s">
        <v>4505</v>
      </c>
      <c r="C2111">
        <v>58</v>
      </c>
      <c r="D2111" t="s">
        <v>3923</v>
      </c>
      <c r="E2111" t="s">
        <v>3924</v>
      </c>
      <c r="F2111" t="s">
        <v>7</v>
      </c>
      <c r="G2111">
        <v>23</v>
      </c>
      <c r="H2111" t="s">
        <v>3940</v>
      </c>
    </row>
    <row r="2112" spans="1:8" x14ac:dyDescent="0.35">
      <c r="A2112">
        <v>616</v>
      </c>
      <c r="B2112" t="s">
        <v>4547</v>
      </c>
      <c r="C2112">
        <v>67</v>
      </c>
      <c r="D2112" t="s">
        <v>3923</v>
      </c>
      <c r="E2112" t="s">
        <v>3924</v>
      </c>
      <c r="F2112" t="s">
        <v>7</v>
      </c>
      <c r="G2112">
        <v>23</v>
      </c>
      <c r="H2112" t="s">
        <v>3932</v>
      </c>
    </row>
    <row r="2113" spans="1:8" x14ac:dyDescent="0.35">
      <c r="A2113">
        <v>642</v>
      </c>
      <c r="B2113" t="s">
        <v>4573</v>
      </c>
      <c r="C2113">
        <v>47</v>
      </c>
      <c r="D2113" t="s">
        <v>7952</v>
      </c>
      <c r="E2113" t="s">
        <v>3924</v>
      </c>
      <c r="F2113" t="s">
        <v>7</v>
      </c>
      <c r="G2113">
        <v>23</v>
      </c>
      <c r="H2113" t="s">
        <v>3952</v>
      </c>
    </row>
    <row r="2114" spans="1:8" x14ac:dyDescent="0.35">
      <c r="A2114">
        <v>648</v>
      </c>
      <c r="B2114" t="s">
        <v>4579</v>
      </c>
      <c r="C2114">
        <v>54</v>
      </c>
      <c r="D2114" t="s">
        <v>7952</v>
      </c>
      <c r="E2114" t="s">
        <v>3924</v>
      </c>
      <c r="F2114" t="s">
        <v>7</v>
      </c>
      <c r="G2114">
        <v>23</v>
      </c>
      <c r="H2114" t="s">
        <v>3925</v>
      </c>
    </row>
    <row r="2115" spans="1:8" x14ac:dyDescent="0.35">
      <c r="A2115">
        <v>655</v>
      </c>
      <c r="B2115" t="s">
        <v>4586</v>
      </c>
      <c r="C2115">
        <v>24</v>
      </c>
      <c r="D2115" t="s">
        <v>3927</v>
      </c>
      <c r="E2115" t="s">
        <v>3924</v>
      </c>
      <c r="F2115" t="s">
        <v>7</v>
      </c>
      <c r="G2115">
        <v>23</v>
      </c>
      <c r="H2115" t="s">
        <v>3932</v>
      </c>
    </row>
    <row r="2116" spans="1:8" x14ac:dyDescent="0.35">
      <c r="A2116">
        <v>664</v>
      </c>
      <c r="B2116" t="s">
        <v>4595</v>
      </c>
      <c r="C2116">
        <v>59</v>
      </c>
      <c r="D2116" t="s">
        <v>3923</v>
      </c>
      <c r="E2116" t="s">
        <v>3924</v>
      </c>
      <c r="F2116" t="s">
        <v>7</v>
      </c>
      <c r="G2116">
        <v>23</v>
      </c>
      <c r="H2116" t="s">
        <v>3946</v>
      </c>
    </row>
    <row r="2117" spans="1:8" x14ac:dyDescent="0.35">
      <c r="A2117">
        <v>710</v>
      </c>
      <c r="B2117" t="s">
        <v>4641</v>
      </c>
      <c r="C2117">
        <v>49</v>
      </c>
      <c r="D2117" t="s">
        <v>7952</v>
      </c>
      <c r="E2117" t="s">
        <v>3924</v>
      </c>
      <c r="F2117" t="s">
        <v>7</v>
      </c>
      <c r="G2117">
        <v>23</v>
      </c>
      <c r="H2117" t="s">
        <v>3946</v>
      </c>
    </row>
    <row r="2118" spans="1:8" x14ac:dyDescent="0.35">
      <c r="A2118">
        <v>742</v>
      </c>
      <c r="B2118" t="s">
        <v>4673</v>
      </c>
      <c r="C2118">
        <v>22</v>
      </c>
      <c r="D2118" t="s">
        <v>3927</v>
      </c>
      <c r="E2118" t="s">
        <v>3924</v>
      </c>
      <c r="F2118" t="s">
        <v>7</v>
      </c>
      <c r="G2118">
        <v>23</v>
      </c>
      <c r="H2118" t="s">
        <v>3952</v>
      </c>
    </row>
    <row r="2119" spans="1:8" x14ac:dyDescent="0.35">
      <c r="A2119">
        <v>779</v>
      </c>
      <c r="B2119" t="s">
        <v>4710</v>
      </c>
      <c r="C2119">
        <v>29</v>
      </c>
      <c r="D2119" t="s">
        <v>7953</v>
      </c>
      <c r="E2119" t="s">
        <v>3924</v>
      </c>
      <c r="F2119" t="s">
        <v>7</v>
      </c>
      <c r="G2119">
        <v>23</v>
      </c>
      <c r="H2119" t="s">
        <v>3932</v>
      </c>
    </row>
    <row r="2120" spans="1:8" x14ac:dyDescent="0.35">
      <c r="A2120">
        <v>823</v>
      </c>
      <c r="B2120" t="s">
        <v>4754</v>
      </c>
      <c r="C2120">
        <v>35</v>
      </c>
      <c r="D2120" t="s">
        <v>7953</v>
      </c>
      <c r="E2120" t="s">
        <v>3924</v>
      </c>
      <c r="F2120" t="s">
        <v>7</v>
      </c>
      <c r="G2120">
        <v>23</v>
      </c>
      <c r="H2120" t="s">
        <v>3932</v>
      </c>
    </row>
    <row r="2121" spans="1:8" x14ac:dyDescent="0.35">
      <c r="A2121">
        <v>853</v>
      </c>
      <c r="B2121" t="s">
        <v>4784</v>
      </c>
      <c r="C2121">
        <v>34</v>
      </c>
      <c r="D2121" t="s">
        <v>7953</v>
      </c>
      <c r="E2121" t="s">
        <v>3924</v>
      </c>
      <c r="F2121" t="s">
        <v>7</v>
      </c>
      <c r="G2121">
        <v>23</v>
      </c>
      <c r="H2121" t="s">
        <v>3952</v>
      </c>
    </row>
    <row r="2122" spans="1:8" x14ac:dyDescent="0.35">
      <c r="A2122">
        <v>866</v>
      </c>
      <c r="B2122" t="s">
        <v>4797</v>
      </c>
      <c r="C2122">
        <v>64</v>
      </c>
      <c r="D2122" t="s">
        <v>3923</v>
      </c>
      <c r="E2122" t="s">
        <v>3924</v>
      </c>
      <c r="F2122" t="s">
        <v>7</v>
      </c>
      <c r="G2122">
        <v>23</v>
      </c>
      <c r="H2122" t="s">
        <v>3932</v>
      </c>
    </row>
    <row r="2123" spans="1:8" x14ac:dyDescent="0.35">
      <c r="A2123">
        <v>868</v>
      </c>
      <c r="B2123" t="s">
        <v>4799</v>
      </c>
      <c r="C2123">
        <v>37</v>
      </c>
      <c r="D2123" t="s">
        <v>7953</v>
      </c>
      <c r="E2123" t="s">
        <v>3924</v>
      </c>
      <c r="F2123" t="s">
        <v>7</v>
      </c>
      <c r="G2123">
        <v>23</v>
      </c>
      <c r="H2123" t="s">
        <v>3925</v>
      </c>
    </row>
    <row r="2124" spans="1:8" x14ac:dyDescent="0.35">
      <c r="A2124">
        <v>975</v>
      </c>
      <c r="B2124" t="s">
        <v>4906</v>
      </c>
      <c r="C2124">
        <v>69</v>
      </c>
      <c r="D2124" t="s">
        <v>3923</v>
      </c>
      <c r="E2124" t="s">
        <v>3924</v>
      </c>
      <c r="F2124" t="s">
        <v>7</v>
      </c>
      <c r="G2124">
        <v>23</v>
      </c>
      <c r="H2124" t="s">
        <v>3946</v>
      </c>
    </row>
    <row r="2125" spans="1:8" x14ac:dyDescent="0.35">
      <c r="A2125">
        <v>1000</v>
      </c>
      <c r="B2125" t="s">
        <v>4931</v>
      </c>
      <c r="C2125">
        <v>50</v>
      </c>
      <c r="D2125" t="s">
        <v>7952</v>
      </c>
      <c r="E2125" t="s">
        <v>3924</v>
      </c>
      <c r="F2125" t="s">
        <v>7</v>
      </c>
      <c r="G2125">
        <v>23</v>
      </c>
      <c r="H2125" t="s">
        <v>3946</v>
      </c>
    </row>
    <row r="2126" spans="1:8" x14ac:dyDescent="0.35">
      <c r="A2126">
        <v>1086</v>
      </c>
      <c r="B2126" t="s">
        <v>5017</v>
      </c>
      <c r="C2126">
        <v>25</v>
      </c>
      <c r="D2126" t="s">
        <v>3927</v>
      </c>
      <c r="E2126" t="s">
        <v>3924</v>
      </c>
      <c r="F2126" t="s">
        <v>1691</v>
      </c>
      <c r="G2126">
        <v>23</v>
      </c>
      <c r="H2126" t="s">
        <v>3925</v>
      </c>
    </row>
    <row r="2127" spans="1:8" x14ac:dyDescent="0.35">
      <c r="A2127">
        <v>1142</v>
      </c>
      <c r="B2127" t="s">
        <v>5073</v>
      </c>
      <c r="C2127">
        <v>39</v>
      </c>
      <c r="D2127" t="s">
        <v>7953</v>
      </c>
      <c r="E2127" t="s">
        <v>3924</v>
      </c>
      <c r="F2127" t="s">
        <v>1691</v>
      </c>
      <c r="G2127">
        <v>23</v>
      </c>
      <c r="H2127" t="s">
        <v>3925</v>
      </c>
    </row>
    <row r="2128" spans="1:8" x14ac:dyDescent="0.35">
      <c r="A2128">
        <v>1179</v>
      </c>
      <c r="B2128" t="s">
        <v>5110</v>
      </c>
      <c r="C2128">
        <v>37</v>
      </c>
      <c r="D2128" t="s">
        <v>7953</v>
      </c>
      <c r="E2128" t="s">
        <v>3924</v>
      </c>
      <c r="F2128" t="s">
        <v>1691</v>
      </c>
      <c r="G2128">
        <v>23</v>
      </c>
      <c r="H2128" t="s">
        <v>3932</v>
      </c>
    </row>
    <row r="2129" spans="1:8" x14ac:dyDescent="0.35">
      <c r="A2129">
        <v>1204</v>
      </c>
      <c r="B2129" t="s">
        <v>5135</v>
      </c>
      <c r="C2129">
        <v>40</v>
      </c>
      <c r="D2129" t="s">
        <v>7953</v>
      </c>
      <c r="E2129" t="s">
        <v>3924</v>
      </c>
      <c r="F2129" t="s">
        <v>1691</v>
      </c>
      <c r="G2129">
        <v>23</v>
      </c>
      <c r="H2129" t="s">
        <v>3932</v>
      </c>
    </row>
    <row r="2130" spans="1:8" x14ac:dyDescent="0.35">
      <c r="A2130">
        <v>1284</v>
      </c>
      <c r="B2130" t="s">
        <v>5215</v>
      </c>
      <c r="C2130">
        <v>69</v>
      </c>
      <c r="D2130" t="s">
        <v>3923</v>
      </c>
      <c r="E2130" t="s">
        <v>3924</v>
      </c>
      <c r="F2130" t="s">
        <v>1691</v>
      </c>
      <c r="G2130">
        <v>23</v>
      </c>
      <c r="H2130" t="s">
        <v>3952</v>
      </c>
    </row>
    <row r="2131" spans="1:8" x14ac:dyDescent="0.35">
      <c r="A2131">
        <v>1292</v>
      </c>
      <c r="B2131" t="s">
        <v>5223</v>
      </c>
      <c r="C2131">
        <v>69</v>
      </c>
      <c r="D2131" t="s">
        <v>3923</v>
      </c>
      <c r="E2131" t="s">
        <v>3924</v>
      </c>
      <c r="F2131" t="s">
        <v>1691</v>
      </c>
      <c r="G2131">
        <v>23</v>
      </c>
      <c r="H2131" t="s">
        <v>3925</v>
      </c>
    </row>
    <row r="2132" spans="1:8" x14ac:dyDescent="0.35">
      <c r="A2132">
        <v>1314</v>
      </c>
      <c r="B2132" t="s">
        <v>5245</v>
      </c>
      <c r="C2132">
        <v>70</v>
      </c>
      <c r="D2132" t="s">
        <v>3923</v>
      </c>
      <c r="E2132" t="s">
        <v>3924</v>
      </c>
      <c r="F2132" t="s">
        <v>1691</v>
      </c>
      <c r="G2132">
        <v>23</v>
      </c>
      <c r="H2132" t="s">
        <v>3940</v>
      </c>
    </row>
    <row r="2133" spans="1:8" x14ac:dyDescent="0.35">
      <c r="A2133">
        <v>1349</v>
      </c>
      <c r="B2133" t="s">
        <v>5280</v>
      </c>
      <c r="C2133">
        <v>19</v>
      </c>
      <c r="D2133" t="s">
        <v>3927</v>
      </c>
      <c r="E2133" t="s">
        <v>3924</v>
      </c>
      <c r="F2133" t="s">
        <v>1691</v>
      </c>
      <c r="G2133">
        <v>23</v>
      </c>
      <c r="H2133" t="s">
        <v>3925</v>
      </c>
    </row>
    <row r="2134" spans="1:8" x14ac:dyDescent="0.35">
      <c r="A2134">
        <v>1350</v>
      </c>
      <c r="B2134" t="s">
        <v>5281</v>
      </c>
      <c r="C2134">
        <v>21</v>
      </c>
      <c r="D2134" t="s">
        <v>3927</v>
      </c>
      <c r="E2134" t="s">
        <v>3924</v>
      </c>
      <c r="F2134" t="s">
        <v>1691</v>
      </c>
      <c r="G2134">
        <v>23</v>
      </c>
      <c r="H2134" t="s">
        <v>3940</v>
      </c>
    </row>
    <row r="2135" spans="1:8" x14ac:dyDescent="0.35">
      <c r="A2135">
        <v>1419</v>
      </c>
      <c r="B2135" t="s">
        <v>5350</v>
      </c>
      <c r="C2135">
        <v>18</v>
      </c>
      <c r="D2135" t="s">
        <v>3927</v>
      </c>
      <c r="E2135" t="s">
        <v>3924</v>
      </c>
      <c r="F2135" t="s">
        <v>1691</v>
      </c>
      <c r="G2135">
        <v>23</v>
      </c>
      <c r="H2135" t="s">
        <v>3952</v>
      </c>
    </row>
    <row r="2136" spans="1:8" x14ac:dyDescent="0.35">
      <c r="A2136">
        <v>1437</v>
      </c>
      <c r="B2136" t="s">
        <v>5368</v>
      </c>
      <c r="C2136">
        <v>35</v>
      </c>
      <c r="D2136" t="s">
        <v>7953</v>
      </c>
      <c r="E2136" t="s">
        <v>3924</v>
      </c>
      <c r="F2136" t="s">
        <v>1691</v>
      </c>
      <c r="G2136">
        <v>23</v>
      </c>
      <c r="H2136" t="s">
        <v>3925</v>
      </c>
    </row>
    <row r="2137" spans="1:8" x14ac:dyDescent="0.35">
      <c r="A2137">
        <v>1465</v>
      </c>
      <c r="B2137" t="s">
        <v>5396</v>
      </c>
      <c r="C2137">
        <v>33</v>
      </c>
      <c r="D2137" t="s">
        <v>7953</v>
      </c>
      <c r="E2137" t="s">
        <v>3924</v>
      </c>
      <c r="F2137" t="s">
        <v>1691</v>
      </c>
      <c r="G2137">
        <v>23</v>
      </c>
      <c r="H2137" t="s">
        <v>3935</v>
      </c>
    </row>
    <row r="2138" spans="1:8" x14ac:dyDescent="0.35">
      <c r="A2138">
        <v>1487</v>
      </c>
      <c r="B2138" t="s">
        <v>5418</v>
      </c>
      <c r="C2138">
        <v>25</v>
      </c>
      <c r="D2138" t="s">
        <v>3927</v>
      </c>
      <c r="E2138" t="s">
        <v>3924</v>
      </c>
      <c r="F2138" t="s">
        <v>1691</v>
      </c>
      <c r="G2138">
        <v>23</v>
      </c>
      <c r="H2138" t="s">
        <v>3952</v>
      </c>
    </row>
    <row r="2139" spans="1:8" x14ac:dyDescent="0.35">
      <c r="A2139">
        <v>1495</v>
      </c>
      <c r="B2139" t="s">
        <v>5426</v>
      </c>
      <c r="C2139">
        <v>43</v>
      </c>
      <c r="D2139" t="s">
        <v>7952</v>
      </c>
      <c r="E2139" t="s">
        <v>3924</v>
      </c>
      <c r="F2139" t="s">
        <v>1691</v>
      </c>
      <c r="G2139">
        <v>23</v>
      </c>
      <c r="H2139" t="s">
        <v>3925</v>
      </c>
    </row>
    <row r="2140" spans="1:8" x14ac:dyDescent="0.35">
      <c r="A2140">
        <v>1560</v>
      </c>
      <c r="B2140" t="s">
        <v>5491</v>
      </c>
      <c r="C2140">
        <v>43</v>
      </c>
      <c r="D2140" t="s">
        <v>7952</v>
      </c>
      <c r="E2140" t="s">
        <v>3924</v>
      </c>
      <c r="F2140" t="s">
        <v>1691</v>
      </c>
      <c r="G2140">
        <v>23</v>
      </c>
      <c r="H2140" t="s">
        <v>3925</v>
      </c>
    </row>
    <row r="2141" spans="1:8" x14ac:dyDescent="0.35">
      <c r="A2141">
        <v>1563</v>
      </c>
      <c r="B2141" t="s">
        <v>5494</v>
      </c>
      <c r="C2141">
        <v>37</v>
      </c>
      <c r="D2141" t="s">
        <v>7953</v>
      </c>
      <c r="E2141" t="s">
        <v>3924</v>
      </c>
      <c r="F2141" t="s">
        <v>1691</v>
      </c>
      <c r="G2141">
        <v>23</v>
      </c>
      <c r="H2141" t="s">
        <v>3940</v>
      </c>
    </row>
    <row r="2142" spans="1:8" x14ac:dyDescent="0.35">
      <c r="A2142">
        <v>1740</v>
      </c>
      <c r="B2142" t="s">
        <v>5671</v>
      </c>
      <c r="C2142">
        <v>21</v>
      </c>
      <c r="D2142" t="s">
        <v>3927</v>
      </c>
      <c r="E2142" t="s">
        <v>3924</v>
      </c>
      <c r="F2142" t="s">
        <v>1691</v>
      </c>
      <c r="G2142">
        <v>23</v>
      </c>
      <c r="H2142" t="s">
        <v>3929</v>
      </c>
    </row>
    <row r="2143" spans="1:8" x14ac:dyDescent="0.35">
      <c r="A2143">
        <v>1745</v>
      </c>
      <c r="B2143" t="s">
        <v>5676</v>
      </c>
      <c r="C2143">
        <v>57</v>
      </c>
      <c r="D2143" t="s">
        <v>7952</v>
      </c>
      <c r="E2143" t="s">
        <v>3924</v>
      </c>
      <c r="F2143" t="s">
        <v>1691</v>
      </c>
      <c r="G2143">
        <v>23</v>
      </c>
      <c r="H2143" t="s">
        <v>3929</v>
      </c>
    </row>
    <row r="2144" spans="1:8" x14ac:dyDescent="0.35">
      <c r="A2144">
        <v>1754</v>
      </c>
      <c r="B2144" t="s">
        <v>5685</v>
      </c>
      <c r="C2144">
        <v>25</v>
      </c>
      <c r="D2144" t="s">
        <v>3927</v>
      </c>
      <c r="E2144" t="s">
        <v>3924</v>
      </c>
      <c r="F2144" t="s">
        <v>1691</v>
      </c>
      <c r="G2144">
        <v>23</v>
      </c>
      <c r="H2144" t="s">
        <v>3925</v>
      </c>
    </row>
    <row r="2145" spans="1:8" x14ac:dyDescent="0.35">
      <c r="A2145">
        <v>1789</v>
      </c>
      <c r="B2145" t="s">
        <v>5720</v>
      </c>
      <c r="C2145">
        <v>66</v>
      </c>
      <c r="D2145" t="s">
        <v>3923</v>
      </c>
      <c r="E2145" t="s">
        <v>3924</v>
      </c>
      <c r="F2145" t="s">
        <v>1691</v>
      </c>
      <c r="G2145">
        <v>23</v>
      </c>
      <c r="H2145" t="s">
        <v>3940</v>
      </c>
    </row>
    <row r="2146" spans="1:8" x14ac:dyDescent="0.35">
      <c r="A2146">
        <v>1935</v>
      </c>
      <c r="B2146" t="s">
        <v>5866</v>
      </c>
      <c r="C2146">
        <v>34</v>
      </c>
      <c r="D2146" t="s">
        <v>7953</v>
      </c>
      <c r="E2146" t="s">
        <v>3924</v>
      </c>
      <c r="F2146" t="s">
        <v>1691</v>
      </c>
      <c r="G2146">
        <v>23</v>
      </c>
      <c r="H2146" t="s">
        <v>3932</v>
      </c>
    </row>
    <row r="2147" spans="1:8" x14ac:dyDescent="0.35">
      <c r="A2147">
        <v>2020</v>
      </c>
      <c r="B2147" t="s">
        <v>5951</v>
      </c>
      <c r="C2147">
        <v>31</v>
      </c>
      <c r="D2147" t="s">
        <v>7953</v>
      </c>
      <c r="E2147" t="s">
        <v>3924</v>
      </c>
      <c r="F2147" t="s">
        <v>1691</v>
      </c>
      <c r="G2147">
        <v>23</v>
      </c>
      <c r="H2147" t="s">
        <v>3925</v>
      </c>
    </row>
    <row r="2148" spans="1:8" x14ac:dyDescent="0.35">
      <c r="A2148">
        <v>2061</v>
      </c>
      <c r="B2148" t="s">
        <v>5992</v>
      </c>
      <c r="C2148">
        <v>21</v>
      </c>
      <c r="D2148" t="s">
        <v>3927</v>
      </c>
      <c r="E2148" t="s">
        <v>3924</v>
      </c>
      <c r="F2148" t="s">
        <v>1691</v>
      </c>
      <c r="G2148">
        <v>23</v>
      </c>
      <c r="H2148" t="s">
        <v>3935</v>
      </c>
    </row>
    <row r="2149" spans="1:8" x14ac:dyDescent="0.35">
      <c r="A2149">
        <v>2068</v>
      </c>
      <c r="B2149" t="s">
        <v>5999</v>
      </c>
      <c r="C2149">
        <v>60</v>
      </c>
      <c r="D2149" t="s">
        <v>3923</v>
      </c>
      <c r="E2149" t="s">
        <v>3924</v>
      </c>
      <c r="F2149" t="s">
        <v>1691</v>
      </c>
      <c r="G2149">
        <v>23</v>
      </c>
      <c r="H2149" t="s">
        <v>3925</v>
      </c>
    </row>
    <row r="2150" spans="1:8" x14ac:dyDescent="0.35">
      <c r="A2150">
        <v>2103</v>
      </c>
      <c r="B2150" t="s">
        <v>6034</v>
      </c>
      <c r="C2150">
        <v>23</v>
      </c>
      <c r="D2150" t="s">
        <v>3927</v>
      </c>
      <c r="E2150" t="s">
        <v>3924</v>
      </c>
      <c r="F2150" t="s">
        <v>1691</v>
      </c>
      <c r="G2150">
        <v>23</v>
      </c>
      <c r="H2150" t="s">
        <v>3946</v>
      </c>
    </row>
    <row r="2151" spans="1:8" x14ac:dyDescent="0.35">
      <c r="A2151">
        <v>2203</v>
      </c>
      <c r="B2151" t="s">
        <v>6134</v>
      </c>
      <c r="C2151">
        <v>42</v>
      </c>
      <c r="D2151" t="s">
        <v>7952</v>
      </c>
      <c r="E2151" t="s">
        <v>3924</v>
      </c>
      <c r="F2151" t="s">
        <v>1691</v>
      </c>
      <c r="G2151">
        <v>23</v>
      </c>
      <c r="H2151" t="s">
        <v>3929</v>
      </c>
    </row>
    <row r="2152" spans="1:8" x14ac:dyDescent="0.35">
      <c r="A2152">
        <v>2209</v>
      </c>
      <c r="B2152" t="s">
        <v>6140</v>
      </c>
      <c r="C2152">
        <v>28</v>
      </c>
      <c r="D2152" t="s">
        <v>7953</v>
      </c>
      <c r="E2152" t="s">
        <v>3924</v>
      </c>
      <c r="F2152" t="s">
        <v>1691</v>
      </c>
      <c r="G2152">
        <v>23</v>
      </c>
      <c r="H2152" t="s">
        <v>3946</v>
      </c>
    </row>
    <row r="2153" spans="1:8" x14ac:dyDescent="0.35">
      <c r="A2153">
        <v>2291</v>
      </c>
      <c r="B2153" t="s">
        <v>6222</v>
      </c>
      <c r="C2153">
        <v>37</v>
      </c>
      <c r="D2153" t="s">
        <v>7953</v>
      </c>
      <c r="E2153" t="s">
        <v>3924</v>
      </c>
      <c r="F2153" t="s">
        <v>1691</v>
      </c>
      <c r="G2153">
        <v>23</v>
      </c>
      <c r="H2153" t="s">
        <v>3935</v>
      </c>
    </row>
    <row r="2154" spans="1:8" x14ac:dyDescent="0.35">
      <c r="A2154">
        <v>2346</v>
      </c>
      <c r="B2154" t="s">
        <v>6277</v>
      </c>
      <c r="C2154">
        <v>28</v>
      </c>
      <c r="D2154" t="s">
        <v>7953</v>
      </c>
      <c r="E2154" t="s">
        <v>3924</v>
      </c>
      <c r="F2154" t="s">
        <v>1691</v>
      </c>
      <c r="G2154">
        <v>23</v>
      </c>
      <c r="H2154" t="s">
        <v>3952</v>
      </c>
    </row>
    <row r="2155" spans="1:8" x14ac:dyDescent="0.35">
      <c r="A2155">
        <v>2382</v>
      </c>
      <c r="B2155" t="s">
        <v>6313</v>
      </c>
      <c r="C2155">
        <v>62</v>
      </c>
      <c r="D2155" t="s">
        <v>3923</v>
      </c>
      <c r="E2155" t="s">
        <v>3924</v>
      </c>
      <c r="F2155" t="s">
        <v>1691</v>
      </c>
      <c r="G2155">
        <v>23</v>
      </c>
      <c r="H2155" t="s">
        <v>3932</v>
      </c>
    </row>
    <row r="2156" spans="1:8" x14ac:dyDescent="0.35">
      <c r="A2156">
        <v>2395</v>
      </c>
      <c r="B2156" t="s">
        <v>6326</v>
      </c>
      <c r="C2156">
        <v>40</v>
      </c>
      <c r="D2156" t="s">
        <v>7953</v>
      </c>
      <c r="E2156" t="s">
        <v>3924</v>
      </c>
      <c r="F2156" t="s">
        <v>1691</v>
      </c>
      <c r="G2156">
        <v>23</v>
      </c>
      <c r="H2156" t="s">
        <v>3925</v>
      </c>
    </row>
    <row r="2157" spans="1:8" x14ac:dyDescent="0.35">
      <c r="A2157">
        <v>2405</v>
      </c>
      <c r="B2157" t="s">
        <v>6336</v>
      </c>
      <c r="C2157">
        <v>28</v>
      </c>
      <c r="D2157" t="s">
        <v>7953</v>
      </c>
      <c r="E2157" t="s">
        <v>3924</v>
      </c>
      <c r="F2157" t="s">
        <v>1691</v>
      </c>
      <c r="G2157">
        <v>23</v>
      </c>
      <c r="H2157" t="s">
        <v>3940</v>
      </c>
    </row>
    <row r="2158" spans="1:8" x14ac:dyDescent="0.35">
      <c r="A2158">
        <v>2458</v>
      </c>
      <c r="B2158" t="s">
        <v>6389</v>
      </c>
      <c r="C2158">
        <v>53</v>
      </c>
      <c r="D2158" t="s">
        <v>7952</v>
      </c>
      <c r="E2158" t="s">
        <v>3924</v>
      </c>
      <c r="F2158" t="s">
        <v>1691</v>
      </c>
      <c r="G2158">
        <v>23</v>
      </c>
      <c r="H2158" t="s">
        <v>3935</v>
      </c>
    </row>
    <row r="2159" spans="1:8" x14ac:dyDescent="0.35">
      <c r="A2159">
        <v>2525</v>
      </c>
      <c r="B2159" t="s">
        <v>6456</v>
      </c>
      <c r="C2159">
        <v>60</v>
      </c>
      <c r="D2159" t="s">
        <v>3923</v>
      </c>
      <c r="E2159" t="s">
        <v>3924</v>
      </c>
      <c r="F2159" t="s">
        <v>1691</v>
      </c>
      <c r="G2159">
        <v>23</v>
      </c>
      <c r="H2159" t="s">
        <v>3935</v>
      </c>
    </row>
    <row r="2160" spans="1:8" x14ac:dyDescent="0.35">
      <c r="A2160">
        <v>2556</v>
      </c>
      <c r="B2160" t="s">
        <v>6487</v>
      </c>
      <c r="C2160">
        <v>24</v>
      </c>
      <c r="D2160" t="s">
        <v>3927</v>
      </c>
      <c r="E2160" t="s">
        <v>3924</v>
      </c>
      <c r="F2160" t="s">
        <v>1691</v>
      </c>
      <c r="G2160">
        <v>23</v>
      </c>
      <c r="H2160" t="s">
        <v>3929</v>
      </c>
    </row>
    <row r="2161" spans="1:8" x14ac:dyDescent="0.35">
      <c r="A2161">
        <v>2664</v>
      </c>
      <c r="B2161" t="s">
        <v>6596</v>
      </c>
      <c r="C2161">
        <v>46</v>
      </c>
      <c r="D2161" t="s">
        <v>7952</v>
      </c>
      <c r="E2161" t="s">
        <v>6585</v>
      </c>
      <c r="F2161" t="s">
        <v>1691</v>
      </c>
      <c r="G2161">
        <v>23</v>
      </c>
      <c r="H2161" t="s">
        <v>3932</v>
      </c>
    </row>
    <row r="2162" spans="1:8" x14ac:dyDescent="0.35">
      <c r="A2162">
        <v>2827</v>
      </c>
      <c r="B2162" t="s">
        <v>6759</v>
      </c>
      <c r="C2162">
        <v>32</v>
      </c>
      <c r="D2162" t="s">
        <v>7953</v>
      </c>
      <c r="E2162" t="s">
        <v>6585</v>
      </c>
      <c r="F2162" t="s">
        <v>1691</v>
      </c>
      <c r="G2162">
        <v>23</v>
      </c>
      <c r="H2162" t="s">
        <v>3932</v>
      </c>
    </row>
    <row r="2163" spans="1:8" x14ac:dyDescent="0.35">
      <c r="A2163">
        <v>2883</v>
      </c>
      <c r="B2163" t="s">
        <v>6815</v>
      </c>
      <c r="C2163">
        <v>59</v>
      </c>
      <c r="D2163" t="s">
        <v>3923</v>
      </c>
      <c r="E2163" t="s">
        <v>6585</v>
      </c>
      <c r="F2163" t="s">
        <v>1691</v>
      </c>
      <c r="G2163">
        <v>23</v>
      </c>
      <c r="H2163" t="s">
        <v>3940</v>
      </c>
    </row>
    <row r="2164" spans="1:8" x14ac:dyDescent="0.35">
      <c r="A2164">
        <v>2891</v>
      </c>
      <c r="B2164" t="s">
        <v>6823</v>
      </c>
      <c r="C2164">
        <v>39</v>
      </c>
      <c r="D2164" t="s">
        <v>7953</v>
      </c>
      <c r="E2164" t="s">
        <v>6585</v>
      </c>
      <c r="F2164" t="s">
        <v>1691</v>
      </c>
      <c r="G2164">
        <v>23</v>
      </c>
      <c r="H2164" t="s">
        <v>3946</v>
      </c>
    </row>
    <row r="2165" spans="1:8" x14ac:dyDescent="0.35">
      <c r="A2165">
        <v>2901</v>
      </c>
      <c r="B2165" t="s">
        <v>6833</v>
      </c>
      <c r="C2165">
        <v>41</v>
      </c>
      <c r="D2165" t="s">
        <v>7953</v>
      </c>
      <c r="E2165" t="s">
        <v>6585</v>
      </c>
      <c r="F2165" t="s">
        <v>1691</v>
      </c>
      <c r="G2165">
        <v>23</v>
      </c>
      <c r="H2165" t="s">
        <v>3940</v>
      </c>
    </row>
    <row r="2166" spans="1:8" x14ac:dyDescent="0.35">
      <c r="A2166">
        <v>3005</v>
      </c>
      <c r="B2166" t="s">
        <v>6937</v>
      </c>
      <c r="C2166">
        <v>45</v>
      </c>
      <c r="D2166" t="s">
        <v>7952</v>
      </c>
      <c r="E2166" t="s">
        <v>6585</v>
      </c>
      <c r="F2166" t="s">
        <v>1691</v>
      </c>
      <c r="G2166">
        <v>23</v>
      </c>
      <c r="H2166" t="s">
        <v>3925</v>
      </c>
    </row>
    <row r="2167" spans="1:8" x14ac:dyDescent="0.35">
      <c r="A2167">
        <v>3023</v>
      </c>
      <c r="B2167" t="s">
        <v>6955</v>
      </c>
      <c r="C2167">
        <v>58</v>
      </c>
      <c r="D2167" t="s">
        <v>3923</v>
      </c>
      <c r="E2167" t="s">
        <v>6585</v>
      </c>
      <c r="F2167" t="s">
        <v>1691</v>
      </c>
      <c r="G2167">
        <v>23</v>
      </c>
      <c r="H2167" t="s">
        <v>3929</v>
      </c>
    </row>
    <row r="2168" spans="1:8" x14ac:dyDescent="0.35">
      <c r="A2168">
        <v>3031</v>
      </c>
      <c r="B2168" t="s">
        <v>6963</v>
      </c>
      <c r="C2168">
        <v>43</v>
      </c>
      <c r="D2168" t="s">
        <v>7952</v>
      </c>
      <c r="E2168" t="s">
        <v>6585</v>
      </c>
      <c r="F2168" t="s">
        <v>1691</v>
      </c>
      <c r="G2168">
        <v>23</v>
      </c>
      <c r="H2168" t="s">
        <v>3929</v>
      </c>
    </row>
    <row r="2169" spans="1:8" x14ac:dyDescent="0.35">
      <c r="A2169">
        <v>3090</v>
      </c>
      <c r="B2169" t="s">
        <v>7022</v>
      </c>
      <c r="C2169">
        <v>50</v>
      </c>
      <c r="D2169" t="s">
        <v>7952</v>
      </c>
      <c r="E2169" t="s">
        <v>6585</v>
      </c>
      <c r="F2169" t="s">
        <v>1691</v>
      </c>
      <c r="G2169">
        <v>23</v>
      </c>
      <c r="H2169" t="s">
        <v>3940</v>
      </c>
    </row>
    <row r="2170" spans="1:8" x14ac:dyDescent="0.35">
      <c r="A2170">
        <v>3205</v>
      </c>
      <c r="B2170" t="s">
        <v>7137</v>
      </c>
      <c r="C2170">
        <v>57</v>
      </c>
      <c r="D2170" t="s">
        <v>7952</v>
      </c>
      <c r="E2170" t="s">
        <v>6585</v>
      </c>
      <c r="F2170" t="s">
        <v>1691</v>
      </c>
      <c r="G2170">
        <v>23</v>
      </c>
      <c r="H2170" t="s">
        <v>3940</v>
      </c>
    </row>
    <row r="2171" spans="1:8" x14ac:dyDescent="0.35">
      <c r="A2171">
        <v>3425</v>
      </c>
      <c r="B2171" t="s">
        <v>7357</v>
      </c>
      <c r="C2171">
        <v>33</v>
      </c>
      <c r="D2171" t="s">
        <v>7953</v>
      </c>
      <c r="E2171" t="s">
        <v>6585</v>
      </c>
      <c r="F2171" t="s">
        <v>1691</v>
      </c>
      <c r="G2171">
        <v>23</v>
      </c>
      <c r="H2171" t="s">
        <v>3946</v>
      </c>
    </row>
    <row r="2172" spans="1:8" x14ac:dyDescent="0.35">
      <c r="A2172">
        <v>3486</v>
      </c>
      <c r="B2172" t="s">
        <v>7418</v>
      </c>
      <c r="C2172">
        <v>50</v>
      </c>
      <c r="D2172" t="s">
        <v>7952</v>
      </c>
      <c r="E2172" t="s">
        <v>6585</v>
      </c>
      <c r="F2172" t="s">
        <v>1691</v>
      </c>
      <c r="G2172">
        <v>23</v>
      </c>
      <c r="H2172" t="s">
        <v>3925</v>
      </c>
    </row>
    <row r="2173" spans="1:8" x14ac:dyDescent="0.35">
      <c r="A2173">
        <v>3532</v>
      </c>
      <c r="B2173" t="s">
        <v>7464</v>
      </c>
      <c r="C2173">
        <v>54</v>
      </c>
      <c r="D2173" t="s">
        <v>7952</v>
      </c>
      <c r="E2173" t="s">
        <v>6585</v>
      </c>
      <c r="F2173" t="s">
        <v>1691</v>
      </c>
      <c r="G2173">
        <v>23</v>
      </c>
      <c r="H2173" t="s">
        <v>3935</v>
      </c>
    </row>
    <row r="2174" spans="1:8" x14ac:dyDescent="0.35">
      <c r="A2174">
        <v>3548</v>
      </c>
      <c r="B2174" t="s">
        <v>7480</v>
      </c>
      <c r="C2174">
        <v>52</v>
      </c>
      <c r="D2174" t="s">
        <v>7952</v>
      </c>
      <c r="E2174" t="s">
        <v>6585</v>
      </c>
      <c r="F2174" t="s">
        <v>1691</v>
      </c>
      <c r="G2174">
        <v>23</v>
      </c>
      <c r="H2174" t="s">
        <v>3932</v>
      </c>
    </row>
    <row r="2175" spans="1:8" x14ac:dyDescent="0.35">
      <c r="A2175">
        <v>3611</v>
      </c>
      <c r="B2175" t="s">
        <v>7543</v>
      </c>
      <c r="C2175">
        <v>18</v>
      </c>
      <c r="D2175" t="s">
        <v>3927</v>
      </c>
      <c r="E2175" t="s">
        <v>6585</v>
      </c>
      <c r="F2175" t="s">
        <v>1691</v>
      </c>
      <c r="G2175">
        <v>23</v>
      </c>
      <c r="H2175" t="s">
        <v>3925</v>
      </c>
    </row>
    <row r="2176" spans="1:8" x14ac:dyDescent="0.35">
      <c r="A2176">
        <v>3653</v>
      </c>
      <c r="B2176" t="s">
        <v>7585</v>
      </c>
      <c r="C2176">
        <v>27</v>
      </c>
      <c r="D2176" t="s">
        <v>7953</v>
      </c>
      <c r="E2176" t="s">
        <v>6585</v>
      </c>
      <c r="F2176" t="s">
        <v>1691</v>
      </c>
      <c r="G2176">
        <v>23</v>
      </c>
      <c r="H2176" t="s">
        <v>3946</v>
      </c>
    </row>
    <row r="2177" spans="1:8" x14ac:dyDescent="0.35">
      <c r="A2177">
        <v>3704</v>
      </c>
      <c r="B2177" t="s">
        <v>7636</v>
      </c>
      <c r="C2177">
        <v>30</v>
      </c>
      <c r="D2177" t="s">
        <v>7953</v>
      </c>
      <c r="E2177" t="s">
        <v>6585</v>
      </c>
      <c r="F2177" t="s">
        <v>1691</v>
      </c>
      <c r="G2177">
        <v>23</v>
      </c>
      <c r="H2177" t="s">
        <v>3952</v>
      </c>
    </row>
    <row r="2178" spans="1:8" x14ac:dyDescent="0.35">
      <c r="A2178">
        <v>3759</v>
      </c>
      <c r="B2178" t="s">
        <v>7691</v>
      </c>
      <c r="C2178">
        <v>61</v>
      </c>
      <c r="D2178" t="s">
        <v>3923</v>
      </c>
      <c r="E2178" t="s">
        <v>6585</v>
      </c>
      <c r="F2178" t="s">
        <v>1691</v>
      </c>
      <c r="G2178">
        <v>23</v>
      </c>
      <c r="H2178" t="s">
        <v>3935</v>
      </c>
    </row>
    <row r="2179" spans="1:8" x14ac:dyDescent="0.35">
      <c r="A2179">
        <v>3799</v>
      </c>
      <c r="B2179" t="s">
        <v>7731</v>
      </c>
      <c r="C2179">
        <v>63</v>
      </c>
      <c r="D2179" t="s">
        <v>3923</v>
      </c>
      <c r="E2179" t="s">
        <v>6585</v>
      </c>
      <c r="F2179" t="s">
        <v>1691</v>
      </c>
      <c r="G2179">
        <v>23</v>
      </c>
      <c r="H2179" t="s">
        <v>3932</v>
      </c>
    </row>
    <row r="2180" spans="1:8" x14ac:dyDescent="0.35">
      <c r="A2180">
        <v>22</v>
      </c>
      <c r="B2180" t="s">
        <v>3953</v>
      </c>
      <c r="C2180">
        <v>31</v>
      </c>
      <c r="D2180" t="s">
        <v>7953</v>
      </c>
      <c r="E2180" t="s">
        <v>3924</v>
      </c>
      <c r="F2180" t="s">
        <v>7</v>
      </c>
      <c r="G2180">
        <v>22</v>
      </c>
      <c r="H2180" t="s">
        <v>3935</v>
      </c>
    </row>
    <row r="2181" spans="1:8" x14ac:dyDescent="0.35">
      <c r="A2181">
        <v>104</v>
      </c>
      <c r="B2181" t="s">
        <v>4035</v>
      </c>
      <c r="C2181">
        <v>54</v>
      </c>
      <c r="D2181" t="s">
        <v>7952</v>
      </c>
      <c r="E2181" t="s">
        <v>3924</v>
      </c>
      <c r="F2181" t="s">
        <v>7</v>
      </c>
      <c r="G2181">
        <v>22</v>
      </c>
      <c r="H2181" t="s">
        <v>3940</v>
      </c>
    </row>
    <row r="2182" spans="1:8" x14ac:dyDescent="0.35">
      <c r="A2182">
        <v>154</v>
      </c>
      <c r="B2182" t="s">
        <v>4085</v>
      </c>
      <c r="C2182">
        <v>69</v>
      </c>
      <c r="D2182" t="s">
        <v>3923</v>
      </c>
      <c r="E2182" t="s">
        <v>3924</v>
      </c>
      <c r="F2182" t="s">
        <v>7</v>
      </c>
      <c r="G2182">
        <v>22</v>
      </c>
      <c r="H2182" t="s">
        <v>3932</v>
      </c>
    </row>
    <row r="2183" spans="1:8" x14ac:dyDescent="0.35">
      <c r="A2183">
        <v>282</v>
      </c>
      <c r="B2183" t="s">
        <v>4213</v>
      </c>
      <c r="C2183">
        <v>38</v>
      </c>
      <c r="D2183" t="s">
        <v>7953</v>
      </c>
      <c r="E2183" t="s">
        <v>3924</v>
      </c>
      <c r="F2183" t="s">
        <v>7</v>
      </c>
      <c r="G2183">
        <v>22</v>
      </c>
      <c r="H2183" t="s">
        <v>3940</v>
      </c>
    </row>
    <row r="2184" spans="1:8" x14ac:dyDescent="0.35">
      <c r="A2184">
        <v>454</v>
      </c>
      <c r="B2184" t="s">
        <v>4385</v>
      </c>
      <c r="C2184">
        <v>54</v>
      </c>
      <c r="D2184" t="s">
        <v>7952</v>
      </c>
      <c r="E2184" t="s">
        <v>3924</v>
      </c>
      <c r="F2184" t="s">
        <v>7</v>
      </c>
      <c r="G2184">
        <v>22</v>
      </c>
      <c r="H2184" t="s">
        <v>3929</v>
      </c>
    </row>
    <row r="2185" spans="1:8" x14ac:dyDescent="0.35">
      <c r="A2185">
        <v>488</v>
      </c>
      <c r="B2185" t="s">
        <v>4419</v>
      </c>
      <c r="C2185">
        <v>41</v>
      </c>
      <c r="D2185" t="s">
        <v>7953</v>
      </c>
      <c r="E2185" t="s">
        <v>3924</v>
      </c>
      <c r="F2185" t="s">
        <v>7</v>
      </c>
      <c r="G2185">
        <v>22</v>
      </c>
      <c r="H2185" t="s">
        <v>3935</v>
      </c>
    </row>
    <row r="2186" spans="1:8" x14ac:dyDescent="0.35">
      <c r="A2186">
        <v>511</v>
      </c>
      <c r="B2186" t="s">
        <v>4442</v>
      </c>
      <c r="C2186">
        <v>21</v>
      </c>
      <c r="D2186" t="s">
        <v>3927</v>
      </c>
      <c r="E2186" t="s">
        <v>3924</v>
      </c>
      <c r="F2186" t="s">
        <v>7</v>
      </c>
      <c r="G2186">
        <v>22</v>
      </c>
      <c r="H2186" t="s">
        <v>3932</v>
      </c>
    </row>
    <row r="2187" spans="1:8" x14ac:dyDescent="0.35">
      <c r="A2187">
        <v>560</v>
      </c>
      <c r="B2187" t="s">
        <v>4491</v>
      </c>
      <c r="C2187">
        <v>66</v>
      </c>
      <c r="D2187" t="s">
        <v>3923</v>
      </c>
      <c r="E2187" t="s">
        <v>3924</v>
      </c>
      <c r="F2187" t="s">
        <v>7</v>
      </c>
      <c r="G2187">
        <v>22</v>
      </c>
      <c r="H2187" t="s">
        <v>3946</v>
      </c>
    </row>
    <row r="2188" spans="1:8" x14ac:dyDescent="0.35">
      <c r="A2188">
        <v>579</v>
      </c>
      <c r="B2188" t="s">
        <v>4510</v>
      </c>
      <c r="C2188">
        <v>69</v>
      </c>
      <c r="D2188" t="s">
        <v>3923</v>
      </c>
      <c r="E2188" t="s">
        <v>3924</v>
      </c>
      <c r="F2188" t="s">
        <v>7</v>
      </c>
      <c r="G2188">
        <v>22</v>
      </c>
      <c r="H2188" t="s">
        <v>3925</v>
      </c>
    </row>
    <row r="2189" spans="1:8" x14ac:dyDescent="0.35">
      <c r="A2189">
        <v>741</v>
      </c>
      <c r="B2189" t="s">
        <v>4672</v>
      </c>
      <c r="C2189">
        <v>26</v>
      </c>
      <c r="D2189" t="s">
        <v>7953</v>
      </c>
      <c r="E2189" t="s">
        <v>3924</v>
      </c>
      <c r="F2189" t="s">
        <v>7</v>
      </c>
      <c r="G2189">
        <v>22</v>
      </c>
      <c r="H2189" t="s">
        <v>3925</v>
      </c>
    </row>
    <row r="2190" spans="1:8" x14ac:dyDescent="0.35">
      <c r="A2190">
        <v>756</v>
      </c>
      <c r="B2190" t="s">
        <v>4687</v>
      </c>
      <c r="C2190">
        <v>66</v>
      </c>
      <c r="D2190" t="s">
        <v>3923</v>
      </c>
      <c r="E2190" t="s">
        <v>3924</v>
      </c>
      <c r="F2190" t="s">
        <v>7</v>
      </c>
      <c r="G2190">
        <v>22</v>
      </c>
      <c r="H2190" t="s">
        <v>3929</v>
      </c>
    </row>
    <row r="2191" spans="1:8" x14ac:dyDescent="0.35">
      <c r="A2191">
        <v>837</v>
      </c>
      <c r="B2191" t="s">
        <v>4768</v>
      </c>
      <c r="C2191">
        <v>23</v>
      </c>
      <c r="D2191" t="s">
        <v>3927</v>
      </c>
      <c r="E2191" t="s">
        <v>3924</v>
      </c>
      <c r="F2191" t="s">
        <v>7</v>
      </c>
      <c r="G2191">
        <v>22</v>
      </c>
      <c r="H2191" t="s">
        <v>3940</v>
      </c>
    </row>
    <row r="2192" spans="1:8" x14ac:dyDescent="0.35">
      <c r="A2192">
        <v>855</v>
      </c>
      <c r="B2192" t="s">
        <v>4786</v>
      </c>
      <c r="C2192">
        <v>21</v>
      </c>
      <c r="D2192" t="s">
        <v>3927</v>
      </c>
      <c r="E2192" t="s">
        <v>3924</v>
      </c>
      <c r="F2192" t="s">
        <v>7</v>
      </c>
      <c r="G2192">
        <v>22</v>
      </c>
      <c r="H2192" t="s">
        <v>3946</v>
      </c>
    </row>
    <row r="2193" spans="1:8" x14ac:dyDescent="0.35">
      <c r="A2193">
        <v>911</v>
      </c>
      <c r="B2193" t="s">
        <v>4842</v>
      </c>
      <c r="C2193">
        <v>49</v>
      </c>
      <c r="D2193" t="s">
        <v>7952</v>
      </c>
      <c r="E2193" t="s">
        <v>3924</v>
      </c>
      <c r="F2193" t="s">
        <v>7</v>
      </c>
      <c r="G2193">
        <v>22</v>
      </c>
      <c r="H2193" t="s">
        <v>3946</v>
      </c>
    </row>
    <row r="2194" spans="1:8" x14ac:dyDescent="0.35">
      <c r="A2194">
        <v>1068</v>
      </c>
      <c r="B2194" t="s">
        <v>4999</v>
      </c>
      <c r="C2194">
        <v>18</v>
      </c>
      <c r="D2194" t="s">
        <v>3927</v>
      </c>
      <c r="E2194" t="s">
        <v>3924</v>
      </c>
      <c r="F2194" t="s">
        <v>1691</v>
      </c>
      <c r="G2194">
        <v>22</v>
      </c>
      <c r="H2194" t="s">
        <v>3935</v>
      </c>
    </row>
    <row r="2195" spans="1:8" x14ac:dyDescent="0.35">
      <c r="A2195">
        <v>1081</v>
      </c>
      <c r="B2195" t="s">
        <v>5012</v>
      </c>
      <c r="C2195">
        <v>65</v>
      </c>
      <c r="D2195" t="s">
        <v>3923</v>
      </c>
      <c r="E2195" t="s">
        <v>3924</v>
      </c>
      <c r="F2195" t="s">
        <v>1691</v>
      </c>
      <c r="G2195">
        <v>22</v>
      </c>
      <c r="H2195" t="s">
        <v>3952</v>
      </c>
    </row>
    <row r="2196" spans="1:8" x14ac:dyDescent="0.35">
      <c r="A2196">
        <v>1128</v>
      </c>
      <c r="B2196" t="s">
        <v>5059</v>
      </c>
      <c r="C2196">
        <v>50</v>
      </c>
      <c r="D2196" t="s">
        <v>7952</v>
      </c>
      <c r="E2196" t="s">
        <v>3924</v>
      </c>
      <c r="F2196" t="s">
        <v>1691</v>
      </c>
      <c r="G2196">
        <v>22</v>
      </c>
      <c r="H2196" t="s">
        <v>3946</v>
      </c>
    </row>
    <row r="2197" spans="1:8" x14ac:dyDescent="0.35">
      <c r="A2197">
        <v>1167</v>
      </c>
      <c r="B2197" t="s">
        <v>5098</v>
      </c>
      <c r="C2197">
        <v>48</v>
      </c>
      <c r="D2197" t="s">
        <v>7952</v>
      </c>
      <c r="E2197" t="s">
        <v>3924</v>
      </c>
      <c r="F2197" t="s">
        <v>1691</v>
      </c>
      <c r="G2197">
        <v>22</v>
      </c>
      <c r="H2197" t="s">
        <v>3925</v>
      </c>
    </row>
    <row r="2198" spans="1:8" x14ac:dyDescent="0.35">
      <c r="A2198">
        <v>1244</v>
      </c>
      <c r="B2198" t="s">
        <v>5175</v>
      </c>
      <c r="C2198">
        <v>25</v>
      </c>
      <c r="D2198" t="s">
        <v>3927</v>
      </c>
      <c r="E2198" t="s">
        <v>3924</v>
      </c>
      <c r="F2198" t="s">
        <v>1691</v>
      </c>
      <c r="G2198">
        <v>22</v>
      </c>
      <c r="H2198" t="s">
        <v>3932</v>
      </c>
    </row>
    <row r="2199" spans="1:8" x14ac:dyDescent="0.35">
      <c r="A2199">
        <v>1401</v>
      </c>
      <c r="B2199" t="s">
        <v>5332</v>
      </c>
      <c r="C2199">
        <v>36</v>
      </c>
      <c r="D2199" t="s">
        <v>7953</v>
      </c>
      <c r="E2199" t="s">
        <v>3924</v>
      </c>
      <c r="F2199" t="s">
        <v>1691</v>
      </c>
      <c r="G2199">
        <v>22</v>
      </c>
      <c r="H2199" t="s">
        <v>3952</v>
      </c>
    </row>
    <row r="2200" spans="1:8" x14ac:dyDescent="0.35">
      <c r="A2200">
        <v>1485</v>
      </c>
      <c r="B2200" t="s">
        <v>5416</v>
      </c>
      <c r="C2200">
        <v>49</v>
      </c>
      <c r="D2200" t="s">
        <v>7952</v>
      </c>
      <c r="E2200" t="s">
        <v>3924</v>
      </c>
      <c r="F2200" t="s">
        <v>1691</v>
      </c>
      <c r="G2200">
        <v>22</v>
      </c>
      <c r="H2200" t="s">
        <v>3952</v>
      </c>
    </row>
    <row r="2201" spans="1:8" x14ac:dyDescent="0.35">
      <c r="A2201">
        <v>1501</v>
      </c>
      <c r="B2201" t="s">
        <v>5432</v>
      </c>
      <c r="C2201">
        <v>63</v>
      </c>
      <c r="D2201" t="s">
        <v>3923</v>
      </c>
      <c r="E2201" t="s">
        <v>3924</v>
      </c>
      <c r="F2201" t="s">
        <v>1691</v>
      </c>
      <c r="G2201">
        <v>22</v>
      </c>
      <c r="H2201" t="s">
        <v>3946</v>
      </c>
    </row>
    <row r="2202" spans="1:8" x14ac:dyDescent="0.35">
      <c r="A2202">
        <v>1526</v>
      </c>
      <c r="B2202" t="s">
        <v>5457</v>
      </c>
      <c r="C2202">
        <v>29</v>
      </c>
      <c r="D2202" t="s">
        <v>7953</v>
      </c>
      <c r="E2202" t="s">
        <v>3924</v>
      </c>
      <c r="F2202" t="s">
        <v>1691</v>
      </c>
      <c r="G2202">
        <v>22</v>
      </c>
      <c r="H2202" t="s">
        <v>3925</v>
      </c>
    </row>
    <row r="2203" spans="1:8" x14ac:dyDescent="0.35">
      <c r="A2203">
        <v>1531</v>
      </c>
      <c r="B2203" t="s">
        <v>5462</v>
      </c>
      <c r="C2203">
        <v>59</v>
      </c>
      <c r="D2203" t="s">
        <v>3923</v>
      </c>
      <c r="E2203" t="s">
        <v>3924</v>
      </c>
      <c r="F2203" t="s">
        <v>1691</v>
      </c>
      <c r="G2203">
        <v>22</v>
      </c>
      <c r="H2203" t="s">
        <v>3935</v>
      </c>
    </row>
    <row r="2204" spans="1:8" x14ac:dyDescent="0.35">
      <c r="A2204">
        <v>1539</v>
      </c>
      <c r="B2204" t="s">
        <v>5470</v>
      </c>
      <c r="C2204">
        <v>56</v>
      </c>
      <c r="D2204" t="s">
        <v>7952</v>
      </c>
      <c r="E2204" t="s">
        <v>3924</v>
      </c>
      <c r="F2204" t="s">
        <v>1691</v>
      </c>
      <c r="G2204">
        <v>22</v>
      </c>
      <c r="H2204" t="s">
        <v>3940</v>
      </c>
    </row>
    <row r="2205" spans="1:8" x14ac:dyDescent="0.35">
      <c r="A2205">
        <v>1600</v>
      </c>
      <c r="B2205" t="s">
        <v>5531</v>
      </c>
      <c r="C2205">
        <v>48</v>
      </c>
      <c r="D2205" t="s">
        <v>7952</v>
      </c>
      <c r="E2205" t="s">
        <v>3924</v>
      </c>
      <c r="F2205" t="s">
        <v>1691</v>
      </c>
      <c r="G2205">
        <v>22</v>
      </c>
      <c r="H2205" t="s">
        <v>3940</v>
      </c>
    </row>
    <row r="2206" spans="1:8" x14ac:dyDescent="0.35">
      <c r="A2206">
        <v>1615</v>
      </c>
      <c r="B2206" t="s">
        <v>5546</v>
      </c>
      <c r="C2206">
        <v>30</v>
      </c>
      <c r="D2206" t="s">
        <v>7953</v>
      </c>
      <c r="E2206" t="s">
        <v>3924</v>
      </c>
      <c r="F2206" t="s">
        <v>1691</v>
      </c>
      <c r="G2206">
        <v>22</v>
      </c>
      <c r="H2206" t="s">
        <v>3940</v>
      </c>
    </row>
    <row r="2207" spans="1:8" x14ac:dyDescent="0.35">
      <c r="A2207">
        <v>1649</v>
      </c>
      <c r="B2207" t="s">
        <v>5580</v>
      </c>
      <c r="C2207">
        <v>36</v>
      </c>
      <c r="D2207" t="s">
        <v>7953</v>
      </c>
      <c r="E2207" t="s">
        <v>3924</v>
      </c>
      <c r="F2207" t="s">
        <v>1691</v>
      </c>
      <c r="G2207">
        <v>22</v>
      </c>
      <c r="H2207" t="s">
        <v>3946</v>
      </c>
    </row>
    <row r="2208" spans="1:8" x14ac:dyDescent="0.35">
      <c r="A2208">
        <v>1670</v>
      </c>
      <c r="B2208" t="s">
        <v>5601</v>
      </c>
      <c r="C2208">
        <v>42</v>
      </c>
      <c r="D2208" t="s">
        <v>7952</v>
      </c>
      <c r="E2208" t="s">
        <v>3924</v>
      </c>
      <c r="F2208" t="s">
        <v>1691</v>
      </c>
      <c r="G2208">
        <v>22</v>
      </c>
      <c r="H2208" t="s">
        <v>3935</v>
      </c>
    </row>
    <row r="2209" spans="1:8" x14ac:dyDescent="0.35">
      <c r="A2209">
        <v>1734</v>
      </c>
      <c r="B2209" t="s">
        <v>5665</v>
      </c>
      <c r="C2209">
        <v>67</v>
      </c>
      <c r="D2209" t="s">
        <v>3923</v>
      </c>
      <c r="E2209" t="s">
        <v>3924</v>
      </c>
      <c r="F2209" t="s">
        <v>1691</v>
      </c>
      <c r="G2209">
        <v>22</v>
      </c>
      <c r="H2209" t="s">
        <v>3932</v>
      </c>
    </row>
    <row r="2210" spans="1:8" x14ac:dyDescent="0.35">
      <c r="A2210">
        <v>1786</v>
      </c>
      <c r="B2210" t="s">
        <v>5717</v>
      </c>
      <c r="C2210">
        <v>47</v>
      </c>
      <c r="D2210" t="s">
        <v>7952</v>
      </c>
      <c r="E2210" t="s">
        <v>3924</v>
      </c>
      <c r="F2210" t="s">
        <v>1691</v>
      </c>
      <c r="G2210">
        <v>22</v>
      </c>
      <c r="H2210" t="s">
        <v>3946</v>
      </c>
    </row>
    <row r="2211" spans="1:8" x14ac:dyDescent="0.35">
      <c r="A2211">
        <v>1787</v>
      </c>
      <c r="B2211" t="s">
        <v>5718</v>
      </c>
      <c r="C2211">
        <v>45</v>
      </c>
      <c r="D2211" t="s">
        <v>7952</v>
      </c>
      <c r="E2211" t="s">
        <v>3924</v>
      </c>
      <c r="F2211" t="s">
        <v>1691</v>
      </c>
      <c r="G2211">
        <v>22</v>
      </c>
      <c r="H2211" t="s">
        <v>3946</v>
      </c>
    </row>
    <row r="2212" spans="1:8" x14ac:dyDescent="0.35">
      <c r="A2212">
        <v>1793</v>
      </c>
      <c r="B2212" t="s">
        <v>5724</v>
      </c>
      <c r="C2212">
        <v>38</v>
      </c>
      <c r="D2212" t="s">
        <v>7953</v>
      </c>
      <c r="E2212" t="s">
        <v>3924</v>
      </c>
      <c r="F2212" t="s">
        <v>1691</v>
      </c>
      <c r="G2212">
        <v>22</v>
      </c>
      <c r="H2212" t="s">
        <v>3952</v>
      </c>
    </row>
    <row r="2213" spans="1:8" x14ac:dyDescent="0.35">
      <c r="A2213">
        <v>1943</v>
      </c>
      <c r="B2213" t="s">
        <v>5874</v>
      </c>
      <c r="C2213">
        <v>63</v>
      </c>
      <c r="D2213" t="s">
        <v>3923</v>
      </c>
      <c r="E2213" t="s">
        <v>3924</v>
      </c>
      <c r="F2213" t="s">
        <v>1691</v>
      </c>
      <c r="G2213">
        <v>22</v>
      </c>
      <c r="H2213" t="s">
        <v>3946</v>
      </c>
    </row>
    <row r="2214" spans="1:8" x14ac:dyDescent="0.35">
      <c r="A2214">
        <v>2062</v>
      </c>
      <c r="B2214" t="s">
        <v>5993</v>
      </c>
      <c r="C2214">
        <v>32</v>
      </c>
      <c r="D2214" t="s">
        <v>7953</v>
      </c>
      <c r="E2214" t="s">
        <v>3924</v>
      </c>
      <c r="F2214" t="s">
        <v>1691</v>
      </c>
      <c r="G2214">
        <v>22</v>
      </c>
      <c r="H2214" t="s">
        <v>3932</v>
      </c>
    </row>
    <row r="2215" spans="1:8" x14ac:dyDescent="0.35">
      <c r="A2215">
        <v>2073</v>
      </c>
      <c r="B2215" t="s">
        <v>6004</v>
      </c>
      <c r="C2215">
        <v>39</v>
      </c>
      <c r="D2215" t="s">
        <v>7953</v>
      </c>
      <c r="E2215" t="s">
        <v>3924</v>
      </c>
      <c r="F2215" t="s">
        <v>1691</v>
      </c>
      <c r="G2215">
        <v>22</v>
      </c>
      <c r="H2215" t="s">
        <v>3929</v>
      </c>
    </row>
    <row r="2216" spans="1:8" x14ac:dyDescent="0.35">
      <c r="A2216">
        <v>2077</v>
      </c>
      <c r="B2216" t="s">
        <v>6008</v>
      </c>
      <c r="C2216">
        <v>59</v>
      </c>
      <c r="D2216" t="s">
        <v>3923</v>
      </c>
      <c r="E2216" t="s">
        <v>3924</v>
      </c>
      <c r="F2216" t="s">
        <v>1691</v>
      </c>
      <c r="G2216">
        <v>22</v>
      </c>
      <c r="H2216" t="s">
        <v>3940</v>
      </c>
    </row>
    <row r="2217" spans="1:8" x14ac:dyDescent="0.35">
      <c r="A2217">
        <v>2124</v>
      </c>
      <c r="B2217" t="s">
        <v>6055</v>
      </c>
      <c r="C2217">
        <v>54</v>
      </c>
      <c r="D2217" t="s">
        <v>7952</v>
      </c>
      <c r="E2217" t="s">
        <v>3924</v>
      </c>
      <c r="F2217" t="s">
        <v>1691</v>
      </c>
      <c r="G2217">
        <v>22</v>
      </c>
      <c r="H2217" t="s">
        <v>3940</v>
      </c>
    </row>
    <row r="2218" spans="1:8" x14ac:dyDescent="0.35">
      <c r="A2218">
        <v>2125</v>
      </c>
      <c r="B2218" t="s">
        <v>6056</v>
      </c>
      <c r="C2218">
        <v>47</v>
      </c>
      <c r="D2218" t="s">
        <v>7952</v>
      </c>
      <c r="E2218" t="s">
        <v>3924</v>
      </c>
      <c r="F2218" t="s">
        <v>1691</v>
      </c>
      <c r="G2218">
        <v>22</v>
      </c>
      <c r="H2218" t="s">
        <v>3935</v>
      </c>
    </row>
    <row r="2219" spans="1:8" x14ac:dyDescent="0.35">
      <c r="A2219">
        <v>2213</v>
      </c>
      <c r="B2219" t="s">
        <v>6144</v>
      </c>
      <c r="C2219">
        <v>59</v>
      </c>
      <c r="D2219" t="s">
        <v>3923</v>
      </c>
      <c r="E2219" t="s">
        <v>3924</v>
      </c>
      <c r="F2219" t="s">
        <v>1691</v>
      </c>
      <c r="G2219">
        <v>22</v>
      </c>
      <c r="H2219" t="s">
        <v>3935</v>
      </c>
    </row>
    <row r="2220" spans="1:8" x14ac:dyDescent="0.35">
      <c r="A2220">
        <v>2245</v>
      </c>
      <c r="B2220" t="s">
        <v>6176</v>
      </c>
      <c r="C2220">
        <v>35</v>
      </c>
      <c r="D2220" t="s">
        <v>7953</v>
      </c>
      <c r="E2220" t="s">
        <v>3924</v>
      </c>
      <c r="F2220" t="s">
        <v>1691</v>
      </c>
      <c r="G2220">
        <v>22</v>
      </c>
      <c r="H2220" t="s">
        <v>3932</v>
      </c>
    </row>
    <row r="2221" spans="1:8" x14ac:dyDescent="0.35">
      <c r="A2221">
        <v>2252</v>
      </c>
      <c r="B2221" t="s">
        <v>6183</v>
      </c>
      <c r="C2221">
        <v>26</v>
      </c>
      <c r="D2221" t="s">
        <v>7953</v>
      </c>
      <c r="E2221" t="s">
        <v>3924</v>
      </c>
      <c r="F2221" t="s">
        <v>1691</v>
      </c>
      <c r="G2221">
        <v>22</v>
      </c>
      <c r="H2221" t="s">
        <v>3946</v>
      </c>
    </row>
    <row r="2222" spans="1:8" x14ac:dyDescent="0.35">
      <c r="A2222">
        <v>2254</v>
      </c>
      <c r="B2222" t="s">
        <v>6185</v>
      </c>
      <c r="C2222">
        <v>62</v>
      </c>
      <c r="D2222" t="s">
        <v>3923</v>
      </c>
      <c r="E2222" t="s">
        <v>3924</v>
      </c>
      <c r="F2222" t="s">
        <v>1691</v>
      </c>
      <c r="G2222">
        <v>22</v>
      </c>
      <c r="H2222" t="s">
        <v>3946</v>
      </c>
    </row>
    <row r="2223" spans="1:8" x14ac:dyDescent="0.35">
      <c r="A2223">
        <v>2309</v>
      </c>
      <c r="B2223" t="s">
        <v>6240</v>
      </c>
      <c r="C2223">
        <v>49</v>
      </c>
      <c r="D2223" t="s">
        <v>7952</v>
      </c>
      <c r="E2223" t="s">
        <v>3924</v>
      </c>
      <c r="F2223" t="s">
        <v>1691</v>
      </c>
      <c r="G2223">
        <v>22</v>
      </c>
      <c r="H2223" t="s">
        <v>3935</v>
      </c>
    </row>
    <row r="2224" spans="1:8" x14ac:dyDescent="0.35">
      <c r="A2224">
        <v>2328</v>
      </c>
      <c r="B2224" t="s">
        <v>6259</v>
      </c>
      <c r="C2224">
        <v>20</v>
      </c>
      <c r="D2224" t="s">
        <v>3927</v>
      </c>
      <c r="E2224" t="s">
        <v>3924</v>
      </c>
      <c r="F2224" t="s">
        <v>1691</v>
      </c>
      <c r="G2224">
        <v>22</v>
      </c>
      <c r="H2224" t="s">
        <v>3940</v>
      </c>
    </row>
    <row r="2225" spans="1:8" x14ac:dyDescent="0.35">
      <c r="A2225">
        <v>2342</v>
      </c>
      <c r="B2225" t="s">
        <v>6273</v>
      </c>
      <c r="C2225">
        <v>56</v>
      </c>
      <c r="D2225" t="s">
        <v>7952</v>
      </c>
      <c r="E2225" t="s">
        <v>3924</v>
      </c>
      <c r="F2225" t="s">
        <v>1691</v>
      </c>
      <c r="G2225">
        <v>22</v>
      </c>
      <c r="H2225" t="s">
        <v>3952</v>
      </c>
    </row>
    <row r="2226" spans="1:8" x14ac:dyDescent="0.35">
      <c r="A2226">
        <v>2378</v>
      </c>
      <c r="B2226" t="s">
        <v>6309</v>
      </c>
      <c r="C2226">
        <v>44</v>
      </c>
      <c r="D2226" t="s">
        <v>7952</v>
      </c>
      <c r="E2226" t="s">
        <v>3924</v>
      </c>
      <c r="F2226" t="s">
        <v>1691</v>
      </c>
      <c r="G2226">
        <v>22</v>
      </c>
      <c r="H2226" t="s">
        <v>3932</v>
      </c>
    </row>
    <row r="2227" spans="1:8" x14ac:dyDescent="0.35">
      <c r="A2227">
        <v>2380</v>
      </c>
      <c r="B2227" t="s">
        <v>6311</v>
      </c>
      <c r="C2227">
        <v>40</v>
      </c>
      <c r="D2227" t="s">
        <v>7953</v>
      </c>
      <c r="E2227" t="s">
        <v>3924</v>
      </c>
      <c r="F2227" t="s">
        <v>1691</v>
      </c>
      <c r="G2227">
        <v>22</v>
      </c>
      <c r="H2227" t="s">
        <v>3946</v>
      </c>
    </row>
    <row r="2228" spans="1:8" x14ac:dyDescent="0.35">
      <c r="A2228">
        <v>2535</v>
      </c>
      <c r="B2228" t="s">
        <v>6466</v>
      </c>
      <c r="C2228">
        <v>41</v>
      </c>
      <c r="D2228" t="s">
        <v>7953</v>
      </c>
      <c r="E2228" t="s">
        <v>3924</v>
      </c>
      <c r="F2228" t="s">
        <v>1691</v>
      </c>
      <c r="G2228">
        <v>22</v>
      </c>
      <c r="H2228" t="s">
        <v>3929</v>
      </c>
    </row>
    <row r="2229" spans="1:8" x14ac:dyDescent="0.35">
      <c r="A2229">
        <v>2562</v>
      </c>
      <c r="B2229" t="s">
        <v>6493</v>
      </c>
      <c r="C2229">
        <v>32</v>
      </c>
      <c r="D2229" t="s">
        <v>7953</v>
      </c>
      <c r="E2229" t="s">
        <v>3924</v>
      </c>
      <c r="F2229" t="s">
        <v>1691</v>
      </c>
      <c r="G2229">
        <v>22</v>
      </c>
      <c r="H2229" t="s">
        <v>3935</v>
      </c>
    </row>
    <row r="2230" spans="1:8" x14ac:dyDescent="0.35">
      <c r="A2230">
        <v>2723</v>
      </c>
      <c r="B2230" t="s">
        <v>6655</v>
      </c>
      <c r="C2230">
        <v>23</v>
      </c>
      <c r="D2230" t="s">
        <v>3927</v>
      </c>
      <c r="E2230" t="s">
        <v>6585</v>
      </c>
      <c r="F2230" t="s">
        <v>1691</v>
      </c>
      <c r="G2230">
        <v>22</v>
      </c>
      <c r="H2230" t="s">
        <v>3925</v>
      </c>
    </row>
    <row r="2231" spans="1:8" x14ac:dyDescent="0.35">
      <c r="A2231">
        <v>2771</v>
      </c>
      <c r="B2231" t="s">
        <v>6703</v>
      </c>
      <c r="C2231">
        <v>50</v>
      </c>
      <c r="D2231" t="s">
        <v>7952</v>
      </c>
      <c r="E2231" t="s">
        <v>6585</v>
      </c>
      <c r="F2231" t="s">
        <v>1691</v>
      </c>
      <c r="G2231">
        <v>22</v>
      </c>
      <c r="H2231" t="s">
        <v>3935</v>
      </c>
    </row>
    <row r="2232" spans="1:8" x14ac:dyDescent="0.35">
      <c r="A2232">
        <v>2900</v>
      </c>
      <c r="B2232" t="s">
        <v>6832</v>
      </c>
      <c r="C2232">
        <v>50</v>
      </c>
      <c r="D2232" t="s">
        <v>7952</v>
      </c>
      <c r="E2232" t="s">
        <v>6585</v>
      </c>
      <c r="F2232" t="s">
        <v>1691</v>
      </c>
      <c r="G2232">
        <v>22</v>
      </c>
      <c r="H2232" t="s">
        <v>3925</v>
      </c>
    </row>
    <row r="2233" spans="1:8" x14ac:dyDescent="0.35">
      <c r="A2233">
        <v>3054</v>
      </c>
      <c r="B2233" t="s">
        <v>6986</v>
      </c>
      <c r="C2233">
        <v>32</v>
      </c>
      <c r="D2233" t="s">
        <v>7953</v>
      </c>
      <c r="E2233" t="s">
        <v>6585</v>
      </c>
      <c r="F2233" t="s">
        <v>1691</v>
      </c>
      <c r="G2233">
        <v>22</v>
      </c>
      <c r="H2233" t="s">
        <v>3946</v>
      </c>
    </row>
    <row r="2234" spans="1:8" x14ac:dyDescent="0.35">
      <c r="A2234">
        <v>3223</v>
      </c>
      <c r="B2234" t="s">
        <v>7155</v>
      </c>
      <c r="C2234">
        <v>45</v>
      </c>
      <c r="D2234" t="s">
        <v>7952</v>
      </c>
      <c r="E2234" t="s">
        <v>6585</v>
      </c>
      <c r="F2234" t="s">
        <v>1691</v>
      </c>
      <c r="G2234">
        <v>22</v>
      </c>
      <c r="H2234" t="s">
        <v>3935</v>
      </c>
    </row>
    <row r="2235" spans="1:8" x14ac:dyDescent="0.35">
      <c r="A2235">
        <v>3418</v>
      </c>
      <c r="B2235" t="s">
        <v>7350</v>
      </c>
      <c r="C2235">
        <v>54</v>
      </c>
      <c r="D2235" t="s">
        <v>7952</v>
      </c>
      <c r="E2235" t="s">
        <v>6585</v>
      </c>
      <c r="F2235" t="s">
        <v>1691</v>
      </c>
      <c r="G2235">
        <v>22</v>
      </c>
      <c r="H2235" t="s">
        <v>3925</v>
      </c>
    </row>
    <row r="2236" spans="1:8" x14ac:dyDescent="0.35">
      <c r="A2236">
        <v>3497</v>
      </c>
      <c r="B2236" t="s">
        <v>7429</v>
      </c>
      <c r="C2236">
        <v>39</v>
      </c>
      <c r="D2236" t="s">
        <v>7953</v>
      </c>
      <c r="E2236" t="s">
        <v>6585</v>
      </c>
      <c r="F2236" t="s">
        <v>1691</v>
      </c>
      <c r="G2236">
        <v>22</v>
      </c>
      <c r="H2236" t="s">
        <v>3946</v>
      </c>
    </row>
    <row r="2237" spans="1:8" x14ac:dyDescent="0.35">
      <c r="A2237">
        <v>3542</v>
      </c>
      <c r="B2237" t="s">
        <v>7474</v>
      </c>
      <c r="C2237">
        <v>59</v>
      </c>
      <c r="D2237" t="s">
        <v>3923</v>
      </c>
      <c r="E2237" t="s">
        <v>6585</v>
      </c>
      <c r="F2237" t="s">
        <v>1691</v>
      </c>
      <c r="G2237">
        <v>22</v>
      </c>
      <c r="H2237" t="s">
        <v>3932</v>
      </c>
    </row>
    <row r="2238" spans="1:8" x14ac:dyDescent="0.35">
      <c r="A2238">
        <v>3546</v>
      </c>
      <c r="B2238" t="s">
        <v>7478</v>
      </c>
      <c r="C2238">
        <v>48</v>
      </c>
      <c r="D2238" t="s">
        <v>7952</v>
      </c>
      <c r="E2238" t="s">
        <v>6585</v>
      </c>
      <c r="F2238" t="s">
        <v>1691</v>
      </c>
      <c r="G2238">
        <v>22</v>
      </c>
      <c r="H2238" t="s">
        <v>3932</v>
      </c>
    </row>
    <row r="2239" spans="1:8" x14ac:dyDescent="0.35">
      <c r="A2239">
        <v>3579</v>
      </c>
      <c r="B2239" t="s">
        <v>7511</v>
      </c>
      <c r="C2239">
        <v>46</v>
      </c>
      <c r="D2239" t="s">
        <v>7952</v>
      </c>
      <c r="E2239" t="s">
        <v>6585</v>
      </c>
      <c r="F2239" t="s">
        <v>1691</v>
      </c>
      <c r="G2239">
        <v>22</v>
      </c>
      <c r="H2239" t="s">
        <v>3935</v>
      </c>
    </row>
    <row r="2240" spans="1:8" x14ac:dyDescent="0.35">
      <c r="A2240">
        <v>3625</v>
      </c>
      <c r="B2240" t="s">
        <v>7557</v>
      </c>
      <c r="C2240">
        <v>22</v>
      </c>
      <c r="D2240" t="s">
        <v>3927</v>
      </c>
      <c r="E2240" t="s">
        <v>6585</v>
      </c>
      <c r="F2240" t="s">
        <v>1691</v>
      </c>
      <c r="G2240">
        <v>22</v>
      </c>
      <c r="H2240" t="s">
        <v>3940</v>
      </c>
    </row>
    <row r="2241" spans="1:8" x14ac:dyDescent="0.35">
      <c r="A2241">
        <v>3754</v>
      </c>
      <c r="B2241" t="s">
        <v>7686</v>
      </c>
      <c r="C2241">
        <v>39</v>
      </c>
      <c r="D2241" t="s">
        <v>7953</v>
      </c>
      <c r="E2241" t="s">
        <v>6585</v>
      </c>
      <c r="F2241" t="s">
        <v>1691</v>
      </c>
      <c r="G2241">
        <v>22</v>
      </c>
      <c r="H2241" t="s">
        <v>3925</v>
      </c>
    </row>
    <row r="2242" spans="1:8" x14ac:dyDescent="0.35">
      <c r="A2242">
        <v>3787</v>
      </c>
      <c r="B2242" t="s">
        <v>7719</v>
      </c>
      <c r="C2242">
        <v>31</v>
      </c>
      <c r="D2242" t="s">
        <v>7953</v>
      </c>
      <c r="E2242" t="s">
        <v>6585</v>
      </c>
      <c r="F2242" t="s">
        <v>1691</v>
      </c>
      <c r="G2242">
        <v>22</v>
      </c>
      <c r="H2242" t="s">
        <v>3929</v>
      </c>
    </row>
    <row r="2243" spans="1:8" x14ac:dyDescent="0.35">
      <c r="A2243">
        <v>3874</v>
      </c>
      <c r="B2243" t="s">
        <v>7806</v>
      </c>
      <c r="C2243">
        <v>42</v>
      </c>
      <c r="D2243" t="s">
        <v>7952</v>
      </c>
      <c r="E2243" t="s">
        <v>6585</v>
      </c>
      <c r="F2243" t="s">
        <v>1691</v>
      </c>
      <c r="G2243">
        <v>22</v>
      </c>
      <c r="H2243" t="s">
        <v>3929</v>
      </c>
    </row>
    <row r="2244" spans="1:8" x14ac:dyDescent="0.35">
      <c r="A2244">
        <v>3884</v>
      </c>
      <c r="B2244" t="s">
        <v>7816</v>
      </c>
      <c r="C2244">
        <v>34</v>
      </c>
      <c r="D2244" t="s">
        <v>7953</v>
      </c>
      <c r="E2244" t="s">
        <v>6585</v>
      </c>
      <c r="F2244" t="s">
        <v>1691</v>
      </c>
      <c r="G2244">
        <v>22</v>
      </c>
      <c r="H2244" t="s">
        <v>3925</v>
      </c>
    </row>
    <row r="2245" spans="1:8" x14ac:dyDescent="0.35">
      <c r="A2245">
        <v>62</v>
      </c>
      <c r="B2245" t="s">
        <v>3993</v>
      </c>
      <c r="C2245">
        <v>55</v>
      </c>
      <c r="D2245" t="s">
        <v>7952</v>
      </c>
      <c r="E2245" t="s">
        <v>3924</v>
      </c>
      <c r="F2245" t="s">
        <v>7</v>
      </c>
      <c r="G2245">
        <v>21</v>
      </c>
      <c r="H2245" t="s">
        <v>3952</v>
      </c>
    </row>
    <row r="2246" spans="1:8" x14ac:dyDescent="0.35">
      <c r="A2246">
        <v>69</v>
      </c>
      <c r="B2246" t="s">
        <v>4000</v>
      </c>
      <c r="C2246">
        <v>57</v>
      </c>
      <c r="D2246" t="s">
        <v>7952</v>
      </c>
      <c r="E2246" t="s">
        <v>3924</v>
      </c>
      <c r="F2246" t="s">
        <v>7</v>
      </c>
      <c r="G2246">
        <v>21</v>
      </c>
      <c r="H2246" t="s">
        <v>3952</v>
      </c>
    </row>
    <row r="2247" spans="1:8" x14ac:dyDescent="0.35">
      <c r="A2247">
        <v>73</v>
      </c>
      <c r="B2247" t="s">
        <v>4004</v>
      </c>
      <c r="C2247">
        <v>18</v>
      </c>
      <c r="D2247" t="s">
        <v>3927</v>
      </c>
      <c r="E2247" t="s">
        <v>3924</v>
      </c>
      <c r="F2247" t="s">
        <v>7</v>
      </c>
      <c r="G2247">
        <v>21</v>
      </c>
      <c r="H2247" t="s">
        <v>3952</v>
      </c>
    </row>
    <row r="2248" spans="1:8" x14ac:dyDescent="0.35">
      <c r="A2248">
        <v>76</v>
      </c>
      <c r="B2248" t="s">
        <v>4007</v>
      </c>
      <c r="C2248">
        <v>64</v>
      </c>
      <c r="D2248" t="s">
        <v>3923</v>
      </c>
      <c r="E2248" t="s">
        <v>3924</v>
      </c>
      <c r="F2248" t="s">
        <v>7</v>
      </c>
      <c r="G2248">
        <v>21</v>
      </c>
      <c r="H2248" t="s">
        <v>3932</v>
      </c>
    </row>
    <row r="2249" spans="1:8" x14ac:dyDescent="0.35">
      <c r="A2249">
        <v>83</v>
      </c>
      <c r="B2249" t="s">
        <v>4014</v>
      </c>
      <c r="C2249">
        <v>19</v>
      </c>
      <c r="D2249" t="s">
        <v>3927</v>
      </c>
      <c r="E2249" t="s">
        <v>3924</v>
      </c>
      <c r="F2249" t="s">
        <v>7</v>
      </c>
      <c r="G2249">
        <v>21</v>
      </c>
      <c r="H2249" t="s">
        <v>3952</v>
      </c>
    </row>
    <row r="2250" spans="1:8" x14ac:dyDescent="0.35">
      <c r="A2250">
        <v>129</v>
      </c>
      <c r="B2250" t="s">
        <v>4060</v>
      </c>
      <c r="C2250">
        <v>20</v>
      </c>
      <c r="D2250" t="s">
        <v>3927</v>
      </c>
      <c r="E2250" t="s">
        <v>3924</v>
      </c>
      <c r="F2250" t="s">
        <v>7</v>
      </c>
      <c r="G2250">
        <v>21</v>
      </c>
      <c r="H2250" t="s">
        <v>3925</v>
      </c>
    </row>
    <row r="2251" spans="1:8" x14ac:dyDescent="0.35">
      <c r="A2251">
        <v>147</v>
      </c>
      <c r="B2251" t="s">
        <v>4078</v>
      </c>
      <c r="C2251">
        <v>52</v>
      </c>
      <c r="D2251" t="s">
        <v>7952</v>
      </c>
      <c r="E2251" t="s">
        <v>3924</v>
      </c>
      <c r="F2251" t="s">
        <v>7</v>
      </c>
      <c r="G2251">
        <v>21</v>
      </c>
      <c r="H2251" t="s">
        <v>3925</v>
      </c>
    </row>
    <row r="2252" spans="1:8" x14ac:dyDescent="0.35">
      <c r="A2252">
        <v>155</v>
      </c>
      <c r="B2252" t="s">
        <v>4086</v>
      </c>
      <c r="C2252">
        <v>41</v>
      </c>
      <c r="D2252" t="s">
        <v>7953</v>
      </c>
      <c r="E2252" t="s">
        <v>3924</v>
      </c>
      <c r="F2252" t="s">
        <v>7</v>
      </c>
      <c r="G2252">
        <v>21</v>
      </c>
      <c r="H2252" t="s">
        <v>3935</v>
      </c>
    </row>
    <row r="2253" spans="1:8" x14ac:dyDescent="0.35">
      <c r="A2253">
        <v>156</v>
      </c>
      <c r="B2253" t="s">
        <v>4087</v>
      </c>
      <c r="C2253">
        <v>63</v>
      </c>
      <c r="D2253" t="s">
        <v>3923</v>
      </c>
      <c r="E2253" t="s">
        <v>3924</v>
      </c>
      <c r="F2253" t="s">
        <v>7</v>
      </c>
      <c r="G2253">
        <v>21</v>
      </c>
      <c r="H2253" t="s">
        <v>3935</v>
      </c>
    </row>
    <row r="2254" spans="1:8" x14ac:dyDescent="0.35">
      <c r="A2254">
        <v>179</v>
      </c>
      <c r="B2254" t="s">
        <v>4110</v>
      </c>
      <c r="C2254">
        <v>61</v>
      </c>
      <c r="D2254" t="s">
        <v>3923</v>
      </c>
      <c r="E2254" t="s">
        <v>3924</v>
      </c>
      <c r="F2254" t="s">
        <v>7</v>
      </c>
      <c r="G2254">
        <v>21</v>
      </c>
      <c r="H2254" t="s">
        <v>3935</v>
      </c>
    </row>
    <row r="2255" spans="1:8" x14ac:dyDescent="0.35">
      <c r="A2255">
        <v>217</v>
      </c>
      <c r="B2255" t="s">
        <v>4148</v>
      </c>
      <c r="C2255">
        <v>43</v>
      </c>
      <c r="D2255" t="s">
        <v>7952</v>
      </c>
      <c r="E2255" t="s">
        <v>3924</v>
      </c>
      <c r="F2255" t="s">
        <v>7</v>
      </c>
      <c r="G2255">
        <v>21</v>
      </c>
      <c r="H2255" t="s">
        <v>3929</v>
      </c>
    </row>
    <row r="2256" spans="1:8" x14ac:dyDescent="0.35">
      <c r="A2256">
        <v>262</v>
      </c>
      <c r="B2256" t="s">
        <v>4193</v>
      </c>
      <c r="C2256">
        <v>21</v>
      </c>
      <c r="D2256" t="s">
        <v>3927</v>
      </c>
      <c r="E2256" t="s">
        <v>3924</v>
      </c>
      <c r="F2256" t="s">
        <v>7</v>
      </c>
      <c r="G2256">
        <v>21</v>
      </c>
      <c r="H2256" t="s">
        <v>3932</v>
      </c>
    </row>
    <row r="2257" spans="1:8" x14ac:dyDescent="0.35">
      <c r="A2257">
        <v>269</v>
      </c>
      <c r="B2257" t="s">
        <v>4200</v>
      </c>
      <c r="C2257">
        <v>68</v>
      </c>
      <c r="D2257" t="s">
        <v>3923</v>
      </c>
      <c r="E2257" t="s">
        <v>3924</v>
      </c>
      <c r="F2257" t="s">
        <v>7</v>
      </c>
      <c r="G2257">
        <v>21</v>
      </c>
      <c r="H2257" t="s">
        <v>3946</v>
      </c>
    </row>
    <row r="2258" spans="1:8" x14ac:dyDescent="0.35">
      <c r="A2258">
        <v>281</v>
      </c>
      <c r="B2258" t="s">
        <v>4212</v>
      </c>
      <c r="C2258">
        <v>45</v>
      </c>
      <c r="D2258" t="s">
        <v>7952</v>
      </c>
      <c r="E2258" t="s">
        <v>3924</v>
      </c>
      <c r="F2258" t="s">
        <v>7</v>
      </c>
      <c r="G2258">
        <v>21</v>
      </c>
      <c r="H2258" t="s">
        <v>3940</v>
      </c>
    </row>
    <row r="2259" spans="1:8" x14ac:dyDescent="0.35">
      <c r="A2259">
        <v>310</v>
      </c>
      <c r="B2259" t="s">
        <v>4241</v>
      </c>
      <c r="C2259">
        <v>66</v>
      </c>
      <c r="D2259" t="s">
        <v>3923</v>
      </c>
      <c r="E2259" t="s">
        <v>3924</v>
      </c>
      <c r="F2259" t="s">
        <v>7</v>
      </c>
      <c r="G2259">
        <v>21</v>
      </c>
      <c r="H2259" t="s">
        <v>3925</v>
      </c>
    </row>
    <row r="2260" spans="1:8" x14ac:dyDescent="0.35">
      <c r="A2260">
        <v>340</v>
      </c>
      <c r="B2260" t="s">
        <v>4271</v>
      </c>
      <c r="C2260">
        <v>40</v>
      </c>
      <c r="D2260" t="s">
        <v>7953</v>
      </c>
      <c r="E2260" t="s">
        <v>3924</v>
      </c>
      <c r="F2260" t="s">
        <v>7</v>
      </c>
      <c r="G2260">
        <v>21</v>
      </c>
      <c r="H2260" t="s">
        <v>3952</v>
      </c>
    </row>
    <row r="2261" spans="1:8" x14ac:dyDescent="0.35">
      <c r="A2261">
        <v>402</v>
      </c>
      <c r="B2261" t="s">
        <v>4333</v>
      </c>
      <c r="C2261">
        <v>43</v>
      </c>
      <c r="D2261" t="s">
        <v>7952</v>
      </c>
      <c r="E2261" t="s">
        <v>3924</v>
      </c>
      <c r="F2261" t="s">
        <v>7</v>
      </c>
      <c r="G2261">
        <v>21</v>
      </c>
      <c r="H2261" t="s">
        <v>3935</v>
      </c>
    </row>
    <row r="2262" spans="1:8" x14ac:dyDescent="0.35">
      <c r="A2262">
        <v>424</v>
      </c>
      <c r="B2262" t="s">
        <v>4355</v>
      </c>
      <c r="C2262">
        <v>46</v>
      </c>
      <c r="D2262" t="s">
        <v>7952</v>
      </c>
      <c r="E2262" t="s">
        <v>3924</v>
      </c>
      <c r="F2262" t="s">
        <v>7</v>
      </c>
      <c r="G2262">
        <v>21</v>
      </c>
      <c r="H2262" t="s">
        <v>3940</v>
      </c>
    </row>
    <row r="2263" spans="1:8" x14ac:dyDescent="0.35">
      <c r="A2263">
        <v>430</v>
      </c>
      <c r="B2263" t="s">
        <v>4361</v>
      </c>
      <c r="C2263">
        <v>42</v>
      </c>
      <c r="D2263" t="s">
        <v>7952</v>
      </c>
      <c r="E2263" t="s">
        <v>3924</v>
      </c>
      <c r="F2263" t="s">
        <v>7</v>
      </c>
      <c r="G2263">
        <v>21</v>
      </c>
      <c r="H2263" t="s">
        <v>3925</v>
      </c>
    </row>
    <row r="2264" spans="1:8" x14ac:dyDescent="0.35">
      <c r="A2264">
        <v>502</v>
      </c>
      <c r="B2264" t="s">
        <v>4433</v>
      </c>
      <c r="C2264">
        <v>64</v>
      </c>
      <c r="D2264" t="s">
        <v>3923</v>
      </c>
      <c r="E2264" t="s">
        <v>3924</v>
      </c>
      <c r="F2264" t="s">
        <v>7</v>
      </c>
      <c r="G2264">
        <v>21</v>
      </c>
      <c r="H2264" t="s">
        <v>3932</v>
      </c>
    </row>
    <row r="2265" spans="1:8" x14ac:dyDescent="0.35">
      <c r="A2265">
        <v>557</v>
      </c>
      <c r="B2265" t="s">
        <v>4488</v>
      </c>
      <c r="C2265">
        <v>40</v>
      </c>
      <c r="D2265" t="s">
        <v>7953</v>
      </c>
      <c r="E2265" t="s">
        <v>3924</v>
      </c>
      <c r="F2265" t="s">
        <v>7</v>
      </c>
      <c r="G2265">
        <v>21</v>
      </c>
      <c r="H2265" t="s">
        <v>3925</v>
      </c>
    </row>
    <row r="2266" spans="1:8" x14ac:dyDescent="0.35">
      <c r="A2266">
        <v>609</v>
      </c>
      <c r="B2266" t="s">
        <v>4540</v>
      </c>
      <c r="C2266">
        <v>41</v>
      </c>
      <c r="D2266" t="s">
        <v>7953</v>
      </c>
      <c r="E2266" t="s">
        <v>3924</v>
      </c>
      <c r="F2266" t="s">
        <v>7</v>
      </c>
      <c r="G2266">
        <v>21</v>
      </c>
      <c r="H2266" t="s">
        <v>3952</v>
      </c>
    </row>
    <row r="2267" spans="1:8" x14ac:dyDescent="0.35">
      <c r="A2267">
        <v>615</v>
      </c>
      <c r="B2267" t="s">
        <v>4546</v>
      </c>
      <c r="C2267">
        <v>68</v>
      </c>
      <c r="D2267" t="s">
        <v>3923</v>
      </c>
      <c r="E2267" t="s">
        <v>3924</v>
      </c>
      <c r="F2267" t="s">
        <v>7</v>
      </c>
      <c r="G2267">
        <v>21</v>
      </c>
      <c r="H2267" t="s">
        <v>3940</v>
      </c>
    </row>
    <row r="2268" spans="1:8" x14ac:dyDescent="0.35">
      <c r="A2268">
        <v>619</v>
      </c>
      <c r="B2268" t="s">
        <v>4550</v>
      </c>
      <c r="C2268">
        <v>61</v>
      </c>
      <c r="D2268" t="s">
        <v>3923</v>
      </c>
      <c r="E2268" t="s">
        <v>3924</v>
      </c>
      <c r="F2268" t="s">
        <v>7</v>
      </c>
      <c r="G2268">
        <v>21</v>
      </c>
      <c r="H2268" t="s">
        <v>3940</v>
      </c>
    </row>
    <row r="2269" spans="1:8" x14ac:dyDescent="0.35">
      <c r="A2269">
        <v>625</v>
      </c>
      <c r="B2269" t="s">
        <v>4556</v>
      </c>
      <c r="C2269">
        <v>55</v>
      </c>
      <c r="D2269" t="s">
        <v>7952</v>
      </c>
      <c r="E2269" t="s">
        <v>3924</v>
      </c>
      <c r="F2269" t="s">
        <v>7</v>
      </c>
      <c r="G2269">
        <v>21</v>
      </c>
      <c r="H2269" t="s">
        <v>3932</v>
      </c>
    </row>
    <row r="2270" spans="1:8" x14ac:dyDescent="0.35">
      <c r="A2270">
        <v>704</v>
      </c>
      <c r="B2270" t="s">
        <v>4635</v>
      </c>
      <c r="C2270">
        <v>63</v>
      </c>
      <c r="D2270" t="s">
        <v>3923</v>
      </c>
      <c r="E2270" t="s">
        <v>3924</v>
      </c>
      <c r="F2270" t="s">
        <v>7</v>
      </c>
      <c r="G2270">
        <v>21</v>
      </c>
      <c r="H2270" t="s">
        <v>3929</v>
      </c>
    </row>
    <row r="2271" spans="1:8" x14ac:dyDescent="0.35">
      <c r="A2271">
        <v>708</v>
      </c>
      <c r="B2271" t="s">
        <v>4639</v>
      </c>
      <c r="C2271">
        <v>59</v>
      </c>
      <c r="D2271" t="s">
        <v>3923</v>
      </c>
      <c r="E2271" t="s">
        <v>3924</v>
      </c>
      <c r="F2271" t="s">
        <v>7</v>
      </c>
      <c r="G2271">
        <v>21</v>
      </c>
      <c r="H2271" t="s">
        <v>3932</v>
      </c>
    </row>
    <row r="2272" spans="1:8" x14ac:dyDescent="0.35">
      <c r="A2272">
        <v>743</v>
      </c>
      <c r="B2272" t="s">
        <v>4674</v>
      </c>
      <c r="C2272">
        <v>64</v>
      </c>
      <c r="D2272" t="s">
        <v>3923</v>
      </c>
      <c r="E2272" t="s">
        <v>3924</v>
      </c>
      <c r="F2272" t="s">
        <v>7</v>
      </c>
      <c r="G2272">
        <v>21</v>
      </c>
      <c r="H2272" t="s">
        <v>3935</v>
      </c>
    </row>
    <row r="2273" spans="1:8" x14ac:dyDescent="0.35">
      <c r="A2273">
        <v>836</v>
      </c>
      <c r="B2273" t="s">
        <v>4767</v>
      </c>
      <c r="C2273">
        <v>35</v>
      </c>
      <c r="D2273" t="s">
        <v>7953</v>
      </c>
      <c r="E2273" t="s">
        <v>3924</v>
      </c>
      <c r="F2273" t="s">
        <v>7</v>
      </c>
      <c r="G2273">
        <v>21</v>
      </c>
      <c r="H2273" t="s">
        <v>3929</v>
      </c>
    </row>
    <row r="2274" spans="1:8" x14ac:dyDescent="0.35">
      <c r="A2274">
        <v>907</v>
      </c>
      <c r="B2274" t="s">
        <v>4838</v>
      </c>
      <c r="C2274">
        <v>41</v>
      </c>
      <c r="D2274" t="s">
        <v>7953</v>
      </c>
      <c r="E2274" t="s">
        <v>3924</v>
      </c>
      <c r="F2274" t="s">
        <v>7</v>
      </c>
      <c r="G2274">
        <v>21</v>
      </c>
      <c r="H2274" t="s">
        <v>3940</v>
      </c>
    </row>
    <row r="2275" spans="1:8" x14ac:dyDescent="0.35">
      <c r="A2275">
        <v>935</v>
      </c>
      <c r="B2275" t="s">
        <v>4866</v>
      </c>
      <c r="C2275">
        <v>45</v>
      </c>
      <c r="D2275" t="s">
        <v>7952</v>
      </c>
      <c r="E2275" t="s">
        <v>3924</v>
      </c>
      <c r="F2275" t="s">
        <v>7</v>
      </c>
      <c r="G2275">
        <v>21</v>
      </c>
      <c r="H2275" t="s">
        <v>3946</v>
      </c>
    </row>
    <row r="2276" spans="1:8" x14ac:dyDescent="0.35">
      <c r="A2276">
        <v>939</v>
      </c>
      <c r="B2276" t="s">
        <v>4870</v>
      </c>
      <c r="C2276">
        <v>36</v>
      </c>
      <c r="D2276" t="s">
        <v>7953</v>
      </c>
      <c r="E2276" t="s">
        <v>3924</v>
      </c>
      <c r="F2276" t="s">
        <v>7</v>
      </c>
      <c r="G2276">
        <v>21</v>
      </c>
      <c r="H2276" t="s">
        <v>3925</v>
      </c>
    </row>
    <row r="2277" spans="1:8" x14ac:dyDescent="0.35">
      <c r="A2277">
        <v>1061</v>
      </c>
      <c r="B2277" t="s">
        <v>4992</v>
      </c>
      <c r="C2277">
        <v>27</v>
      </c>
      <c r="D2277" t="s">
        <v>7953</v>
      </c>
      <c r="E2277" t="s">
        <v>3924</v>
      </c>
      <c r="F2277" t="s">
        <v>1691</v>
      </c>
      <c r="G2277">
        <v>21</v>
      </c>
      <c r="H2277" t="s">
        <v>3952</v>
      </c>
    </row>
    <row r="2278" spans="1:8" x14ac:dyDescent="0.35">
      <c r="A2278">
        <v>1063</v>
      </c>
      <c r="B2278" t="s">
        <v>4994</v>
      </c>
      <c r="C2278">
        <v>59</v>
      </c>
      <c r="D2278" t="s">
        <v>3923</v>
      </c>
      <c r="E2278" t="s">
        <v>3924</v>
      </c>
      <c r="F2278" t="s">
        <v>1691</v>
      </c>
      <c r="G2278">
        <v>21</v>
      </c>
      <c r="H2278" t="s">
        <v>3952</v>
      </c>
    </row>
    <row r="2279" spans="1:8" x14ac:dyDescent="0.35">
      <c r="A2279">
        <v>1166</v>
      </c>
      <c r="B2279" t="s">
        <v>5097</v>
      </c>
      <c r="C2279">
        <v>51</v>
      </c>
      <c r="D2279" t="s">
        <v>7952</v>
      </c>
      <c r="E2279" t="s">
        <v>3924</v>
      </c>
      <c r="F2279" t="s">
        <v>1691</v>
      </c>
      <c r="G2279">
        <v>21</v>
      </c>
      <c r="H2279" t="s">
        <v>3952</v>
      </c>
    </row>
    <row r="2280" spans="1:8" x14ac:dyDescent="0.35">
      <c r="A2280">
        <v>1224</v>
      </c>
      <c r="B2280" t="s">
        <v>5155</v>
      </c>
      <c r="C2280">
        <v>69</v>
      </c>
      <c r="D2280" t="s">
        <v>3923</v>
      </c>
      <c r="E2280" t="s">
        <v>3924</v>
      </c>
      <c r="F2280" t="s">
        <v>1691</v>
      </c>
      <c r="G2280">
        <v>21</v>
      </c>
      <c r="H2280" t="s">
        <v>3929</v>
      </c>
    </row>
    <row r="2281" spans="1:8" x14ac:dyDescent="0.35">
      <c r="A2281">
        <v>1295</v>
      </c>
      <c r="B2281" t="s">
        <v>5226</v>
      </c>
      <c r="C2281">
        <v>27</v>
      </c>
      <c r="D2281" t="s">
        <v>7953</v>
      </c>
      <c r="E2281" t="s">
        <v>3924</v>
      </c>
      <c r="F2281" t="s">
        <v>1691</v>
      </c>
      <c r="G2281">
        <v>21</v>
      </c>
      <c r="H2281" t="s">
        <v>3952</v>
      </c>
    </row>
    <row r="2282" spans="1:8" x14ac:dyDescent="0.35">
      <c r="A2282">
        <v>1302</v>
      </c>
      <c r="B2282" t="s">
        <v>5233</v>
      </c>
      <c r="C2282">
        <v>42</v>
      </c>
      <c r="D2282" t="s">
        <v>7952</v>
      </c>
      <c r="E2282" t="s">
        <v>3924</v>
      </c>
      <c r="F2282" t="s">
        <v>1691</v>
      </c>
      <c r="G2282">
        <v>21</v>
      </c>
      <c r="H2282" t="s">
        <v>3929</v>
      </c>
    </row>
    <row r="2283" spans="1:8" x14ac:dyDescent="0.35">
      <c r="A2283">
        <v>1355</v>
      </c>
      <c r="B2283" t="s">
        <v>5286</v>
      </c>
      <c r="C2283">
        <v>64</v>
      </c>
      <c r="D2283" t="s">
        <v>3923</v>
      </c>
      <c r="E2283" t="s">
        <v>3924</v>
      </c>
      <c r="F2283" t="s">
        <v>1691</v>
      </c>
      <c r="G2283">
        <v>21</v>
      </c>
      <c r="H2283" t="s">
        <v>3935</v>
      </c>
    </row>
    <row r="2284" spans="1:8" x14ac:dyDescent="0.35">
      <c r="A2284">
        <v>1418</v>
      </c>
      <c r="B2284" t="s">
        <v>5349</v>
      </c>
      <c r="C2284">
        <v>62</v>
      </c>
      <c r="D2284" t="s">
        <v>3923</v>
      </c>
      <c r="E2284" t="s">
        <v>3924</v>
      </c>
      <c r="F2284" t="s">
        <v>1691</v>
      </c>
      <c r="G2284">
        <v>21</v>
      </c>
      <c r="H2284" t="s">
        <v>3925</v>
      </c>
    </row>
    <row r="2285" spans="1:8" x14ac:dyDescent="0.35">
      <c r="A2285">
        <v>1435</v>
      </c>
      <c r="B2285" t="s">
        <v>5366</v>
      </c>
      <c r="C2285">
        <v>59</v>
      </c>
      <c r="D2285" t="s">
        <v>3923</v>
      </c>
      <c r="E2285" t="s">
        <v>3924</v>
      </c>
      <c r="F2285" t="s">
        <v>1691</v>
      </c>
      <c r="G2285">
        <v>21</v>
      </c>
      <c r="H2285" t="s">
        <v>3940</v>
      </c>
    </row>
    <row r="2286" spans="1:8" x14ac:dyDescent="0.35">
      <c r="A2286">
        <v>1554</v>
      </c>
      <c r="B2286" t="s">
        <v>5485</v>
      </c>
      <c r="C2286">
        <v>27</v>
      </c>
      <c r="D2286" t="s">
        <v>7953</v>
      </c>
      <c r="E2286" t="s">
        <v>3924</v>
      </c>
      <c r="F2286" t="s">
        <v>1691</v>
      </c>
      <c r="G2286">
        <v>21</v>
      </c>
      <c r="H2286" t="s">
        <v>3935</v>
      </c>
    </row>
    <row r="2287" spans="1:8" x14ac:dyDescent="0.35">
      <c r="A2287">
        <v>1567</v>
      </c>
      <c r="B2287" t="s">
        <v>5498</v>
      </c>
      <c r="C2287">
        <v>48</v>
      </c>
      <c r="D2287" t="s">
        <v>7952</v>
      </c>
      <c r="E2287" t="s">
        <v>3924</v>
      </c>
      <c r="F2287" t="s">
        <v>1691</v>
      </c>
      <c r="G2287">
        <v>21</v>
      </c>
      <c r="H2287" t="s">
        <v>3940</v>
      </c>
    </row>
    <row r="2288" spans="1:8" x14ac:dyDescent="0.35">
      <c r="A2288">
        <v>1587</v>
      </c>
      <c r="B2288" t="s">
        <v>5518</v>
      </c>
      <c r="C2288">
        <v>25</v>
      </c>
      <c r="D2288" t="s">
        <v>3927</v>
      </c>
      <c r="E2288" t="s">
        <v>3924</v>
      </c>
      <c r="F2288" t="s">
        <v>1691</v>
      </c>
      <c r="G2288">
        <v>21</v>
      </c>
      <c r="H2288" t="s">
        <v>3929</v>
      </c>
    </row>
    <row r="2289" spans="1:8" x14ac:dyDescent="0.35">
      <c r="A2289">
        <v>1599</v>
      </c>
      <c r="B2289" t="s">
        <v>5530</v>
      </c>
      <c r="C2289">
        <v>47</v>
      </c>
      <c r="D2289" t="s">
        <v>7952</v>
      </c>
      <c r="E2289" t="s">
        <v>3924</v>
      </c>
      <c r="F2289" t="s">
        <v>1691</v>
      </c>
      <c r="G2289">
        <v>21</v>
      </c>
      <c r="H2289" t="s">
        <v>3940</v>
      </c>
    </row>
    <row r="2290" spans="1:8" x14ac:dyDescent="0.35">
      <c r="A2290">
        <v>1645</v>
      </c>
      <c r="B2290" t="s">
        <v>5576</v>
      </c>
      <c r="C2290">
        <v>68</v>
      </c>
      <c r="D2290" t="s">
        <v>3923</v>
      </c>
      <c r="E2290" t="s">
        <v>3924</v>
      </c>
      <c r="F2290" t="s">
        <v>1691</v>
      </c>
      <c r="G2290">
        <v>21</v>
      </c>
      <c r="H2290" t="s">
        <v>3946</v>
      </c>
    </row>
    <row r="2291" spans="1:8" x14ac:dyDescent="0.35">
      <c r="A2291">
        <v>1662</v>
      </c>
      <c r="B2291" t="s">
        <v>5593</v>
      </c>
      <c r="C2291">
        <v>64</v>
      </c>
      <c r="D2291" t="s">
        <v>3923</v>
      </c>
      <c r="E2291" t="s">
        <v>3924</v>
      </c>
      <c r="F2291" t="s">
        <v>1691</v>
      </c>
      <c r="G2291">
        <v>21</v>
      </c>
      <c r="H2291" t="s">
        <v>3935</v>
      </c>
    </row>
    <row r="2292" spans="1:8" x14ac:dyDescent="0.35">
      <c r="A2292">
        <v>1676</v>
      </c>
      <c r="B2292" t="s">
        <v>5607</v>
      </c>
      <c r="C2292">
        <v>35</v>
      </c>
      <c r="D2292" t="s">
        <v>7953</v>
      </c>
      <c r="E2292" t="s">
        <v>3924</v>
      </c>
      <c r="F2292" t="s">
        <v>1691</v>
      </c>
      <c r="G2292">
        <v>21</v>
      </c>
      <c r="H2292" t="s">
        <v>3932</v>
      </c>
    </row>
    <row r="2293" spans="1:8" x14ac:dyDescent="0.35">
      <c r="A2293">
        <v>1725</v>
      </c>
      <c r="B2293" t="s">
        <v>5656</v>
      </c>
      <c r="C2293">
        <v>42</v>
      </c>
      <c r="D2293" t="s">
        <v>7952</v>
      </c>
      <c r="E2293" t="s">
        <v>3924</v>
      </c>
      <c r="F2293" t="s">
        <v>1691</v>
      </c>
      <c r="G2293">
        <v>21</v>
      </c>
      <c r="H2293" t="s">
        <v>3929</v>
      </c>
    </row>
    <row r="2294" spans="1:8" x14ac:dyDescent="0.35">
      <c r="A2294">
        <v>1795</v>
      </c>
      <c r="B2294" t="s">
        <v>5726</v>
      </c>
      <c r="C2294">
        <v>60</v>
      </c>
      <c r="D2294" t="s">
        <v>3923</v>
      </c>
      <c r="E2294" t="s">
        <v>3924</v>
      </c>
      <c r="F2294" t="s">
        <v>1691</v>
      </c>
      <c r="G2294">
        <v>21</v>
      </c>
      <c r="H2294" t="s">
        <v>3925</v>
      </c>
    </row>
    <row r="2295" spans="1:8" x14ac:dyDescent="0.35">
      <c r="A2295">
        <v>1865</v>
      </c>
      <c r="B2295" t="s">
        <v>5796</v>
      </c>
      <c r="C2295">
        <v>19</v>
      </c>
      <c r="D2295" t="s">
        <v>3927</v>
      </c>
      <c r="E2295" t="s">
        <v>3924</v>
      </c>
      <c r="F2295" t="s">
        <v>1691</v>
      </c>
      <c r="G2295">
        <v>21</v>
      </c>
      <c r="H2295" t="s">
        <v>3935</v>
      </c>
    </row>
    <row r="2296" spans="1:8" x14ac:dyDescent="0.35">
      <c r="A2296">
        <v>1903</v>
      </c>
      <c r="B2296" t="s">
        <v>5834</v>
      </c>
      <c r="C2296">
        <v>31</v>
      </c>
      <c r="D2296" t="s">
        <v>7953</v>
      </c>
      <c r="E2296" t="s">
        <v>3924</v>
      </c>
      <c r="F2296" t="s">
        <v>1691</v>
      </c>
      <c r="G2296">
        <v>21</v>
      </c>
      <c r="H2296" t="s">
        <v>3946</v>
      </c>
    </row>
    <row r="2297" spans="1:8" x14ac:dyDescent="0.35">
      <c r="A2297">
        <v>1984</v>
      </c>
      <c r="B2297" t="s">
        <v>5915</v>
      </c>
      <c r="C2297">
        <v>59</v>
      </c>
      <c r="D2297" t="s">
        <v>3923</v>
      </c>
      <c r="E2297" t="s">
        <v>3924</v>
      </c>
      <c r="F2297" t="s">
        <v>1691</v>
      </c>
      <c r="G2297">
        <v>21</v>
      </c>
      <c r="H2297" t="s">
        <v>3935</v>
      </c>
    </row>
    <row r="2298" spans="1:8" x14ac:dyDescent="0.35">
      <c r="A2298">
        <v>2091</v>
      </c>
      <c r="B2298" t="s">
        <v>6022</v>
      </c>
      <c r="C2298">
        <v>51</v>
      </c>
      <c r="D2298" t="s">
        <v>7952</v>
      </c>
      <c r="E2298" t="s">
        <v>3924</v>
      </c>
      <c r="F2298" t="s">
        <v>1691</v>
      </c>
      <c r="G2298">
        <v>21</v>
      </c>
      <c r="H2298" t="s">
        <v>3946</v>
      </c>
    </row>
    <row r="2299" spans="1:8" x14ac:dyDescent="0.35">
      <c r="A2299">
        <v>2104</v>
      </c>
      <c r="B2299" t="s">
        <v>6035</v>
      </c>
      <c r="C2299">
        <v>30</v>
      </c>
      <c r="D2299" t="s">
        <v>7953</v>
      </c>
      <c r="E2299" t="s">
        <v>3924</v>
      </c>
      <c r="F2299" t="s">
        <v>1691</v>
      </c>
      <c r="G2299">
        <v>21</v>
      </c>
      <c r="H2299" t="s">
        <v>3929</v>
      </c>
    </row>
    <row r="2300" spans="1:8" x14ac:dyDescent="0.35">
      <c r="A2300">
        <v>2129</v>
      </c>
      <c r="B2300" t="s">
        <v>6060</v>
      </c>
      <c r="C2300">
        <v>62</v>
      </c>
      <c r="D2300" t="s">
        <v>3923</v>
      </c>
      <c r="E2300" t="s">
        <v>3924</v>
      </c>
      <c r="F2300" t="s">
        <v>1691</v>
      </c>
      <c r="G2300">
        <v>21</v>
      </c>
      <c r="H2300" t="s">
        <v>3929</v>
      </c>
    </row>
    <row r="2301" spans="1:8" x14ac:dyDescent="0.35">
      <c r="A2301">
        <v>2143</v>
      </c>
      <c r="B2301" t="s">
        <v>6074</v>
      </c>
      <c r="C2301">
        <v>47</v>
      </c>
      <c r="D2301" t="s">
        <v>7952</v>
      </c>
      <c r="E2301" t="s">
        <v>3924</v>
      </c>
      <c r="F2301" t="s">
        <v>1691</v>
      </c>
      <c r="G2301">
        <v>21</v>
      </c>
      <c r="H2301" t="s">
        <v>3935</v>
      </c>
    </row>
    <row r="2302" spans="1:8" x14ac:dyDescent="0.35">
      <c r="A2302">
        <v>2161</v>
      </c>
      <c r="B2302" t="s">
        <v>6092</v>
      </c>
      <c r="C2302">
        <v>45</v>
      </c>
      <c r="D2302" t="s">
        <v>7952</v>
      </c>
      <c r="E2302" t="s">
        <v>3924</v>
      </c>
      <c r="F2302" t="s">
        <v>1691</v>
      </c>
      <c r="G2302">
        <v>21</v>
      </c>
      <c r="H2302" t="s">
        <v>3932</v>
      </c>
    </row>
    <row r="2303" spans="1:8" x14ac:dyDescent="0.35">
      <c r="A2303">
        <v>2253</v>
      </c>
      <c r="B2303" t="s">
        <v>6184</v>
      </c>
      <c r="C2303">
        <v>48</v>
      </c>
      <c r="D2303" t="s">
        <v>7952</v>
      </c>
      <c r="E2303" t="s">
        <v>3924</v>
      </c>
      <c r="F2303" t="s">
        <v>1691</v>
      </c>
      <c r="G2303">
        <v>21</v>
      </c>
      <c r="H2303" t="s">
        <v>3932</v>
      </c>
    </row>
    <row r="2304" spans="1:8" x14ac:dyDescent="0.35">
      <c r="A2304">
        <v>2302</v>
      </c>
      <c r="B2304" t="s">
        <v>6233</v>
      </c>
      <c r="C2304">
        <v>37</v>
      </c>
      <c r="D2304" t="s">
        <v>7953</v>
      </c>
      <c r="E2304" t="s">
        <v>3924</v>
      </c>
      <c r="F2304" t="s">
        <v>1691</v>
      </c>
      <c r="G2304">
        <v>21</v>
      </c>
      <c r="H2304" t="s">
        <v>3932</v>
      </c>
    </row>
    <row r="2305" spans="1:8" x14ac:dyDescent="0.35">
      <c r="A2305">
        <v>2323</v>
      </c>
      <c r="B2305" t="s">
        <v>6254</v>
      </c>
      <c r="C2305">
        <v>39</v>
      </c>
      <c r="D2305" t="s">
        <v>7953</v>
      </c>
      <c r="E2305" t="s">
        <v>3924</v>
      </c>
      <c r="F2305" t="s">
        <v>1691</v>
      </c>
      <c r="G2305">
        <v>21</v>
      </c>
      <c r="H2305" t="s">
        <v>3925</v>
      </c>
    </row>
    <row r="2306" spans="1:8" x14ac:dyDescent="0.35">
      <c r="A2306">
        <v>2339</v>
      </c>
      <c r="B2306" t="s">
        <v>6270</v>
      </c>
      <c r="C2306">
        <v>66</v>
      </c>
      <c r="D2306" t="s">
        <v>3923</v>
      </c>
      <c r="E2306" t="s">
        <v>3924</v>
      </c>
      <c r="F2306" t="s">
        <v>1691</v>
      </c>
      <c r="G2306">
        <v>21</v>
      </c>
      <c r="H2306" t="s">
        <v>3935</v>
      </c>
    </row>
    <row r="2307" spans="1:8" x14ac:dyDescent="0.35">
      <c r="A2307">
        <v>2351</v>
      </c>
      <c r="B2307" t="s">
        <v>6282</v>
      </c>
      <c r="C2307">
        <v>57</v>
      </c>
      <c r="D2307" t="s">
        <v>7952</v>
      </c>
      <c r="E2307" t="s">
        <v>3924</v>
      </c>
      <c r="F2307" t="s">
        <v>1691</v>
      </c>
      <c r="G2307">
        <v>21</v>
      </c>
      <c r="H2307" t="s">
        <v>3932</v>
      </c>
    </row>
    <row r="2308" spans="1:8" x14ac:dyDescent="0.35">
      <c r="A2308">
        <v>2374</v>
      </c>
      <c r="B2308" t="s">
        <v>6305</v>
      </c>
      <c r="C2308">
        <v>37</v>
      </c>
      <c r="D2308" t="s">
        <v>7953</v>
      </c>
      <c r="E2308" t="s">
        <v>3924</v>
      </c>
      <c r="F2308" t="s">
        <v>1691</v>
      </c>
      <c r="G2308">
        <v>21</v>
      </c>
      <c r="H2308" t="s">
        <v>3952</v>
      </c>
    </row>
    <row r="2309" spans="1:8" x14ac:dyDescent="0.35">
      <c r="A2309">
        <v>2520</v>
      </c>
      <c r="B2309" t="s">
        <v>6451</v>
      </c>
      <c r="C2309">
        <v>40</v>
      </c>
      <c r="D2309" t="s">
        <v>7953</v>
      </c>
      <c r="E2309" t="s">
        <v>3924</v>
      </c>
      <c r="F2309" t="s">
        <v>1691</v>
      </c>
      <c r="G2309">
        <v>21</v>
      </c>
      <c r="H2309" t="s">
        <v>3935</v>
      </c>
    </row>
    <row r="2310" spans="1:8" x14ac:dyDescent="0.35">
      <c r="A2310">
        <v>2524</v>
      </c>
      <c r="B2310" t="s">
        <v>6455</v>
      </c>
      <c r="C2310">
        <v>43</v>
      </c>
      <c r="D2310" t="s">
        <v>7952</v>
      </c>
      <c r="E2310" t="s">
        <v>3924</v>
      </c>
      <c r="F2310" t="s">
        <v>1691</v>
      </c>
      <c r="G2310">
        <v>21</v>
      </c>
      <c r="H2310" t="s">
        <v>3932</v>
      </c>
    </row>
    <row r="2311" spans="1:8" x14ac:dyDescent="0.35">
      <c r="A2311">
        <v>2560</v>
      </c>
      <c r="B2311" t="s">
        <v>6491</v>
      </c>
      <c r="C2311">
        <v>48</v>
      </c>
      <c r="D2311" t="s">
        <v>7952</v>
      </c>
      <c r="E2311" t="s">
        <v>3924</v>
      </c>
      <c r="F2311" t="s">
        <v>1691</v>
      </c>
      <c r="G2311">
        <v>21</v>
      </c>
      <c r="H2311" t="s">
        <v>3952</v>
      </c>
    </row>
    <row r="2312" spans="1:8" x14ac:dyDescent="0.35">
      <c r="A2312">
        <v>2622</v>
      </c>
      <c r="B2312" t="s">
        <v>6553</v>
      </c>
      <c r="C2312">
        <v>48</v>
      </c>
      <c r="D2312" t="s">
        <v>7952</v>
      </c>
      <c r="E2312" t="s">
        <v>3924</v>
      </c>
      <c r="F2312" t="s">
        <v>1691</v>
      </c>
      <c r="G2312">
        <v>21</v>
      </c>
      <c r="H2312" t="s">
        <v>3932</v>
      </c>
    </row>
    <row r="2313" spans="1:8" x14ac:dyDescent="0.35">
      <c r="A2313">
        <v>2681</v>
      </c>
      <c r="B2313" t="s">
        <v>6613</v>
      </c>
      <c r="C2313">
        <v>44</v>
      </c>
      <c r="D2313" t="s">
        <v>7952</v>
      </c>
      <c r="E2313" t="s">
        <v>6585</v>
      </c>
      <c r="F2313" t="s">
        <v>1691</v>
      </c>
      <c r="G2313">
        <v>21</v>
      </c>
      <c r="H2313" t="s">
        <v>3932</v>
      </c>
    </row>
    <row r="2314" spans="1:8" x14ac:dyDescent="0.35">
      <c r="A2314">
        <v>2684</v>
      </c>
      <c r="B2314" t="s">
        <v>6616</v>
      </c>
      <c r="C2314">
        <v>68</v>
      </c>
      <c r="D2314" t="s">
        <v>3923</v>
      </c>
      <c r="E2314" t="s">
        <v>6585</v>
      </c>
      <c r="F2314" t="s">
        <v>1691</v>
      </c>
      <c r="G2314">
        <v>21</v>
      </c>
      <c r="H2314" t="s">
        <v>3925</v>
      </c>
    </row>
    <row r="2315" spans="1:8" x14ac:dyDescent="0.35">
      <c r="A2315">
        <v>2717</v>
      </c>
      <c r="B2315" t="s">
        <v>6649</v>
      </c>
      <c r="C2315">
        <v>47</v>
      </c>
      <c r="D2315" t="s">
        <v>7952</v>
      </c>
      <c r="E2315" t="s">
        <v>6585</v>
      </c>
      <c r="F2315" t="s">
        <v>1691</v>
      </c>
      <c r="G2315">
        <v>21</v>
      </c>
      <c r="H2315" t="s">
        <v>3929</v>
      </c>
    </row>
    <row r="2316" spans="1:8" x14ac:dyDescent="0.35">
      <c r="A2316">
        <v>2747</v>
      </c>
      <c r="B2316" t="s">
        <v>6679</v>
      </c>
      <c r="C2316">
        <v>39</v>
      </c>
      <c r="D2316" t="s">
        <v>7953</v>
      </c>
      <c r="E2316" t="s">
        <v>6585</v>
      </c>
      <c r="F2316" t="s">
        <v>1691</v>
      </c>
      <c r="G2316">
        <v>21</v>
      </c>
      <c r="H2316" t="s">
        <v>3952</v>
      </c>
    </row>
    <row r="2317" spans="1:8" x14ac:dyDescent="0.35">
      <c r="A2317">
        <v>2748</v>
      </c>
      <c r="B2317" t="s">
        <v>6680</v>
      </c>
      <c r="C2317">
        <v>18</v>
      </c>
      <c r="D2317" t="s">
        <v>3927</v>
      </c>
      <c r="E2317" t="s">
        <v>6585</v>
      </c>
      <c r="F2317" t="s">
        <v>1691</v>
      </c>
      <c r="G2317">
        <v>21</v>
      </c>
      <c r="H2317" t="s">
        <v>3952</v>
      </c>
    </row>
    <row r="2318" spans="1:8" x14ac:dyDescent="0.35">
      <c r="A2318">
        <v>2755</v>
      </c>
      <c r="B2318" t="s">
        <v>6687</v>
      </c>
      <c r="C2318">
        <v>59</v>
      </c>
      <c r="D2318" t="s">
        <v>3923</v>
      </c>
      <c r="E2318" t="s">
        <v>6585</v>
      </c>
      <c r="F2318" t="s">
        <v>1691</v>
      </c>
      <c r="G2318">
        <v>21</v>
      </c>
      <c r="H2318" t="s">
        <v>3940</v>
      </c>
    </row>
    <row r="2319" spans="1:8" x14ac:dyDescent="0.35">
      <c r="A2319">
        <v>2797</v>
      </c>
      <c r="B2319" t="s">
        <v>6729</v>
      </c>
      <c r="C2319">
        <v>55</v>
      </c>
      <c r="D2319" t="s">
        <v>7952</v>
      </c>
      <c r="E2319" t="s">
        <v>6585</v>
      </c>
      <c r="F2319" t="s">
        <v>1691</v>
      </c>
      <c r="G2319">
        <v>21</v>
      </c>
      <c r="H2319" t="s">
        <v>3932</v>
      </c>
    </row>
    <row r="2320" spans="1:8" x14ac:dyDescent="0.35">
      <c r="A2320">
        <v>2837</v>
      </c>
      <c r="B2320" t="s">
        <v>6769</v>
      </c>
      <c r="C2320">
        <v>51</v>
      </c>
      <c r="D2320" t="s">
        <v>7952</v>
      </c>
      <c r="E2320" t="s">
        <v>6585</v>
      </c>
      <c r="F2320" t="s">
        <v>1691</v>
      </c>
      <c r="G2320">
        <v>21</v>
      </c>
      <c r="H2320" t="s">
        <v>3940</v>
      </c>
    </row>
    <row r="2321" spans="1:8" x14ac:dyDescent="0.35">
      <c r="A2321">
        <v>2890</v>
      </c>
      <c r="B2321" t="s">
        <v>6822</v>
      </c>
      <c r="C2321">
        <v>64</v>
      </c>
      <c r="D2321" t="s">
        <v>3923</v>
      </c>
      <c r="E2321" t="s">
        <v>6585</v>
      </c>
      <c r="F2321" t="s">
        <v>1691</v>
      </c>
      <c r="G2321">
        <v>21</v>
      </c>
      <c r="H2321" t="s">
        <v>3932</v>
      </c>
    </row>
    <row r="2322" spans="1:8" x14ac:dyDescent="0.35">
      <c r="A2322">
        <v>2962</v>
      </c>
      <c r="B2322" t="s">
        <v>6894</v>
      </c>
      <c r="C2322">
        <v>33</v>
      </c>
      <c r="D2322" t="s">
        <v>7953</v>
      </c>
      <c r="E2322" t="s">
        <v>6585</v>
      </c>
      <c r="F2322" t="s">
        <v>1691</v>
      </c>
      <c r="G2322">
        <v>21</v>
      </c>
      <c r="H2322" t="s">
        <v>3940</v>
      </c>
    </row>
    <row r="2323" spans="1:8" x14ac:dyDescent="0.35">
      <c r="A2323">
        <v>2986</v>
      </c>
      <c r="B2323" t="s">
        <v>6918</v>
      </c>
      <c r="C2323">
        <v>46</v>
      </c>
      <c r="D2323" t="s">
        <v>7952</v>
      </c>
      <c r="E2323" t="s">
        <v>6585</v>
      </c>
      <c r="F2323" t="s">
        <v>1691</v>
      </c>
      <c r="G2323">
        <v>21</v>
      </c>
      <c r="H2323" t="s">
        <v>3940</v>
      </c>
    </row>
    <row r="2324" spans="1:8" x14ac:dyDescent="0.35">
      <c r="A2324">
        <v>3019</v>
      </c>
      <c r="B2324" t="s">
        <v>6951</v>
      </c>
      <c r="C2324">
        <v>43</v>
      </c>
      <c r="D2324" t="s">
        <v>7952</v>
      </c>
      <c r="E2324" t="s">
        <v>6585</v>
      </c>
      <c r="F2324" t="s">
        <v>1691</v>
      </c>
      <c r="G2324">
        <v>21</v>
      </c>
      <c r="H2324" t="s">
        <v>3940</v>
      </c>
    </row>
    <row r="2325" spans="1:8" x14ac:dyDescent="0.35">
      <c r="A2325">
        <v>3076</v>
      </c>
      <c r="B2325" t="s">
        <v>7008</v>
      </c>
      <c r="C2325">
        <v>54</v>
      </c>
      <c r="D2325" t="s">
        <v>7952</v>
      </c>
      <c r="E2325" t="s">
        <v>6585</v>
      </c>
      <c r="F2325" t="s">
        <v>1691</v>
      </c>
      <c r="G2325">
        <v>21</v>
      </c>
      <c r="H2325" t="s">
        <v>3952</v>
      </c>
    </row>
    <row r="2326" spans="1:8" x14ac:dyDescent="0.35">
      <c r="A2326">
        <v>3100</v>
      </c>
      <c r="B2326" t="s">
        <v>7032</v>
      </c>
      <c r="C2326">
        <v>42</v>
      </c>
      <c r="D2326" t="s">
        <v>7952</v>
      </c>
      <c r="E2326" t="s">
        <v>6585</v>
      </c>
      <c r="F2326" t="s">
        <v>1691</v>
      </c>
      <c r="G2326">
        <v>21</v>
      </c>
      <c r="H2326" t="s">
        <v>3940</v>
      </c>
    </row>
    <row r="2327" spans="1:8" x14ac:dyDescent="0.35">
      <c r="A2327">
        <v>3120</v>
      </c>
      <c r="B2327" t="s">
        <v>7052</v>
      </c>
      <c r="C2327">
        <v>63</v>
      </c>
      <c r="D2327" t="s">
        <v>3923</v>
      </c>
      <c r="E2327" t="s">
        <v>6585</v>
      </c>
      <c r="F2327" t="s">
        <v>1691</v>
      </c>
      <c r="G2327">
        <v>21</v>
      </c>
      <c r="H2327" t="s">
        <v>3952</v>
      </c>
    </row>
    <row r="2328" spans="1:8" x14ac:dyDescent="0.35">
      <c r="A2328">
        <v>3148</v>
      </c>
      <c r="B2328" t="s">
        <v>7080</v>
      </c>
      <c r="C2328">
        <v>45</v>
      </c>
      <c r="D2328" t="s">
        <v>7952</v>
      </c>
      <c r="E2328" t="s">
        <v>6585</v>
      </c>
      <c r="F2328" t="s">
        <v>1691</v>
      </c>
      <c r="G2328">
        <v>21</v>
      </c>
      <c r="H2328" t="s">
        <v>3929</v>
      </c>
    </row>
    <row r="2329" spans="1:8" x14ac:dyDescent="0.35">
      <c r="A2329">
        <v>3197</v>
      </c>
      <c r="B2329" t="s">
        <v>7129</v>
      </c>
      <c r="C2329">
        <v>24</v>
      </c>
      <c r="D2329" t="s">
        <v>3927</v>
      </c>
      <c r="E2329" t="s">
        <v>6585</v>
      </c>
      <c r="F2329" t="s">
        <v>1691</v>
      </c>
      <c r="G2329">
        <v>21</v>
      </c>
      <c r="H2329" t="s">
        <v>3925</v>
      </c>
    </row>
    <row r="2330" spans="1:8" x14ac:dyDescent="0.35">
      <c r="A2330">
        <v>3213</v>
      </c>
      <c r="B2330" t="s">
        <v>7145</v>
      </c>
      <c r="C2330">
        <v>27</v>
      </c>
      <c r="D2330" t="s">
        <v>7953</v>
      </c>
      <c r="E2330" t="s">
        <v>6585</v>
      </c>
      <c r="F2330" t="s">
        <v>1691</v>
      </c>
      <c r="G2330">
        <v>21</v>
      </c>
      <c r="H2330" t="s">
        <v>3929</v>
      </c>
    </row>
    <row r="2331" spans="1:8" x14ac:dyDescent="0.35">
      <c r="A2331">
        <v>3263</v>
      </c>
      <c r="B2331" t="s">
        <v>7195</v>
      </c>
      <c r="C2331">
        <v>42</v>
      </c>
      <c r="D2331" t="s">
        <v>7952</v>
      </c>
      <c r="E2331" t="s">
        <v>6585</v>
      </c>
      <c r="F2331" t="s">
        <v>1691</v>
      </c>
      <c r="G2331">
        <v>21</v>
      </c>
      <c r="H2331" t="s">
        <v>3952</v>
      </c>
    </row>
    <row r="2332" spans="1:8" x14ac:dyDescent="0.35">
      <c r="A2332">
        <v>3335</v>
      </c>
      <c r="B2332" t="s">
        <v>7267</v>
      </c>
      <c r="C2332">
        <v>66</v>
      </c>
      <c r="D2332" t="s">
        <v>3923</v>
      </c>
      <c r="E2332" t="s">
        <v>6585</v>
      </c>
      <c r="F2332" t="s">
        <v>1691</v>
      </c>
      <c r="G2332">
        <v>21</v>
      </c>
      <c r="H2332" t="s">
        <v>3932</v>
      </c>
    </row>
    <row r="2333" spans="1:8" x14ac:dyDescent="0.35">
      <c r="A2333">
        <v>3389</v>
      </c>
      <c r="B2333" t="s">
        <v>7321</v>
      </c>
      <c r="C2333">
        <v>35</v>
      </c>
      <c r="D2333" t="s">
        <v>7953</v>
      </c>
      <c r="E2333" t="s">
        <v>6585</v>
      </c>
      <c r="F2333" t="s">
        <v>1691</v>
      </c>
      <c r="G2333">
        <v>21</v>
      </c>
      <c r="H2333" t="s">
        <v>3929</v>
      </c>
    </row>
    <row r="2334" spans="1:8" x14ac:dyDescent="0.35">
      <c r="A2334">
        <v>3424</v>
      </c>
      <c r="B2334" t="s">
        <v>7356</v>
      </c>
      <c r="C2334">
        <v>33</v>
      </c>
      <c r="D2334" t="s">
        <v>7953</v>
      </c>
      <c r="E2334" t="s">
        <v>6585</v>
      </c>
      <c r="F2334" t="s">
        <v>1691</v>
      </c>
      <c r="G2334">
        <v>21</v>
      </c>
      <c r="H2334" t="s">
        <v>3940</v>
      </c>
    </row>
    <row r="2335" spans="1:8" x14ac:dyDescent="0.35">
      <c r="A2335">
        <v>3457</v>
      </c>
      <c r="B2335" t="s">
        <v>7389</v>
      </c>
      <c r="C2335">
        <v>42</v>
      </c>
      <c r="D2335" t="s">
        <v>7952</v>
      </c>
      <c r="E2335" t="s">
        <v>6585</v>
      </c>
      <c r="F2335" t="s">
        <v>1691</v>
      </c>
      <c r="G2335">
        <v>21</v>
      </c>
      <c r="H2335" t="s">
        <v>3946</v>
      </c>
    </row>
    <row r="2336" spans="1:8" x14ac:dyDescent="0.35">
      <c r="A2336">
        <v>3460</v>
      </c>
      <c r="B2336" t="s">
        <v>7392</v>
      </c>
      <c r="C2336">
        <v>68</v>
      </c>
      <c r="D2336" t="s">
        <v>3923</v>
      </c>
      <c r="E2336" t="s">
        <v>6585</v>
      </c>
      <c r="F2336" t="s">
        <v>1691</v>
      </c>
      <c r="G2336">
        <v>21</v>
      </c>
      <c r="H2336" t="s">
        <v>3932</v>
      </c>
    </row>
    <row r="2337" spans="1:8" x14ac:dyDescent="0.35">
      <c r="A2337">
        <v>3484</v>
      </c>
      <c r="B2337" t="s">
        <v>7416</v>
      </c>
      <c r="C2337">
        <v>19</v>
      </c>
      <c r="D2337" t="s">
        <v>3927</v>
      </c>
      <c r="E2337" t="s">
        <v>6585</v>
      </c>
      <c r="F2337" t="s">
        <v>1691</v>
      </c>
      <c r="G2337">
        <v>21</v>
      </c>
      <c r="H2337" t="s">
        <v>3952</v>
      </c>
    </row>
    <row r="2338" spans="1:8" x14ac:dyDescent="0.35">
      <c r="A2338">
        <v>3512</v>
      </c>
      <c r="B2338" t="s">
        <v>7444</v>
      </c>
      <c r="C2338">
        <v>69</v>
      </c>
      <c r="D2338" t="s">
        <v>3923</v>
      </c>
      <c r="E2338" t="s">
        <v>6585</v>
      </c>
      <c r="F2338" t="s">
        <v>1691</v>
      </c>
      <c r="G2338">
        <v>21</v>
      </c>
      <c r="H2338" t="s">
        <v>3952</v>
      </c>
    </row>
    <row r="2339" spans="1:8" x14ac:dyDescent="0.35">
      <c r="A2339">
        <v>3539</v>
      </c>
      <c r="B2339" t="s">
        <v>7471</v>
      </c>
      <c r="C2339">
        <v>56</v>
      </c>
      <c r="D2339" t="s">
        <v>7952</v>
      </c>
      <c r="E2339" t="s">
        <v>6585</v>
      </c>
      <c r="F2339" t="s">
        <v>1691</v>
      </c>
      <c r="G2339">
        <v>21</v>
      </c>
      <c r="H2339" t="s">
        <v>3946</v>
      </c>
    </row>
    <row r="2340" spans="1:8" x14ac:dyDescent="0.35">
      <c r="A2340">
        <v>3876</v>
      </c>
      <c r="B2340" t="s">
        <v>7808</v>
      </c>
      <c r="C2340">
        <v>63</v>
      </c>
      <c r="D2340" t="s">
        <v>3923</v>
      </c>
      <c r="E2340" t="s">
        <v>6585</v>
      </c>
      <c r="F2340" t="s">
        <v>1691</v>
      </c>
      <c r="G2340">
        <v>21</v>
      </c>
      <c r="H2340" t="s">
        <v>3932</v>
      </c>
    </row>
    <row r="2341" spans="1:8" x14ac:dyDescent="0.35">
      <c r="A2341">
        <v>99</v>
      </c>
      <c r="B2341" t="s">
        <v>4030</v>
      </c>
      <c r="C2341">
        <v>20</v>
      </c>
      <c r="D2341" t="s">
        <v>3927</v>
      </c>
      <c r="E2341" t="s">
        <v>3924</v>
      </c>
      <c r="F2341" t="s">
        <v>7</v>
      </c>
      <c r="G2341">
        <v>20</v>
      </c>
      <c r="H2341" t="s">
        <v>3932</v>
      </c>
    </row>
    <row r="2342" spans="1:8" x14ac:dyDescent="0.35">
      <c r="A2342">
        <v>114</v>
      </c>
      <c r="B2342" t="s">
        <v>4045</v>
      </c>
      <c r="C2342">
        <v>44</v>
      </c>
      <c r="D2342" t="s">
        <v>7952</v>
      </c>
      <c r="E2342" t="s">
        <v>3924</v>
      </c>
      <c r="F2342" t="s">
        <v>7</v>
      </c>
      <c r="G2342">
        <v>20</v>
      </c>
      <c r="H2342" t="s">
        <v>3935</v>
      </c>
    </row>
    <row r="2343" spans="1:8" x14ac:dyDescent="0.35">
      <c r="A2343">
        <v>247</v>
      </c>
      <c r="B2343" t="s">
        <v>4178</v>
      </c>
      <c r="C2343">
        <v>35</v>
      </c>
      <c r="D2343" t="s">
        <v>7953</v>
      </c>
      <c r="E2343" t="s">
        <v>3924</v>
      </c>
      <c r="F2343" t="s">
        <v>7</v>
      </c>
      <c r="G2343">
        <v>20</v>
      </c>
      <c r="H2343" t="s">
        <v>3940</v>
      </c>
    </row>
    <row r="2344" spans="1:8" x14ac:dyDescent="0.35">
      <c r="A2344">
        <v>257</v>
      </c>
      <c r="B2344" t="s">
        <v>4188</v>
      </c>
      <c r="C2344">
        <v>58</v>
      </c>
      <c r="D2344" t="s">
        <v>3923</v>
      </c>
      <c r="E2344" t="s">
        <v>3924</v>
      </c>
      <c r="F2344" t="s">
        <v>7</v>
      </c>
      <c r="G2344">
        <v>20</v>
      </c>
      <c r="H2344" t="s">
        <v>3952</v>
      </c>
    </row>
    <row r="2345" spans="1:8" x14ac:dyDescent="0.35">
      <c r="A2345">
        <v>462</v>
      </c>
      <c r="B2345" t="s">
        <v>4393</v>
      </c>
      <c r="C2345">
        <v>18</v>
      </c>
      <c r="D2345" t="s">
        <v>3927</v>
      </c>
      <c r="E2345" t="s">
        <v>3924</v>
      </c>
      <c r="F2345" t="s">
        <v>7</v>
      </c>
      <c r="G2345">
        <v>20</v>
      </c>
      <c r="H2345" t="s">
        <v>3929</v>
      </c>
    </row>
    <row r="2346" spans="1:8" x14ac:dyDescent="0.35">
      <c r="A2346">
        <v>521</v>
      </c>
      <c r="B2346" t="s">
        <v>4452</v>
      </c>
      <c r="C2346">
        <v>51</v>
      </c>
      <c r="D2346" t="s">
        <v>7952</v>
      </c>
      <c r="E2346" t="s">
        <v>3924</v>
      </c>
      <c r="F2346" t="s">
        <v>7</v>
      </c>
      <c r="G2346">
        <v>20</v>
      </c>
      <c r="H2346" t="s">
        <v>3935</v>
      </c>
    </row>
    <row r="2347" spans="1:8" x14ac:dyDescent="0.35">
      <c r="A2347">
        <v>571</v>
      </c>
      <c r="B2347" t="s">
        <v>4502</v>
      </c>
      <c r="C2347">
        <v>65</v>
      </c>
      <c r="D2347" t="s">
        <v>3923</v>
      </c>
      <c r="E2347" t="s">
        <v>3924</v>
      </c>
      <c r="F2347" t="s">
        <v>7</v>
      </c>
      <c r="G2347">
        <v>20</v>
      </c>
      <c r="H2347" t="s">
        <v>3932</v>
      </c>
    </row>
    <row r="2348" spans="1:8" x14ac:dyDescent="0.35">
      <c r="A2348">
        <v>575</v>
      </c>
      <c r="B2348" t="s">
        <v>4506</v>
      </c>
      <c r="C2348">
        <v>54</v>
      </c>
      <c r="D2348" t="s">
        <v>7952</v>
      </c>
      <c r="E2348" t="s">
        <v>3924</v>
      </c>
      <c r="F2348" t="s">
        <v>7</v>
      </c>
      <c r="G2348">
        <v>20</v>
      </c>
      <c r="H2348" t="s">
        <v>3940</v>
      </c>
    </row>
    <row r="2349" spans="1:8" x14ac:dyDescent="0.35">
      <c r="A2349">
        <v>585</v>
      </c>
      <c r="B2349" t="s">
        <v>4516</v>
      </c>
      <c r="C2349">
        <v>70</v>
      </c>
      <c r="D2349" t="s">
        <v>3923</v>
      </c>
      <c r="E2349" t="s">
        <v>3924</v>
      </c>
      <c r="F2349" t="s">
        <v>7</v>
      </c>
      <c r="G2349">
        <v>20</v>
      </c>
      <c r="H2349" t="s">
        <v>3946</v>
      </c>
    </row>
    <row r="2350" spans="1:8" x14ac:dyDescent="0.35">
      <c r="A2350">
        <v>659</v>
      </c>
      <c r="B2350" t="s">
        <v>4590</v>
      </c>
      <c r="C2350">
        <v>62</v>
      </c>
      <c r="D2350" t="s">
        <v>3923</v>
      </c>
      <c r="E2350" t="s">
        <v>3924</v>
      </c>
      <c r="F2350" t="s">
        <v>7</v>
      </c>
      <c r="G2350">
        <v>20</v>
      </c>
      <c r="H2350" t="s">
        <v>3929</v>
      </c>
    </row>
    <row r="2351" spans="1:8" x14ac:dyDescent="0.35">
      <c r="A2351">
        <v>727</v>
      </c>
      <c r="B2351" t="s">
        <v>4658</v>
      </c>
      <c r="C2351">
        <v>32</v>
      </c>
      <c r="D2351" t="s">
        <v>7953</v>
      </c>
      <c r="E2351" t="s">
        <v>3924</v>
      </c>
      <c r="F2351" t="s">
        <v>7</v>
      </c>
      <c r="G2351">
        <v>20</v>
      </c>
      <c r="H2351" t="s">
        <v>3952</v>
      </c>
    </row>
    <row r="2352" spans="1:8" x14ac:dyDescent="0.35">
      <c r="A2352">
        <v>734</v>
      </c>
      <c r="B2352" t="s">
        <v>4665</v>
      </c>
      <c r="C2352">
        <v>45</v>
      </c>
      <c r="D2352" t="s">
        <v>7952</v>
      </c>
      <c r="E2352" t="s">
        <v>3924</v>
      </c>
      <c r="F2352" t="s">
        <v>7</v>
      </c>
      <c r="G2352">
        <v>20</v>
      </c>
      <c r="H2352" t="s">
        <v>3940</v>
      </c>
    </row>
    <row r="2353" spans="1:8" x14ac:dyDescent="0.35">
      <c r="A2353">
        <v>801</v>
      </c>
      <c r="B2353" t="s">
        <v>4732</v>
      </c>
      <c r="C2353">
        <v>32</v>
      </c>
      <c r="D2353" t="s">
        <v>7953</v>
      </c>
      <c r="E2353" t="s">
        <v>3924</v>
      </c>
      <c r="F2353" t="s">
        <v>7</v>
      </c>
      <c r="G2353">
        <v>20</v>
      </c>
      <c r="H2353" t="s">
        <v>3952</v>
      </c>
    </row>
    <row r="2354" spans="1:8" x14ac:dyDescent="0.35">
      <c r="A2354">
        <v>900</v>
      </c>
      <c r="B2354" t="s">
        <v>4831</v>
      </c>
      <c r="C2354">
        <v>65</v>
      </c>
      <c r="D2354" t="s">
        <v>3923</v>
      </c>
      <c r="E2354" t="s">
        <v>3924</v>
      </c>
      <c r="F2354" t="s">
        <v>7</v>
      </c>
      <c r="G2354">
        <v>20</v>
      </c>
      <c r="H2354" t="s">
        <v>3932</v>
      </c>
    </row>
    <row r="2355" spans="1:8" x14ac:dyDescent="0.35">
      <c r="A2355">
        <v>931</v>
      </c>
      <c r="B2355" t="s">
        <v>4862</v>
      </c>
      <c r="C2355">
        <v>26</v>
      </c>
      <c r="D2355" t="s">
        <v>7953</v>
      </c>
      <c r="E2355" t="s">
        <v>3924</v>
      </c>
      <c r="F2355" t="s">
        <v>7</v>
      </c>
      <c r="G2355">
        <v>20</v>
      </c>
      <c r="H2355" t="s">
        <v>3940</v>
      </c>
    </row>
    <row r="2356" spans="1:8" x14ac:dyDescent="0.35">
      <c r="A2356">
        <v>961</v>
      </c>
      <c r="B2356" t="s">
        <v>4892</v>
      </c>
      <c r="C2356">
        <v>18</v>
      </c>
      <c r="D2356" t="s">
        <v>3927</v>
      </c>
      <c r="E2356" t="s">
        <v>3924</v>
      </c>
      <c r="F2356" t="s">
        <v>7</v>
      </c>
      <c r="G2356">
        <v>20</v>
      </c>
      <c r="H2356" t="s">
        <v>3935</v>
      </c>
    </row>
    <row r="2357" spans="1:8" x14ac:dyDescent="0.35">
      <c r="A2357">
        <v>995</v>
      </c>
      <c r="B2357" t="s">
        <v>4926</v>
      </c>
      <c r="C2357">
        <v>53</v>
      </c>
      <c r="D2357" t="s">
        <v>7952</v>
      </c>
      <c r="E2357" t="s">
        <v>3924</v>
      </c>
      <c r="F2357" t="s">
        <v>7</v>
      </c>
      <c r="G2357">
        <v>20</v>
      </c>
      <c r="H2357" t="s">
        <v>3946</v>
      </c>
    </row>
    <row r="2358" spans="1:8" x14ac:dyDescent="0.35">
      <c r="A2358">
        <v>1058</v>
      </c>
      <c r="B2358" t="s">
        <v>4989</v>
      </c>
      <c r="C2358">
        <v>65</v>
      </c>
      <c r="D2358" t="s">
        <v>3923</v>
      </c>
      <c r="E2358" t="s">
        <v>3924</v>
      </c>
      <c r="F2358" t="s">
        <v>1691</v>
      </c>
      <c r="G2358">
        <v>20</v>
      </c>
      <c r="H2358" t="s">
        <v>3929</v>
      </c>
    </row>
    <row r="2359" spans="1:8" x14ac:dyDescent="0.35">
      <c r="A2359">
        <v>1093</v>
      </c>
      <c r="B2359" t="s">
        <v>5024</v>
      </c>
      <c r="C2359">
        <v>68</v>
      </c>
      <c r="D2359" t="s">
        <v>3923</v>
      </c>
      <c r="E2359" t="s">
        <v>3924</v>
      </c>
      <c r="F2359" t="s">
        <v>1691</v>
      </c>
      <c r="G2359">
        <v>20</v>
      </c>
      <c r="H2359" t="s">
        <v>3935</v>
      </c>
    </row>
    <row r="2360" spans="1:8" x14ac:dyDescent="0.35">
      <c r="A2360">
        <v>1132</v>
      </c>
      <c r="B2360" t="s">
        <v>5063</v>
      </c>
      <c r="C2360">
        <v>67</v>
      </c>
      <c r="D2360" t="s">
        <v>3923</v>
      </c>
      <c r="E2360" t="s">
        <v>3924</v>
      </c>
      <c r="F2360" t="s">
        <v>1691</v>
      </c>
      <c r="G2360">
        <v>20</v>
      </c>
      <c r="H2360" t="s">
        <v>3946</v>
      </c>
    </row>
    <row r="2361" spans="1:8" x14ac:dyDescent="0.35">
      <c r="A2361">
        <v>1205</v>
      </c>
      <c r="B2361" t="s">
        <v>5136</v>
      </c>
      <c r="C2361">
        <v>67</v>
      </c>
      <c r="D2361" t="s">
        <v>3923</v>
      </c>
      <c r="E2361" t="s">
        <v>3924</v>
      </c>
      <c r="F2361" t="s">
        <v>1691</v>
      </c>
      <c r="G2361">
        <v>20</v>
      </c>
      <c r="H2361" t="s">
        <v>3952</v>
      </c>
    </row>
    <row r="2362" spans="1:8" x14ac:dyDescent="0.35">
      <c r="A2362">
        <v>1271</v>
      </c>
      <c r="B2362" t="s">
        <v>5202</v>
      </c>
      <c r="C2362">
        <v>67</v>
      </c>
      <c r="D2362" t="s">
        <v>3923</v>
      </c>
      <c r="E2362" t="s">
        <v>3924</v>
      </c>
      <c r="F2362" t="s">
        <v>1691</v>
      </c>
      <c r="G2362">
        <v>20</v>
      </c>
      <c r="H2362" t="s">
        <v>3932</v>
      </c>
    </row>
    <row r="2363" spans="1:8" x14ac:dyDescent="0.35">
      <c r="A2363">
        <v>1283</v>
      </c>
      <c r="B2363" t="s">
        <v>5214</v>
      </c>
      <c r="C2363">
        <v>24</v>
      </c>
      <c r="D2363" t="s">
        <v>3927</v>
      </c>
      <c r="E2363" t="s">
        <v>3924</v>
      </c>
      <c r="F2363" t="s">
        <v>1691</v>
      </c>
      <c r="G2363">
        <v>20</v>
      </c>
      <c r="H2363" t="s">
        <v>3946</v>
      </c>
    </row>
    <row r="2364" spans="1:8" x14ac:dyDescent="0.35">
      <c r="A2364">
        <v>1288</v>
      </c>
      <c r="B2364" t="s">
        <v>5219</v>
      </c>
      <c r="C2364">
        <v>24</v>
      </c>
      <c r="D2364" t="s">
        <v>3927</v>
      </c>
      <c r="E2364" t="s">
        <v>3924</v>
      </c>
      <c r="F2364" t="s">
        <v>1691</v>
      </c>
      <c r="G2364">
        <v>20</v>
      </c>
      <c r="H2364" t="s">
        <v>3946</v>
      </c>
    </row>
    <row r="2365" spans="1:8" x14ac:dyDescent="0.35">
      <c r="A2365">
        <v>1331</v>
      </c>
      <c r="B2365" t="s">
        <v>5262</v>
      </c>
      <c r="C2365">
        <v>30</v>
      </c>
      <c r="D2365" t="s">
        <v>7953</v>
      </c>
      <c r="E2365" t="s">
        <v>3924</v>
      </c>
      <c r="F2365" t="s">
        <v>1691</v>
      </c>
      <c r="G2365">
        <v>20</v>
      </c>
      <c r="H2365" t="s">
        <v>3940</v>
      </c>
    </row>
    <row r="2366" spans="1:8" x14ac:dyDescent="0.35">
      <c r="A2366">
        <v>1358</v>
      </c>
      <c r="B2366" t="s">
        <v>5289</v>
      </c>
      <c r="C2366">
        <v>24</v>
      </c>
      <c r="D2366" t="s">
        <v>3927</v>
      </c>
      <c r="E2366" t="s">
        <v>3924</v>
      </c>
      <c r="F2366" t="s">
        <v>1691</v>
      </c>
      <c r="G2366">
        <v>20</v>
      </c>
      <c r="H2366" t="s">
        <v>3935</v>
      </c>
    </row>
    <row r="2367" spans="1:8" x14ac:dyDescent="0.35">
      <c r="A2367">
        <v>1388</v>
      </c>
      <c r="B2367" t="s">
        <v>5319</v>
      </c>
      <c r="C2367">
        <v>21</v>
      </c>
      <c r="D2367" t="s">
        <v>3927</v>
      </c>
      <c r="E2367" t="s">
        <v>3924</v>
      </c>
      <c r="F2367" t="s">
        <v>1691</v>
      </c>
      <c r="G2367">
        <v>20</v>
      </c>
      <c r="H2367" t="s">
        <v>3946</v>
      </c>
    </row>
    <row r="2368" spans="1:8" x14ac:dyDescent="0.35">
      <c r="A2368">
        <v>1404</v>
      </c>
      <c r="B2368" t="s">
        <v>5335</v>
      </c>
      <c r="C2368">
        <v>26</v>
      </c>
      <c r="D2368" t="s">
        <v>7953</v>
      </c>
      <c r="E2368" t="s">
        <v>3924</v>
      </c>
      <c r="F2368" t="s">
        <v>1691</v>
      </c>
      <c r="G2368">
        <v>20</v>
      </c>
      <c r="H2368" t="s">
        <v>3940</v>
      </c>
    </row>
    <row r="2369" spans="1:8" x14ac:dyDescent="0.35">
      <c r="A2369">
        <v>1450</v>
      </c>
      <c r="B2369" t="s">
        <v>5381</v>
      </c>
      <c r="C2369">
        <v>18</v>
      </c>
      <c r="D2369" t="s">
        <v>3927</v>
      </c>
      <c r="E2369" t="s">
        <v>3924</v>
      </c>
      <c r="F2369" t="s">
        <v>1691</v>
      </c>
      <c r="G2369">
        <v>20</v>
      </c>
      <c r="H2369" t="s">
        <v>3952</v>
      </c>
    </row>
    <row r="2370" spans="1:8" x14ac:dyDescent="0.35">
      <c r="A2370">
        <v>1474</v>
      </c>
      <c r="B2370" t="s">
        <v>5405</v>
      </c>
      <c r="C2370">
        <v>69</v>
      </c>
      <c r="D2370" t="s">
        <v>3923</v>
      </c>
      <c r="E2370" t="s">
        <v>3924</v>
      </c>
      <c r="F2370" t="s">
        <v>1691</v>
      </c>
      <c r="G2370">
        <v>20</v>
      </c>
      <c r="H2370" t="s">
        <v>3952</v>
      </c>
    </row>
    <row r="2371" spans="1:8" x14ac:dyDescent="0.35">
      <c r="A2371">
        <v>1503</v>
      </c>
      <c r="B2371" t="s">
        <v>5434</v>
      </c>
      <c r="C2371">
        <v>37</v>
      </c>
      <c r="D2371" t="s">
        <v>7953</v>
      </c>
      <c r="E2371" t="s">
        <v>3924</v>
      </c>
      <c r="F2371" t="s">
        <v>1691</v>
      </c>
      <c r="G2371">
        <v>20</v>
      </c>
      <c r="H2371" t="s">
        <v>3925</v>
      </c>
    </row>
    <row r="2372" spans="1:8" x14ac:dyDescent="0.35">
      <c r="A2372">
        <v>1553</v>
      </c>
      <c r="B2372" t="s">
        <v>5484</v>
      </c>
      <c r="C2372">
        <v>54</v>
      </c>
      <c r="D2372" t="s">
        <v>7952</v>
      </c>
      <c r="E2372" t="s">
        <v>3924</v>
      </c>
      <c r="F2372" t="s">
        <v>1691</v>
      </c>
      <c r="G2372">
        <v>20</v>
      </c>
      <c r="H2372" t="s">
        <v>3946</v>
      </c>
    </row>
    <row r="2373" spans="1:8" x14ac:dyDescent="0.35">
      <c r="A2373">
        <v>1647</v>
      </c>
      <c r="B2373" t="s">
        <v>5578</v>
      </c>
      <c r="C2373">
        <v>58</v>
      </c>
      <c r="D2373" t="s">
        <v>3923</v>
      </c>
      <c r="E2373" t="s">
        <v>3924</v>
      </c>
      <c r="F2373" t="s">
        <v>1691</v>
      </c>
      <c r="G2373">
        <v>20</v>
      </c>
      <c r="H2373" t="s">
        <v>3952</v>
      </c>
    </row>
    <row r="2374" spans="1:8" x14ac:dyDescent="0.35">
      <c r="A2374">
        <v>1671</v>
      </c>
      <c r="B2374" t="s">
        <v>5602</v>
      </c>
      <c r="C2374">
        <v>22</v>
      </c>
      <c r="D2374" t="s">
        <v>3927</v>
      </c>
      <c r="E2374" t="s">
        <v>3924</v>
      </c>
      <c r="F2374" t="s">
        <v>1691</v>
      </c>
      <c r="G2374">
        <v>20</v>
      </c>
      <c r="H2374" t="s">
        <v>3929</v>
      </c>
    </row>
    <row r="2375" spans="1:8" x14ac:dyDescent="0.35">
      <c r="A2375">
        <v>1695</v>
      </c>
      <c r="B2375" t="s">
        <v>5626</v>
      </c>
      <c r="C2375">
        <v>20</v>
      </c>
      <c r="D2375" t="s">
        <v>3927</v>
      </c>
      <c r="E2375" t="s">
        <v>3924</v>
      </c>
      <c r="F2375" t="s">
        <v>1691</v>
      </c>
      <c r="G2375">
        <v>20</v>
      </c>
      <c r="H2375" t="s">
        <v>3925</v>
      </c>
    </row>
    <row r="2376" spans="1:8" x14ac:dyDescent="0.35">
      <c r="A2376">
        <v>1742</v>
      </c>
      <c r="B2376" t="s">
        <v>5673</v>
      </c>
      <c r="C2376">
        <v>41</v>
      </c>
      <c r="D2376" t="s">
        <v>7953</v>
      </c>
      <c r="E2376" t="s">
        <v>3924</v>
      </c>
      <c r="F2376" t="s">
        <v>1691</v>
      </c>
      <c r="G2376">
        <v>20</v>
      </c>
      <c r="H2376" t="s">
        <v>3946</v>
      </c>
    </row>
    <row r="2377" spans="1:8" x14ac:dyDescent="0.35">
      <c r="A2377">
        <v>1818</v>
      </c>
      <c r="B2377" t="s">
        <v>5749</v>
      </c>
      <c r="C2377">
        <v>32</v>
      </c>
      <c r="D2377" t="s">
        <v>7953</v>
      </c>
      <c r="E2377" t="s">
        <v>3924</v>
      </c>
      <c r="F2377" t="s">
        <v>1691</v>
      </c>
      <c r="G2377">
        <v>20</v>
      </c>
      <c r="H2377" t="s">
        <v>3929</v>
      </c>
    </row>
    <row r="2378" spans="1:8" x14ac:dyDescent="0.35">
      <c r="A2378">
        <v>1868</v>
      </c>
      <c r="B2378" t="s">
        <v>5799</v>
      </c>
      <c r="C2378">
        <v>45</v>
      </c>
      <c r="D2378" t="s">
        <v>7952</v>
      </c>
      <c r="E2378" t="s">
        <v>3924</v>
      </c>
      <c r="F2378" t="s">
        <v>1691</v>
      </c>
      <c r="G2378">
        <v>20</v>
      </c>
      <c r="H2378" t="s">
        <v>3935</v>
      </c>
    </row>
    <row r="2379" spans="1:8" x14ac:dyDescent="0.35">
      <c r="A2379">
        <v>1877</v>
      </c>
      <c r="B2379" t="s">
        <v>5808</v>
      </c>
      <c r="C2379">
        <v>54</v>
      </c>
      <c r="D2379" t="s">
        <v>7952</v>
      </c>
      <c r="E2379" t="s">
        <v>3924</v>
      </c>
      <c r="F2379" t="s">
        <v>1691</v>
      </c>
      <c r="G2379">
        <v>20</v>
      </c>
      <c r="H2379" t="s">
        <v>3935</v>
      </c>
    </row>
    <row r="2380" spans="1:8" x14ac:dyDescent="0.35">
      <c r="A2380">
        <v>1920</v>
      </c>
      <c r="B2380" t="s">
        <v>5851</v>
      </c>
      <c r="C2380">
        <v>34</v>
      </c>
      <c r="D2380" t="s">
        <v>7953</v>
      </c>
      <c r="E2380" t="s">
        <v>3924</v>
      </c>
      <c r="F2380" t="s">
        <v>1691</v>
      </c>
      <c r="G2380">
        <v>20</v>
      </c>
      <c r="H2380" t="s">
        <v>3940</v>
      </c>
    </row>
    <row r="2381" spans="1:8" x14ac:dyDescent="0.35">
      <c r="A2381">
        <v>1940</v>
      </c>
      <c r="B2381" t="s">
        <v>5871</v>
      </c>
      <c r="C2381">
        <v>66</v>
      </c>
      <c r="D2381" t="s">
        <v>3923</v>
      </c>
      <c r="E2381" t="s">
        <v>3924</v>
      </c>
      <c r="F2381" t="s">
        <v>1691</v>
      </c>
      <c r="G2381">
        <v>20</v>
      </c>
      <c r="H2381" t="s">
        <v>3952</v>
      </c>
    </row>
    <row r="2382" spans="1:8" x14ac:dyDescent="0.35">
      <c r="A2382">
        <v>1957</v>
      </c>
      <c r="B2382" t="s">
        <v>5888</v>
      </c>
      <c r="C2382">
        <v>70</v>
      </c>
      <c r="D2382" t="s">
        <v>3923</v>
      </c>
      <c r="E2382" t="s">
        <v>3924</v>
      </c>
      <c r="F2382" t="s">
        <v>1691</v>
      </c>
      <c r="G2382">
        <v>20</v>
      </c>
      <c r="H2382" t="s">
        <v>3925</v>
      </c>
    </row>
    <row r="2383" spans="1:8" x14ac:dyDescent="0.35">
      <c r="A2383">
        <v>1963</v>
      </c>
      <c r="B2383" t="s">
        <v>5894</v>
      </c>
      <c r="C2383">
        <v>40</v>
      </c>
      <c r="D2383" t="s">
        <v>7953</v>
      </c>
      <c r="E2383" t="s">
        <v>3924</v>
      </c>
      <c r="F2383" t="s">
        <v>1691</v>
      </c>
      <c r="G2383">
        <v>20</v>
      </c>
      <c r="H2383" t="s">
        <v>3925</v>
      </c>
    </row>
    <row r="2384" spans="1:8" x14ac:dyDescent="0.35">
      <c r="A2384">
        <v>2017</v>
      </c>
      <c r="B2384" t="s">
        <v>5948</v>
      </c>
      <c r="C2384">
        <v>53</v>
      </c>
      <c r="D2384" t="s">
        <v>7952</v>
      </c>
      <c r="E2384" t="s">
        <v>3924</v>
      </c>
      <c r="F2384" t="s">
        <v>1691</v>
      </c>
      <c r="G2384">
        <v>20</v>
      </c>
      <c r="H2384" t="s">
        <v>3925</v>
      </c>
    </row>
    <row r="2385" spans="1:8" x14ac:dyDescent="0.35">
      <c r="A2385">
        <v>2019</v>
      </c>
      <c r="B2385" t="s">
        <v>5950</v>
      </c>
      <c r="C2385">
        <v>60</v>
      </c>
      <c r="D2385" t="s">
        <v>3923</v>
      </c>
      <c r="E2385" t="s">
        <v>3924</v>
      </c>
      <c r="F2385" t="s">
        <v>1691</v>
      </c>
      <c r="G2385">
        <v>20</v>
      </c>
      <c r="H2385" t="s">
        <v>3929</v>
      </c>
    </row>
    <row r="2386" spans="1:8" x14ac:dyDescent="0.35">
      <c r="A2386">
        <v>2099</v>
      </c>
      <c r="B2386" t="s">
        <v>6030</v>
      </c>
      <c r="C2386">
        <v>49</v>
      </c>
      <c r="D2386" t="s">
        <v>7952</v>
      </c>
      <c r="E2386" t="s">
        <v>3924</v>
      </c>
      <c r="F2386" t="s">
        <v>1691</v>
      </c>
      <c r="G2386">
        <v>20</v>
      </c>
      <c r="H2386" t="s">
        <v>3935</v>
      </c>
    </row>
    <row r="2387" spans="1:8" x14ac:dyDescent="0.35">
      <c r="A2387">
        <v>2138</v>
      </c>
      <c r="B2387" t="s">
        <v>6069</v>
      </c>
      <c r="C2387">
        <v>27</v>
      </c>
      <c r="D2387" t="s">
        <v>7953</v>
      </c>
      <c r="E2387" t="s">
        <v>3924</v>
      </c>
      <c r="F2387" t="s">
        <v>1691</v>
      </c>
      <c r="G2387">
        <v>20</v>
      </c>
      <c r="H2387" t="s">
        <v>3952</v>
      </c>
    </row>
    <row r="2388" spans="1:8" x14ac:dyDescent="0.35">
      <c r="A2388">
        <v>2188</v>
      </c>
      <c r="B2388" t="s">
        <v>6119</v>
      </c>
      <c r="C2388">
        <v>37</v>
      </c>
      <c r="D2388" t="s">
        <v>7953</v>
      </c>
      <c r="E2388" t="s">
        <v>3924</v>
      </c>
      <c r="F2388" t="s">
        <v>1691</v>
      </c>
      <c r="G2388">
        <v>20</v>
      </c>
      <c r="H2388" t="s">
        <v>3932</v>
      </c>
    </row>
    <row r="2389" spans="1:8" x14ac:dyDescent="0.35">
      <c r="A2389">
        <v>2215</v>
      </c>
      <c r="B2389" t="s">
        <v>6146</v>
      </c>
      <c r="C2389">
        <v>50</v>
      </c>
      <c r="D2389" t="s">
        <v>7952</v>
      </c>
      <c r="E2389" t="s">
        <v>3924</v>
      </c>
      <c r="F2389" t="s">
        <v>1691</v>
      </c>
      <c r="G2389">
        <v>20</v>
      </c>
      <c r="H2389" t="s">
        <v>3929</v>
      </c>
    </row>
    <row r="2390" spans="1:8" x14ac:dyDescent="0.35">
      <c r="A2390">
        <v>2219</v>
      </c>
      <c r="B2390" t="s">
        <v>6150</v>
      </c>
      <c r="C2390">
        <v>67</v>
      </c>
      <c r="D2390" t="s">
        <v>3923</v>
      </c>
      <c r="E2390" t="s">
        <v>3924</v>
      </c>
      <c r="F2390" t="s">
        <v>1691</v>
      </c>
      <c r="G2390">
        <v>20</v>
      </c>
      <c r="H2390" t="s">
        <v>3935</v>
      </c>
    </row>
    <row r="2391" spans="1:8" x14ac:dyDescent="0.35">
      <c r="A2391">
        <v>2285</v>
      </c>
      <c r="B2391" t="s">
        <v>6216</v>
      </c>
      <c r="C2391">
        <v>32</v>
      </c>
      <c r="D2391" t="s">
        <v>7953</v>
      </c>
      <c r="E2391" t="s">
        <v>3924</v>
      </c>
      <c r="F2391" t="s">
        <v>1691</v>
      </c>
      <c r="G2391">
        <v>20</v>
      </c>
      <c r="H2391" t="s">
        <v>3932</v>
      </c>
    </row>
    <row r="2392" spans="1:8" x14ac:dyDescent="0.35">
      <c r="A2392">
        <v>2397</v>
      </c>
      <c r="B2392" t="s">
        <v>6328</v>
      </c>
      <c r="C2392">
        <v>38</v>
      </c>
      <c r="D2392" t="s">
        <v>7953</v>
      </c>
      <c r="E2392" t="s">
        <v>3924</v>
      </c>
      <c r="F2392" t="s">
        <v>1691</v>
      </c>
      <c r="G2392">
        <v>20</v>
      </c>
      <c r="H2392" t="s">
        <v>3929</v>
      </c>
    </row>
    <row r="2393" spans="1:8" x14ac:dyDescent="0.35">
      <c r="A2393">
        <v>2466</v>
      </c>
      <c r="B2393" t="s">
        <v>6397</v>
      </c>
      <c r="C2393">
        <v>18</v>
      </c>
      <c r="D2393" t="s">
        <v>3927</v>
      </c>
      <c r="E2393" t="s">
        <v>3924</v>
      </c>
      <c r="F2393" t="s">
        <v>1691</v>
      </c>
      <c r="G2393">
        <v>20</v>
      </c>
      <c r="H2393" t="s">
        <v>3929</v>
      </c>
    </row>
    <row r="2394" spans="1:8" x14ac:dyDescent="0.35">
      <c r="A2394">
        <v>2513</v>
      </c>
      <c r="B2394" t="s">
        <v>6444</v>
      </c>
      <c r="C2394">
        <v>50</v>
      </c>
      <c r="D2394" t="s">
        <v>7952</v>
      </c>
      <c r="E2394" t="s">
        <v>3924</v>
      </c>
      <c r="F2394" t="s">
        <v>1691</v>
      </c>
      <c r="G2394">
        <v>20</v>
      </c>
      <c r="H2394" t="s">
        <v>3946</v>
      </c>
    </row>
    <row r="2395" spans="1:8" x14ac:dyDescent="0.35">
      <c r="A2395">
        <v>2523</v>
      </c>
      <c r="B2395" t="s">
        <v>6454</v>
      </c>
      <c r="C2395">
        <v>20</v>
      </c>
      <c r="D2395" t="s">
        <v>3927</v>
      </c>
      <c r="E2395" t="s">
        <v>3924</v>
      </c>
      <c r="F2395" t="s">
        <v>1691</v>
      </c>
      <c r="G2395">
        <v>20</v>
      </c>
      <c r="H2395" t="s">
        <v>3929</v>
      </c>
    </row>
    <row r="2396" spans="1:8" x14ac:dyDescent="0.35">
      <c r="A2396">
        <v>2526</v>
      </c>
      <c r="B2396" t="s">
        <v>6457</v>
      </c>
      <c r="C2396">
        <v>39</v>
      </c>
      <c r="D2396" t="s">
        <v>7953</v>
      </c>
      <c r="E2396" t="s">
        <v>3924</v>
      </c>
      <c r="F2396" t="s">
        <v>1691</v>
      </c>
      <c r="G2396">
        <v>20</v>
      </c>
      <c r="H2396" t="s">
        <v>3929</v>
      </c>
    </row>
    <row r="2397" spans="1:8" x14ac:dyDescent="0.35">
      <c r="A2397">
        <v>2631</v>
      </c>
      <c r="B2397" t="s">
        <v>6562</v>
      </c>
      <c r="C2397">
        <v>29</v>
      </c>
      <c r="D2397" t="s">
        <v>7953</v>
      </c>
      <c r="E2397" t="s">
        <v>3924</v>
      </c>
      <c r="F2397" t="s">
        <v>1691</v>
      </c>
      <c r="G2397">
        <v>20</v>
      </c>
      <c r="H2397" t="s">
        <v>3935</v>
      </c>
    </row>
    <row r="2398" spans="1:8" x14ac:dyDescent="0.35">
      <c r="A2398">
        <v>2635</v>
      </c>
      <c r="B2398" t="s">
        <v>6566</v>
      </c>
      <c r="C2398">
        <v>26</v>
      </c>
      <c r="D2398" t="s">
        <v>7953</v>
      </c>
      <c r="E2398" t="s">
        <v>3924</v>
      </c>
      <c r="F2398" t="s">
        <v>1691</v>
      </c>
      <c r="G2398">
        <v>20</v>
      </c>
      <c r="H2398" t="s">
        <v>3952</v>
      </c>
    </row>
    <row r="2399" spans="1:8" x14ac:dyDescent="0.35">
      <c r="A2399">
        <v>2642</v>
      </c>
      <c r="B2399" t="s">
        <v>6573</v>
      </c>
      <c r="C2399">
        <v>25</v>
      </c>
      <c r="D2399" t="s">
        <v>3927</v>
      </c>
      <c r="E2399" t="s">
        <v>3924</v>
      </c>
      <c r="F2399" t="s">
        <v>1691</v>
      </c>
      <c r="G2399">
        <v>20</v>
      </c>
      <c r="H2399" t="s">
        <v>3952</v>
      </c>
    </row>
    <row r="2400" spans="1:8" x14ac:dyDescent="0.35">
      <c r="A2400">
        <v>2662</v>
      </c>
      <c r="B2400" t="s">
        <v>6594</v>
      </c>
      <c r="C2400">
        <v>43</v>
      </c>
      <c r="D2400" t="s">
        <v>7952</v>
      </c>
      <c r="E2400" t="s">
        <v>6585</v>
      </c>
      <c r="F2400" t="s">
        <v>1691</v>
      </c>
      <c r="G2400">
        <v>20</v>
      </c>
      <c r="H2400" t="s">
        <v>3932</v>
      </c>
    </row>
    <row r="2401" spans="1:8" x14ac:dyDescent="0.35">
      <c r="A2401">
        <v>2714</v>
      </c>
      <c r="B2401" t="s">
        <v>6646</v>
      </c>
      <c r="C2401">
        <v>19</v>
      </c>
      <c r="D2401" t="s">
        <v>3927</v>
      </c>
      <c r="E2401" t="s">
        <v>6585</v>
      </c>
      <c r="F2401" t="s">
        <v>1691</v>
      </c>
      <c r="G2401">
        <v>20</v>
      </c>
      <c r="H2401" t="s">
        <v>3932</v>
      </c>
    </row>
    <row r="2402" spans="1:8" x14ac:dyDescent="0.35">
      <c r="A2402">
        <v>2970</v>
      </c>
      <c r="B2402" t="s">
        <v>6902</v>
      </c>
      <c r="C2402">
        <v>36</v>
      </c>
      <c r="D2402" t="s">
        <v>7953</v>
      </c>
      <c r="E2402" t="s">
        <v>6585</v>
      </c>
      <c r="F2402" t="s">
        <v>1691</v>
      </c>
      <c r="G2402">
        <v>20</v>
      </c>
      <c r="H2402" t="s">
        <v>3952</v>
      </c>
    </row>
    <row r="2403" spans="1:8" x14ac:dyDescent="0.35">
      <c r="A2403">
        <v>2978</v>
      </c>
      <c r="B2403" t="s">
        <v>6910</v>
      </c>
      <c r="C2403">
        <v>38</v>
      </c>
      <c r="D2403" t="s">
        <v>7953</v>
      </c>
      <c r="E2403" t="s">
        <v>6585</v>
      </c>
      <c r="F2403" t="s">
        <v>1691</v>
      </c>
      <c r="G2403">
        <v>20</v>
      </c>
      <c r="H2403" t="s">
        <v>3932</v>
      </c>
    </row>
    <row r="2404" spans="1:8" x14ac:dyDescent="0.35">
      <c r="A2404">
        <v>3062</v>
      </c>
      <c r="B2404" t="s">
        <v>6994</v>
      </c>
      <c r="C2404">
        <v>33</v>
      </c>
      <c r="D2404" t="s">
        <v>7953</v>
      </c>
      <c r="E2404" t="s">
        <v>6585</v>
      </c>
      <c r="F2404" t="s">
        <v>1691</v>
      </c>
      <c r="G2404">
        <v>20</v>
      </c>
      <c r="H2404" t="s">
        <v>3952</v>
      </c>
    </row>
    <row r="2405" spans="1:8" x14ac:dyDescent="0.35">
      <c r="A2405">
        <v>3083</v>
      </c>
      <c r="B2405" t="s">
        <v>7015</v>
      </c>
      <c r="C2405">
        <v>56</v>
      </c>
      <c r="D2405" t="s">
        <v>7952</v>
      </c>
      <c r="E2405" t="s">
        <v>6585</v>
      </c>
      <c r="F2405" t="s">
        <v>1691</v>
      </c>
      <c r="G2405">
        <v>20</v>
      </c>
      <c r="H2405" t="s">
        <v>3932</v>
      </c>
    </row>
    <row r="2406" spans="1:8" x14ac:dyDescent="0.35">
      <c r="A2406">
        <v>3097</v>
      </c>
      <c r="B2406" t="s">
        <v>7029</v>
      </c>
      <c r="C2406">
        <v>69</v>
      </c>
      <c r="D2406" t="s">
        <v>3923</v>
      </c>
      <c r="E2406" t="s">
        <v>6585</v>
      </c>
      <c r="F2406" t="s">
        <v>1691</v>
      </c>
      <c r="G2406">
        <v>20</v>
      </c>
      <c r="H2406" t="s">
        <v>3946</v>
      </c>
    </row>
    <row r="2407" spans="1:8" x14ac:dyDescent="0.35">
      <c r="A2407">
        <v>3107</v>
      </c>
      <c r="B2407" t="s">
        <v>7039</v>
      </c>
      <c r="C2407">
        <v>62</v>
      </c>
      <c r="D2407" t="s">
        <v>3923</v>
      </c>
      <c r="E2407" t="s">
        <v>6585</v>
      </c>
      <c r="F2407" t="s">
        <v>1691</v>
      </c>
      <c r="G2407">
        <v>20</v>
      </c>
      <c r="H2407" t="s">
        <v>3932</v>
      </c>
    </row>
    <row r="2408" spans="1:8" x14ac:dyDescent="0.35">
      <c r="A2408">
        <v>3129</v>
      </c>
      <c r="B2408" t="s">
        <v>7061</v>
      </c>
      <c r="C2408">
        <v>65</v>
      </c>
      <c r="D2408" t="s">
        <v>3923</v>
      </c>
      <c r="E2408" t="s">
        <v>6585</v>
      </c>
      <c r="F2408" t="s">
        <v>1691</v>
      </c>
      <c r="G2408">
        <v>20</v>
      </c>
      <c r="H2408" t="s">
        <v>3932</v>
      </c>
    </row>
    <row r="2409" spans="1:8" x14ac:dyDescent="0.35">
      <c r="A2409">
        <v>3193</v>
      </c>
      <c r="B2409" t="s">
        <v>7125</v>
      </c>
      <c r="C2409">
        <v>19</v>
      </c>
      <c r="D2409" t="s">
        <v>3927</v>
      </c>
      <c r="E2409" t="s">
        <v>6585</v>
      </c>
      <c r="F2409" t="s">
        <v>1691</v>
      </c>
      <c r="G2409">
        <v>20</v>
      </c>
      <c r="H2409" t="s">
        <v>3925</v>
      </c>
    </row>
    <row r="2410" spans="1:8" x14ac:dyDescent="0.35">
      <c r="A2410">
        <v>3246</v>
      </c>
      <c r="B2410" t="s">
        <v>7178</v>
      </c>
      <c r="C2410">
        <v>63</v>
      </c>
      <c r="D2410" t="s">
        <v>3923</v>
      </c>
      <c r="E2410" t="s">
        <v>6585</v>
      </c>
      <c r="F2410" t="s">
        <v>1691</v>
      </c>
      <c r="G2410">
        <v>20</v>
      </c>
      <c r="H2410" t="s">
        <v>3929</v>
      </c>
    </row>
    <row r="2411" spans="1:8" x14ac:dyDescent="0.35">
      <c r="A2411">
        <v>3285</v>
      </c>
      <c r="B2411" t="s">
        <v>7217</v>
      </c>
      <c r="C2411">
        <v>70</v>
      </c>
      <c r="D2411" t="s">
        <v>3923</v>
      </c>
      <c r="E2411" t="s">
        <v>6585</v>
      </c>
      <c r="F2411" t="s">
        <v>1691</v>
      </c>
      <c r="G2411">
        <v>20</v>
      </c>
      <c r="H2411" t="s">
        <v>3932</v>
      </c>
    </row>
    <row r="2412" spans="1:8" x14ac:dyDescent="0.35">
      <c r="A2412">
        <v>3345</v>
      </c>
      <c r="B2412" t="s">
        <v>7277</v>
      </c>
      <c r="C2412">
        <v>62</v>
      </c>
      <c r="D2412" t="s">
        <v>3923</v>
      </c>
      <c r="E2412" t="s">
        <v>6585</v>
      </c>
      <c r="F2412" t="s">
        <v>1691</v>
      </c>
      <c r="G2412">
        <v>20</v>
      </c>
      <c r="H2412" t="s">
        <v>3932</v>
      </c>
    </row>
    <row r="2413" spans="1:8" x14ac:dyDescent="0.35">
      <c r="A2413">
        <v>3408</v>
      </c>
      <c r="B2413" t="s">
        <v>7340</v>
      </c>
      <c r="C2413">
        <v>46</v>
      </c>
      <c r="D2413" t="s">
        <v>7952</v>
      </c>
      <c r="E2413" t="s">
        <v>6585</v>
      </c>
      <c r="F2413" t="s">
        <v>1691</v>
      </c>
      <c r="G2413">
        <v>20</v>
      </c>
      <c r="H2413" t="s">
        <v>3935</v>
      </c>
    </row>
    <row r="2414" spans="1:8" x14ac:dyDescent="0.35">
      <c r="A2414">
        <v>3429</v>
      </c>
      <c r="B2414" t="s">
        <v>7361</v>
      </c>
      <c r="C2414">
        <v>32</v>
      </c>
      <c r="D2414" t="s">
        <v>7953</v>
      </c>
      <c r="E2414" t="s">
        <v>6585</v>
      </c>
      <c r="F2414" t="s">
        <v>1691</v>
      </c>
      <c r="G2414">
        <v>20</v>
      </c>
      <c r="H2414" t="s">
        <v>3946</v>
      </c>
    </row>
    <row r="2415" spans="1:8" x14ac:dyDescent="0.35">
      <c r="A2415">
        <v>3432</v>
      </c>
      <c r="B2415" t="s">
        <v>7364</v>
      </c>
      <c r="C2415">
        <v>46</v>
      </c>
      <c r="D2415" t="s">
        <v>7952</v>
      </c>
      <c r="E2415" t="s">
        <v>6585</v>
      </c>
      <c r="F2415" t="s">
        <v>1691</v>
      </c>
      <c r="G2415">
        <v>20</v>
      </c>
      <c r="H2415" t="s">
        <v>3932</v>
      </c>
    </row>
    <row r="2416" spans="1:8" x14ac:dyDescent="0.35">
      <c r="A2416">
        <v>3447</v>
      </c>
      <c r="B2416" t="s">
        <v>7379</v>
      </c>
      <c r="C2416">
        <v>51</v>
      </c>
      <c r="D2416" t="s">
        <v>7952</v>
      </c>
      <c r="E2416" t="s">
        <v>6585</v>
      </c>
      <c r="F2416" t="s">
        <v>1691</v>
      </c>
      <c r="G2416">
        <v>20</v>
      </c>
      <c r="H2416" t="s">
        <v>3929</v>
      </c>
    </row>
    <row r="2417" spans="1:8" x14ac:dyDescent="0.35">
      <c r="A2417">
        <v>3536</v>
      </c>
      <c r="B2417" t="s">
        <v>7468</v>
      </c>
      <c r="C2417">
        <v>68</v>
      </c>
      <c r="D2417" t="s">
        <v>3923</v>
      </c>
      <c r="E2417" t="s">
        <v>6585</v>
      </c>
      <c r="F2417" t="s">
        <v>1691</v>
      </c>
      <c r="G2417">
        <v>20</v>
      </c>
      <c r="H2417" t="s">
        <v>3946</v>
      </c>
    </row>
    <row r="2418" spans="1:8" x14ac:dyDescent="0.35">
      <c r="A2418">
        <v>3552</v>
      </c>
      <c r="B2418" t="s">
        <v>7484</v>
      </c>
      <c r="C2418">
        <v>66</v>
      </c>
      <c r="D2418" t="s">
        <v>3923</v>
      </c>
      <c r="E2418" t="s">
        <v>6585</v>
      </c>
      <c r="F2418" t="s">
        <v>1691</v>
      </c>
      <c r="G2418">
        <v>20</v>
      </c>
      <c r="H2418" t="s">
        <v>3929</v>
      </c>
    </row>
    <row r="2419" spans="1:8" x14ac:dyDescent="0.35">
      <c r="A2419">
        <v>3608</v>
      </c>
      <c r="B2419" t="s">
        <v>7540</v>
      </c>
      <c r="C2419">
        <v>50</v>
      </c>
      <c r="D2419" t="s">
        <v>7952</v>
      </c>
      <c r="E2419" t="s">
        <v>6585</v>
      </c>
      <c r="F2419" t="s">
        <v>1691</v>
      </c>
      <c r="G2419">
        <v>20</v>
      </c>
      <c r="H2419" t="s">
        <v>3940</v>
      </c>
    </row>
    <row r="2420" spans="1:8" x14ac:dyDescent="0.35">
      <c r="A2420">
        <v>3668</v>
      </c>
      <c r="B2420" t="s">
        <v>7600</v>
      </c>
      <c r="C2420">
        <v>51</v>
      </c>
      <c r="D2420" t="s">
        <v>7952</v>
      </c>
      <c r="E2420" t="s">
        <v>6585</v>
      </c>
      <c r="F2420" t="s">
        <v>1691</v>
      </c>
      <c r="G2420">
        <v>20</v>
      </c>
      <c r="H2420" t="s">
        <v>3946</v>
      </c>
    </row>
    <row r="2421" spans="1:8" x14ac:dyDescent="0.35">
      <c r="A2421">
        <v>3672</v>
      </c>
      <c r="B2421" t="s">
        <v>7604</v>
      </c>
      <c r="C2421">
        <v>62</v>
      </c>
      <c r="D2421" t="s">
        <v>3923</v>
      </c>
      <c r="E2421" t="s">
        <v>6585</v>
      </c>
      <c r="F2421" t="s">
        <v>1691</v>
      </c>
      <c r="G2421">
        <v>20</v>
      </c>
      <c r="H2421" t="s">
        <v>3935</v>
      </c>
    </row>
    <row r="2422" spans="1:8" x14ac:dyDescent="0.35">
      <c r="A2422">
        <v>3798</v>
      </c>
      <c r="B2422" t="s">
        <v>7730</v>
      </c>
      <c r="C2422">
        <v>68</v>
      </c>
      <c r="D2422" t="s">
        <v>3923</v>
      </c>
      <c r="E2422" t="s">
        <v>6585</v>
      </c>
      <c r="F2422" t="s">
        <v>1691</v>
      </c>
      <c r="G2422">
        <v>20</v>
      </c>
      <c r="H2422" t="s">
        <v>3935</v>
      </c>
    </row>
    <row r="2423" spans="1:8" x14ac:dyDescent="0.35">
      <c r="A2423">
        <v>3872</v>
      </c>
      <c r="B2423" t="s">
        <v>7804</v>
      </c>
      <c r="C2423">
        <v>55</v>
      </c>
      <c r="D2423" t="s">
        <v>7952</v>
      </c>
      <c r="E2423" t="s">
        <v>6585</v>
      </c>
      <c r="F2423" t="s">
        <v>1691</v>
      </c>
      <c r="G2423">
        <v>20</v>
      </c>
      <c r="H2423" t="s">
        <v>3952</v>
      </c>
    </row>
    <row r="2424" spans="1:8" x14ac:dyDescent="0.35">
      <c r="A2424">
        <v>8</v>
      </c>
      <c r="B2424" t="s">
        <v>3936</v>
      </c>
      <c r="C2424">
        <v>27</v>
      </c>
      <c r="D2424" t="s">
        <v>7953</v>
      </c>
      <c r="E2424" t="s">
        <v>3924</v>
      </c>
      <c r="F2424" t="s">
        <v>7</v>
      </c>
      <c r="G2424">
        <v>19</v>
      </c>
      <c r="H2424" t="s">
        <v>3929</v>
      </c>
    </row>
    <row r="2425" spans="1:8" x14ac:dyDescent="0.35">
      <c r="A2425">
        <v>44</v>
      </c>
      <c r="B2425" t="s">
        <v>3975</v>
      </c>
      <c r="C2425">
        <v>25</v>
      </c>
      <c r="D2425" t="s">
        <v>3927</v>
      </c>
      <c r="E2425" t="s">
        <v>3924</v>
      </c>
      <c r="F2425" t="s">
        <v>7</v>
      </c>
      <c r="G2425">
        <v>19</v>
      </c>
      <c r="H2425" t="s">
        <v>3925</v>
      </c>
    </row>
    <row r="2426" spans="1:8" x14ac:dyDescent="0.35">
      <c r="A2426">
        <v>295</v>
      </c>
      <c r="B2426" t="s">
        <v>4226</v>
      </c>
      <c r="C2426">
        <v>70</v>
      </c>
      <c r="D2426" t="s">
        <v>3923</v>
      </c>
      <c r="E2426" t="s">
        <v>3924</v>
      </c>
      <c r="F2426" t="s">
        <v>7</v>
      </c>
      <c r="G2426">
        <v>19</v>
      </c>
      <c r="H2426" t="s">
        <v>3952</v>
      </c>
    </row>
    <row r="2427" spans="1:8" x14ac:dyDescent="0.35">
      <c r="A2427">
        <v>297</v>
      </c>
      <c r="B2427" t="s">
        <v>4228</v>
      </c>
      <c r="C2427">
        <v>25</v>
      </c>
      <c r="D2427" t="s">
        <v>3927</v>
      </c>
      <c r="E2427" t="s">
        <v>3924</v>
      </c>
      <c r="F2427" t="s">
        <v>7</v>
      </c>
      <c r="G2427">
        <v>19</v>
      </c>
      <c r="H2427" t="s">
        <v>3929</v>
      </c>
    </row>
    <row r="2428" spans="1:8" x14ac:dyDescent="0.35">
      <c r="A2428">
        <v>312</v>
      </c>
      <c r="B2428" t="s">
        <v>4243</v>
      </c>
      <c r="C2428">
        <v>69</v>
      </c>
      <c r="D2428" t="s">
        <v>3923</v>
      </c>
      <c r="E2428" t="s">
        <v>3924</v>
      </c>
      <c r="F2428" t="s">
        <v>7</v>
      </c>
      <c r="G2428">
        <v>19</v>
      </c>
      <c r="H2428" t="s">
        <v>3946</v>
      </c>
    </row>
    <row r="2429" spans="1:8" x14ac:dyDescent="0.35">
      <c r="A2429">
        <v>381</v>
      </c>
      <c r="B2429" t="s">
        <v>4312</v>
      </c>
      <c r="C2429">
        <v>39</v>
      </c>
      <c r="D2429" t="s">
        <v>7953</v>
      </c>
      <c r="E2429" t="s">
        <v>3924</v>
      </c>
      <c r="F2429" t="s">
        <v>7</v>
      </c>
      <c r="G2429">
        <v>19</v>
      </c>
      <c r="H2429" t="s">
        <v>3929</v>
      </c>
    </row>
    <row r="2430" spans="1:8" x14ac:dyDescent="0.35">
      <c r="A2430">
        <v>391</v>
      </c>
      <c r="B2430" t="s">
        <v>4322</v>
      </c>
      <c r="C2430">
        <v>25</v>
      </c>
      <c r="D2430" t="s">
        <v>3927</v>
      </c>
      <c r="E2430" t="s">
        <v>3924</v>
      </c>
      <c r="F2430" t="s">
        <v>7</v>
      </c>
      <c r="G2430">
        <v>19</v>
      </c>
      <c r="H2430" t="s">
        <v>3932</v>
      </c>
    </row>
    <row r="2431" spans="1:8" x14ac:dyDescent="0.35">
      <c r="A2431">
        <v>427</v>
      </c>
      <c r="B2431" t="s">
        <v>4358</v>
      </c>
      <c r="C2431">
        <v>43</v>
      </c>
      <c r="D2431" t="s">
        <v>7952</v>
      </c>
      <c r="E2431" t="s">
        <v>3924</v>
      </c>
      <c r="F2431" t="s">
        <v>7</v>
      </c>
      <c r="G2431">
        <v>19</v>
      </c>
      <c r="H2431" t="s">
        <v>3935</v>
      </c>
    </row>
    <row r="2432" spans="1:8" x14ac:dyDescent="0.35">
      <c r="A2432">
        <v>451</v>
      </c>
      <c r="B2432" t="s">
        <v>4382</v>
      </c>
      <c r="C2432">
        <v>25</v>
      </c>
      <c r="D2432" t="s">
        <v>3927</v>
      </c>
      <c r="E2432" t="s">
        <v>3924</v>
      </c>
      <c r="F2432" t="s">
        <v>7</v>
      </c>
      <c r="G2432">
        <v>19</v>
      </c>
      <c r="H2432" t="s">
        <v>3946</v>
      </c>
    </row>
    <row r="2433" spans="1:8" x14ac:dyDescent="0.35">
      <c r="A2433">
        <v>494</v>
      </c>
      <c r="B2433" t="s">
        <v>4425</v>
      </c>
      <c r="C2433">
        <v>28</v>
      </c>
      <c r="D2433" t="s">
        <v>7953</v>
      </c>
      <c r="E2433" t="s">
        <v>3924</v>
      </c>
      <c r="F2433" t="s">
        <v>7</v>
      </c>
      <c r="G2433">
        <v>19</v>
      </c>
      <c r="H2433" t="s">
        <v>3940</v>
      </c>
    </row>
    <row r="2434" spans="1:8" x14ac:dyDescent="0.35">
      <c r="A2434">
        <v>517</v>
      </c>
      <c r="B2434" t="s">
        <v>4448</v>
      </c>
      <c r="C2434">
        <v>34</v>
      </c>
      <c r="D2434" t="s">
        <v>7953</v>
      </c>
      <c r="E2434" t="s">
        <v>3924</v>
      </c>
      <c r="F2434" t="s">
        <v>7</v>
      </c>
      <c r="G2434">
        <v>19</v>
      </c>
      <c r="H2434" t="s">
        <v>3940</v>
      </c>
    </row>
    <row r="2435" spans="1:8" x14ac:dyDescent="0.35">
      <c r="A2435">
        <v>527</v>
      </c>
      <c r="B2435" t="s">
        <v>4458</v>
      </c>
      <c r="C2435">
        <v>51</v>
      </c>
      <c r="D2435" t="s">
        <v>7952</v>
      </c>
      <c r="E2435" t="s">
        <v>3924</v>
      </c>
      <c r="F2435" t="s">
        <v>7</v>
      </c>
      <c r="G2435">
        <v>19</v>
      </c>
      <c r="H2435" t="s">
        <v>3946</v>
      </c>
    </row>
    <row r="2436" spans="1:8" x14ac:dyDescent="0.35">
      <c r="A2436">
        <v>598</v>
      </c>
      <c r="B2436" t="s">
        <v>4529</v>
      </c>
      <c r="C2436">
        <v>70</v>
      </c>
      <c r="D2436" t="s">
        <v>3923</v>
      </c>
      <c r="E2436" t="s">
        <v>3924</v>
      </c>
      <c r="F2436" t="s">
        <v>7</v>
      </c>
      <c r="G2436">
        <v>19</v>
      </c>
      <c r="H2436" t="s">
        <v>3925</v>
      </c>
    </row>
    <row r="2437" spans="1:8" x14ac:dyDescent="0.35">
      <c r="A2437">
        <v>612</v>
      </c>
      <c r="B2437" t="s">
        <v>4543</v>
      </c>
      <c r="C2437">
        <v>43</v>
      </c>
      <c r="D2437" t="s">
        <v>7952</v>
      </c>
      <c r="E2437" t="s">
        <v>3924</v>
      </c>
      <c r="F2437" t="s">
        <v>7</v>
      </c>
      <c r="G2437">
        <v>19</v>
      </c>
      <c r="H2437" t="s">
        <v>3946</v>
      </c>
    </row>
    <row r="2438" spans="1:8" x14ac:dyDescent="0.35">
      <c r="A2438">
        <v>633</v>
      </c>
      <c r="B2438" t="s">
        <v>4564</v>
      </c>
      <c r="C2438">
        <v>35</v>
      </c>
      <c r="D2438" t="s">
        <v>7953</v>
      </c>
      <c r="E2438" t="s">
        <v>3924</v>
      </c>
      <c r="F2438" t="s">
        <v>7</v>
      </c>
      <c r="G2438">
        <v>19</v>
      </c>
      <c r="H2438" t="s">
        <v>3925</v>
      </c>
    </row>
    <row r="2439" spans="1:8" x14ac:dyDescent="0.35">
      <c r="A2439">
        <v>647</v>
      </c>
      <c r="B2439" t="s">
        <v>4578</v>
      </c>
      <c r="C2439">
        <v>51</v>
      </c>
      <c r="D2439" t="s">
        <v>7952</v>
      </c>
      <c r="E2439" t="s">
        <v>3924</v>
      </c>
      <c r="F2439" t="s">
        <v>7</v>
      </c>
      <c r="G2439">
        <v>19</v>
      </c>
      <c r="H2439" t="s">
        <v>3940</v>
      </c>
    </row>
    <row r="2440" spans="1:8" x14ac:dyDescent="0.35">
      <c r="A2440">
        <v>656</v>
      </c>
      <c r="B2440" t="s">
        <v>4587</v>
      </c>
      <c r="C2440">
        <v>20</v>
      </c>
      <c r="D2440" t="s">
        <v>3927</v>
      </c>
      <c r="E2440" t="s">
        <v>3924</v>
      </c>
      <c r="F2440" t="s">
        <v>7</v>
      </c>
      <c r="G2440">
        <v>19</v>
      </c>
      <c r="H2440" t="s">
        <v>3946</v>
      </c>
    </row>
    <row r="2441" spans="1:8" x14ac:dyDescent="0.35">
      <c r="A2441">
        <v>709</v>
      </c>
      <c r="B2441" t="s">
        <v>4640</v>
      </c>
      <c r="C2441">
        <v>37</v>
      </c>
      <c r="D2441" t="s">
        <v>7953</v>
      </c>
      <c r="E2441" t="s">
        <v>3924</v>
      </c>
      <c r="F2441" t="s">
        <v>7</v>
      </c>
      <c r="G2441">
        <v>19</v>
      </c>
      <c r="H2441" t="s">
        <v>3925</v>
      </c>
    </row>
    <row r="2442" spans="1:8" x14ac:dyDescent="0.35">
      <c r="A2442">
        <v>721</v>
      </c>
      <c r="B2442" t="s">
        <v>4652</v>
      </c>
      <c r="C2442">
        <v>33</v>
      </c>
      <c r="D2442" t="s">
        <v>7953</v>
      </c>
      <c r="E2442" t="s">
        <v>3924</v>
      </c>
      <c r="F2442" t="s">
        <v>7</v>
      </c>
      <c r="G2442">
        <v>19</v>
      </c>
      <c r="H2442" t="s">
        <v>3929</v>
      </c>
    </row>
    <row r="2443" spans="1:8" x14ac:dyDescent="0.35">
      <c r="A2443">
        <v>852</v>
      </c>
      <c r="B2443" t="s">
        <v>4783</v>
      </c>
      <c r="C2443">
        <v>35</v>
      </c>
      <c r="D2443" t="s">
        <v>7953</v>
      </c>
      <c r="E2443" t="s">
        <v>3924</v>
      </c>
      <c r="F2443" t="s">
        <v>7</v>
      </c>
      <c r="G2443">
        <v>19</v>
      </c>
      <c r="H2443" t="s">
        <v>3946</v>
      </c>
    </row>
    <row r="2444" spans="1:8" x14ac:dyDescent="0.35">
      <c r="A2444">
        <v>899</v>
      </c>
      <c r="B2444" t="s">
        <v>4830</v>
      </c>
      <c r="C2444">
        <v>54</v>
      </c>
      <c r="D2444" t="s">
        <v>7952</v>
      </c>
      <c r="E2444" t="s">
        <v>3924</v>
      </c>
      <c r="F2444" t="s">
        <v>7</v>
      </c>
      <c r="G2444">
        <v>19</v>
      </c>
      <c r="H2444" t="s">
        <v>3952</v>
      </c>
    </row>
    <row r="2445" spans="1:8" x14ac:dyDescent="0.35">
      <c r="A2445">
        <v>967</v>
      </c>
      <c r="B2445" t="s">
        <v>4898</v>
      </c>
      <c r="C2445">
        <v>58</v>
      </c>
      <c r="D2445" t="s">
        <v>3923</v>
      </c>
      <c r="E2445" t="s">
        <v>3924</v>
      </c>
      <c r="F2445" t="s">
        <v>7</v>
      </c>
      <c r="G2445">
        <v>19</v>
      </c>
      <c r="H2445" t="s">
        <v>3932</v>
      </c>
    </row>
    <row r="2446" spans="1:8" x14ac:dyDescent="0.35">
      <c r="A2446">
        <v>1049</v>
      </c>
      <c r="B2446" t="s">
        <v>4980</v>
      </c>
      <c r="C2446">
        <v>30</v>
      </c>
      <c r="D2446" t="s">
        <v>7953</v>
      </c>
      <c r="E2446" t="s">
        <v>3924</v>
      </c>
      <c r="F2446" t="s">
        <v>7</v>
      </c>
      <c r="G2446">
        <v>19</v>
      </c>
      <c r="H2446" t="s">
        <v>3925</v>
      </c>
    </row>
    <row r="2447" spans="1:8" x14ac:dyDescent="0.35">
      <c r="A2447">
        <v>1051</v>
      </c>
      <c r="B2447" t="s">
        <v>4982</v>
      </c>
      <c r="C2447">
        <v>48</v>
      </c>
      <c r="D2447" t="s">
        <v>7952</v>
      </c>
      <c r="E2447" t="s">
        <v>3924</v>
      </c>
      <c r="F2447" t="s">
        <v>7</v>
      </c>
      <c r="G2447">
        <v>19</v>
      </c>
      <c r="H2447" t="s">
        <v>3946</v>
      </c>
    </row>
    <row r="2448" spans="1:8" x14ac:dyDescent="0.35">
      <c r="A2448">
        <v>1175</v>
      </c>
      <c r="B2448" t="s">
        <v>5106</v>
      </c>
      <c r="C2448">
        <v>42</v>
      </c>
      <c r="D2448" t="s">
        <v>7952</v>
      </c>
      <c r="E2448" t="s">
        <v>3924</v>
      </c>
      <c r="F2448" t="s">
        <v>1691</v>
      </c>
      <c r="G2448">
        <v>19</v>
      </c>
      <c r="H2448" t="s">
        <v>3940</v>
      </c>
    </row>
    <row r="2449" spans="1:8" x14ac:dyDescent="0.35">
      <c r="A2449">
        <v>1185</v>
      </c>
      <c r="B2449" t="s">
        <v>5116</v>
      </c>
      <c r="C2449">
        <v>63</v>
      </c>
      <c r="D2449" t="s">
        <v>3923</v>
      </c>
      <c r="E2449" t="s">
        <v>3924</v>
      </c>
      <c r="F2449" t="s">
        <v>1691</v>
      </c>
      <c r="G2449">
        <v>19</v>
      </c>
      <c r="H2449" t="s">
        <v>3932</v>
      </c>
    </row>
    <row r="2450" spans="1:8" x14ac:dyDescent="0.35">
      <c r="A2450">
        <v>1228</v>
      </c>
      <c r="B2450" t="s">
        <v>5159</v>
      </c>
      <c r="C2450">
        <v>27</v>
      </c>
      <c r="D2450" t="s">
        <v>7953</v>
      </c>
      <c r="E2450" t="s">
        <v>3924</v>
      </c>
      <c r="F2450" t="s">
        <v>1691</v>
      </c>
      <c r="G2450">
        <v>19</v>
      </c>
      <c r="H2450" t="s">
        <v>3940</v>
      </c>
    </row>
    <row r="2451" spans="1:8" x14ac:dyDescent="0.35">
      <c r="A2451">
        <v>1313</v>
      </c>
      <c r="B2451" t="s">
        <v>5244</v>
      </c>
      <c r="C2451">
        <v>66</v>
      </c>
      <c r="D2451" t="s">
        <v>3923</v>
      </c>
      <c r="E2451" t="s">
        <v>3924</v>
      </c>
      <c r="F2451" t="s">
        <v>1691</v>
      </c>
      <c r="G2451">
        <v>19</v>
      </c>
      <c r="H2451" t="s">
        <v>3946</v>
      </c>
    </row>
    <row r="2452" spans="1:8" x14ac:dyDescent="0.35">
      <c r="A2452">
        <v>1318</v>
      </c>
      <c r="B2452" t="s">
        <v>5249</v>
      </c>
      <c r="C2452">
        <v>28</v>
      </c>
      <c r="D2452" t="s">
        <v>7953</v>
      </c>
      <c r="E2452" t="s">
        <v>3924</v>
      </c>
      <c r="F2452" t="s">
        <v>1691</v>
      </c>
      <c r="G2452">
        <v>19</v>
      </c>
      <c r="H2452" t="s">
        <v>3946</v>
      </c>
    </row>
    <row r="2453" spans="1:8" x14ac:dyDescent="0.35">
      <c r="A2453">
        <v>1319</v>
      </c>
      <c r="B2453" t="s">
        <v>5250</v>
      </c>
      <c r="C2453">
        <v>52</v>
      </c>
      <c r="D2453" t="s">
        <v>7952</v>
      </c>
      <c r="E2453" t="s">
        <v>3924</v>
      </c>
      <c r="F2453" t="s">
        <v>1691</v>
      </c>
      <c r="G2453">
        <v>19</v>
      </c>
      <c r="H2453" t="s">
        <v>3940</v>
      </c>
    </row>
    <row r="2454" spans="1:8" x14ac:dyDescent="0.35">
      <c r="A2454">
        <v>1321</v>
      </c>
      <c r="B2454" t="s">
        <v>5252</v>
      </c>
      <c r="C2454">
        <v>56</v>
      </c>
      <c r="D2454" t="s">
        <v>7952</v>
      </c>
      <c r="E2454" t="s">
        <v>3924</v>
      </c>
      <c r="F2454" t="s">
        <v>1691</v>
      </c>
      <c r="G2454">
        <v>19</v>
      </c>
      <c r="H2454" t="s">
        <v>3932</v>
      </c>
    </row>
    <row r="2455" spans="1:8" x14ac:dyDescent="0.35">
      <c r="A2455">
        <v>1338</v>
      </c>
      <c r="B2455" t="s">
        <v>5269</v>
      </c>
      <c r="C2455">
        <v>37</v>
      </c>
      <c r="D2455" t="s">
        <v>7953</v>
      </c>
      <c r="E2455" t="s">
        <v>3924</v>
      </c>
      <c r="F2455" t="s">
        <v>1691</v>
      </c>
      <c r="G2455">
        <v>19</v>
      </c>
      <c r="H2455" t="s">
        <v>3940</v>
      </c>
    </row>
    <row r="2456" spans="1:8" x14ac:dyDescent="0.35">
      <c r="A2456">
        <v>1540</v>
      </c>
      <c r="B2456" t="s">
        <v>5471</v>
      </c>
      <c r="C2456">
        <v>32</v>
      </c>
      <c r="D2456" t="s">
        <v>7953</v>
      </c>
      <c r="E2456" t="s">
        <v>3924</v>
      </c>
      <c r="F2456" t="s">
        <v>1691</v>
      </c>
      <c r="G2456">
        <v>19</v>
      </c>
      <c r="H2456" t="s">
        <v>3952</v>
      </c>
    </row>
    <row r="2457" spans="1:8" x14ac:dyDescent="0.35">
      <c r="A2457">
        <v>1550</v>
      </c>
      <c r="B2457" t="s">
        <v>5481</v>
      </c>
      <c r="C2457">
        <v>19</v>
      </c>
      <c r="D2457" t="s">
        <v>3927</v>
      </c>
      <c r="E2457" t="s">
        <v>3924</v>
      </c>
      <c r="F2457" t="s">
        <v>1691</v>
      </c>
      <c r="G2457">
        <v>19</v>
      </c>
      <c r="H2457" t="s">
        <v>3952</v>
      </c>
    </row>
    <row r="2458" spans="1:8" x14ac:dyDescent="0.35">
      <c r="A2458">
        <v>1705</v>
      </c>
      <c r="B2458" t="s">
        <v>5636</v>
      </c>
      <c r="C2458">
        <v>56</v>
      </c>
      <c r="D2458" t="s">
        <v>7952</v>
      </c>
      <c r="E2458" t="s">
        <v>3924</v>
      </c>
      <c r="F2458" t="s">
        <v>1691</v>
      </c>
      <c r="G2458">
        <v>19</v>
      </c>
      <c r="H2458" t="s">
        <v>3952</v>
      </c>
    </row>
    <row r="2459" spans="1:8" x14ac:dyDescent="0.35">
      <c r="A2459">
        <v>1710</v>
      </c>
      <c r="B2459" t="s">
        <v>5641</v>
      </c>
      <c r="C2459">
        <v>45</v>
      </c>
      <c r="D2459" t="s">
        <v>7952</v>
      </c>
      <c r="E2459" t="s">
        <v>3924</v>
      </c>
      <c r="F2459" t="s">
        <v>1691</v>
      </c>
      <c r="G2459">
        <v>19</v>
      </c>
      <c r="H2459" t="s">
        <v>3932</v>
      </c>
    </row>
    <row r="2460" spans="1:8" x14ac:dyDescent="0.35">
      <c r="A2460">
        <v>1712</v>
      </c>
      <c r="B2460" t="s">
        <v>5643</v>
      </c>
      <c r="C2460">
        <v>21</v>
      </c>
      <c r="D2460" t="s">
        <v>3927</v>
      </c>
      <c r="E2460" t="s">
        <v>3924</v>
      </c>
      <c r="F2460" t="s">
        <v>1691</v>
      </c>
      <c r="G2460">
        <v>19</v>
      </c>
      <c r="H2460" t="s">
        <v>3946</v>
      </c>
    </row>
    <row r="2461" spans="1:8" x14ac:dyDescent="0.35">
      <c r="A2461">
        <v>1728</v>
      </c>
      <c r="B2461" t="s">
        <v>5659</v>
      </c>
      <c r="C2461">
        <v>49</v>
      </c>
      <c r="D2461" t="s">
        <v>7952</v>
      </c>
      <c r="E2461" t="s">
        <v>3924</v>
      </c>
      <c r="F2461" t="s">
        <v>1691</v>
      </c>
      <c r="G2461">
        <v>19</v>
      </c>
      <c r="H2461" t="s">
        <v>3946</v>
      </c>
    </row>
    <row r="2462" spans="1:8" x14ac:dyDescent="0.35">
      <c r="A2462">
        <v>1834</v>
      </c>
      <c r="B2462" t="s">
        <v>5765</v>
      </c>
      <c r="C2462">
        <v>34</v>
      </c>
      <c r="D2462" t="s">
        <v>7953</v>
      </c>
      <c r="E2462" t="s">
        <v>3924</v>
      </c>
      <c r="F2462" t="s">
        <v>1691</v>
      </c>
      <c r="G2462">
        <v>19</v>
      </c>
      <c r="H2462" t="s">
        <v>3925</v>
      </c>
    </row>
    <row r="2463" spans="1:8" x14ac:dyDescent="0.35">
      <c r="A2463">
        <v>1862</v>
      </c>
      <c r="B2463" t="s">
        <v>5793</v>
      </c>
      <c r="C2463">
        <v>29</v>
      </c>
      <c r="D2463" t="s">
        <v>7953</v>
      </c>
      <c r="E2463" t="s">
        <v>3924</v>
      </c>
      <c r="F2463" t="s">
        <v>1691</v>
      </c>
      <c r="G2463">
        <v>19</v>
      </c>
      <c r="H2463" t="s">
        <v>3946</v>
      </c>
    </row>
    <row r="2464" spans="1:8" x14ac:dyDescent="0.35">
      <c r="A2464">
        <v>1897</v>
      </c>
      <c r="B2464" t="s">
        <v>5828</v>
      </c>
      <c r="C2464">
        <v>57</v>
      </c>
      <c r="D2464" t="s">
        <v>7952</v>
      </c>
      <c r="E2464" t="s">
        <v>3924</v>
      </c>
      <c r="F2464" t="s">
        <v>1691</v>
      </c>
      <c r="G2464">
        <v>19</v>
      </c>
      <c r="H2464" t="s">
        <v>3946</v>
      </c>
    </row>
    <row r="2465" spans="1:8" x14ac:dyDescent="0.35">
      <c r="A2465">
        <v>1909</v>
      </c>
      <c r="B2465" t="s">
        <v>5840</v>
      </c>
      <c r="C2465">
        <v>18</v>
      </c>
      <c r="D2465" t="s">
        <v>3927</v>
      </c>
      <c r="E2465" t="s">
        <v>3924</v>
      </c>
      <c r="F2465" t="s">
        <v>1691</v>
      </c>
      <c r="G2465">
        <v>19</v>
      </c>
      <c r="H2465" t="s">
        <v>3940</v>
      </c>
    </row>
    <row r="2466" spans="1:8" x14ac:dyDescent="0.35">
      <c r="A2466">
        <v>1999</v>
      </c>
      <c r="B2466" t="s">
        <v>5930</v>
      </c>
      <c r="C2466">
        <v>20</v>
      </c>
      <c r="D2466" t="s">
        <v>3927</v>
      </c>
      <c r="E2466" t="s">
        <v>3924</v>
      </c>
      <c r="F2466" t="s">
        <v>1691</v>
      </c>
      <c r="G2466">
        <v>19</v>
      </c>
      <c r="H2466" t="s">
        <v>3935</v>
      </c>
    </row>
    <row r="2467" spans="1:8" x14ac:dyDescent="0.35">
      <c r="A2467">
        <v>2003</v>
      </c>
      <c r="B2467" t="s">
        <v>5934</v>
      </c>
      <c r="C2467">
        <v>31</v>
      </c>
      <c r="D2467" t="s">
        <v>7953</v>
      </c>
      <c r="E2467" t="s">
        <v>3924</v>
      </c>
      <c r="F2467" t="s">
        <v>1691</v>
      </c>
      <c r="G2467">
        <v>19</v>
      </c>
      <c r="H2467" t="s">
        <v>3952</v>
      </c>
    </row>
    <row r="2468" spans="1:8" x14ac:dyDescent="0.35">
      <c r="A2468">
        <v>2095</v>
      </c>
      <c r="B2468" t="s">
        <v>6026</v>
      </c>
      <c r="C2468">
        <v>53</v>
      </c>
      <c r="D2468" t="s">
        <v>7952</v>
      </c>
      <c r="E2468" t="s">
        <v>3924</v>
      </c>
      <c r="F2468" t="s">
        <v>1691</v>
      </c>
      <c r="G2468">
        <v>19</v>
      </c>
      <c r="H2468" t="s">
        <v>3932</v>
      </c>
    </row>
    <row r="2469" spans="1:8" x14ac:dyDescent="0.35">
      <c r="A2469">
        <v>2149</v>
      </c>
      <c r="B2469" t="s">
        <v>6080</v>
      </c>
      <c r="C2469">
        <v>19</v>
      </c>
      <c r="D2469" t="s">
        <v>3927</v>
      </c>
      <c r="E2469" t="s">
        <v>3924</v>
      </c>
      <c r="F2469" t="s">
        <v>1691</v>
      </c>
      <c r="G2469">
        <v>19</v>
      </c>
      <c r="H2469" t="s">
        <v>3940</v>
      </c>
    </row>
    <row r="2470" spans="1:8" x14ac:dyDescent="0.35">
      <c r="A2470">
        <v>2249</v>
      </c>
      <c r="B2470" t="s">
        <v>6180</v>
      </c>
      <c r="C2470">
        <v>63</v>
      </c>
      <c r="D2470" t="s">
        <v>3923</v>
      </c>
      <c r="E2470" t="s">
        <v>3924</v>
      </c>
      <c r="F2470" t="s">
        <v>1691</v>
      </c>
      <c r="G2470">
        <v>19</v>
      </c>
      <c r="H2470" t="s">
        <v>3925</v>
      </c>
    </row>
    <row r="2471" spans="1:8" x14ac:dyDescent="0.35">
      <c r="A2471">
        <v>2251</v>
      </c>
      <c r="B2471" t="s">
        <v>6182</v>
      </c>
      <c r="C2471">
        <v>41</v>
      </c>
      <c r="D2471" t="s">
        <v>7953</v>
      </c>
      <c r="E2471" t="s">
        <v>3924</v>
      </c>
      <c r="F2471" t="s">
        <v>1691</v>
      </c>
      <c r="G2471">
        <v>19</v>
      </c>
      <c r="H2471" t="s">
        <v>3929</v>
      </c>
    </row>
    <row r="2472" spans="1:8" x14ac:dyDescent="0.35">
      <c r="A2472">
        <v>2313</v>
      </c>
      <c r="B2472" t="s">
        <v>6244</v>
      </c>
      <c r="C2472">
        <v>19</v>
      </c>
      <c r="D2472" t="s">
        <v>3927</v>
      </c>
      <c r="E2472" t="s">
        <v>3924</v>
      </c>
      <c r="F2472" t="s">
        <v>1691</v>
      </c>
      <c r="G2472">
        <v>19</v>
      </c>
      <c r="H2472" t="s">
        <v>3952</v>
      </c>
    </row>
    <row r="2473" spans="1:8" x14ac:dyDescent="0.35">
      <c r="A2473">
        <v>2325</v>
      </c>
      <c r="B2473" t="s">
        <v>6256</v>
      </c>
      <c r="C2473">
        <v>59</v>
      </c>
      <c r="D2473" t="s">
        <v>3923</v>
      </c>
      <c r="E2473" t="s">
        <v>3924</v>
      </c>
      <c r="F2473" t="s">
        <v>1691</v>
      </c>
      <c r="G2473">
        <v>19</v>
      </c>
      <c r="H2473" t="s">
        <v>3932</v>
      </c>
    </row>
    <row r="2474" spans="1:8" x14ac:dyDescent="0.35">
      <c r="A2474">
        <v>2462</v>
      </c>
      <c r="B2474" t="s">
        <v>6393</v>
      </c>
      <c r="C2474">
        <v>28</v>
      </c>
      <c r="D2474" t="s">
        <v>7953</v>
      </c>
      <c r="E2474" t="s">
        <v>3924</v>
      </c>
      <c r="F2474" t="s">
        <v>1691</v>
      </c>
      <c r="G2474">
        <v>19</v>
      </c>
      <c r="H2474" t="s">
        <v>3929</v>
      </c>
    </row>
    <row r="2475" spans="1:8" x14ac:dyDescent="0.35">
      <c r="A2475">
        <v>2475</v>
      </c>
      <c r="B2475" t="s">
        <v>6406</v>
      </c>
      <c r="C2475">
        <v>23</v>
      </c>
      <c r="D2475" t="s">
        <v>3927</v>
      </c>
      <c r="E2475" t="s">
        <v>3924</v>
      </c>
      <c r="F2475" t="s">
        <v>1691</v>
      </c>
      <c r="G2475">
        <v>19</v>
      </c>
      <c r="H2475" t="s">
        <v>3935</v>
      </c>
    </row>
    <row r="2476" spans="1:8" x14ac:dyDescent="0.35">
      <c r="A2476">
        <v>2507</v>
      </c>
      <c r="B2476" t="s">
        <v>6438</v>
      </c>
      <c r="C2476">
        <v>57</v>
      </c>
      <c r="D2476" t="s">
        <v>7952</v>
      </c>
      <c r="E2476" t="s">
        <v>3924</v>
      </c>
      <c r="F2476" t="s">
        <v>1691</v>
      </c>
      <c r="G2476">
        <v>19</v>
      </c>
      <c r="H2476" t="s">
        <v>3932</v>
      </c>
    </row>
    <row r="2477" spans="1:8" x14ac:dyDescent="0.35">
      <c r="A2477">
        <v>2577</v>
      </c>
      <c r="B2477" t="s">
        <v>6508</v>
      </c>
      <c r="C2477">
        <v>20</v>
      </c>
      <c r="D2477" t="s">
        <v>3927</v>
      </c>
      <c r="E2477" t="s">
        <v>3924</v>
      </c>
      <c r="F2477" t="s">
        <v>1691</v>
      </c>
      <c r="G2477">
        <v>19</v>
      </c>
      <c r="H2477" t="s">
        <v>3935</v>
      </c>
    </row>
    <row r="2478" spans="1:8" x14ac:dyDescent="0.35">
      <c r="A2478">
        <v>2586</v>
      </c>
      <c r="B2478" t="s">
        <v>6517</v>
      </c>
      <c r="C2478">
        <v>57</v>
      </c>
      <c r="D2478" t="s">
        <v>7952</v>
      </c>
      <c r="E2478" t="s">
        <v>3924</v>
      </c>
      <c r="F2478" t="s">
        <v>1691</v>
      </c>
      <c r="G2478">
        <v>19</v>
      </c>
      <c r="H2478" t="s">
        <v>3929</v>
      </c>
    </row>
    <row r="2479" spans="1:8" x14ac:dyDescent="0.35">
      <c r="A2479">
        <v>2625</v>
      </c>
      <c r="B2479" t="s">
        <v>6556</v>
      </c>
      <c r="C2479">
        <v>19</v>
      </c>
      <c r="D2479" t="s">
        <v>3927</v>
      </c>
      <c r="E2479" t="s">
        <v>3924</v>
      </c>
      <c r="F2479" t="s">
        <v>1691</v>
      </c>
      <c r="G2479">
        <v>19</v>
      </c>
      <c r="H2479" t="s">
        <v>3932</v>
      </c>
    </row>
    <row r="2480" spans="1:8" x14ac:dyDescent="0.35">
      <c r="A2480">
        <v>2708</v>
      </c>
      <c r="B2480" t="s">
        <v>6640</v>
      </c>
      <c r="C2480">
        <v>32</v>
      </c>
      <c r="D2480" t="s">
        <v>7953</v>
      </c>
      <c r="E2480" t="s">
        <v>6585</v>
      </c>
      <c r="F2480" t="s">
        <v>1691</v>
      </c>
      <c r="G2480">
        <v>19</v>
      </c>
      <c r="H2480" t="s">
        <v>3929</v>
      </c>
    </row>
    <row r="2481" spans="1:8" x14ac:dyDescent="0.35">
      <c r="A2481">
        <v>2718</v>
      </c>
      <c r="B2481" t="s">
        <v>6650</v>
      </c>
      <c r="C2481">
        <v>18</v>
      </c>
      <c r="D2481" t="s">
        <v>3927</v>
      </c>
      <c r="E2481" t="s">
        <v>6585</v>
      </c>
      <c r="F2481" t="s">
        <v>1691</v>
      </c>
      <c r="G2481">
        <v>19</v>
      </c>
      <c r="H2481" t="s">
        <v>3952</v>
      </c>
    </row>
    <row r="2482" spans="1:8" x14ac:dyDescent="0.35">
      <c r="A2482">
        <v>2812</v>
      </c>
      <c r="B2482" t="s">
        <v>6744</v>
      </c>
      <c r="C2482">
        <v>69</v>
      </c>
      <c r="D2482" t="s">
        <v>3923</v>
      </c>
      <c r="E2482" t="s">
        <v>6585</v>
      </c>
      <c r="F2482" t="s">
        <v>1691</v>
      </c>
      <c r="G2482">
        <v>19</v>
      </c>
      <c r="H2482" t="s">
        <v>3935</v>
      </c>
    </row>
    <row r="2483" spans="1:8" x14ac:dyDescent="0.35">
      <c r="A2483">
        <v>2820</v>
      </c>
      <c r="B2483" t="s">
        <v>6752</v>
      </c>
      <c r="C2483">
        <v>67</v>
      </c>
      <c r="D2483" t="s">
        <v>3923</v>
      </c>
      <c r="E2483" t="s">
        <v>6585</v>
      </c>
      <c r="F2483" t="s">
        <v>1691</v>
      </c>
      <c r="G2483">
        <v>19</v>
      </c>
      <c r="H2483" t="s">
        <v>3946</v>
      </c>
    </row>
    <row r="2484" spans="1:8" x14ac:dyDescent="0.35">
      <c r="A2484">
        <v>2834</v>
      </c>
      <c r="B2484" t="s">
        <v>6766</v>
      </c>
      <c r="C2484">
        <v>43</v>
      </c>
      <c r="D2484" t="s">
        <v>7952</v>
      </c>
      <c r="E2484" t="s">
        <v>6585</v>
      </c>
      <c r="F2484" t="s">
        <v>1691</v>
      </c>
      <c r="G2484">
        <v>19</v>
      </c>
      <c r="H2484" t="s">
        <v>3946</v>
      </c>
    </row>
    <row r="2485" spans="1:8" x14ac:dyDescent="0.35">
      <c r="A2485">
        <v>2867</v>
      </c>
      <c r="B2485" t="s">
        <v>6799</v>
      </c>
      <c r="C2485">
        <v>54</v>
      </c>
      <c r="D2485" t="s">
        <v>7952</v>
      </c>
      <c r="E2485" t="s">
        <v>6585</v>
      </c>
      <c r="F2485" t="s">
        <v>1691</v>
      </c>
      <c r="G2485">
        <v>19</v>
      </c>
      <c r="H2485" t="s">
        <v>3932</v>
      </c>
    </row>
    <row r="2486" spans="1:8" x14ac:dyDescent="0.35">
      <c r="A2486">
        <v>2903</v>
      </c>
      <c r="B2486" t="s">
        <v>6835</v>
      </c>
      <c r="C2486">
        <v>27</v>
      </c>
      <c r="D2486" t="s">
        <v>7953</v>
      </c>
      <c r="E2486" t="s">
        <v>6585</v>
      </c>
      <c r="F2486" t="s">
        <v>1691</v>
      </c>
      <c r="G2486">
        <v>19</v>
      </c>
      <c r="H2486" t="s">
        <v>3940</v>
      </c>
    </row>
    <row r="2487" spans="1:8" x14ac:dyDescent="0.35">
      <c r="A2487">
        <v>3003</v>
      </c>
      <c r="B2487" t="s">
        <v>6935</v>
      </c>
      <c r="C2487">
        <v>70</v>
      </c>
      <c r="D2487" t="s">
        <v>3923</v>
      </c>
      <c r="E2487" t="s">
        <v>6585</v>
      </c>
      <c r="F2487" t="s">
        <v>1691</v>
      </c>
      <c r="G2487">
        <v>19</v>
      </c>
      <c r="H2487" t="s">
        <v>3935</v>
      </c>
    </row>
    <row r="2488" spans="1:8" x14ac:dyDescent="0.35">
      <c r="A2488">
        <v>3009</v>
      </c>
      <c r="B2488" t="s">
        <v>6941</v>
      </c>
      <c r="C2488">
        <v>39</v>
      </c>
      <c r="D2488" t="s">
        <v>7953</v>
      </c>
      <c r="E2488" t="s">
        <v>6585</v>
      </c>
      <c r="F2488" t="s">
        <v>1691</v>
      </c>
      <c r="G2488">
        <v>19</v>
      </c>
      <c r="H2488" t="s">
        <v>3929</v>
      </c>
    </row>
    <row r="2489" spans="1:8" x14ac:dyDescent="0.35">
      <c r="A2489">
        <v>3147</v>
      </c>
      <c r="B2489" t="s">
        <v>7079</v>
      </c>
      <c r="C2489">
        <v>21</v>
      </c>
      <c r="D2489" t="s">
        <v>3927</v>
      </c>
      <c r="E2489" t="s">
        <v>6585</v>
      </c>
      <c r="F2489" t="s">
        <v>1691</v>
      </c>
      <c r="G2489">
        <v>19</v>
      </c>
      <c r="H2489" t="s">
        <v>3932</v>
      </c>
    </row>
    <row r="2490" spans="1:8" x14ac:dyDescent="0.35">
      <c r="A2490">
        <v>3233</v>
      </c>
      <c r="B2490" t="s">
        <v>7165</v>
      </c>
      <c r="C2490">
        <v>45</v>
      </c>
      <c r="D2490" t="s">
        <v>7952</v>
      </c>
      <c r="E2490" t="s">
        <v>6585</v>
      </c>
      <c r="F2490" t="s">
        <v>1691</v>
      </c>
      <c r="G2490">
        <v>19</v>
      </c>
      <c r="H2490" t="s">
        <v>3946</v>
      </c>
    </row>
    <row r="2491" spans="1:8" x14ac:dyDescent="0.35">
      <c r="A2491">
        <v>3289</v>
      </c>
      <c r="B2491" t="s">
        <v>7221</v>
      </c>
      <c r="C2491">
        <v>67</v>
      </c>
      <c r="D2491" t="s">
        <v>3923</v>
      </c>
      <c r="E2491" t="s">
        <v>6585</v>
      </c>
      <c r="F2491" t="s">
        <v>1691</v>
      </c>
      <c r="G2491">
        <v>19</v>
      </c>
      <c r="H2491" t="s">
        <v>3940</v>
      </c>
    </row>
    <row r="2492" spans="1:8" x14ac:dyDescent="0.35">
      <c r="A2492">
        <v>3310</v>
      </c>
      <c r="B2492" t="s">
        <v>7242</v>
      </c>
      <c r="C2492">
        <v>48</v>
      </c>
      <c r="D2492" t="s">
        <v>7952</v>
      </c>
      <c r="E2492" t="s">
        <v>6585</v>
      </c>
      <c r="F2492" t="s">
        <v>1691</v>
      </c>
      <c r="G2492">
        <v>19</v>
      </c>
      <c r="H2492" t="s">
        <v>3946</v>
      </c>
    </row>
    <row r="2493" spans="1:8" x14ac:dyDescent="0.35">
      <c r="A2493">
        <v>3354</v>
      </c>
      <c r="B2493" t="s">
        <v>7286</v>
      </c>
      <c r="C2493">
        <v>31</v>
      </c>
      <c r="D2493" t="s">
        <v>7953</v>
      </c>
      <c r="E2493" t="s">
        <v>6585</v>
      </c>
      <c r="F2493" t="s">
        <v>1691</v>
      </c>
      <c r="G2493">
        <v>19</v>
      </c>
      <c r="H2493" t="s">
        <v>3952</v>
      </c>
    </row>
    <row r="2494" spans="1:8" x14ac:dyDescent="0.35">
      <c r="A2494">
        <v>3580</v>
      </c>
      <c r="B2494" t="s">
        <v>7512</v>
      </c>
      <c r="C2494">
        <v>34</v>
      </c>
      <c r="D2494" t="s">
        <v>7953</v>
      </c>
      <c r="E2494" t="s">
        <v>6585</v>
      </c>
      <c r="F2494" t="s">
        <v>1691</v>
      </c>
      <c r="G2494">
        <v>19</v>
      </c>
      <c r="H2494" t="s">
        <v>3952</v>
      </c>
    </row>
    <row r="2495" spans="1:8" x14ac:dyDescent="0.35">
      <c r="A2495">
        <v>3591</v>
      </c>
      <c r="B2495" t="s">
        <v>7523</v>
      </c>
      <c r="C2495">
        <v>27</v>
      </c>
      <c r="D2495" t="s">
        <v>7953</v>
      </c>
      <c r="E2495" t="s">
        <v>6585</v>
      </c>
      <c r="F2495" t="s">
        <v>1691</v>
      </c>
      <c r="G2495">
        <v>19</v>
      </c>
      <c r="H2495" t="s">
        <v>3952</v>
      </c>
    </row>
    <row r="2496" spans="1:8" x14ac:dyDescent="0.35">
      <c r="A2496">
        <v>3599</v>
      </c>
      <c r="B2496" t="s">
        <v>7531</v>
      </c>
      <c r="C2496">
        <v>23</v>
      </c>
      <c r="D2496" t="s">
        <v>3927</v>
      </c>
      <c r="E2496" t="s">
        <v>6585</v>
      </c>
      <c r="F2496" t="s">
        <v>1691</v>
      </c>
      <c r="G2496">
        <v>19</v>
      </c>
      <c r="H2496" t="s">
        <v>3940</v>
      </c>
    </row>
    <row r="2497" spans="1:8" x14ac:dyDescent="0.35">
      <c r="A2497">
        <v>3615</v>
      </c>
      <c r="B2497" t="s">
        <v>7547</v>
      </c>
      <c r="C2497">
        <v>46</v>
      </c>
      <c r="D2497" t="s">
        <v>7952</v>
      </c>
      <c r="E2497" t="s">
        <v>6585</v>
      </c>
      <c r="F2497" t="s">
        <v>1691</v>
      </c>
      <c r="G2497">
        <v>19</v>
      </c>
      <c r="H2497" t="s">
        <v>3932</v>
      </c>
    </row>
    <row r="2498" spans="1:8" x14ac:dyDescent="0.35">
      <c r="A2498">
        <v>3708</v>
      </c>
      <c r="B2498" t="s">
        <v>7640</v>
      </c>
      <c r="C2498">
        <v>35</v>
      </c>
      <c r="D2498" t="s">
        <v>7953</v>
      </c>
      <c r="E2498" t="s">
        <v>6585</v>
      </c>
      <c r="F2498" t="s">
        <v>1691</v>
      </c>
      <c r="G2498">
        <v>19</v>
      </c>
      <c r="H2498" t="s">
        <v>3929</v>
      </c>
    </row>
    <row r="2499" spans="1:8" x14ac:dyDescent="0.35">
      <c r="A2499">
        <v>3765</v>
      </c>
      <c r="B2499" t="s">
        <v>7697</v>
      </c>
      <c r="C2499">
        <v>36</v>
      </c>
      <c r="D2499" t="s">
        <v>7953</v>
      </c>
      <c r="E2499" t="s">
        <v>6585</v>
      </c>
      <c r="F2499" t="s">
        <v>1691</v>
      </c>
      <c r="G2499">
        <v>19</v>
      </c>
      <c r="H2499" t="s">
        <v>3946</v>
      </c>
    </row>
    <row r="2500" spans="1:8" x14ac:dyDescent="0.35">
      <c r="A2500">
        <v>3853</v>
      </c>
      <c r="B2500" t="s">
        <v>7785</v>
      </c>
      <c r="C2500">
        <v>65</v>
      </c>
      <c r="D2500" t="s">
        <v>3923</v>
      </c>
      <c r="E2500" t="s">
        <v>6585</v>
      </c>
      <c r="F2500" t="s">
        <v>1691</v>
      </c>
      <c r="G2500">
        <v>19</v>
      </c>
      <c r="H2500" t="s">
        <v>3929</v>
      </c>
    </row>
    <row r="2501" spans="1:8" x14ac:dyDescent="0.35">
      <c r="A2501">
        <v>3871</v>
      </c>
      <c r="B2501" t="s">
        <v>7803</v>
      </c>
      <c r="C2501">
        <v>61</v>
      </c>
      <c r="D2501" t="s">
        <v>3923</v>
      </c>
      <c r="E2501" t="s">
        <v>6585</v>
      </c>
      <c r="F2501" t="s">
        <v>1691</v>
      </c>
      <c r="G2501">
        <v>19</v>
      </c>
      <c r="H2501" t="s">
        <v>3952</v>
      </c>
    </row>
    <row r="2502" spans="1:8" x14ac:dyDescent="0.35">
      <c r="A2502">
        <v>40</v>
      </c>
      <c r="B2502" t="s">
        <v>3971</v>
      </c>
      <c r="C2502">
        <v>70</v>
      </c>
      <c r="D2502" t="s">
        <v>3923</v>
      </c>
      <c r="E2502" t="s">
        <v>3924</v>
      </c>
      <c r="F2502" t="s">
        <v>7</v>
      </c>
      <c r="G2502">
        <v>18</v>
      </c>
      <c r="H2502" t="s">
        <v>3946</v>
      </c>
    </row>
    <row r="2503" spans="1:8" x14ac:dyDescent="0.35">
      <c r="A2503">
        <v>65</v>
      </c>
      <c r="B2503" t="s">
        <v>3996</v>
      </c>
      <c r="C2503">
        <v>65</v>
      </c>
      <c r="D2503" t="s">
        <v>3923</v>
      </c>
      <c r="E2503" t="s">
        <v>3924</v>
      </c>
      <c r="F2503" t="s">
        <v>7</v>
      </c>
      <c r="G2503">
        <v>18</v>
      </c>
      <c r="H2503" t="s">
        <v>3925</v>
      </c>
    </row>
    <row r="2504" spans="1:8" x14ac:dyDescent="0.35">
      <c r="A2504">
        <v>92</v>
      </c>
      <c r="B2504" t="s">
        <v>4023</v>
      </c>
      <c r="C2504">
        <v>44</v>
      </c>
      <c r="D2504" t="s">
        <v>7952</v>
      </c>
      <c r="E2504" t="s">
        <v>3924</v>
      </c>
      <c r="F2504" t="s">
        <v>7</v>
      </c>
      <c r="G2504">
        <v>18</v>
      </c>
      <c r="H2504" t="s">
        <v>3952</v>
      </c>
    </row>
    <row r="2505" spans="1:8" x14ac:dyDescent="0.35">
      <c r="A2505">
        <v>204</v>
      </c>
      <c r="B2505" t="s">
        <v>4135</v>
      </c>
      <c r="C2505">
        <v>70</v>
      </c>
      <c r="D2505" t="s">
        <v>3923</v>
      </c>
      <c r="E2505" t="s">
        <v>3924</v>
      </c>
      <c r="F2505" t="s">
        <v>7</v>
      </c>
      <c r="G2505">
        <v>18</v>
      </c>
      <c r="H2505" t="s">
        <v>3929</v>
      </c>
    </row>
    <row r="2506" spans="1:8" x14ac:dyDescent="0.35">
      <c r="A2506">
        <v>232</v>
      </c>
      <c r="B2506" t="s">
        <v>4163</v>
      </c>
      <c r="C2506">
        <v>28</v>
      </c>
      <c r="D2506" t="s">
        <v>7953</v>
      </c>
      <c r="E2506" t="s">
        <v>3924</v>
      </c>
      <c r="F2506" t="s">
        <v>7</v>
      </c>
      <c r="G2506">
        <v>18</v>
      </c>
      <c r="H2506" t="s">
        <v>3952</v>
      </c>
    </row>
    <row r="2507" spans="1:8" x14ac:dyDescent="0.35">
      <c r="A2507">
        <v>250</v>
      </c>
      <c r="B2507" t="s">
        <v>4181</v>
      </c>
      <c r="C2507">
        <v>53</v>
      </c>
      <c r="D2507" t="s">
        <v>7952</v>
      </c>
      <c r="E2507" t="s">
        <v>3924</v>
      </c>
      <c r="F2507" t="s">
        <v>7</v>
      </c>
      <c r="G2507">
        <v>18</v>
      </c>
      <c r="H2507" t="s">
        <v>3932</v>
      </c>
    </row>
    <row r="2508" spans="1:8" x14ac:dyDescent="0.35">
      <c r="A2508">
        <v>288</v>
      </c>
      <c r="B2508" t="s">
        <v>4219</v>
      </c>
      <c r="C2508">
        <v>56</v>
      </c>
      <c r="D2508" t="s">
        <v>7952</v>
      </c>
      <c r="E2508" t="s">
        <v>3924</v>
      </c>
      <c r="F2508" t="s">
        <v>7</v>
      </c>
      <c r="G2508">
        <v>18</v>
      </c>
      <c r="H2508" t="s">
        <v>3925</v>
      </c>
    </row>
    <row r="2509" spans="1:8" x14ac:dyDescent="0.35">
      <c r="A2509">
        <v>361</v>
      </c>
      <c r="B2509" t="s">
        <v>4292</v>
      </c>
      <c r="C2509">
        <v>51</v>
      </c>
      <c r="D2509" t="s">
        <v>7952</v>
      </c>
      <c r="E2509" t="s">
        <v>3924</v>
      </c>
      <c r="F2509" t="s">
        <v>7</v>
      </c>
      <c r="G2509">
        <v>18</v>
      </c>
      <c r="H2509" t="s">
        <v>3925</v>
      </c>
    </row>
    <row r="2510" spans="1:8" x14ac:dyDescent="0.35">
      <c r="A2510">
        <v>368</v>
      </c>
      <c r="B2510" t="s">
        <v>4299</v>
      </c>
      <c r="C2510">
        <v>52</v>
      </c>
      <c r="D2510" t="s">
        <v>7952</v>
      </c>
      <c r="E2510" t="s">
        <v>3924</v>
      </c>
      <c r="F2510" t="s">
        <v>7</v>
      </c>
      <c r="G2510">
        <v>18</v>
      </c>
      <c r="H2510" t="s">
        <v>3946</v>
      </c>
    </row>
    <row r="2511" spans="1:8" x14ac:dyDescent="0.35">
      <c r="A2511">
        <v>421</v>
      </c>
      <c r="B2511" t="s">
        <v>4352</v>
      </c>
      <c r="C2511">
        <v>32</v>
      </c>
      <c r="D2511" t="s">
        <v>7953</v>
      </c>
      <c r="E2511" t="s">
        <v>3924</v>
      </c>
      <c r="F2511" t="s">
        <v>7</v>
      </c>
      <c r="G2511">
        <v>18</v>
      </c>
      <c r="H2511" t="s">
        <v>3940</v>
      </c>
    </row>
    <row r="2512" spans="1:8" x14ac:dyDescent="0.35">
      <c r="A2512">
        <v>446</v>
      </c>
      <c r="B2512" t="s">
        <v>4377</v>
      </c>
      <c r="C2512">
        <v>42</v>
      </c>
      <c r="D2512" t="s">
        <v>7952</v>
      </c>
      <c r="E2512" t="s">
        <v>3924</v>
      </c>
      <c r="F2512" t="s">
        <v>7</v>
      </c>
      <c r="G2512">
        <v>18</v>
      </c>
      <c r="H2512" t="s">
        <v>3932</v>
      </c>
    </row>
    <row r="2513" spans="1:8" x14ac:dyDescent="0.35">
      <c r="A2513">
        <v>476</v>
      </c>
      <c r="B2513" t="s">
        <v>4407</v>
      </c>
      <c r="C2513">
        <v>21</v>
      </c>
      <c r="D2513" t="s">
        <v>3927</v>
      </c>
      <c r="E2513" t="s">
        <v>3924</v>
      </c>
      <c r="F2513" t="s">
        <v>7</v>
      </c>
      <c r="G2513">
        <v>18</v>
      </c>
      <c r="H2513" t="s">
        <v>3932</v>
      </c>
    </row>
    <row r="2514" spans="1:8" x14ac:dyDescent="0.35">
      <c r="A2514">
        <v>553</v>
      </c>
      <c r="B2514" t="s">
        <v>4484</v>
      </c>
      <c r="C2514">
        <v>24</v>
      </c>
      <c r="D2514" t="s">
        <v>3927</v>
      </c>
      <c r="E2514" t="s">
        <v>3924</v>
      </c>
      <c r="F2514" t="s">
        <v>7</v>
      </c>
      <c r="G2514">
        <v>18</v>
      </c>
      <c r="H2514" t="s">
        <v>3929</v>
      </c>
    </row>
    <row r="2515" spans="1:8" x14ac:dyDescent="0.35">
      <c r="A2515">
        <v>705</v>
      </c>
      <c r="B2515" t="s">
        <v>4636</v>
      </c>
      <c r="C2515">
        <v>34</v>
      </c>
      <c r="D2515" t="s">
        <v>7953</v>
      </c>
      <c r="E2515" t="s">
        <v>3924</v>
      </c>
      <c r="F2515" t="s">
        <v>7</v>
      </c>
      <c r="G2515">
        <v>18</v>
      </c>
      <c r="H2515" t="s">
        <v>3932</v>
      </c>
    </row>
    <row r="2516" spans="1:8" x14ac:dyDescent="0.35">
      <c r="A2516">
        <v>758</v>
      </c>
      <c r="B2516" t="s">
        <v>4689</v>
      </c>
      <c r="C2516">
        <v>41</v>
      </c>
      <c r="D2516" t="s">
        <v>7953</v>
      </c>
      <c r="E2516" t="s">
        <v>3924</v>
      </c>
      <c r="F2516" t="s">
        <v>7</v>
      </c>
      <c r="G2516">
        <v>18</v>
      </c>
      <c r="H2516" t="s">
        <v>3935</v>
      </c>
    </row>
    <row r="2517" spans="1:8" x14ac:dyDescent="0.35">
      <c r="A2517">
        <v>789</v>
      </c>
      <c r="B2517" t="s">
        <v>4720</v>
      </c>
      <c r="C2517">
        <v>50</v>
      </c>
      <c r="D2517" t="s">
        <v>7952</v>
      </c>
      <c r="E2517" t="s">
        <v>3924</v>
      </c>
      <c r="F2517" t="s">
        <v>7</v>
      </c>
      <c r="G2517">
        <v>18</v>
      </c>
      <c r="H2517" t="s">
        <v>3935</v>
      </c>
    </row>
    <row r="2518" spans="1:8" x14ac:dyDescent="0.35">
      <c r="A2518">
        <v>835</v>
      </c>
      <c r="B2518" t="s">
        <v>4766</v>
      </c>
      <c r="C2518">
        <v>52</v>
      </c>
      <c r="D2518" t="s">
        <v>7952</v>
      </c>
      <c r="E2518" t="s">
        <v>3924</v>
      </c>
      <c r="F2518" t="s">
        <v>7</v>
      </c>
      <c r="G2518">
        <v>18</v>
      </c>
      <c r="H2518" t="s">
        <v>3929</v>
      </c>
    </row>
    <row r="2519" spans="1:8" x14ac:dyDescent="0.35">
      <c r="A2519">
        <v>841</v>
      </c>
      <c r="B2519" t="s">
        <v>4772</v>
      </c>
      <c r="C2519">
        <v>42</v>
      </c>
      <c r="D2519" t="s">
        <v>7952</v>
      </c>
      <c r="E2519" t="s">
        <v>3924</v>
      </c>
      <c r="F2519" t="s">
        <v>7</v>
      </c>
      <c r="G2519">
        <v>18</v>
      </c>
      <c r="H2519" t="s">
        <v>3929</v>
      </c>
    </row>
    <row r="2520" spans="1:8" x14ac:dyDescent="0.35">
      <c r="A2520">
        <v>882</v>
      </c>
      <c r="B2520" t="s">
        <v>4813</v>
      </c>
      <c r="C2520">
        <v>52</v>
      </c>
      <c r="D2520" t="s">
        <v>7952</v>
      </c>
      <c r="E2520" t="s">
        <v>3924</v>
      </c>
      <c r="F2520" t="s">
        <v>7</v>
      </c>
      <c r="G2520">
        <v>18</v>
      </c>
      <c r="H2520" t="s">
        <v>3932</v>
      </c>
    </row>
    <row r="2521" spans="1:8" x14ac:dyDescent="0.35">
      <c r="A2521">
        <v>922</v>
      </c>
      <c r="B2521" t="s">
        <v>4853</v>
      </c>
      <c r="C2521">
        <v>70</v>
      </c>
      <c r="D2521" t="s">
        <v>3923</v>
      </c>
      <c r="E2521" t="s">
        <v>3924</v>
      </c>
      <c r="F2521" t="s">
        <v>7</v>
      </c>
      <c r="G2521">
        <v>18</v>
      </c>
      <c r="H2521" t="s">
        <v>3929</v>
      </c>
    </row>
    <row r="2522" spans="1:8" x14ac:dyDescent="0.35">
      <c r="A2522">
        <v>938</v>
      </c>
      <c r="B2522" t="s">
        <v>4869</v>
      </c>
      <c r="C2522">
        <v>32</v>
      </c>
      <c r="D2522" t="s">
        <v>7953</v>
      </c>
      <c r="E2522" t="s">
        <v>3924</v>
      </c>
      <c r="F2522" t="s">
        <v>7</v>
      </c>
      <c r="G2522">
        <v>18</v>
      </c>
      <c r="H2522" t="s">
        <v>3935</v>
      </c>
    </row>
    <row r="2523" spans="1:8" x14ac:dyDescent="0.35">
      <c r="A2523">
        <v>955</v>
      </c>
      <c r="B2523" t="s">
        <v>4886</v>
      </c>
      <c r="C2523">
        <v>60</v>
      </c>
      <c r="D2523" t="s">
        <v>3923</v>
      </c>
      <c r="E2523" t="s">
        <v>3924</v>
      </c>
      <c r="F2523" t="s">
        <v>7</v>
      </c>
      <c r="G2523">
        <v>18</v>
      </c>
      <c r="H2523" t="s">
        <v>3952</v>
      </c>
    </row>
    <row r="2524" spans="1:8" x14ac:dyDescent="0.35">
      <c r="A2524">
        <v>1025</v>
      </c>
      <c r="B2524" t="s">
        <v>4956</v>
      </c>
      <c r="C2524">
        <v>28</v>
      </c>
      <c r="D2524" t="s">
        <v>7953</v>
      </c>
      <c r="E2524" t="s">
        <v>3924</v>
      </c>
      <c r="F2524" t="s">
        <v>7</v>
      </c>
      <c r="G2524">
        <v>18</v>
      </c>
      <c r="H2524" t="s">
        <v>3935</v>
      </c>
    </row>
    <row r="2525" spans="1:8" x14ac:dyDescent="0.35">
      <c r="A2525">
        <v>1194</v>
      </c>
      <c r="B2525" t="s">
        <v>5125</v>
      </c>
      <c r="C2525">
        <v>40</v>
      </c>
      <c r="D2525" t="s">
        <v>7953</v>
      </c>
      <c r="E2525" t="s">
        <v>3924</v>
      </c>
      <c r="F2525" t="s">
        <v>1691</v>
      </c>
      <c r="G2525">
        <v>18</v>
      </c>
      <c r="H2525" t="s">
        <v>3925</v>
      </c>
    </row>
    <row r="2526" spans="1:8" x14ac:dyDescent="0.35">
      <c r="A2526">
        <v>1213</v>
      </c>
      <c r="B2526" t="s">
        <v>5144</v>
      </c>
      <c r="C2526">
        <v>32</v>
      </c>
      <c r="D2526" t="s">
        <v>7953</v>
      </c>
      <c r="E2526" t="s">
        <v>3924</v>
      </c>
      <c r="F2526" t="s">
        <v>1691</v>
      </c>
      <c r="G2526">
        <v>18</v>
      </c>
      <c r="H2526" t="s">
        <v>3929</v>
      </c>
    </row>
    <row r="2527" spans="1:8" x14ac:dyDescent="0.35">
      <c r="A2527">
        <v>1225</v>
      </c>
      <c r="B2527" t="s">
        <v>5156</v>
      </c>
      <c r="C2527">
        <v>62</v>
      </c>
      <c r="D2527" t="s">
        <v>3923</v>
      </c>
      <c r="E2527" t="s">
        <v>3924</v>
      </c>
      <c r="F2527" t="s">
        <v>1691</v>
      </c>
      <c r="G2527">
        <v>18</v>
      </c>
      <c r="H2527" t="s">
        <v>3929</v>
      </c>
    </row>
    <row r="2528" spans="1:8" x14ac:dyDescent="0.35">
      <c r="A2528">
        <v>1227</v>
      </c>
      <c r="B2528" t="s">
        <v>5158</v>
      </c>
      <c r="C2528">
        <v>53</v>
      </c>
      <c r="D2528" t="s">
        <v>7952</v>
      </c>
      <c r="E2528" t="s">
        <v>3924</v>
      </c>
      <c r="F2528" t="s">
        <v>1691</v>
      </c>
      <c r="G2528">
        <v>18</v>
      </c>
      <c r="H2528" t="s">
        <v>3940</v>
      </c>
    </row>
    <row r="2529" spans="1:8" x14ac:dyDescent="0.35">
      <c r="A2529">
        <v>1248</v>
      </c>
      <c r="B2529" t="s">
        <v>5179</v>
      </c>
      <c r="C2529">
        <v>65</v>
      </c>
      <c r="D2529" t="s">
        <v>3923</v>
      </c>
      <c r="E2529" t="s">
        <v>3924</v>
      </c>
      <c r="F2529" t="s">
        <v>1691</v>
      </c>
      <c r="G2529">
        <v>18</v>
      </c>
      <c r="H2529" t="s">
        <v>3940</v>
      </c>
    </row>
    <row r="2530" spans="1:8" x14ac:dyDescent="0.35">
      <c r="A2530">
        <v>1280</v>
      </c>
      <c r="B2530" t="s">
        <v>5211</v>
      </c>
      <c r="C2530">
        <v>63</v>
      </c>
      <c r="D2530" t="s">
        <v>3923</v>
      </c>
      <c r="E2530" t="s">
        <v>3924</v>
      </c>
      <c r="F2530" t="s">
        <v>1691</v>
      </c>
      <c r="G2530">
        <v>18</v>
      </c>
      <c r="H2530" t="s">
        <v>3932</v>
      </c>
    </row>
    <row r="2531" spans="1:8" x14ac:dyDescent="0.35">
      <c r="A2531">
        <v>1305</v>
      </c>
      <c r="B2531" t="s">
        <v>5236</v>
      </c>
      <c r="C2531">
        <v>64</v>
      </c>
      <c r="D2531" t="s">
        <v>3923</v>
      </c>
      <c r="E2531" t="s">
        <v>3924</v>
      </c>
      <c r="F2531" t="s">
        <v>1691</v>
      </c>
      <c r="G2531">
        <v>18</v>
      </c>
      <c r="H2531" t="s">
        <v>3952</v>
      </c>
    </row>
    <row r="2532" spans="1:8" x14ac:dyDescent="0.35">
      <c r="A2532">
        <v>1366</v>
      </c>
      <c r="B2532" t="s">
        <v>5297</v>
      </c>
      <c r="C2532">
        <v>28</v>
      </c>
      <c r="D2532" t="s">
        <v>7953</v>
      </c>
      <c r="E2532" t="s">
        <v>3924</v>
      </c>
      <c r="F2532" t="s">
        <v>1691</v>
      </c>
      <c r="G2532">
        <v>18</v>
      </c>
      <c r="H2532" t="s">
        <v>3925</v>
      </c>
    </row>
    <row r="2533" spans="1:8" x14ac:dyDescent="0.35">
      <c r="A2533">
        <v>1411</v>
      </c>
      <c r="B2533" t="s">
        <v>5342</v>
      </c>
      <c r="C2533">
        <v>61</v>
      </c>
      <c r="D2533" t="s">
        <v>3923</v>
      </c>
      <c r="E2533" t="s">
        <v>3924</v>
      </c>
      <c r="F2533" t="s">
        <v>1691</v>
      </c>
      <c r="G2533">
        <v>18</v>
      </c>
      <c r="H2533" t="s">
        <v>3932</v>
      </c>
    </row>
    <row r="2534" spans="1:8" x14ac:dyDescent="0.35">
      <c r="A2534">
        <v>1460</v>
      </c>
      <c r="B2534" t="s">
        <v>5391</v>
      </c>
      <c r="C2534">
        <v>20</v>
      </c>
      <c r="D2534" t="s">
        <v>3927</v>
      </c>
      <c r="E2534" t="s">
        <v>3924</v>
      </c>
      <c r="F2534" t="s">
        <v>1691</v>
      </c>
      <c r="G2534">
        <v>18</v>
      </c>
      <c r="H2534" t="s">
        <v>3925</v>
      </c>
    </row>
    <row r="2535" spans="1:8" x14ac:dyDescent="0.35">
      <c r="A2535">
        <v>1477</v>
      </c>
      <c r="B2535" t="s">
        <v>5408</v>
      </c>
      <c r="C2535">
        <v>39</v>
      </c>
      <c r="D2535" t="s">
        <v>7953</v>
      </c>
      <c r="E2535" t="s">
        <v>3924</v>
      </c>
      <c r="F2535" t="s">
        <v>1691</v>
      </c>
      <c r="G2535">
        <v>18</v>
      </c>
      <c r="H2535" t="s">
        <v>3946</v>
      </c>
    </row>
    <row r="2536" spans="1:8" x14ac:dyDescent="0.35">
      <c r="A2536">
        <v>1513</v>
      </c>
      <c r="B2536" t="s">
        <v>5444</v>
      </c>
      <c r="C2536">
        <v>60</v>
      </c>
      <c r="D2536" t="s">
        <v>3923</v>
      </c>
      <c r="E2536" t="s">
        <v>3924</v>
      </c>
      <c r="F2536" t="s">
        <v>1691</v>
      </c>
      <c r="G2536">
        <v>18</v>
      </c>
      <c r="H2536" t="s">
        <v>3940</v>
      </c>
    </row>
    <row r="2537" spans="1:8" x14ac:dyDescent="0.35">
      <c r="A2537">
        <v>1555</v>
      </c>
      <c r="B2537" t="s">
        <v>5486</v>
      </c>
      <c r="C2537">
        <v>64</v>
      </c>
      <c r="D2537" t="s">
        <v>3923</v>
      </c>
      <c r="E2537" t="s">
        <v>3924</v>
      </c>
      <c r="F2537" t="s">
        <v>1691</v>
      </c>
      <c r="G2537">
        <v>18</v>
      </c>
      <c r="H2537" t="s">
        <v>3940</v>
      </c>
    </row>
    <row r="2538" spans="1:8" x14ac:dyDescent="0.35">
      <c r="A2538">
        <v>1639</v>
      </c>
      <c r="B2538" t="s">
        <v>5570</v>
      </c>
      <c r="C2538">
        <v>68</v>
      </c>
      <c r="D2538" t="s">
        <v>3923</v>
      </c>
      <c r="E2538" t="s">
        <v>3924</v>
      </c>
      <c r="F2538" t="s">
        <v>1691</v>
      </c>
      <c r="G2538">
        <v>18</v>
      </c>
      <c r="H2538" t="s">
        <v>3929</v>
      </c>
    </row>
    <row r="2539" spans="1:8" x14ac:dyDescent="0.35">
      <c r="A2539">
        <v>1743</v>
      </c>
      <c r="B2539" t="s">
        <v>5674</v>
      </c>
      <c r="C2539">
        <v>51</v>
      </c>
      <c r="D2539" t="s">
        <v>7952</v>
      </c>
      <c r="E2539" t="s">
        <v>3924</v>
      </c>
      <c r="F2539" t="s">
        <v>1691</v>
      </c>
      <c r="G2539">
        <v>18</v>
      </c>
      <c r="H2539" t="s">
        <v>3952</v>
      </c>
    </row>
    <row r="2540" spans="1:8" x14ac:dyDescent="0.35">
      <c r="A2540">
        <v>1755</v>
      </c>
      <c r="B2540" t="s">
        <v>5686</v>
      </c>
      <c r="C2540">
        <v>66</v>
      </c>
      <c r="D2540" t="s">
        <v>3923</v>
      </c>
      <c r="E2540" t="s">
        <v>3924</v>
      </c>
      <c r="F2540" t="s">
        <v>1691</v>
      </c>
      <c r="G2540">
        <v>18</v>
      </c>
      <c r="H2540" t="s">
        <v>3925</v>
      </c>
    </row>
    <row r="2541" spans="1:8" x14ac:dyDescent="0.35">
      <c r="A2541">
        <v>1813</v>
      </c>
      <c r="B2541" t="s">
        <v>5744</v>
      </c>
      <c r="C2541">
        <v>50</v>
      </c>
      <c r="D2541" t="s">
        <v>7952</v>
      </c>
      <c r="E2541" t="s">
        <v>3924</v>
      </c>
      <c r="F2541" t="s">
        <v>1691</v>
      </c>
      <c r="G2541">
        <v>18</v>
      </c>
      <c r="H2541" t="s">
        <v>3940</v>
      </c>
    </row>
    <row r="2542" spans="1:8" x14ac:dyDescent="0.35">
      <c r="A2542">
        <v>1997</v>
      </c>
      <c r="B2542" t="s">
        <v>5928</v>
      </c>
      <c r="C2542">
        <v>67</v>
      </c>
      <c r="D2542" t="s">
        <v>3923</v>
      </c>
      <c r="E2542" t="s">
        <v>3924</v>
      </c>
      <c r="F2542" t="s">
        <v>1691</v>
      </c>
      <c r="G2542">
        <v>18</v>
      </c>
      <c r="H2542" t="s">
        <v>3952</v>
      </c>
    </row>
    <row r="2543" spans="1:8" x14ac:dyDescent="0.35">
      <c r="A2543">
        <v>2152</v>
      </c>
      <c r="B2543" t="s">
        <v>6083</v>
      </c>
      <c r="C2543">
        <v>70</v>
      </c>
      <c r="D2543" t="s">
        <v>3923</v>
      </c>
      <c r="E2543" t="s">
        <v>3924</v>
      </c>
      <c r="F2543" t="s">
        <v>1691</v>
      </c>
      <c r="G2543">
        <v>18</v>
      </c>
      <c r="H2543" t="s">
        <v>3946</v>
      </c>
    </row>
    <row r="2544" spans="1:8" x14ac:dyDescent="0.35">
      <c r="A2544">
        <v>2214</v>
      </c>
      <c r="B2544" t="s">
        <v>6145</v>
      </c>
      <c r="C2544">
        <v>54</v>
      </c>
      <c r="D2544" t="s">
        <v>7952</v>
      </c>
      <c r="E2544" t="s">
        <v>3924</v>
      </c>
      <c r="F2544" t="s">
        <v>1691</v>
      </c>
      <c r="G2544">
        <v>18</v>
      </c>
      <c r="H2544" t="s">
        <v>3935</v>
      </c>
    </row>
    <row r="2545" spans="1:8" x14ac:dyDescent="0.35">
      <c r="A2545">
        <v>2226</v>
      </c>
      <c r="B2545" t="s">
        <v>6157</v>
      </c>
      <c r="C2545">
        <v>38</v>
      </c>
      <c r="D2545" t="s">
        <v>7953</v>
      </c>
      <c r="E2545" t="s">
        <v>3924</v>
      </c>
      <c r="F2545" t="s">
        <v>1691</v>
      </c>
      <c r="G2545">
        <v>18</v>
      </c>
      <c r="H2545" t="s">
        <v>3932</v>
      </c>
    </row>
    <row r="2546" spans="1:8" x14ac:dyDescent="0.35">
      <c r="A2546">
        <v>2237</v>
      </c>
      <c r="B2546" t="s">
        <v>6168</v>
      </c>
      <c r="C2546">
        <v>23</v>
      </c>
      <c r="D2546" t="s">
        <v>3927</v>
      </c>
      <c r="E2546" t="s">
        <v>3924</v>
      </c>
      <c r="F2546" t="s">
        <v>1691</v>
      </c>
      <c r="G2546">
        <v>18</v>
      </c>
      <c r="H2546" t="s">
        <v>3925</v>
      </c>
    </row>
    <row r="2547" spans="1:8" x14ac:dyDescent="0.35">
      <c r="A2547">
        <v>2239</v>
      </c>
      <c r="B2547" t="s">
        <v>6170</v>
      </c>
      <c r="C2547">
        <v>40</v>
      </c>
      <c r="D2547" t="s">
        <v>7953</v>
      </c>
      <c r="E2547" t="s">
        <v>3924</v>
      </c>
      <c r="F2547" t="s">
        <v>1691</v>
      </c>
      <c r="G2547">
        <v>18</v>
      </c>
      <c r="H2547" t="s">
        <v>3929</v>
      </c>
    </row>
    <row r="2548" spans="1:8" x14ac:dyDescent="0.35">
      <c r="A2548">
        <v>2241</v>
      </c>
      <c r="B2548" t="s">
        <v>6172</v>
      </c>
      <c r="C2548">
        <v>57</v>
      </c>
      <c r="D2548" t="s">
        <v>7952</v>
      </c>
      <c r="E2548" t="s">
        <v>3924</v>
      </c>
      <c r="F2548" t="s">
        <v>1691</v>
      </c>
      <c r="G2548">
        <v>18</v>
      </c>
      <c r="H2548" t="s">
        <v>3952</v>
      </c>
    </row>
    <row r="2549" spans="1:8" x14ac:dyDescent="0.35">
      <c r="A2549">
        <v>2248</v>
      </c>
      <c r="B2549" t="s">
        <v>6179</v>
      </c>
      <c r="C2549">
        <v>34</v>
      </c>
      <c r="D2549" t="s">
        <v>7953</v>
      </c>
      <c r="E2549" t="s">
        <v>3924</v>
      </c>
      <c r="F2549" t="s">
        <v>1691</v>
      </c>
      <c r="G2549">
        <v>18</v>
      </c>
      <c r="H2549" t="s">
        <v>3932</v>
      </c>
    </row>
    <row r="2550" spans="1:8" x14ac:dyDescent="0.35">
      <c r="A2550">
        <v>2278</v>
      </c>
      <c r="B2550" t="s">
        <v>6209</v>
      </c>
      <c r="C2550">
        <v>25</v>
      </c>
      <c r="D2550" t="s">
        <v>3927</v>
      </c>
      <c r="E2550" t="s">
        <v>3924</v>
      </c>
      <c r="F2550" t="s">
        <v>1691</v>
      </c>
      <c r="G2550">
        <v>18</v>
      </c>
      <c r="H2550" t="s">
        <v>3935</v>
      </c>
    </row>
    <row r="2551" spans="1:8" x14ac:dyDescent="0.35">
      <c r="A2551">
        <v>2376</v>
      </c>
      <c r="B2551" t="s">
        <v>6307</v>
      </c>
      <c r="C2551">
        <v>60</v>
      </c>
      <c r="D2551" t="s">
        <v>3923</v>
      </c>
      <c r="E2551" t="s">
        <v>3924</v>
      </c>
      <c r="F2551" t="s">
        <v>1691</v>
      </c>
      <c r="G2551">
        <v>18</v>
      </c>
      <c r="H2551" t="s">
        <v>3935</v>
      </c>
    </row>
    <row r="2552" spans="1:8" x14ac:dyDescent="0.35">
      <c r="A2552">
        <v>2522</v>
      </c>
      <c r="B2552" t="s">
        <v>6453</v>
      </c>
      <c r="C2552">
        <v>29</v>
      </c>
      <c r="D2552" t="s">
        <v>7953</v>
      </c>
      <c r="E2552" t="s">
        <v>3924</v>
      </c>
      <c r="F2552" t="s">
        <v>1691</v>
      </c>
      <c r="G2552">
        <v>18</v>
      </c>
      <c r="H2552" t="s">
        <v>3952</v>
      </c>
    </row>
    <row r="2553" spans="1:8" x14ac:dyDescent="0.35">
      <c r="A2553">
        <v>2610</v>
      </c>
      <c r="B2553" t="s">
        <v>6541</v>
      </c>
      <c r="C2553">
        <v>66</v>
      </c>
      <c r="D2553" t="s">
        <v>3923</v>
      </c>
      <c r="E2553" t="s">
        <v>3924</v>
      </c>
      <c r="F2553" t="s">
        <v>1691</v>
      </c>
      <c r="G2553">
        <v>18</v>
      </c>
      <c r="H2553" t="s">
        <v>3940</v>
      </c>
    </row>
    <row r="2554" spans="1:8" x14ac:dyDescent="0.35">
      <c r="A2554">
        <v>2689</v>
      </c>
      <c r="B2554" t="s">
        <v>6621</v>
      </c>
      <c r="C2554">
        <v>53</v>
      </c>
      <c r="D2554" t="s">
        <v>7952</v>
      </c>
      <c r="E2554" t="s">
        <v>6585</v>
      </c>
      <c r="F2554" t="s">
        <v>1691</v>
      </c>
      <c r="G2554">
        <v>18</v>
      </c>
      <c r="H2554" t="s">
        <v>3952</v>
      </c>
    </row>
    <row r="2555" spans="1:8" x14ac:dyDescent="0.35">
      <c r="A2555">
        <v>2691</v>
      </c>
      <c r="B2555" t="s">
        <v>6623</v>
      </c>
      <c r="C2555">
        <v>44</v>
      </c>
      <c r="D2555" t="s">
        <v>7952</v>
      </c>
      <c r="E2555" t="s">
        <v>6585</v>
      </c>
      <c r="F2555" t="s">
        <v>1691</v>
      </c>
      <c r="G2555">
        <v>18</v>
      </c>
      <c r="H2555" t="s">
        <v>3929</v>
      </c>
    </row>
    <row r="2556" spans="1:8" x14ac:dyDescent="0.35">
      <c r="A2556">
        <v>2693</v>
      </c>
      <c r="B2556" t="s">
        <v>6625</v>
      </c>
      <c r="C2556">
        <v>40</v>
      </c>
      <c r="D2556" t="s">
        <v>7953</v>
      </c>
      <c r="E2556" t="s">
        <v>6585</v>
      </c>
      <c r="F2556" t="s">
        <v>1691</v>
      </c>
      <c r="G2556">
        <v>18</v>
      </c>
      <c r="H2556" t="s">
        <v>3952</v>
      </c>
    </row>
    <row r="2557" spans="1:8" x14ac:dyDescent="0.35">
      <c r="A2557">
        <v>2702</v>
      </c>
      <c r="B2557" t="s">
        <v>6634</v>
      </c>
      <c r="C2557">
        <v>49</v>
      </c>
      <c r="D2557" t="s">
        <v>7952</v>
      </c>
      <c r="E2557" t="s">
        <v>6585</v>
      </c>
      <c r="F2557" t="s">
        <v>1691</v>
      </c>
      <c r="G2557">
        <v>18</v>
      </c>
      <c r="H2557" t="s">
        <v>3925</v>
      </c>
    </row>
    <row r="2558" spans="1:8" x14ac:dyDescent="0.35">
      <c r="A2558">
        <v>2756</v>
      </c>
      <c r="B2558" t="s">
        <v>6688</v>
      </c>
      <c r="C2558">
        <v>59</v>
      </c>
      <c r="D2558" t="s">
        <v>3923</v>
      </c>
      <c r="E2558" t="s">
        <v>6585</v>
      </c>
      <c r="F2558" t="s">
        <v>1691</v>
      </c>
      <c r="G2558">
        <v>18</v>
      </c>
      <c r="H2558" t="s">
        <v>3932</v>
      </c>
    </row>
    <row r="2559" spans="1:8" x14ac:dyDescent="0.35">
      <c r="A2559">
        <v>2864</v>
      </c>
      <c r="B2559" t="s">
        <v>6796</v>
      </c>
      <c r="C2559">
        <v>37</v>
      </c>
      <c r="D2559" t="s">
        <v>7953</v>
      </c>
      <c r="E2559" t="s">
        <v>6585</v>
      </c>
      <c r="F2559" t="s">
        <v>1691</v>
      </c>
      <c r="G2559">
        <v>18</v>
      </c>
      <c r="H2559" t="s">
        <v>3946</v>
      </c>
    </row>
    <row r="2560" spans="1:8" x14ac:dyDescent="0.35">
      <c r="A2560">
        <v>2994</v>
      </c>
      <c r="B2560" t="s">
        <v>6926</v>
      </c>
      <c r="C2560">
        <v>32</v>
      </c>
      <c r="D2560" t="s">
        <v>7953</v>
      </c>
      <c r="E2560" t="s">
        <v>6585</v>
      </c>
      <c r="F2560" t="s">
        <v>1691</v>
      </c>
      <c r="G2560">
        <v>18</v>
      </c>
      <c r="H2560" t="s">
        <v>3940</v>
      </c>
    </row>
    <row r="2561" spans="1:8" x14ac:dyDescent="0.35">
      <c r="A2561">
        <v>3012</v>
      </c>
      <c r="B2561" t="s">
        <v>6944</v>
      </c>
      <c r="C2561">
        <v>20</v>
      </c>
      <c r="D2561" t="s">
        <v>3927</v>
      </c>
      <c r="E2561" t="s">
        <v>6585</v>
      </c>
      <c r="F2561" t="s">
        <v>1691</v>
      </c>
      <c r="G2561">
        <v>18</v>
      </c>
      <c r="H2561" t="s">
        <v>3952</v>
      </c>
    </row>
    <row r="2562" spans="1:8" x14ac:dyDescent="0.35">
      <c r="A2562">
        <v>3036</v>
      </c>
      <c r="B2562" t="s">
        <v>6968</v>
      </c>
      <c r="C2562">
        <v>69</v>
      </c>
      <c r="D2562" t="s">
        <v>3923</v>
      </c>
      <c r="E2562" t="s">
        <v>6585</v>
      </c>
      <c r="F2562" t="s">
        <v>1691</v>
      </c>
      <c r="G2562">
        <v>18</v>
      </c>
      <c r="H2562" t="s">
        <v>3940</v>
      </c>
    </row>
    <row r="2563" spans="1:8" x14ac:dyDescent="0.35">
      <c r="A2563">
        <v>3108</v>
      </c>
      <c r="B2563" t="s">
        <v>7040</v>
      </c>
      <c r="C2563">
        <v>65</v>
      </c>
      <c r="D2563" t="s">
        <v>3923</v>
      </c>
      <c r="E2563" t="s">
        <v>6585</v>
      </c>
      <c r="F2563" t="s">
        <v>1691</v>
      </c>
      <c r="G2563">
        <v>18</v>
      </c>
      <c r="H2563" t="s">
        <v>3940</v>
      </c>
    </row>
    <row r="2564" spans="1:8" x14ac:dyDescent="0.35">
      <c r="A2564">
        <v>3157</v>
      </c>
      <c r="B2564" t="s">
        <v>7089</v>
      </c>
      <c r="C2564">
        <v>18</v>
      </c>
      <c r="D2564" t="s">
        <v>3927</v>
      </c>
      <c r="E2564" t="s">
        <v>6585</v>
      </c>
      <c r="F2564" t="s">
        <v>1691</v>
      </c>
      <c r="G2564">
        <v>18</v>
      </c>
      <c r="H2564" t="s">
        <v>3946</v>
      </c>
    </row>
    <row r="2565" spans="1:8" x14ac:dyDescent="0.35">
      <c r="A2565">
        <v>3217</v>
      </c>
      <c r="B2565" t="s">
        <v>7149</v>
      </c>
      <c r="C2565">
        <v>39</v>
      </c>
      <c r="D2565" t="s">
        <v>7953</v>
      </c>
      <c r="E2565" t="s">
        <v>6585</v>
      </c>
      <c r="F2565" t="s">
        <v>1691</v>
      </c>
      <c r="G2565">
        <v>18</v>
      </c>
      <c r="H2565" t="s">
        <v>3929</v>
      </c>
    </row>
    <row r="2566" spans="1:8" x14ac:dyDescent="0.35">
      <c r="A2566">
        <v>3225</v>
      </c>
      <c r="B2566" t="s">
        <v>7157</v>
      </c>
      <c r="C2566">
        <v>37</v>
      </c>
      <c r="D2566" t="s">
        <v>7953</v>
      </c>
      <c r="E2566" t="s">
        <v>6585</v>
      </c>
      <c r="F2566" t="s">
        <v>1691</v>
      </c>
      <c r="G2566">
        <v>18</v>
      </c>
      <c r="H2566" t="s">
        <v>3946</v>
      </c>
    </row>
    <row r="2567" spans="1:8" x14ac:dyDescent="0.35">
      <c r="A2567">
        <v>3236</v>
      </c>
      <c r="B2567" t="s">
        <v>7168</v>
      </c>
      <c r="C2567">
        <v>27</v>
      </c>
      <c r="D2567" t="s">
        <v>7953</v>
      </c>
      <c r="E2567" t="s">
        <v>6585</v>
      </c>
      <c r="F2567" t="s">
        <v>1691</v>
      </c>
      <c r="G2567">
        <v>18</v>
      </c>
      <c r="H2567" t="s">
        <v>3946</v>
      </c>
    </row>
    <row r="2568" spans="1:8" x14ac:dyDescent="0.35">
      <c r="A2568">
        <v>3279</v>
      </c>
      <c r="B2568" t="s">
        <v>7211</v>
      </c>
      <c r="C2568">
        <v>59</v>
      </c>
      <c r="D2568" t="s">
        <v>3923</v>
      </c>
      <c r="E2568" t="s">
        <v>6585</v>
      </c>
      <c r="F2568" t="s">
        <v>1691</v>
      </c>
      <c r="G2568">
        <v>18</v>
      </c>
      <c r="H2568" t="s">
        <v>3929</v>
      </c>
    </row>
    <row r="2569" spans="1:8" x14ac:dyDescent="0.35">
      <c r="A2569">
        <v>3293</v>
      </c>
      <c r="B2569" t="s">
        <v>7225</v>
      </c>
      <c r="C2569">
        <v>62</v>
      </c>
      <c r="D2569" t="s">
        <v>3923</v>
      </c>
      <c r="E2569" t="s">
        <v>6585</v>
      </c>
      <c r="F2569" t="s">
        <v>1691</v>
      </c>
      <c r="G2569">
        <v>18</v>
      </c>
      <c r="H2569" t="s">
        <v>3925</v>
      </c>
    </row>
    <row r="2570" spans="1:8" x14ac:dyDescent="0.35">
      <c r="A2570">
        <v>3300</v>
      </c>
      <c r="B2570" t="s">
        <v>7232</v>
      </c>
      <c r="C2570">
        <v>45</v>
      </c>
      <c r="D2570" t="s">
        <v>7952</v>
      </c>
      <c r="E2570" t="s">
        <v>6585</v>
      </c>
      <c r="F2570" t="s">
        <v>1691</v>
      </c>
      <c r="G2570">
        <v>18</v>
      </c>
      <c r="H2570" t="s">
        <v>3946</v>
      </c>
    </row>
    <row r="2571" spans="1:8" x14ac:dyDescent="0.35">
      <c r="A2571">
        <v>3312</v>
      </c>
      <c r="B2571" t="s">
        <v>7244</v>
      </c>
      <c r="C2571">
        <v>29</v>
      </c>
      <c r="D2571" t="s">
        <v>7953</v>
      </c>
      <c r="E2571" t="s">
        <v>6585</v>
      </c>
      <c r="F2571" t="s">
        <v>1691</v>
      </c>
      <c r="G2571">
        <v>18</v>
      </c>
      <c r="H2571" t="s">
        <v>3932</v>
      </c>
    </row>
    <row r="2572" spans="1:8" x14ac:dyDescent="0.35">
      <c r="A2572">
        <v>3352</v>
      </c>
      <c r="B2572" t="s">
        <v>7284</v>
      </c>
      <c r="C2572">
        <v>43</v>
      </c>
      <c r="D2572" t="s">
        <v>7952</v>
      </c>
      <c r="E2572" t="s">
        <v>6585</v>
      </c>
      <c r="F2572" t="s">
        <v>1691</v>
      </c>
      <c r="G2572">
        <v>18</v>
      </c>
      <c r="H2572" t="s">
        <v>3925</v>
      </c>
    </row>
    <row r="2573" spans="1:8" x14ac:dyDescent="0.35">
      <c r="A2573">
        <v>3378</v>
      </c>
      <c r="B2573" t="s">
        <v>7310</v>
      </c>
      <c r="C2573">
        <v>37</v>
      </c>
      <c r="D2573" t="s">
        <v>7953</v>
      </c>
      <c r="E2573" t="s">
        <v>6585</v>
      </c>
      <c r="F2573" t="s">
        <v>1691</v>
      </c>
      <c r="G2573">
        <v>18</v>
      </c>
      <c r="H2573" t="s">
        <v>3925</v>
      </c>
    </row>
    <row r="2574" spans="1:8" x14ac:dyDescent="0.35">
      <c r="A2574">
        <v>3401</v>
      </c>
      <c r="B2574" t="s">
        <v>7333</v>
      </c>
      <c r="C2574">
        <v>39</v>
      </c>
      <c r="D2574" t="s">
        <v>7953</v>
      </c>
      <c r="E2574" t="s">
        <v>6585</v>
      </c>
      <c r="F2574" t="s">
        <v>1691</v>
      </c>
      <c r="G2574">
        <v>18</v>
      </c>
      <c r="H2574" t="s">
        <v>3925</v>
      </c>
    </row>
    <row r="2575" spans="1:8" x14ac:dyDescent="0.35">
      <c r="A2575">
        <v>3475</v>
      </c>
      <c r="B2575" t="s">
        <v>7407</v>
      </c>
      <c r="C2575">
        <v>41</v>
      </c>
      <c r="D2575" t="s">
        <v>7953</v>
      </c>
      <c r="E2575" t="s">
        <v>6585</v>
      </c>
      <c r="F2575" t="s">
        <v>1691</v>
      </c>
      <c r="G2575">
        <v>18</v>
      </c>
      <c r="H2575" t="s">
        <v>3946</v>
      </c>
    </row>
    <row r="2576" spans="1:8" x14ac:dyDescent="0.35">
      <c r="A2576">
        <v>3544</v>
      </c>
      <c r="B2576" t="s">
        <v>7476</v>
      </c>
      <c r="C2576">
        <v>58</v>
      </c>
      <c r="D2576" t="s">
        <v>3923</v>
      </c>
      <c r="E2576" t="s">
        <v>6585</v>
      </c>
      <c r="F2576" t="s">
        <v>1691</v>
      </c>
      <c r="G2576">
        <v>18</v>
      </c>
      <c r="H2576" t="s">
        <v>3952</v>
      </c>
    </row>
    <row r="2577" spans="1:8" x14ac:dyDescent="0.35">
      <c r="A2577">
        <v>3593</v>
      </c>
      <c r="B2577" t="s">
        <v>7525</v>
      </c>
      <c r="C2577">
        <v>61</v>
      </c>
      <c r="D2577" t="s">
        <v>3923</v>
      </c>
      <c r="E2577" t="s">
        <v>6585</v>
      </c>
      <c r="F2577" t="s">
        <v>1691</v>
      </c>
      <c r="G2577">
        <v>18</v>
      </c>
      <c r="H2577" t="s">
        <v>3925</v>
      </c>
    </row>
    <row r="2578" spans="1:8" x14ac:dyDescent="0.35">
      <c r="A2578">
        <v>3598</v>
      </c>
      <c r="B2578" t="s">
        <v>7530</v>
      </c>
      <c r="C2578">
        <v>29</v>
      </c>
      <c r="D2578" t="s">
        <v>7953</v>
      </c>
      <c r="E2578" t="s">
        <v>6585</v>
      </c>
      <c r="F2578" t="s">
        <v>1691</v>
      </c>
      <c r="G2578">
        <v>18</v>
      </c>
      <c r="H2578" t="s">
        <v>3935</v>
      </c>
    </row>
    <row r="2579" spans="1:8" x14ac:dyDescent="0.35">
      <c r="A2579">
        <v>3645</v>
      </c>
      <c r="B2579" t="s">
        <v>7577</v>
      </c>
      <c r="C2579">
        <v>35</v>
      </c>
      <c r="D2579" t="s">
        <v>7953</v>
      </c>
      <c r="E2579" t="s">
        <v>6585</v>
      </c>
      <c r="F2579" t="s">
        <v>1691</v>
      </c>
      <c r="G2579">
        <v>18</v>
      </c>
      <c r="H2579" t="s">
        <v>3929</v>
      </c>
    </row>
    <row r="2580" spans="1:8" x14ac:dyDescent="0.35">
      <c r="A2580">
        <v>3657</v>
      </c>
      <c r="B2580" t="s">
        <v>7589</v>
      </c>
      <c r="C2580">
        <v>35</v>
      </c>
      <c r="D2580" t="s">
        <v>7953</v>
      </c>
      <c r="E2580" t="s">
        <v>6585</v>
      </c>
      <c r="F2580" t="s">
        <v>1691</v>
      </c>
      <c r="G2580">
        <v>18</v>
      </c>
      <c r="H2580" t="s">
        <v>3946</v>
      </c>
    </row>
    <row r="2581" spans="1:8" x14ac:dyDescent="0.35">
      <c r="A2581">
        <v>3659</v>
      </c>
      <c r="B2581" t="s">
        <v>7591</v>
      </c>
      <c r="C2581">
        <v>28</v>
      </c>
      <c r="D2581" t="s">
        <v>7953</v>
      </c>
      <c r="E2581" t="s">
        <v>6585</v>
      </c>
      <c r="F2581" t="s">
        <v>1691</v>
      </c>
      <c r="G2581">
        <v>18</v>
      </c>
      <c r="H2581" t="s">
        <v>3925</v>
      </c>
    </row>
    <row r="2582" spans="1:8" x14ac:dyDescent="0.35">
      <c r="A2582">
        <v>3669</v>
      </c>
      <c r="B2582" t="s">
        <v>7601</v>
      </c>
      <c r="C2582">
        <v>59</v>
      </c>
      <c r="D2582" t="s">
        <v>3923</v>
      </c>
      <c r="E2582" t="s">
        <v>6585</v>
      </c>
      <c r="F2582" t="s">
        <v>1691</v>
      </c>
      <c r="G2582">
        <v>18</v>
      </c>
      <c r="H2582" t="s">
        <v>3932</v>
      </c>
    </row>
    <row r="2583" spans="1:8" x14ac:dyDescent="0.35">
      <c r="A2583">
        <v>3696</v>
      </c>
      <c r="B2583" t="s">
        <v>7628</v>
      </c>
      <c r="C2583">
        <v>38</v>
      </c>
      <c r="D2583" t="s">
        <v>7953</v>
      </c>
      <c r="E2583" t="s">
        <v>6585</v>
      </c>
      <c r="F2583" t="s">
        <v>1691</v>
      </c>
      <c r="G2583">
        <v>18</v>
      </c>
      <c r="H2583" t="s">
        <v>3925</v>
      </c>
    </row>
    <row r="2584" spans="1:8" x14ac:dyDescent="0.35">
      <c r="A2584">
        <v>3725</v>
      </c>
      <c r="B2584" t="s">
        <v>7657</v>
      </c>
      <c r="C2584">
        <v>30</v>
      </c>
      <c r="D2584" t="s">
        <v>7953</v>
      </c>
      <c r="E2584" t="s">
        <v>6585</v>
      </c>
      <c r="F2584" t="s">
        <v>1691</v>
      </c>
      <c r="G2584">
        <v>18</v>
      </c>
      <c r="H2584" t="s">
        <v>3932</v>
      </c>
    </row>
    <row r="2585" spans="1:8" x14ac:dyDescent="0.35">
      <c r="A2585">
        <v>3790</v>
      </c>
      <c r="B2585" t="s">
        <v>7722</v>
      </c>
      <c r="C2585">
        <v>56</v>
      </c>
      <c r="D2585" t="s">
        <v>7952</v>
      </c>
      <c r="E2585" t="s">
        <v>6585</v>
      </c>
      <c r="F2585" t="s">
        <v>1691</v>
      </c>
      <c r="G2585">
        <v>18</v>
      </c>
      <c r="H2585" t="s">
        <v>3952</v>
      </c>
    </row>
    <row r="2586" spans="1:8" x14ac:dyDescent="0.35">
      <c r="A2586">
        <v>19</v>
      </c>
      <c r="B2586" t="s">
        <v>3949</v>
      </c>
      <c r="C2586">
        <v>52</v>
      </c>
      <c r="D2586" t="s">
        <v>7952</v>
      </c>
      <c r="E2586" t="s">
        <v>3924</v>
      </c>
      <c r="F2586" t="s">
        <v>7</v>
      </c>
      <c r="G2586">
        <v>17</v>
      </c>
      <c r="H2586" t="s">
        <v>3929</v>
      </c>
    </row>
    <row r="2587" spans="1:8" x14ac:dyDescent="0.35">
      <c r="A2587">
        <v>58</v>
      </c>
      <c r="B2587" t="s">
        <v>3989</v>
      </c>
      <c r="C2587">
        <v>21</v>
      </c>
      <c r="D2587" t="s">
        <v>3927</v>
      </c>
      <c r="E2587" t="s">
        <v>3924</v>
      </c>
      <c r="F2587" t="s">
        <v>7</v>
      </c>
      <c r="G2587">
        <v>17</v>
      </c>
      <c r="H2587" t="s">
        <v>3925</v>
      </c>
    </row>
    <row r="2588" spans="1:8" x14ac:dyDescent="0.35">
      <c r="A2588">
        <v>61</v>
      </c>
      <c r="B2588" t="s">
        <v>3992</v>
      </c>
      <c r="C2588">
        <v>50</v>
      </c>
      <c r="D2588" t="s">
        <v>7952</v>
      </c>
      <c r="E2588" t="s">
        <v>3924</v>
      </c>
      <c r="F2588" t="s">
        <v>7</v>
      </c>
      <c r="G2588">
        <v>17</v>
      </c>
      <c r="H2588" t="s">
        <v>3929</v>
      </c>
    </row>
    <row r="2589" spans="1:8" x14ac:dyDescent="0.35">
      <c r="A2589">
        <v>151</v>
      </c>
      <c r="B2589" t="s">
        <v>4082</v>
      </c>
      <c r="C2589">
        <v>35</v>
      </c>
      <c r="D2589" t="s">
        <v>7953</v>
      </c>
      <c r="E2589" t="s">
        <v>3924</v>
      </c>
      <c r="F2589" t="s">
        <v>7</v>
      </c>
      <c r="G2589">
        <v>17</v>
      </c>
      <c r="H2589" t="s">
        <v>3952</v>
      </c>
    </row>
    <row r="2590" spans="1:8" x14ac:dyDescent="0.35">
      <c r="A2590">
        <v>208</v>
      </c>
      <c r="B2590" t="s">
        <v>4139</v>
      </c>
      <c r="C2590">
        <v>62</v>
      </c>
      <c r="D2590" t="s">
        <v>3923</v>
      </c>
      <c r="E2590" t="s">
        <v>3924</v>
      </c>
      <c r="F2590" t="s">
        <v>7</v>
      </c>
      <c r="G2590">
        <v>17</v>
      </c>
      <c r="H2590" t="s">
        <v>3940</v>
      </c>
    </row>
    <row r="2591" spans="1:8" x14ac:dyDescent="0.35">
      <c r="A2591">
        <v>209</v>
      </c>
      <c r="B2591" t="s">
        <v>4140</v>
      </c>
      <c r="C2591">
        <v>57</v>
      </c>
      <c r="D2591" t="s">
        <v>7952</v>
      </c>
      <c r="E2591" t="s">
        <v>3924</v>
      </c>
      <c r="F2591" t="s">
        <v>7</v>
      </c>
      <c r="G2591">
        <v>17</v>
      </c>
      <c r="H2591" t="s">
        <v>3946</v>
      </c>
    </row>
    <row r="2592" spans="1:8" x14ac:dyDescent="0.35">
      <c r="A2592">
        <v>266</v>
      </c>
      <c r="B2592" t="s">
        <v>4197</v>
      </c>
      <c r="C2592">
        <v>32</v>
      </c>
      <c r="D2592" t="s">
        <v>7953</v>
      </c>
      <c r="E2592" t="s">
        <v>3924</v>
      </c>
      <c r="F2592" t="s">
        <v>7</v>
      </c>
      <c r="G2592">
        <v>17</v>
      </c>
      <c r="H2592" t="s">
        <v>3940</v>
      </c>
    </row>
    <row r="2593" spans="1:8" x14ac:dyDescent="0.35">
      <c r="A2593">
        <v>315</v>
      </c>
      <c r="B2593" t="s">
        <v>4246</v>
      </c>
      <c r="C2593">
        <v>30</v>
      </c>
      <c r="D2593" t="s">
        <v>7953</v>
      </c>
      <c r="E2593" t="s">
        <v>3924</v>
      </c>
      <c r="F2593" t="s">
        <v>7</v>
      </c>
      <c r="G2593">
        <v>17</v>
      </c>
      <c r="H2593" t="s">
        <v>3952</v>
      </c>
    </row>
    <row r="2594" spans="1:8" x14ac:dyDescent="0.35">
      <c r="A2594">
        <v>349</v>
      </c>
      <c r="B2594" t="s">
        <v>4280</v>
      </c>
      <c r="C2594">
        <v>56</v>
      </c>
      <c r="D2594" t="s">
        <v>7952</v>
      </c>
      <c r="E2594" t="s">
        <v>3924</v>
      </c>
      <c r="F2594" t="s">
        <v>7</v>
      </c>
      <c r="G2594">
        <v>17</v>
      </c>
      <c r="H2594" t="s">
        <v>3925</v>
      </c>
    </row>
    <row r="2595" spans="1:8" x14ac:dyDescent="0.35">
      <c r="A2595">
        <v>510</v>
      </c>
      <c r="B2595" t="s">
        <v>4441</v>
      </c>
      <c r="C2595">
        <v>41</v>
      </c>
      <c r="D2595" t="s">
        <v>7953</v>
      </c>
      <c r="E2595" t="s">
        <v>3924</v>
      </c>
      <c r="F2595" t="s">
        <v>7</v>
      </c>
      <c r="G2595">
        <v>17</v>
      </c>
      <c r="H2595" t="s">
        <v>3929</v>
      </c>
    </row>
    <row r="2596" spans="1:8" x14ac:dyDescent="0.35">
      <c r="A2596">
        <v>520</v>
      </c>
      <c r="B2596" t="s">
        <v>4451</v>
      </c>
      <c r="C2596">
        <v>19</v>
      </c>
      <c r="D2596" t="s">
        <v>3927</v>
      </c>
      <c r="E2596" t="s">
        <v>3924</v>
      </c>
      <c r="F2596" t="s">
        <v>7</v>
      </c>
      <c r="G2596">
        <v>17</v>
      </c>
      <c r="H2596" t="s">
        <v>3935</v>
      </c>
    </row>
    <row r="2597" spans="1:8" x14ac:dyDescent="0.35">
      <c r="A2597">
        <v>534</v>
      </c>
      <c r="B2597" t="s">
        <v>4465</v>
      </c>
      <c r="C2597">
        <v>57</v>
      </c>
      <c r="D2597" t="s">
        <v>7952</v>
      </c>
      <c r="E2597" t="s">
        <v>3924</v>
      </c>
      <c r="F2597" t="s">
        <v>7</v>
      </c>
      <c r="G2597">
        <v>17</v>
      </c>
      <c r="H2597" t="s">
        <v>3929</v>
      </c>
    </row>
    <row r="2598" spans="1:8" x14ac:dyDescent="0.35">
      <c r="A2598">
        <v>606</v>
      </c>
      <c r="B2598" t="s">
        <v>4537</v>
      </c>
      <c r="C2598">
        <v>40</v>
      </c>
      <c r="D2598" t="s">
        <v>7953</v>
      </c>
      <c r="E2598" t="s">
        <v>3924</v>
      </c>
      <c r="F2598" t="s">
        <v>7</v>
      </c>
      <c r="G2598">
        <v>17</v>
      </c>
      <c r="H2598" t="s">
        <v>3929</v>
      </c>
    </row>
    <row r="2599" spans="1:8" x14ac:dyDescent="0.35">
      <c r="A2599">
        <v>753</v>
      </c>
      <c r="B2599" t="s">
        <v>4684</v>
      </c>
      <c r="C2599">
        <v>39</v>
      </c>
      <c r="D2599" t="s">
        <v>7953</v>
      </c>
      <c r="E2599" t="s">
        <v>3924</v>
      </c>
      <c r="F2599" t="s">
        <v>7</v>
      </c>
      <c r="G2599">
        <v>17</v>
      </c>
      <c r="H2599" t="s">
        <v>3952</v>
      </c>
    </row>
    <row r="2600" spans="1:8" x14ac:dyDescent="0.35">
      <c r="A2600">
        <v>826</v>
      </c>
      <c r="B2600" t="s">
        <v>4757</v>
      </c>
      <c r="C2600">
        <v>27</v>
      </c>
      <c r="D2600" t="s">
        <v>7953</v>
      </c>
      <c r="E2600" t="s">
        <v>3924</v>
      </c>
      <c r="F2600" t="s">
        <v>7</v>
      </c>
      <c r="G2600">
        <v>17</v>
      </c>
      <c r="H2600" t="s">
        <v>3946</v>
      </c>
    </row>
    <row r="2601" spans="1:8" x14ac:dyDescent="0.35">
      <c r="A2601">
        <v>920</v>
      </c>
      <c r="B2601" t="s">
        <v>4851</v>
      </c>
      <c r="C2601">
        <v>41</v>
      </c>
      <c r="D2601" t="s">
        <v>7953</v>
      </c>
      <c r="E2601" t="s">
        <v>3924</v>
      </c>
      <c r="F2601" t="s">
        <v>7</v>
      </c>
      <c r="G2601">
        <v>17</v>
      </c>
      <c r="H2601" t="s">
        <v>3940</v>
      </c>
    </row>
    <row r="2602" spans="1:8" x14ac:dyDescent="0.35">
      <c r="A2602">
        <v>1045</v>
      </c>
      <c r="B2602" t="s">
        <v>4976</v>
      </c>
      <c r="C2602">
        <v>39</v>
      </c>
      <c r="D2602" t="s">
        <v>7953</v>
      </c>
      <c r="E2602" t="s">
        <v>3924</v>
      </c>
      <c r="F2602" t="s">
        <v>7</v>
      </c>
      <c r="G2602">
        <v>17</v>
      </c>
      <c r="H2602" t="s">
        <v>3952</v>
      </c>
    </row>
    <row r="2603" spans="1:8" x14ac:dyDescent="0.35">
      <c r="A2603">
        <v>1148</v>
      </c>
      <c r="B2603" t="s">
        <v>5079</v>
      </c>
      <c r="C2603">
        <v>59</v>
      </c>
      <c r="D2603" t="s">
        <v>3923</v>
      </c>
      <c r="E2603" t="s">
        <v>3924</v>
      </c>
      <c r="F2603" t="s">
        <v>1691</v>
      </c>
      <c r="G2603">
        <v>17</v>
      </c>
      <c r="H2603" t="s">
        <v>3932</v>
      </c>
    </row>
    <row r="2604" spans="1:8" x14ac:dyDescent="0.35">
      <c r="A2604">
        <v>1199</v>
      </c>
      <c r="B2604" t="s">
        <v>5130</v>
      </c>
      <c r="C2604">
        <v>40</v>
      </c>
      <c r="D2604" t="s">
        <v>7953</v>
      </c>
      <c r="E2604" t="s">
        <v>3924</v>
      </c>
      <c r="F2604" t="s">
        <v>1691</v>
      </c>
      <c r="G2604">
        <v>17</v>
      </c>
      <c r="H2604" t="s">
        <v>3932</v>
      </c>
    </row>
    <row r="2605" spans="1:8" x14ac:dyDescent="0.35">
      <c r="A2605">
        <v>1323</v>
      </c>
      <c r="B2605" t="s">
        <v>5254</v>
      </c>
      <c r="C2605">
        <v>23</v>
      </c>
      <c r="D2605" t="s">
        <v>3927</v>
      </c>
      <c r="E2605" t="s">
        <v>3924</v>
      </c>
      <c r="F2605" t="s">
        <v>1691</v>
      </c>
      <c r="G2605">
        <v>17</v>
      </c>
      <c r="H2605" t="s">
        <v>3935</v>
      </c>
    </row>
    <row r="2606" spans="1:8" x14ac:dyDescent="0.35">
      <c r="A2606">
        <v>1327</v>
      </c>
      <c r="B2606" t="s">
        <v>5258</v>
      </c>
      <c r="C2606">
        <v>40</v>
      </c>
      <c r="D2606" t="s">
        <v>7953</v>
      </c>
      <c r="E2606" t="s">
        <v>3924</v>
      </c>
      <c r="F2606" t="s">
        <v>1691</v>
      </c>
      <c r="G2606">
        <v>17</v>
      </c>
      <c r="H2606" t="s">
        <v>3946</v>
      </c>
    </row>
    <row r="2607" spans="1:8" x14ac:dyDescent="0.35">
      <c r="A2607">
        <v>1455</v>
      </c>
      <c r="B2607" t="s">
        <v>5386</v>
      </c>
      <c r="C2607">
        <v>66</v>
      </c>
      <c r="D2607" t="s">
        <v>3923</v>
      </c>
      <c r="E2607" t="s">
        <v>3924</v>
      </c>
      <c r="F2607" t="s">
        <v>1691</v>
      </c>
      <c r="G2607">
        <v>17</v>
      </c>
      <c r="H2607" t="s">
        <v>3932</v>
      </c>
    </row>
    <row r="2608" spans="1:8" x14ac:dyDescent="0.35">
      <c r="A2608">
        <v>1537</v>
      </c>
      <c r="B2608" t="s">
        <v>5468</v>
      </c>
      <c r="C2608">
        <v>18</v>
      </c>
      <c r="D2608" t="s">
        <v>3927</v>
      </c>
      <c r="E2608" t="s">
        <v>3924</v>
      </c>
      <c r="F2608" t="s">
        <v>1691</v>
      </c>
      <c r="G2608">
        <v>17</v>
      </c>
      <c r="H2608" t="s">
        <v>3935</v>
      </c>
    </row>
    <row r="2609" spans="1:8" x14ac:dyDescent="0.35">
      <c r="A2609">
        <v>1545</v>
      </c>
      <c r="B2609" t="s">
        <v>5476</v>
      </c>
      <c r="C2609">
        <v>30</v>
      </c>
      <c r="D2609" t="s">
        <v>7953</v>
      </c>
      <c r="E2609" t="s">
        <v>3924</v>
      </c>
      <c r="F2609" t="s">
        <v>1691</v>
      </c>
      <c r="G2609">
        <v>17</v>
      </c>
      <c r="H2609" t="s">
        <v>3940</v>
      </c>
    </row>
    <row r="2610" spans="1:8" x14ac:dyDescent="0.35">
      <c r="A2610">
        <v>1547</v>
      </c>
      <c r="B2610" t="s">
        <v>5478</v>
      </c>
      <c r="C2610">
        <v>60</v>
      </c>
      <c r="D2610" t="s">
        <v>3923</v>
      </c>
      <c r="E2610" t="s">
        <v>3924</v>
      </c>
      <c r="F2610" t="s">
        <v>1691</v>
      </c>
      <c r="G2610">
        <v>17</v>
      </c>
      <c r="H2610" t="s">
        <v>3932</v>
      </c>
    </row>
    <row r="2611" spans="1:8" x14ac:dyDescent="0.35">
      <c r="A2611">
        <v>1604</v>
      </c>
      <c r="B2611" t="s">
        <v>5535</v>
      </c>
      <c r="C2611">
        <v>23</v>
      </c>
      <c r="D2611" t="s">
        <v>3927</v>
      </c>
      <c r="E2611" t="s">
        <v>3924</v>
      </c>
      <c r="F2611" t="s">
        <v>1691</v>
      </c>
      <c r="G2611">
        <v>17</v>
      </c>
      <c r="H2611" t="s">
        <v>3940</v>
      </c>
    </row>
    <row r="2612" spans="1:8" x14ac:dyDescent="0.35">
      <c r="A2612">
        <v>1759</v>
      </c>
      <c r="B2612" t="s">
        <v>5690</v>
      </c>
      <c r="C2612">
        <v>27</v>
      </c>
      <c r="D2612" t="s">
        <v>7953</v>
      </c>
      <c r="E2612" t="s">
        <v>3924</v>
      </c>
      <c r="F2612" t="s">
        <v>1691</v>
      </c>
      <c r="G2612">
        <v>17</v>
      </c>
      <c r="H2612" t="s">
        <v>3940</v>
      </c>
    </row>
    <row r="2613" spans="1:8" x14ac:dyDescent="0.35">
      <c r="A2613">
        <v>1774</v>
      </c>
      <c r="B2613" t="s">
        <v>5705</v>
      </c>
      <c r="C2613">
        <v>21</v>
      </c>
      <c r="D2613" t="s">
        <v>3927</v>
      </c>
      <c r="E2613" t="s">
        <v>3924</v>
      </c>
      <c r="F2613" t="s">
        <v>1691</v>
      </c>
      <c r="G2613">
        <v>17</v>
      </c>
      <c r="H2613" t="s">
        <v>3932</v>
      </c>
    </row>
    <row r="2614" spans="1:8" x14ac:dyDescent="0.35">
      <c r="A2614">
        <v>1994</v>
      </c>
      <c r="B2614" t="s">
        <v>5925</v>
      </c>
      <c r="C2614">
        <v>32</v>
      </c>
      <c r="D2614" t="s">
        <v>7953</v>
      </c>
      <c r="E2614" t="s">
        <v>3924</v>
      </c>
      <c r="F2614" t="s">
        <v>1691</v>
      </c>
      <c r="G2614">
        <v>17</v>
      </c>
      <c r="H2614" t="s">
        <v>3929</v>
      </c>
    </row>
    <row r="2615" spans="1:8" x14ac:dyDescent="0.35">
      <c r="A2615">
        <v>2045</v>
      </c>
      <c r="B2615" t="s">
        <v>5976</v>
      </c>
      <c r="C2615">
        <v>49</v>
      </c>
      <c r="D2615" t="s">
        <v>7952</v>
      </c>
      <c r="E2615" t="s">
        <v>3924</v>
      </c>
      <c r="F2615" t="s">
        <v>1691</v>
      </c>
      <c r="G2615">
        <v>17</v>
      </c>
      <c r="H2615" t="s">
        <v>3925</v>
      </c>
    </row>
    <row r="2616" spans="1:8" x14ac:dyDescent="0.35">
      <c r="A2616">
        <v>2059</v>
      </c>
      <c r="B2616" t="s">
        <v>5990</v>
      </c>
      <c r="C2616">
        <v>29</v>
      </c>
      <c r="D2616" t="s">
        <v>7953</v>
      </c>
      <c r="E2616" t="s">
        <v>3924</v>
      </c>
      <c r="F2616" t="s">
        <v>1691</v>
      </c>
      <c r="G2616">
        <v>17</v>
      </c>
      <c r="H2616" t="s">
        <v>3935</v>
      </c>
    </row>
    <row r="2617" spans="1:8" x14ac:dyDescent="0.35">
      <c r="A2617">
        <v>2081</v>
      </c>
      <c r="B2617" t="s">
        <v>6012</v>
      </c>
      <c r="C2617">
        <v>29</v>
      </c>
      <c r="D2617" t="s">
        <v>7953</v>
      </c>
      <c r="E2617" t="s">
        <v>3924</v>
      </c>
      <c r="F2617" t="s">
        <v>1691</v>
      </c>
      <c r="G2617">
        <v>17</v>
      </c>
      <c r="H2617" t="s">
        <v>3940</v>
      </c>
    </row>
    <row r="2618" spans="1:8" x14ac:dyDescent="0.35">
      <c r="A2618">
        <v>2390</v>
      </c>
      <c r="B2618" t="s">
        <v>6321</v>
      </c>
      <c r="C2618">
        <v>25</v>
      </c>
      <c r="D2618" t="s">
        <v>3927</v>
      </c>
      <c r="E2618" t="s">
        <v>3924</v>
      </c>
      <c r="F2618" t="s">
        <v>1691</v>
      </c>
      <c r="G2618">
        <v>17</v>
      </c>
      <c r="H2618" t="s">
        <v>3952</v>
      </c>
    </row>
    <row r="2619" spans="1:8" x14ac:dyDescent="0.35">
      <c r="A2619">
        <v>2459</v>
      </c>
      <c r="B2619" t="s">
        <v>6390</v>
      </c>
      <c r="C2619">
        <v>66</v>
      </c>
      <c r="D2619" t="s">
        <v>3923</v>
      </c>
      <c r="E2619" t="s">
        <v>3924</v>
      </c>
      <c r="F2619" t="s">
        <v>1691</v>
      </c>
      <c r="G2619">
        <v>17</v>
      </c>
      <c r="H2619" t="s">
        <v>3929</v>
      </c>
    </row>
    <row r="2620" spans="1:8" x14ac:dyDescent="0.35">
      <c r="A2620">
        <v>2503</v>
      </c>
      <c r="B2620" t="s">
        <v>6434</v>
      </c>
      <c r="C2620">
        <v>46</v>
      </c>
      <c r="D2620" t="s">
        <v>7952</v>
      </c>
      <c r="E2620" t="s">
        <v>3924</v>
      </c>
      <c r="F2620" t="s">
        <v>1691</v>
      </c>
      <c r="G2620">
        <v>17</v>
      </c>
      <c r="H2620" t="s">
        <v>3952</v>
      </c>
    </row>
    <row r="2621" spans="1:8" x14ac:dyDescent="0.35">
      <c r="A2621">
        <v>2558</v>
      </c>
      <c r="B2621" t="s">
        <v>6489</v>
      </c>
      <c r="C2621">
        <v>70</v>
      </c>
      <c r="D2621" t="s">
        <v>3923</v>
      </c>
      <c r="E2621" t="s">
        <v>3924</v>
      </c>
      <c r="F2621" t="s">
        <v>1691</v>
      </c>
      <c r="G2621">
        <v>17</v>
      </c>
      <c r="H2621" t="s">
        <v>3925</v>
      </c>
    </row>
    <row r="2622" spans="1:8" x14ac:dyDescent="0.35">
      <c r="A2622">
        <v>2561</v>
      </c>
      <c r="B2622" t="s">
        <v>6492</v>
      </c>
      <c r="C2622">
        <v>58</v>
      </c>
      <c r="D2622" t="s">
        <v>3923</v>
      </c>
      <c r="E2622" t="s">
        <v>3924</v>
      </c>
      <c r="F2622" t="s">
        <v>1691</v>
      </c>
      <c r="G2622">
        <v>17</v>
      </c>
      <c r="H2622" t="s">
        <v>3940</v>
      </c>
    </row>
    <row r="2623" spans="1:8" x14ac:dyDescent="0.35">
      <c r="A2623">
        <v>2682</v>
      </c>
      <c r="B2623" t="s">
        <v>6614</v>
      </c>
      <c r="C2623">
        <v>23</v>
      </c>
      <c r="D2623" t="s">
        <v>3927</v>
      </c>
      <c r="E2623" t="s">
        <v>6585</v>
      </c>
      <c r="F2623" t="s">
        <v>1691</v>
      </c>
      <c r="G2623">
        <v>17</v>
      </c>
      <c r="H2623" t="s">
        <v>3946</v>
      </c>
    </row>
    <row r="2624" spans="1:8" x14ac:dyDescent="0.35">
      <c r="A2624">
        <v>2722</v>
      </c>
      <c r="B2624" t="s">
        <v>6654</v>
      </c>
      <c r="C2624">
        <v>19</v>
      </c>
      <c r="D2624" t="s">
        <v>3927</v>
      </c>
      <c r="E2624" t="s">
        <v>6585</v>
      </c>
      <c r="F2624" t="s">
        <v>1691</v>
      </c>
      <c r="G2624">
        <v>17</v>
      </c>
      <c r="H2624" t="s">
        <v>3925</v>
      </c>
    </row>
    <row r="2625" spans="1:8" x14ac:dyDescent="0.35">
      <c r="A2625">
        <v>2729</v>
      </c>
      <c r="B2625" t="s">
        <v>6661</v>
      </c>
      <c r="C2625">
        <v>26</v>
      </c>
      <c r="D2625" t="s">
        <v>7953</v>
      </c>
      <c r="E2625" t="s">
        <v>6585</v>
      </c>
      <c r="F2625" t="s">
        <v>1691</v>
      </c>
      <c r="G2625">
        <v>17</v>
      </c>
      <c r="H2625" t="s">
        <v>3929</v>
      </c>
    </row>
    <row r="2626" spans="1:8" x14ac:dyDescent="0.35">
      <c r="A2626">
        <v>2744</v>
      </c>
      <c r="B2626" t="s">
        <v>6676</v>
      </c>
      <c r="C2626">
        <v>61</v>
      </c>
      <c r="D2626" t="s">
        <v>3923</v>
      </c>
      <c r="E2626" t="s">
        <v>6585</v>
      </c>
      <c r="F2626" t="s">
        <v>1691</v>
      </c>
      <c r="G2626">
        <v>17</v>
      </c>
      <c r="H2626" t="s">
        <v>3935</v>
      </c>
    </row>
    <row r="2627" spans="1:8" x14ac:dyDescent="0.35">
      <c r="A2627">
        <v>2835</v>
      </c>
      <c r="B2627" t="s">
        <v>6767</v>
      </c>
      <c r="C2627">
        <v>39</v>
      </c>
      <c r="D2627" t="s">
        <v>7953</v>
      </c>
      <c r="E2627" t="s">
        <v>6585</v>
      </c>
      <c r="F2627" t="s">
        <v>1691</v>
      </c>
      <c r="G2627">
        <v>17</v>
      </c>
      <c r="H2627" t="s">
        <v>3929</v>
      </c>
    </row>
    <row r="2628" spans="1:8" x14ac:dyDescent="0.35">
      <c r="A2628">
        <v>2929</v>
      </c>
      <c r="B2628" t="s">
        <v>6861</v>
      </c>
      <c r="C2628">
        <v>40</v>
      </c>
      <c r="D2628" t="s">
        <v>7953</v>
      </c>
      <c r="E2628" t="s">
        <v>6585</v>
      </c>
      <c r="F2628" t="s">
        <v>1691</v>
      </c>
      <c r="G2628">
        <v>17</v>
      </c>
      <c r="H2628" t="s">
        <v>3929</v>
      </c>
    </row>
    <row r="2629" spans="1:8" x14ac:dyDescent="0.35">
      <c r="A2629">
        <v>3007</v>
      </c>
      <c r="B2629" t="s">
        <v>6939</v>
      </c>
      <c r="C2629">
        <v>37</v>
      </c>
      <c r="D2629" t="s">
        <v>7953</v>
      </c>
      <c r="E2629" t="s">
        <v>6585</v>
      </c>
      <c r="F2629" t="s">
        <v>1691</v>
      </c>
      <c r="G2629">
        <v>17</v>
      </c>
      <c r="H2629" t="s">
        <v>3940</v>
      </c>
    </row>
    <row r="2630" spans="1:8" x14ac:dyDescent="0.35">
      <c r="A2630">
        <v>3044</v>
      </c>
      <c r="B2630" t="s">
        <v>6976</v>
      </c>
      <c r="C2630">
        <v>45</v>
      </c>
      <c r="D2630" t="s">
        <v>7952</v>
      </c>
      <c r="E2630" t="s">
        <v>6585</v>
      </c>
      <c r="F2630" t="s">
        <v>1691</v>
      </c>
      <c r="G2630">
        <v>17</v>
      </c>
      <c r="H2630" t="s">
        <v>3946</v>
      </c>
    </row>
    <row r="2631" spans="1:8" x14ac:dyDescent="0.35">
      <c r="A2631">
        <v>3070</v>
      </c>
      <c r="B2631" t="s">
        <v>7002</v>
      </c>
      <c r="C2631">
        <v>62</v>
      </c>
      <c r="D2631" t="s">
        <v>3923</v>
      </c>
      <c r="E2631" t="s">
        <v>6585</v>
      </c>
      <c r="F2631" t="s">
        <v>1691</v>
      </c>
      <c r="G2631">
        <v>17</v>
      </c>
      <c r="H2631" t="s">
        <v>3935</v>
      </c>
    </row>
    <row r="2632" spans="1:8" x14ac:dyDescent="0.35">
      <c r="A2632">
        <v>3094</v>
      </c>
      <c r="B2632" t="s">
        <v>7026</v>
      </c>
      <c r="C2632">
        <v>29</v>
      </c>
      <c r="D2632" t="s">
        <v>7953</v>
      </c>
      <c r="E2632" t="s">
        <v>6585</v>
      </c>
      <c r="F2632" t="s">
        <v>1691</v>
      </c>
      <c r="G2632">
        <v>17</v>
      </c>
      <c r="H2632" t="s">
        <v>3952</v>
      </c>
    </row>
    <row r="2633" spans="1:8" x14ac:dyDescent="0.35">
      <c r="A2633">
        <v>3106</v>
      </c>
      <c r="B2633" t="s">
        <v>7038</v>
      </c>
      <c r="C2633">
        <v>48</v>
      </c>
      <c r="D2633" t="s">
        <v>7952</v>
      </c>
      <c r="E2633" t="s">
        <v>6585</v>
      </c>
      <c r="F2633" t="s">
        <v>1691</v>
      </c>
      <c r="G2633">
        <v>17</v>
      </c>
      <c r="H2633" t="s">
        <v>3946</v>
      </c>
    </row>
    <row r="2634" spans="1:8" x14ac:dyDescent="0.35">
      <c r="A2634">
        <v>3153</v>
      </c>
      <c r="B2634" t="s">
        <v>7085</v>
      </c>
      <c r="C2634">
        <v>49</v>
      </c>
      <c r="D2634" t="s">
        <v>7952</v>
      </c>
      <c r="E2634" t="s">
        <v>6585</v>
      </c>
      <c r="F2634" t="s">
        <v>1691</v>
      </c>
      <c r="G2634">
        <v>17</v>
      </c>
      <c r="H2634" t="s">
        <v>3946</v>
      </c>
    </row>
    <row r="2635" spans="1:8" x14ac:dyDescent="0.35">
      <c r="A2635">
        <v>3243</v>
      </c>
      <c r="B2635" t="s">
        <v>7175</v>
      </c>
      <c r="C2635">
        <v>45</v>
      </c>
      <c r="D2635" t="s">
        <v>7952</v>
      </c>
      <c r="E2635" t="s">
        <v>6585</v>
      </c>
      <c r="F2635" t="s">
        <v>1691</v>
      </c>
      <c r="G2635">
        <v>17</v>
      </c>
      <c r="H2635" t="s">
        <v>3929</v>
      </c>
    </row>
    <row r="2636" spans="1:8" x14ac:dyDescent="0.35">
      <c r="A2636">
        <v>3320</v>
      </c>
      <c r="B2636" t="s">
        <v>7252</v>
      </c>
      <c r="C2636">
        <v>23</v>
      </c>
      <c r="D2636" t="s">
        <v>3927</v>
      </c>
      <c r="E2636" t="s">
        <v>6585</v>
      </c>
      <c r="F2636" t="s">
        <v>1691</v>
      </c>
      <c r="G2636">
        <v>17</v>
      </c>
      <c r="H2636" t="s">
        <v>3952</v>
      </c>
    </row>
    <row r="2637" spans="1:8" x14ac:dyDescent="0.35">
      <c r="A2637">
        <v>3431</v>
      </c>
      <c r="B2637" t="s">
        <v>7363</v>
      </c>
      <c r="C2637">
        <v>67</v>
      </c>
      <c r="D2637" t="s">
        <v>3923</v>
      </c>
      <c r="E2637" t="s">
        <v>6585</v>
      </c>
      <c r="F2637" t="s">
        <v>1691</v>
      </c>
      <c r="G2637">
        <v>17</v>
      </c>
      <c r="H2637" t="s">
        <v>3952</v>
      </c>
    </row>
    <row r="2638" spans="1:8" x14ac:dyDescent="0.35">
      <c r="A2638">
        <v>3540</v>
      </c>
      <c r="B2638" t="s">
        <v>7472</v>
      </c>
      <c r="C2638">
        <v>29</v>
      </c>
      <c r="D2638" t="s">
        <v>7953</v>
      </c>
      <c r="E2638" t="s">
        <v>6585</v>
      </c>
      <c r="F2638" t="s">
        <v>1691</v>
      </c>
      <c r="G2638">
        <v>17</v>
      </c>
      <c r="H2638" t="s">
        <v>3940</v>
      </c>
    </row>
    <row r="2639" spans="1:8" x14ac:dyDescent="0.35">
      <c r="A2639">
        <v>3605</v>
      </c>
      <c r="B2639" t="s">
        <v>7537</v>
      </c>
      <c r="C2639">
        <v>63</v>
      </c>
      <c r="D2639" t="s">
        <v>3923</v>
      </c>
      <c r="E2639" t="s">
        <v>6585</v>
      </c>
      <c r="F2639" t="s">
        <v>1691</v>
      </c>
      <c r="G2639">
        <v>17</v>
      </c>
      <c r="H2639" t="s">
        <v>3932</v>
      </c>
    </row>
    <row r="2640" spans="1:8" x14ac:dyDescent="0.35">
      <c r="A2640">
        <v>3635</v>
      </c>
      <c r="B2640" t="s">
        <v>7567</v>
      </c>
      <c r="C2640">
        <v>59</v>
      </c>
      <c r="D2640" t="s">
        <v>3923</v>
      </c>
      <c r="E2640" t="s">
        <v>6585</v>
      </c>
      <c r="F2640" t="s">
        <v>1691</v>
      </c>
      <c r="G2640">
        <v>17</v>
      </c>
      <c r="H2640" t="s">
        <v>3932</v>
      </c>
    </row>
    <row r="2641" spans="1:8" x14ac:dyDescent="0.35">
      <c r="A2641">
        <v>3636</v>
      </c>
      <c r="B2641" t="s">
        <v>7568</v>
      </c>
      <c r="C2641">
        <v>52</v>
      </c>
      <c r="D2641" t="s">
        <v>7952</v>
      </c>
      <c r="E2641" t="s">
        <v>6585</v>
      </c>
      <c r="F2641" t="s">
        <v>1691</v>
      </c>
      <c r="G2641">
        <v>17</v>
      </c>
      <c r="H2641" t="s">
        <v>3925</v>
      </c>
    </row>
    <row r="2642" spans="1:8" x14ac:dyDescent="0.35">
      <c r="A2642">
        <v>3641</v>
      </c>
      <c r="B2642" t="s">
        <v>7573</v>
      </c>
      <c r="C2642">
        <v>47</v>
      </c>
      <c r="D2642" t="s">
        <v>7952</v>
      </c>
      <c r="E2642" t="s">
        <v>6585</v>
      </c>
      <c r="F2642" t="s">
        <v>1691</v>
      </c>
      <c r="G2642">
        <v>17</v>
      </c>
      <c r="H2642" t="s">
        <v>3946</v>
      </c>
    </row>
    <row r="2643" spans="1:8" x14ac:dyDescent="0.35">
      <c r="A2643">
        <v>3684</v>
      </c>
      <c r="B2643" t="s">
        <v>7616</v>
      </c>
      <c r="C2643">
        <v>30</v>
      </c>
      <c r="D2643" t="s">
        <v>7953</v>
      </c>
      <c r="E2643" t="s">
        <v>6585</v>
      </c>
      <c r="F2643" t="s">
        <v>1691</v>
      </c>
      <c r="G2643">
        <v>17</v>
      </c>
      <c r="H2643" t="s">
        <v>3925</v>
      </c>
    </row>
    <row r="2644" spans="1:8" x14ac:dyDescent="0.35">
      <c r="A2644">
        <v>3686</v>
      </c>
      <c r="B2644" t="s">
        <v>7618</v>
      </c>
      <c r="C2644">
        <v>47</v>
      </c>
      <c r="D2644" t="s">
        <v>7952</v>
      </c>
      <c r="E2644" t="s">
        <v>6585</v>
      </c>
      <c r="F2644" t="s">
        <v>1691</v>
      </c>
      <c r="G2644">
        <v>17</v>
      </c>
      <c r="H2644" t="s">
        <v>3940</v>
      </c>
    </row>
    <row r="2645" spans="1:8" x14ac:dyDescent="0.35">
      <c r="A2645">
        <v>3687</v>
      </c>
      <c r="B2645" t="s">
        <v>7619</v>
      </c>
      <c r="C2645">
        <v>59</v>
      </c>
      <c r="D2645" t="s">
        <v>3923</v>
      </c>
      <c r="E2645" t="s">
        <v>6585</v>
      </c>
      <c r="F2645" t="s">
        <v>1691</v>
      </c>
      <c r="G2645">
        <v>17</v>
      </c>
      <c r="H2645" t="s">
        <v>3940</v>
      </c>
    </row>
    <row r="2646" spans="1:8" x14ac:dyDescent="0.35">
      <c r="A2646">
        <v>3707</v>
      </c>
      <c r="B2646" t="s">
        <v>7639</v>
      </c>
      <c r="C2646">
        <v>26</v>
      </c>
      <c r="D2646" t="s">
        <v>7953</v>
      </c>
      <c r="E2646" t="s">
        <v>6585</v>
      </c>
      <c r="F2646" t="s">
        <v>1691</v>
      </c>
      <c r="G2646">
        <v>17</v>
      </c>
      <c r="H2646" t="s">
        <v>3940</v>
      </c>
    </row>
    <row r="2647" spans="1:8" x14ac:dyDescent="0.35">
      <c r="A2647">
        <v>3728</v>
      </c>
      <c r="B2647" t="s">
        <v>7660</v>
      </c>
      <c r="C2647">
        <v>41</v>
      </c>
      <c r="D2647" t="s">
        <v>7953</v>
      </c>
      <c r="E2647" t="s">
        <v>6585</v>
      </c>
      <c r="F2647" t="s">
        <v>1691</v>
      </c>
      <c r="G2647">
        <v>17</v>
      </c>
      <c r="H2647" t="s">
        <v>3940</v>
      </c>
    </row>
    <row r="2648" spans="1:8" x14ac:dyDescent="0.35">
      <c r="A2648">
        <v>3784</v>
      </c>
      <c r="B2648" t="s">
        <v>7716</v>
      </c>
      <c r="C2648">
        <v>39</v>
      </c>
      <c r="D2648" t="s">
        <v>7953</v>
      </c>
      <c r="E2648" t="s">
        <v>6585</v>
      </c>
      <c r="F2648" t="s">
        <v>1691</v>
      </c>
      <c r="G2648">
        <v>17</v>
      </c>
      <c r="H2648" t="s">
        <v>3925</v>
      </c>
    </row>
    <row r="2649" spans="1:8" x14ac:dyDescent="0.35">
      <c r="A2649">
        <v>3823</v>
      </c>
      <c r="B2649" t="s">
        <v>7755</v>
      </c>
      <c r="C2649">
        <v>70</v>
      </c>
      <c r="D2649" t="s">
        <v>3923</v>
      </c>
      <c r="E2649" t="s">
        <v>6585</v>
      </c>
      <c r="F2649" t="s">
        <v>1691</v>
      </c>
      <c r="G2649">
        <v>17</v>
      </c>
      <c r="H2649" t="s">
        <v>3952</v>
      </c>
    </row>
    <row r="2650" spans="1:8" x14ac:dyDescent="0.35">
      <c r="A2650">
        <v>3834</v>
      </c>
      <c r="B2650" t="s">
        <v>7766</v>
      </c>
      <c r="C2650">
        <v>44</v>
      </c>
      <c r="D2650" t="s">
        <v>7952</v>
      </c>
      <c r="E2650" t="s">
        <v>6585</v>
      </c>
      <c r="F2650" t="s">
        <v>1691</v>
      </c>
      <c r="G2650">
        <v>17</v>
      </c>
      <c r="H2650" t="s">
        <v>3952</v>
      </c>
    </row>
    <row r="2651" spans="1:8" x14ac:dyDescent="0.35">
      <c r="A2651">
        <v>3835</v>
      </c>
      <c r="B2651" t="s">
        <v>7767</v>
      </c>
      <c r="C2651">
        <v>43</v>
      </c>
      <c r="D2651" t="s">
        <v>7952</v>
      </c>
      <c r="E2651" t="s">
        <v>6585</v>
      </c>
      <c r="F2651" t="s">
        <v>1691</v>
      </c>
      <c r="G2651">
        <v>17</v>
      </c>
      <c r="H2651" t="s">
        <v>3935</v>
      </c>
    </row>
    <row r="2652" spans="1:8" x14ac:dyDescent="0.35">
      <c r="A2652">
        <v>3882</v>
      </c>
      <c r="B2652" t="s">
        <v>7814</v>
      </c>
      <c r="C2652">
        <v>56</v>
      </c>
      <c r="D2652" t="s">
        <v>7952</v>
      </c>
      <c r="E2652" t="s">
        <v>6585</v>
      </c>
      <c r="F2652" t="s">
        <v>1691</v>
      </c>
      <c r="G2652">
        <v>17</v>
      </c>
      <c r="H2652" t="s">
        <v>3929</v>
      </c>
    </row>
    <row r="2653" spans="1:8" x14ac:dyDescent="0.35">
      <c r="A2653">
        <v>25</v>
      </c>
      <c r="B2653" t="s">
        <v>3956</v>
      </c>
      <c r="C2653">
        <v>18</v>
      </c>
      <c r="D2653" t="s">
        <v>3927</v>
      </c>
      <c r="E2653" t="s">
        <v>3924</v>
      </c>
      <c r="F2653" t="s">
        <v>7</v>
      </c>
      <c r="G2653">
        <v>16</v>
      </c>
      <c r="H2653" t="s">
        <v>3929</v>
      </c>
    </row>
    <row r="2654" spans="1:8" x14ac:dyDescent="0.35">
      <c r="A2654">
        <v>31</v>
      </c>
      <c r="B2654" t="s">
        <v>3962</v>
      </c>
      <c r="C2654">
        <v>57</v>
      </c>
      <c r="D2654" t="s">
        <v>7952</v>
      </c>
      <c r="E2654" t="s">
        <v>3924</v>
      </c>
      <c r="F2654" t="s">
        <v>7</v>
      </c>
      <c r="G2654">
        <v>16</v>
      </c>
      <c r="H2654" t="s">
        <v>3946</v>
      </c>
    </row>
    <row r="2655" spans="1:8" x14ac:dyDescent="0.35">
      <c r="A2655">
        <v>259</v>
      </c>
      <c r="B2655" t="s">
        <v>4190</v>
      </c>
      <c r="C2655">
        <v>61</v>
      </c>
      <c r="D2655" t="s">
        <v>3923</v>
      </c>
      <c r="E2655" t="s">
        <v>3924</v>
      </c>
      <c r="F2655" t="s">
        <v>7</v>
      </c>
      <c r="G2655">
        <v>16</v>
      </c>
      <c r="H2655" t="s">
        <v>3935</v>
      </c>
    </row>
    <row r="2656" spans="1:8" x14ac:dyDescent="0.35">
      <c r="A2656">
        <v>271</v>
      </c>
      <c r="B2656" t="s">
        <v>4202</v>
      </c>
      <c r="C2656">
        <v>33</v>
      </c>
      <c r="D2656" t="s">
        <v>7953</v>
      </c>
      <c r="E2656" t="s">
        <v>3924</v>
      </c>
      <c r="F2656" t="s">
        <v>7</v>
      </c>
      <c r="G2656">
        <v>16</v>
      </c>
      <c r="H2656" t="s">
        <v>3932</v>
      </c>
    </row>
    <row r="2657" spans="1:8" x14ac:dyDescent="0.35">
      <c r="A2657">
        <v>284</v>
      </c>
      <c r="B2657" t="s">
        <v>4215</v>
      </c>
      <c r="C2657">
        <v>32</v>
      </c>
      <c r="D2657" t="s">
        <v>7953</v>
      </c>
      <c r="E2657" t="s">
        <v>3924</v>
      </c>
      <c r="F2657" t="s">
        <v>7</v>
      </c>
      <c r="G2657">
        <v>16</v>
      </c>
      <c r="H2657" t="s">
        <v>3932</v>
      </c>
    </row>
    <row r="2658" spans="1:8" x14ac:dyDescent="0.35">
      <c r="A2658">
        <v>337</v>
      </c>
      <c r="B2658" t="s">
        <v>4268</v>
      </c>
      <c r="C2658">
        <v>36</v>
      </c>
      <c r="D2658" t="s">
        <v>7953</v>
      </c>
      <c r="E2658" t="s">
        <v>3924</v>
      </c>
      <c r="F2658" t="s">
        <v>7</v>
      </c>
      <c r="G2658">
        <v>16</v>
      </c>
      <c r="H2658" t="s">
        <v>3932</v>
      </c>
    </row>
    <row r="2659" spans="1:8" x14ac:dyDescent="0.35">
      <c r="A2659">
        <v>338</v>
      </c>
      <c r="B2659" t="s">
        <v>4269</v>
      </c>
      <c r="C2659">
        <v>32</v>
      </c>
      <c r="D2659" t="s">
        <v>7953</v>
      </c>
      <c r="E2659" t="s">
        <v>3924</v>
      </c>
      <c r="F2659" t="s">
        <v>7</v>
      </c>
      <c r="G2659">
        <v>16</v>
      </c>
      <c r="H2659" t="s">
        <v>3932</v>
      </c>
    </row>
    <row r="2660" spans="1:8" x14ac:dyDescent="0.35">
      <c r="A2660">
        <v>339</v>
      </c>
      <c r="B2660" t="s">
        <v>4270</v>
      </c>
      <c r="C2660">
        <v>69</v>
      </c>
      <c r="D2660" t="s">
        <v>3923</v>
      </c>
      <c r="E2660" t="s">
        <v>3924</v>
      </c>
      <c r="F2660" t="s">
        <v>7</v>
      </c>
      <c r="G2660">
        <v>16</v>
      </c>
      <c r="H2660" t="s">
        <v>3929</v>
      </c>
    </row>
    <row r="2661" spans="1:8" x14ac:dyDescent="0.35">
      <c r="A2661">
        <v>358</v>
      </c>
      <c r="B2661" t="s">
        <v>4289</v>
      </c>
      <c r="C2661">
        <v>18</v>
      </c>
      <c r="D2661" t="s">
        <v>3927</v>
      </c>
      <c r="E2661" t="s">
        <v>3924</v>
      </c>
      <c r="F2661" t="s">
        <v>7</v>
      </c>
      <c r="G2661">
        <v>16</v>
      </c>
      <c r="H2661" t="s">
        <v>3940</v>
      </c>
    </row>
    <row r="2662" spans="1:8" x14ac:dyDescent="0.35">
      <c r="A2662">
        <v>469</v>
      </c>
      <c r="B2662" t="s">
        <v>4400</v>
      </c>
      <c r="C2662">
        <v>34</v>
      </c>
      <c r="D2662" t="s">
        <v>7953</v>
      </c>
      <c r="E2662" t="s">
        <v>3924</v>
      </c>
      <c r="F2662" t="s">
        <v>7</v>
      </c>
      <c r="G2662">
        <v>16</v>
      </c>
      <c r="H2662" t="s">
        <v>3935</v>
      </c>
    </row>
    <row r="2663" spans="1:8" x14ac:dyDescent="0.35">
      <c r="A2663">
        <v>519</v>
      </c>
      <c r="B2663" t="s">
        <v>4450</v>
      </c>
      <c r="C2663">
        <v>24</v>
      </c>
      <c r="D2663" t="s">
        <v>3927</v>
      </c>
      <c r="E2663" t="s">
        <v>3924</v>
      </c>
      <c r="F2663" t="s">
        <v>7</v>
      </c>
      <c r="G2663">
        <v>16</v>
      </c>
      <c r="H2663" t="s">
        <v>3952</v>
      </c>
    </row>
    <row r="2664" spans="1:8" x14ac:dyDescent="0.35">
      <c r="A2664">
        <v>537</v>
      </c>
      <c r="B2664" t="s">
        <v>4468</v>
      </c>
      <c r="C2664">
        <v>44</v>
      </c>
      <c r="D2664" t="s">
        <v>7952</v>
      </c>
      <c r="E2664" t="s">
        <v>3924</v>
      </c>
      <c r="F2664" t="s">
        <v>7</v>
      </c>
      <c r="G2664">
        <v>16</v>
      </c>
      <c r="H2664" t="s">
        <v>3952</v>
      </c>
    </row>
    <row r="2665" spans="1:8" x14ac:dyDescent="0.35">
      <c r="A2665">
        <v>564</v>
      </c>
      <c r="B2665" t="s">
        <v>4495</v>
      </c>
      <c r="C2665">
        <v>61</v>
      </c>
      <c r="D2665" t="s">
        <v>3923</v>
      </c>
      <c r="E2665" t="s">
        <v>3924</v>
      </c>
      <c r="F2665" t="s">
        <v>7</v>
      </c>
      <c r="G2665">
        <v>16</v>
      </c>
      <c r="H2665" t="s">
        <v>3935</v>
      </c>
    </row>
    <row r="2666" spans="1:8" x14ac:dyDescent="0.35">
      <c r="A2666">
        <v>787</v>
      </c>
      <c r="B2666" t="s">
        <v>4718</v>
      </c>
      <c r="C2666">
        <v>70</v>
      </c>
      <c r="D2666" t="s">
        <v>3923</v>
      </c>
      <c r="E2666" t="s">
        <v>3924</v>
      </c>
      <c r="F2666" t="s">
        <v>7</v>
      </c>
      <c r="G2666">
        <v>16</v>
      </c>
      <c r="H2666" t="s">
        <v>3952</v>
      </c>
    </row>
    <row r="2667" spans="1:8" x14ac:dyDescent="0.35">
      <c r="A2667">
        <v>794</v>
      </c>
      <c r="B2667" t="s">
        <v>4725</v>
      </c>
      <c r="C2667">
        <v>24</v>
      </c>
      <c r="D2667" t="s">
        <v>3927</v>
      </c>
      <c r="E2667" t="s">
        <v>3924</v>
      </c>
      <c r="F2667" t="s">
        <v>7</v>
      </c>
      <c r="G2667">
        <v>16</v>
      </c>
      <c r="H2667" t="s">
        <v>3946</v>
      </c>
    </row>
    <row r="2668" spans="1:8" x14ac:dyDescent="0.35">
      <c r="A2668">
        <v>906</v>
      </c>
      <c r="B2668" t="s">
        <v>4837</v>
      </c>
      <c r="C2668">
        <v>46</v>
      </c>
      <c r="D2668" t="s">
        <v>7952</v>
      </c>
      <c r="E2668" t="s">
        <v>3924</v>
      </c>
      <c r="F2668" t="s">
        <v>7</v>
      </c>
      <c r="G2668">
        <v>16</v>
      </c>
      <c r="H2668" t="s">
        <v>3932</v>
      </c>
    </row>
    <row r="2669" spans="1:8" x14ac:dyDescent="0.35">
      <c r="A2669">
        <v>917</v>
      </c>
      <c r="B2669" t="s">
        <v>4848</v>
      </c>
      <c r="C2669">
        <v>49</v>
      </c>
      <c r="D2669" t="s">
        <v>7952</v>
      </c>
      <c r="E2669" t="s">
        <v>3924</v>
      </c>
      <c r="F2669" t="s">
        <v>7</v>
      </c>
      <c r="G2669">
        <v>16</v>
      </c>
      <c r="H2669" t="s">
        <v>3946</v>
      </c>
    </row>
    <row r="2670" spans="1:8" x14ac:dyDescent="0.35">
      <c r="A2670">
        <v>1138</v>
      </c>
      <c r="B2670" t="s">
        <v>5069</v>
      </c>
      <c r="C2670">
        <v>46</v>
      </c>
      <c r="D2670" t="s">
        <v>7952</v>
      </c>
      <c r="E2670" t="s">
        <v>3924</v>
      </c>
      <c r="F2670" t="s">
        <v>1691</v>
      </c>
      <c r="G2670">
        <v>16</v>
      </c>
      <c r="H2670" t="s">
        <v>3952</v>
      </c>
    </row>
    <row r="2671" spans="1:8" x14ac:dyDescent="0.35">
      <c r="A2671">
        <v>1168</v>
      </c>
      <c r="B2671" t="s">
        <v>5099</v>
      </c>
      <c r="C2671">
        <v>60</v>
      </c>
      <c r="D2671" t="s">
        <v>3923</v>
      </c>
      <c r="E2671" t="s">
        <v>3924</v>
      </c>
      <c r="F2671" t="s">
        <v>1691</v>
      </c>
      <c r="G2671">
        <v>16</v>
      </c>
      <c r="H2671" t="s">
        <v>3935</v>
      </c>
    </row>
    <row r="2672" spans="1:8" x14ac:dyDescent="0.35">
      <c r="A2672">
        <v>1207</v>
      </c>
      <c r="B2672" t="s">
        <v>5138</v>
      </c>
      <c r="C2672">
        <v>22</v>
      </c>
      <c r="D2672" t="s">
        <v>3927</v>
      </c>
      <c r="E2672" t="s">
        <v>3924</v>
      </c>
      <c r="F2672" t="s">
        <v>1691</v>
      </c>
      <c r="G2672">
        <v>16</v>
      </c>
      <c r="H2672" t="s">
        <v>3952</v>
      </c>
    </row>
    <row r="2673" spans="1:8" x14ac:dyDescent="0.35">
      <c r="A2673">
        <v>1210</v>
      </c>
      <c r="B2673" t="s">
        <v>5141</v>
      </c>
      <c r="C2673">
        <v>41</v>
      </c>
      <c r="D2673" t="s">
        <v>7953</v>
      </c>
      <c r="E2673" t="s">
        <v>3924</v>
      </c>
      <c r="F2673" t="s">
        <v>1691</v>
      </c>
      <c r="G2673">
        <v>16</v>
      </c>
      <c r="H2673" t="s">
        <v>3946</v>
      </c>
    </row>
    <row r="2674" spans="1:8" x14ac:dyDescent="0.35">
      <c r="A2674">
        <v>1226</v>
      </c>
      <c r="B2674" t="s">
        <v>5157</v>
      </c>
      <c r="C2674">
        <v>28</v>
      </c>
      <c r="D2674" t="s">
        <v>7953</v>
      </c>
      <c r="E2674" t="s">
        <v>3924</v>
      </c>
      <c r="F2674" t="s">
        <v>1691</v>
      </c>
      <c r="G2674">
        <v>16</v>
      </c>
      <c r="H2674" t="s">
        <v>3929</v>
      </c>
    </row>
    <row r="2675" spans="1:8" x14ac:dyDescent="0.35">
      <c r="A2675">
        <v>1273</v>
      </c>
      <c r="B2675" t="s">
        <v>5204</v>
      </c>
      <c r="C2675">
        <v>35</v>
      </c>
      <c r="D2675" t="s">
        <v>7953</v>
      </c>
      <c r="E2675" t="s">
        <v>3924</v>
      </c>
      <c r="F2675" t="s">
        <v>1691</v>
      </c>
      <c r="G2675">
        <v>16</v>
      </c>
      <c r="H2675" t="s">
        <v>3946</v>
      </c>
    </row>
    <row r="2676" spans="1:8" x14ac:dyDescent="0.35">
      <c r="A2676">
        <v>1297</v>
      </c>
      <c r="B2676" t="s">
        <v>5228</v>
      </c>
      <c r="C2676">
        <v>48</v>
      </c>
      <c r="D2676" t="s">
        <v>7952</v>
      </c>
      <c r="E2676" t="s">
        <v>3924</v>
      </c>
      <c r="F2676" t="s">
        <v>1691</v>
      </c>
      <c r="G2676">
        <v>16</v>
      </c>
      <c r="H2676" t="s">
        <v>3940</v>
      </c>
    </row>
    <row r="2677" spans="1:8" x14ac:dyDescent="0.35">
      <c r="A2677">
        <v>1333</v>
      </c>
      <c r="B2677" t="s">
        <v>5264</v>
      </c>
      <c r="C2677">
        <v>66</v>
      </c>
      <c r="D2677" t="s">
        <v>3923</v>
      </c>
      <c r="E2677" t="s">
        <v>3924</v>
      </c>
      <c r="F2677" t="s">
        <v>1691</v>
      </c>
      <c r="G2677">
        <v>16</v>
      </c>
      <c r="H2677" t="s">
        <v>3935</v>
      </c>
    </row>
    <row r="2678" spans="1:8" x14ac:dyDescent="0.35">
      <c r="A2678">
        <v>1383</v>
      </c>
      <c r="B2678" t="s">
        <v>5314</v>
      </c>
      <c r="C2678">
        <v>68</v>
      </c>
      <c r="D2678" t="s">
        <v>3923</v>
      </c>
      <c r="E2678" t="s">
        <v>3924</v>
      </c>
      <c r="F2678" t="s">
        <v>1691</v>
      </c>
      <c r="G2678">
        <v>16</v>
      </c>
      <c r="H2678" t="s">
        <v>3935</v>
      </c>
    </row>
    <row r="2679" spans="1:8" x14ac:dyDescent="0.35">
      <c r="A2679">
        <v>1468</v>
      </c>
      <c r="B2679" t="s">
        <v>5399</v>
      </c>
      <c r="C2679">
        <v>30</v>
      </c>
      <c r="D2679" t="s">
        <v>7953</v>
      </c>
      <c r="E2679" t="s">
        <v>3924</v>
      </c>
      <c r="F2679" t="s">
        <v>1691</v>
      </c>
      <c r="G2679">
        <v>16</v>
      </c>
      <c r="H2679" t="s">
        <v>3925</v>
      </c>
    </row>
    <row r="2680" spans="1:8" x14ac:dyDescent="0.35">
      <c r="A2680">
        <v>1498</v>
      </c>
      <c r="B2680" t="s">
        <v>5429</v>
      </c>
      <c r="C2680">
        <v>69</v>
      </c>
      <c r="D2680" t="s">
        <v>3923</v>
      </c>
      <c r="E2680" t="s">
        <v>3924</v>
      </c>
      <c r="F2680" t="s">
        <v>1691</v>
      </c>
      <c r="G2680">
        <v>16</v>
      </c>
      <c r="H2680" t="s">
        <v>3952</v>
      </c>
    </row>
    <row r="2681" spans="1:8" x14ac:dyDescent="0.35">
      <c r="A2681">
        <v>1534</v>
      </c>
      <c r="B2681" t="s">
        <v>5465</v>
      </c>
      <c r="C2681">
        <v>50</v>
      </c>
      <c r="D2681" t="s">
        <v>7952</v>
      </c>
      <c r="E2681" t="s">
        <v>3924</v>
      </c>
      <c r="F2681" t="s">
        <v>1691</v>
      </c>
      <c r="G2681">
        <v>16</v>
      </c>
      <c r="H2681" t="s">
        <v>3935</v>
      </c>
    </row>
    <row r="2682" spans="1:8" x14ac:dyDescent="0.35">
      <c r="A2682">
        <v>1573</v>
      </c>
      <c r="B2682" t="s">
        <v>5504</v>
      </c>
      <c r="C2682">
        <v>37</v>
      </c>
      <c r="D2682" t="s">
        <v>7953</v>
      </c>
      <c r="E2682" t="s">
        <v>3924</v>
      </c>
      <c r="F2682" t="s">
        <v>1691</v>
      </c>
      <c r="G2682">
        <v>16</v>
      </c>
      <c r="H2682" t="s">
        <v>3946</v>
      </c>
    </row>
    <row r="2683" spans="1:8" x14ac:dyDescent="0.35">
      <c r="A2683">
        <v>1643</v>
      </c>
      <c r="B2683" t="s">
        <v>5574</v>
      </c>
      <c r="C2683">
        <v>18</v>
      </c>
      <c r="D2683" t="s">
        <v>3927</v>
      </c>
      <c r="E2683" t="s">
        <v>3924</v>
      </c>
      <c r="F2683" t="s">
        <v>1691</v>
      </c>
      <c r="G2683">
        <v>16</v>
      </c>
      <c r="H2683" t="s">
        <v>3925</v>
      </c>
    </row>
    <row r="2684" spans="1:8" x14ac:dyDescent="0.35">
      <c r="A2684">
        <v>1718</v>
      </c>
      <c r="B2684" t="s">
        <v>5649</v>
      </c>
      <c r="C2684">
        <v>29</v>
      </c>
      <c r="D2684" t="s">
        <v>7953</v>
      </c>
      <c r="E2684" t="s">
        <v>3924</v>
      </c>
      <c r="F2684" t="s">
        <v>1691</v>
      </c>
      <c r="G2684">
        <v>16</v>
      </c>
      <c r="H2684" t="s">
        <v>3940</v>
      </c>
    </row>
    <row r="2685" spans="1:8" x14ac:dyDescent="0.35">
      <c r="A2685">
        <v>1735</v>
      </c>
      <c r="B2685" t="s">
        <v>5666</v>
      </c>
      <c r="C2685">
        <v>31</v>
      </c>
      <c r="D2685" t="s">
        <v>7953</v>
      </c>
      <c r="E2685" t="s">
        <v>3924</v>
      </c>
      <c r="F2685" t="s">
        <v>1691</v>
      </c>
      <c r="G2685">
        <v>16</v>
      </c>
      <c r="H2685" t="s">
        <v>3935</v>
      </c>
    </row>
    <row r="2686" spans="1:8" x14ac:dyDescent="0.35">
      <c r="A2686">
        <v>1811</v>
      </c>
      <c r="B2686" t="s">
        <v>5742</v>
      </c>
      <c r="C2686">
        <v>41</v>
      </c>
      <c r="D2686" t="s">
        <v>7953</v>
      </c>
      <c r="E2686" t="s">
        <v>3924</v>
      </c>
      <c r="F2686" t="s">
        <v>1691</v>
      </c>
      <c r="G2686">
        <v>16</v>
      </c>
      <c r="H2686" t="s">
        <v>3940</v>
      </c>
    </row>
    <row r="2687" spans="1:8" x14ac:dyDescent="0.35">
      <c r="A2687">
        <v>1870</v>
      </c>
      <c r="B2687" t="s">
        <v>5801</v>
      </c>
      <c r="C2687">
        <v>18</v>
      </c>
      <c r="D2687" t="s">
        <v>3927</v>
      </c>
      <c r="E2687" t="s">
        <v>3924</v>
      </c>
      <c r="F2687" t="s">
        <v>1691</v>
      </c>
      <c r="G2687">
        <v>16</v>
      </c>
      <c r="H2687" t="s">
        <v>3952</v>
      </c>
    </row>
    <row r="2688" spans="1:8" x14ac:dyDescent="0.35">
      <c r="A2688">
        <v>2023</v>
      </c>
      <c r="B2688" t="s">
        <v>5954</v>
      </c>
      <c r="C2688">
        <v>59</v>
      </c>
      <c r="D2688" t="s">
        <v>3923</v>
      </c>
      <c r="E2688" t="s">
        <v>3924</v>
      </c>
      <c r="F2688" t="s">
        <v>1691</v>
      </c>
      <c r="G2688">
        <v>16</v>
      </c>
      <c r="H2688" t="s">
        <v>3940</v>
      </c>
    </row>
    <row r="2689" spans="1:8" x14ac:dyDescent="0.35">
      <c r="A2689">
        <v>2054</v>
      </c>
      <c r="B2689" t="s">
        <v>5985</v>
      </c>
      <c r="C2689">
        <v>19</v>
      </c>
      <c r="D2689" t="s">
        <v>3927</v>
      </c>
      <c r="E2689" t="s">
        <v>3924</v>
      </c>
      <c r="F2689" t="s">
        <v>1691</v>
      </c>
      <c r="G2689">
        <v>16</v>
      </c>
      <c r="H2689" t="s">
        <v>3925</v>
      </c>
    </row>
    <row r="2690" spans="1:8" x14ac:dyDescent="0.35">
      <c r="A2690">
        <v>2080</v>
      </c>
      <c r="B2690" t="s">
        <v>6011</v>
      </c>
      <c r="C2690">
        <v>32</v>
      </c>
      <c r="D2690" t="s">
        <v>7953</v>
      </c>
      <c r="E2690" t="s">
        <v>3924</v>
      </c>
      <c r="F2690" t="s">
        <v>1691</v>
      </c>
      <c r="G2690">
        <v>16</v>
      </c>
      <c r="H2690" t="s">
        <v>3935</v>
      </c>
    </row>
    <row r="2691" spans="1:8" x14ac:dyDescent="0.35">
      <c r="A2691">
        <v>2116</v>
      </c>
      <c r="B2691" t="s">
        <v>6047</v>
      </c>
      <c r="C2691">
        <v>44</v>
      </c>
      <c r="D2691" t="s">
        <v>7952</v>
      </c>
      <c r="E2691" t="s">
        <v>3924</v>
      </c>
      <c r="F2691" t="s">
        <v>1691</v>
      </c>
      <c r="G2691">
        <v>16</v>
      </c>
      <c r="H2691" t="s">
        <v>3940</v>
      </c>
    </row>
    <row r="2692" spans="1:8" x14ac:dyDescent="0.35">
      <c r="A2692">
        <v>2185</v>
      </c>
      <c r="B2692" t="s">
        <v>6116</v>
      </c>
      <c r="C2692">
        <v>38</v>
      </c>
      <c r="D2692" t="s">
        <v>7953</v>
      </c>
      <c r="E2692" t="s">
        <v>3924</v>
      </c>
      <c r="F2692" t="s">
        <v>1691</v>
      </c>
      <c r="G2692">
        <v>16</v>
      </c>
      <c r="H2692" t="s">
        <v>3952</v>
      </c>
    </row>
    <row r="2693" spans="1:8" x14ac:dyDescent="0.35">
      <c r="A2693">
        <v>2220</v>
      </c>
      <c r="B2693" t="s">
        <v>6151</v>
      </c>
      <c r="C2693">
        <v>33</v>
      </c>
      <c r="D2693" t="s">
        <v>7953</v>
      </c>
      <c r="E2693" t="s">
        <v>3924</v>
      </c>
      <c r="F2693" t="s">
        <v>1691</v>
      </c>
      <c r="G2693">
        <v>16</v>
      </c>
      <c r="H2693" t="s">
        <v>3925</v>
      </c>
    </row>
    <row r="2694" spans="1:8" x14ac:dyDescent="0.35">
      <c r="A2694">
        <v>2261</v>
      </c>
      <c r="B2694" t="s">
        <v>6192</v>
      </c>
      <c r="C2694">
        <v>38</v>
      </c>
      <c r="D2694" t="s">
        <v>7953</v>
      </c>
      <c r="E2694" t="s">
        <v>3924</v>
      </c>
      <c r="F2694" t="s">
        <v>1691</v>
      </c>
      <c r="G2694">
        <v>16</v>
      </c>
      <c r="H2694" t="s">
        <v>3935</v>
      </c>
    </row>
    <row r="2695" spans="1:8" x14ac:dyDescent="0.35">
      <c r="A2695">
        <v>2294</v>
      </c>
      <c r="B2695" t="s">
        <v>6225</v>
      </c>
      <c r="C2695">
        <v>37</v>
      </c>
      <c r="D2695" t="s">
        <v>7953</v>
      </c>
      <c r="E2695" t="s">
        <v>3924</v>
      </c>
      <c r="F2695" t="s">
        <v>1691</v>
      </c>
      <c r="G2695">
        <v>16</v>
      </c>
      <c r="H2695" t="s">
        <v>3952</v>
      </c>
    </row>
    <row r="2696" spans="1:8" x14ac:dyDescent="0.35">
      <c r="A2696">
        <v>2343</v>
      </c>
      <c r="B2696" t="s">
        <v>6274</v>
      </c>
      <c r="C2696">
        <v>20</v>
      </c>
      <c r="D2696" t="s">
        <v>3927</v>
      </c>
      <c r="E2696" t="s">
        <v>3924</v>
      </c>
      <c r="F2696" t="s">
        <v>1691</v>
      </c>
      <c r="G2696">
        <v>16</v>
      </c>
      <c r="H2696" t="s">
        <v>3925</v>
      </c>
    </row>
    <row r="2697" spans="1:8" x14ac:dyDescent="0.35">
      <c r="A2697">
        <v>2349</v>
      </c>
      <c r="B2697" t="s">
        <v>6280</v>
      </c>
      <c r="C2697">
        <v>54</v>
      </c>
      <c r="D2697" t="s">
        <v>7952</v>
      </c>
      <c r="E2697" t="s">
        <v>3924</v>
      </c>
      <c r="F2697" t="s">
        <v>1691</v>
      </c>
      <c r="G2697">
        <v>16</v>
      </c>
      <c r="H2697" t="s">
        <v>3952</v>
      </c>
    </row>
    <row r="2698" spans="1:8" x14ac:dyDescent="0.35">
      <c r="A2698">
        <v>2434</v>
      </c>
      <c r="B2698" t="s">
        <v>6365</v>
      </c>
      <c r="C2698">
        <v>54</v>
      </c>
      <c r="D2698" t="s">
        <v>7952</v>
      </c>
      <c r="E2698" t="s">
        <v>3924</v>
      </c>
      <c r="F2698" t="s">
        <v>1691</v>
      </c>
      <c r="G2698">
        <v>16</v>
      </c>
      <c r="H2698" t="s">
        <v>3940</v>
      </c>
    </row>
    <row r="2699" spans="1:8" x14ac:dyDescent="0.35">
      <c r="A2699">
        <v>2488</v>
      </c>
      <c r="B2699" t="s">
        <v>6419</v>
      </c>
      <c r="C2699">
        <v>57</v>
      </c>
      <c r="D2699" t="s">
        <v>7952</v>
      </c>
      <c r="E2699" t="s">
        <v>3924</v>
      </c>
      <c r="F2699" t="s">
        <v>1691</v>
      </c>
      <c r="G2699">
        <v>16</v>
      </c>
      <c r="H2699" t="s">
        <v>3940</v>
      </c>
    </row>
    <row r="2700" spans="1:8" x14ac:dyDescent="0.35">
      <c r="A2700">
        <v>2521</v>
      </c>
      <c r="B2700" t="s">
        <v>6452</v>
      </c>
      <c r="C2700">
        <v>64</v>
      </c>
      <c r="D2700" t="s">
        <v>3923</v>
      </c>
      <c r="E2700" t="s">
        <v>3924</v>
      </c>
      <c r="F2700" t="s">
        <v>1691</v>
      </c>
      <c r="G2700">
        <v>16</v>
      </c>
      <c r="H2700" t="s">
        <v>3952</v>
      </c>
    </row>
    <row r="2701" spans="1:8" x14ac:dyDescent="0.35">
      <c r="A2701">
        <v>2548</v>
      </c>
      <c r="B2701" t="s">
        <v>6479</v>
      </c>
      <c r="C2701">
        <v>47</v>
      </c>
      <c r="D2701" t="s">
        <v>7952</v>
      </c>
      <c r="E2701" t="s">
        <v>3924</v>
      </c>
      <c r="F2701" t="s">
        <v>1691</v>
      </c>
      <c r="G2701">
        <v>16</v>
      </c>
      <c r="H2701" t="s">
        <v>3929</v>
      </c>
    </row>
    <row r="2702" spans="1:8" x14ac:dyDescent="0.35">
      <c r="A2702">
        <v>2715</v>
      </c>
      <c r="B2702" t="s">
        <v>6647</v>
      </c>
      <c r="C2702">
        <v>53</v>
      </c>
      <c r="D2702" t="s">
        <v>7952</v>
      </c>
      <c r="E2702" t="s">
        <v>6585</v>
      </c>
      <c r="F2702" t="s">
        <v>1691</v>
      </c>
      <c r="G2702">
        <v>16</v>
      </c>
      <c r="H2702" t="s">
        <v>3940</v>
      </c>
    </row>
    <row r="2703" spans="1:8" x14ac:dyDescent="0.35">
      <c r="A2703">
        <v>2749</v>
      </c>
      <c r="B2703" t="s">
        <v>6681</v>
      </c>
      <c r="C2703">
        <v>24</v>
      </c>
      <c r="D2703" t="s">
        <v>3927</v>
      </c>
      <c r="E2703" t="s">
        <v>6585</v>
      </c>
      <c r="F2703" t="s">
        <v>1691</v>
      </c>
      <c r="G2703">
        <v>16</v>
      </c>
      <c r="H2703" t="s">
        <v>3932</v>
      </c>
    </row>
    <row r="2704" spans="1:8" x14ac:dyDescent="0.35">
      <c r="A2704">
        <v>2776</v>
      </c>
      <c r="B2704" t="s">
        <v>6708</v>
      </c>
      <c r="C2704">
        <v>37</v>
      </c>
      <c r="D2704" t="s">
        <v>7953</v>
      </c>
      <c r="E2704" t="s">
        <v>6585</v>
      </c>
      <c r="F2704" t="s">
        <v>1691</v>
      </c>
      <c r="G2704">
        <v>16</v>
      </c>
      <c r="H2704" t="s">
        <v>3929</v>
      </c>
    </row>
    <row r="2705" spans="1:8" x14ac:dyDescent="0.35">
      <c r="A2705">
        <v>2870</v>
      </c>
      <c r="B2705" t="s">
        <v>6802</v>
      </c>
      <c r="C2705">
        <v>57</v>
      </c>
      <c r="D2705" t="s">
        <v>7952</v>
      </c>
      <c r="E2705" t="s">
        <v>6585</v>
      </c>
      <c r="F2705" t="s">
        <v>1691</v>
      </c>
      <c r="G2705">
        <v>16</v>
      </c>
      <c r="H2705" t="s">
        <v>3929</v>
      </c>
    </row>
    <row r="2706" spans="1:8" x14ac:dyDescent="0.35">
      <c r="A2706">
        <v>2923</v>
      </c>
      <c r="B2706" t="s">
        <v>6855</v>
      </c>
      <c r="C2706">
        <v>45</v>
      </c>
      <c r="D2706" t="s">
        <v>7952</v>
      </c>
      <c r="E2706" t="s">
        <v>6585</v>
      </c>
      <c r="F2706" t="s">
        <v>1691</v>
      </c>
      <c r="G2706">
        <v>16</v>
      </c>
      <c r="H2706" t="s">
        <v>3935</v>
      </c>
    </row>
    <row r="2707" spans="1:8" x14ac:dyDescent="0.35">
      <c r="A2707">
        <v>2987</v>
      </c>
      <c r="B2707" t="s">
        <v>6919</v>
      </c>
      <c r="C2707">
        <v>62</v>
      </c>
      <c r="D2707" t="s">
        <v>3923</v>
      </c>
      <c r="E2707" t="s">
        <v>6585</v>
      </c>
      <c r="F2707" t="s">
        <v>1691</v>
      </c>
      <c r="G2707">
        <v>16</v>
      </c>
      <c r="H2707" t="s">
        <v>3946</v>
      </c>
    </row>
    <row r="2708" spans="1:8" x14ac:dyDescent="0.35">
      <c r="A2708">
        <v>3013</v>
      </c>
      <c r="B2708" t="s">
        <v>6945</v>
      </c>
      <c r="C2708">
        <v>42</v>
      </c>
      <c r="D2708" t="s">
        <v>7952</v>
      </c>
      <c r="E2708" t="s">
        <v>6585</v>
      </c>
      <c r="F2708" t="s">
        <v>1691</v>
      </c>
      <c r="G2708">
        <v>16</v>
      </c>
      <c r="H2708" t="s">
        <v>3932</v>
      </c>
    </row>
    <row r="2709" spans="1:8" x14ac:dyDescent="0.35">
      <c r="A2709">
        <v>3122</v>
      </c>
      <c r="B2709" t="s">
        <v>7054</v>
      </c>
      <c r="C2709">
        <v>63</v>
      </c>
      <c r="D2709" t="s">
        <v>3923</v>
      </c>
      <c r="E2709" t="s">
        <v>6585</v>
      </c>
      <c r="F2709" t="s">
        <v>1691</v>
      </c>
      <c r="G2709">
        <v>16</v>
      </c>
      <c r="H2709" t="s">
        <v>3929</v>
      </c>
    </row>
    <row r="2710" spans="1:8" x14ac:dyDescent="0.35">
      <c r="A2710">
        <v>3146</v>
      </c>
      <c r="B2710" t="s">
        <v>7078</v>
      </c>
      <c r="C2710">
        <v>57</v>
      </c>
      <c r="D2710" t="s">
        <v>7952</v>
      </c>
      <c r="E2710" t="s">
        <v>6585</v>
      </c>
      <c r="F2710" t="s">
        <v>1691</v>
      </c>
      <c r="G2710">
        <v>16</v>
      </c>
      <c r="H2710" t="s">
        <v>3925</v>
      </c>
    </row>
    <row r="2711" spans="1:8" x14ac:dyDescent="0.35">
      <c r="A2711">
        <v>3165</v>
      </c>
      <c r="B2711" t="s">
        <v>7097</v>
      </c>
      <c r="C2711">
        <v>40</v>
      </c>
      <c r="D2711" t="s">
        <v>7953</v>
      </c>
      <c r="E2711" t="s">
        <v>6585</v>
      </c>
      <c r="F2711" t="s">
        <v>1691</v>
      </c>
      <c r="G2711">
        <v>16</v>
      </c>
      <c r="H2711" t="s">
        <v>3932</v>
      </c>
    </row>
    <row r="2712" spans="1:8" x14ac:dyDescent="0.35">
      <c r="A2712">
        <v>3200</v>
      </c>
      <c r="B2712" t="s">
        <v>7132</v>
      </c>
      <c r="C2712">
        <v>59</v>
      </c>
      <c r="D2712" t="s">
        <v>3923</v>
      </c>
      <c r="E2712" t="s">
        <v>6585</v>
      </c>
      <c r="F2712" t="s">
        <v>1691</v>
      </c>
      <c r="G2712">
        <v>16</v>
      </c>
      <c r="H2712" t="s">
        <v>3946</v>
      </c>
    </row>
    <row r="2713" spans="1:8" x14ac:dyDescent="0.35">
      <c r="A2713">
        <v>3221</v>
      </c>
      <c r="B2713" t="s">
        <v>7153</v>
      </c>
      <c r="C2713">
        <v>38</v>
      </c>
      <c r="D2713" t="s">
        <v>7953</v>
      </c>
      <c r="E2713" t="s">
        <v>6585</v>
      </c>
      <c r="F2713" t="s">
        <v>1691</v>
      </c>
      <c r="G2713">
        <v>16</v>
      </c>
      <c r="H2713" t="s">
        <v>3946</v>
      </c>
    </row>
    <row r="2714" spans="1:8" x14ac:dyDescent="0.35">
      <c r="A2714">
        <v>3235</v>
      </c>
      <c r="B2714" t="s">
        <v>7167</v>
      </c>
      <c r="C2714">
        <v>49</v>
      </c>
      <c r="D2714" t="s">
        <v>7952</v>
      </c>
      <c r="E2714" t="s">
        <v>6585</v>
      </c>
      <c r="F2714" t="s">
        <v>1691</v>
      </c>
      <c r="G2714">
        <v>16</v>
      </c>
      <c r="H2714" t="s">
        <v>3935</v>
      </c>
    </row>
    <row r="2715" spans="1:8" x14ac:dyDescent="0.35">
      <c r="A2715">
        <v>3290</v>
      </c>
      <c r="B2715" t="s">
        <v>7222</v>
      </c>
      <c r="C2715">
        <v>31</v>
      </c>
      <c r="D2715" t="s">
        <v>7953</v>
      </c>
      <c r="E2715" t="s">
        <v>6585</v>
      </c>
      <c r="F2715" t="s">
        <v>1691</v>
      </c>
      <c r="G2715">
        <v>16</v>
      </c>
      <c r="H2715" t="s">
        <v>3952</v>
      </c>
    </row>
    <row r="2716" spans="1:8" x14ac:dyDescent="0.35">
      <c r="A2716">
        <v>3326</v>
      </c>
      <c r="B2716" t="s">
        <v>7258</v>
      </c>
      <c r="C2716">
        <v>29</v>
      </c>
      <c r="D2716" t="s">
        <v>7953</v>
      </c>
      <c r="E2716" t="s">
        <v>6585</v>
      </c>
      <c r="F2716" t="s">
        <v>1691</v>
      </c>
      <c r="G2716">
        <v>16</v>
      </c>
      <c r="H2716" t="s">
        <v>3946</v>
      </c>
    </row>
    <row r="2717" spans="1:8" x14ac:dyDescent="0.35">
      <c r="A2717">
        <v>3386</v>
      </c>
      <c r="B2717" t="s">
        <v>7318</v>
      </c>
      <c r="C2717">
        <v>62</v>
      </c>
      <c r="D2717" t="s">
        <v>3923</v>
      </c>
      <c r="E2717" t="s">
        <v>6585</v>
      </c>
      <c r="F2717" t="s">
        <v>1691</v>
      </c>
      <c r="G2717">
        <v>16</v>
      </c>
      <c r="H2717" t="s">
        <v>3952</v>
      </c>
    </row>
    <row r="2718" spans="1:8" x14ac:dyDescent="0.35">
      <c r="A2718">
        <v>3414</v>
      </c>
      <c r="B2718" t="s">
        <v>7346</v>
      </c>
      <c r="C2718">
        <v>34</v>
      </c>
      <c r="D2718" t="s">
        <v>7953</v>
      </c>
      <c r="E2718" t="s">
        <v>6585</v>
      </c>
      <c r="F2718" t="s">
        <v>1691</v>
      </c>
      <c r="G2718">
        <v>16</v>
      </c>
      <c r="H2718" t="s">
        <v>3940</v>
      </c>
    </row>
    <row r="2719" spans="1:8" x14ac:dyDescent="0.35">
      <c r="A2719">
        <v>3498</v>
      </c>
      <c r="B2719" t="s">
        <v>7430</v>
      </c>
      <c r="C2719">
        <v>35</v>
      </c>
      <c r="D2719" t="s">
        <v>7953</v>
      </c>
      <c r="E2719" t="s">
        <v>6585</v>
      </c>
      <c r="F2719" t="s">
        <v>1691</v>
      </c>
      <c r="G2719">
        <v>16</v>
      </c>
      <c r="H2719" t="s">
        <v>3952</v>
      </c>
    </row>
    <row r="2720" spans="1:8" x14ac:dyDescent="0.35">
      <c r="A2720">
        <v>3516</v>
      </c>
      <c r="B2720" t="s">
        <v>7448</v>
      </c>
      <c r="C2720">
        <v>19</v>
      </c>
      <c r="D2720" t="s">
        <v>3927</v>
      </c>
      <c r="E2720" t="s">
        <v>6585</v>
      </c>
      <c r="F2720" t="s">
        <v>1691</v>
      </c>
      <c r="G2720">
        <v>16</v>
      </c>
      <c r="H2720" t="s">
        <v>3940</v>
      </c>
    </row>
    <row r="2721" spans="1:8" x14ac:dyDescent="0.35">
      <c r="A2721">
        <v>3677</v>
      </c>
      <c r="B2721" t="s">
        <v>7609</v>
      </c>
      <c r="C2721">
        <v>19</v>
      </c>
      <c r="D2721" t="s">
        <v>3927</v>
      </c>
      <c r="E2721" t="s">
        <v>6585</v>
      </c>
      <c r="F2721" t="s">
        <v>1691</v>
      </c>
      <c r="G2721">
        <v>16</v>
      </c>
      <c r="H2721" t="s">
        <v>3946</v>
      </c>
    </row>
    <row r="2722" spans="1:8" x14ac:dyDescent="0.35">
      <c r="A2722">
        <v>3832</v>
      </c>
      <c r="B2722" t="s">
        <v>7764</v>
      </c>
      <c r="C2722">
        <v>36</v>
      </c>
      <c r="D2722" t="s">
        <v>7953</v>
      </c>
      <c r="E2722" t="s">
        <v>6585</v>
      </c>
      <c r="F2722" t="s">
        <v>1691</v>
      </c>
      <c r="G2722">
        <v>16</v>
      </c>
      <c r="H2722" t="s">
        <v>3952</v>
      </c>
    </row>
    <row r="2723" spans="1:8" x14ac:dyDescent="0.35">
      <c r="A2723">
        <v>43</v>
      </c>
      <c r="B2723" t="s">
        <v>3974</v>
      </c>
      <c r="C2723">
        <v>20</v>
      </c>
      <c r="D2723" t="s">
        <v>3927</v>
      </c>
      <c r="E2723" t="s">
        <v>3924</v>
      </c>
      <c r="F2723" t="s">
        <v>7</v>
      </c>
      <c r="G2723">
        <v>15</v>
      </c>
      <c r="H2723" t="s">
        <v>3932</v>
      </c>
    </row>
    <row r="2724" spans="1:8" x14ac:dyDescent="0.35">
      <c r="A2724">
        <v>90</v>
      </c>
      <c r="B2724" t="s">
        <v>4021</v>
      </c>
      <c r="C2724">
        <v>47</v>
      </c>
      <c r="D2724" t="s">
        <v>7952</v>
      </c>
      <c r="E2724" t="s">
        <v>3924</v>
      </c>
      <c r="F2724" t="s">
        <v>7</v>
      </c>
      <c r="G2724">
        <v>15</v>
      </c>
      <c r="H2724" t="s">
        <v>3935</v>
      </c>
    </row>
    <row r="2725" spans="1:8" x14ac:dyDescent="0.35">
      <c r="A2725">
        <v>195</v>
      </c>
      <c r="B2725" t="s">
        <v>4126</v>
      </c>
      <c r="C2725">
        <v>51</v>
      </c>
      <c r="D2725" t="s">
        <v>7952</v>
      </c>
      <c r="E2725" t="s">
        <v>3924</v>
      </c>
      <c r="F2725" t="s">
        <v>7</v>
      </c>
      <c r="G2725">
        <v>15</v>
      </c>
      <c r="H2725" t="s">
        <v>3935</v>
      </c>
    </row>
    <row r="2726" spans="1:8" x14ac:dyDescent="0.35">
      <c r="A2726">
        <v>202</v>
      </c>
      <c r="B2726" t="s">
        <v>4133</v>
      </c>
      <c r="C2726">
        <v>69</v>
      </c>
      <c r="D2726" t="s">
        <v>3923</v>
      </c>
      <c r="E2726" t="s">
        <v>3924</v>
      </c>
      <c r="F2726" t="s">
        <v>7</v>
      </c>
      <c r="G2726">
        <v>15</v>
      </c>
      <c r="H2726" t="s">
        <v>3932</v>
      </c>
    </row>
    <row r="2727" spans="1:8" x14ac:dyDescent="0.35">
      <c r="A2727">
        <v>254</v>
      </c>
      <c r="B2727" t="s">
        <v>4185</v>
      </c>
      <c r="C2727">
        <v>52</v>
      </c>
      <c r="D2727" t="s">
        <v>7952</v>
      </c>
      <c r="E2727" t="s">
        <v>3924</v>
      </c>
      <c r="F2727" t="s">
        <v>7</v>
      </c>
      <c r="G2727">
        <v>15</v>
      </c>
      <c r="H2727" t="s">
        <v>3940</v>
      </c>
    </row>
    <row r="2728" spans="1:8" x14ac:dyDescent="0.35">
      <c r="A2728">
        <v>265</v>
      </c>
      <c r="B2728" t="s">
        <v>4196</v>
      </c>
      <c r="C2728">
        <v>36</v>
      </c>
      <c r="D2728" t="s">
        <v>7953</v>
      </c>
      <c r="E2728" t="s">
        <v>3924</v>
      </c>
      <c r="F2728" t="s">
        <v>7</v>
      </c>
      <c r="G2728">
        <v>15</v>
      </c>
      <c r="H2728" t="s">
        <v>3932</v>
      </c>
    </row>
    <row r="2729" spans="1:8" x14ac:dyDescent="0.35">
      <c r="A2729">
        <v>334</v>
      </c>
      <c r="B2729" t="s">
        <v>4265</v>
      </c>
      <c r="C2729">
        <v>39</v>
      </c>
      <c r="D2729" t="s">
        <v>7953</v>
      </c>
      <c r="E2729" t="s">
        <v>3924</v>
      </c>
      <c r="F2729" t="s">
        <v>7</v>
      </c>
      <c r="G2729">
        <v>15</v>
      </c>
      <c r="H2729" t="s">
        <v>3940</v>
      </c>
    </row>
    <row r="2730" spans="1:8" x14ac:dyDescent="0.35">
      <c r="A2730">
        <v>406</v>
      </c>
      <c r="B2730" t="s">
        <v>4337</v>
      </c>
      <c r="C2730">
        <v>41</v>
      </c>
      <c r="D2730" t="s">
        <v>7953</v>
      </c>
      <c r="E2730" t="s">
        <v>3924</v>
      </c>
      <c r="F2730" t="s">
        <v>7</v>
      </c>
      <c r="G2730">
        <v>15</v>
      </c>
      <c r="H2730" t="s">
        <v>3932</v>
      </c>
    </row>
    <row r="2731" spans="1:8" x14ac:dyDescent="0.35">
      <c r="A2731">
        <v>412</v>
      </c>
      <c r="B2731" t="s">
        <v>4343</v>
      </c>
      <c r="C2731">
        <v>59</v>
      </c>
      <c r="D2731" t="s">
        <v>3923</v>
      </c>
      <c r="E2731" t="s">
        <v>3924</v>
      </c>
      <c r="F2731" t="s">
        <v>7</v>
      </c>
      <c r="G2731">
        <v>15</v>
      </c>
      <c r="H2731" t="s">
        <v>3932</v>
      </c>
    </row>
    <row r="2732" spans="1:8" x14ac:dyDescent="0.35">
      <c r="A2732">
        <v>447</v>
      </c>
      <c r="B2732" t="s">
        <v>4378</v>
      </c>
      <c r="C2732">
        <v>19</v>
      </c>
      <c r="D2732" t="s">
        <v>3927</v>
      </c>
      <c r="E2732" t="s">
        <v>3924</v>
      </c>
      <c r="F2732" t="s">
        <v>7</v>
      </c>
      <c r="G2732">
        <v>15</v>
      </c>
      <c r="H2732" t="s">
        <v>3946</v>
      </c>
    </row>
    <row r="2733" spans="1:8" x14ac:dyDescent="0.35">
      <c r="A2733">
        <v>475</v>
      </c>
      <c r="B2733" t="s">
        <v>4406</v>
      </c>
      <c r="C2733">
        <v>62</v>
      </c>
      <c r="D2733" t="s">
        <v>3923</v>
      </c>
      <c r="E2733" t="s">
        <v>3924</v>
      </c>
      <c r="F2733" t="s">
        <v>7</v>
      </c>
      <c r="G2733">
        <v>15</v>
      </c>
      <c r="H2733" t="s">
        <v>3935</v>
      </c>
    </row>
    <row r="2734" spans="1:8" x14ac:dyDescent="0.35">
      <c r="A2734">
        <v>554</v>
      </c>
      <c r="B2734" t="s">
        <v>4485</v>
      </c>
      <c r="C2734">
        <v>63</v>
      </c>
      <c r="D2734" t="s">
        <v>3923</v>
      </c>
      <c r="E2734" t="s">
        <v>3924</v>
      </c>
      <c r="F2734" t="s">
        <v>7</v>
      </c>
      <c r="G2734">
        <v>15</v>
      </c>
      <c r="H2734" t="s">
        <v>3935</v>
      </c>
    </row>
    <row r="2735" spans="1:8" x14ac:dyDescent="0.35">
      <c r="A2735">
        <v>646</v>
      </c>
      <c r="B2735" t="s">
        <v>4577</v>
      </c>
      <c r="C2735">
        <v>62</v>
      </c>
      <c r="D2735" t="s">
        <v>3923</v>
      </c>
      <c r="E2735" t="s">
        <v>3924</v>
      </c>
      <c r="F2735" t="s">
        <v>7</v>
      </c>
      <c r="G2735">
        <v>15</v>
      </c>
      <c r="H2735" t="s">
        <v>3940</v>
      </c>
    </row>
    <row r="2736" spans="1:8" x14ac:dyDescent="0.35">
      <c r="A2736">
        <v>696</v>
      </c>
      <c r="B2736" t="s">
        <v>4627</v>
      </c>
      <c r="C2736">
        <v>30</v>
      </c>
      <c r="D2736" t="s">
        <v>7953</v>
      </c>
      <c r="E2736" t="s">
        <v>3924</v>
      </c>
      <c r="F2736" t="s">
        <v>7</v>
      </c>
      <c r="G2736">
        <v>15</v>
      </c>
      <c r="H2736" t="s">
        <v>3952</v>
      </c>
    </row>
    <row r="2737" spans="1:8" x14ac:dyDescent="0.35">
      <c r="A2737">
        <v>783</v>
      </c>
      <c r="B2737" t="s">
        <v>4714</v>
      </c>
      <c r="C2737">
        <v>28</v>
      </c>
      <c r="D2737" t="s">
        <v>7953</v>
      </c>
      <c r="E2737" t="s">
        <v>3924</v>
      </c>
      <c r="F2737" t="s">
        <v>7</v>
      </c>
      <c r="G2737">
        <v>15</v>
      </c>
      <c r="H2737" t="s">
        <v>3929</v>
      </c>
    </row>
    <row r="2738" spans="1:8" x14ac:dyDescent="0.35">
      <c r="A2738">
        <v>808</v>
      </c>
      <c r="B2738" t="s">
        <v>4739</v>
      </c>
      <c r="C2738">
        <v>27</v>
      </c>
      <c r="D2738" t="s">
        <v>7953</v>
      </c>
      <c r="E2738" t="s">
        <v>3924</v>
      </c>
      <c r="F2738" t="s">
        <v>7</v>
      </c>
      <c r="G2738">
        <v>15</v>
      </c>
      <c r="H2738" t="s">
        <v>3929</v>
      </c>
    </row>
    <row r="2739" spans="1:8" x14ac:dyDescent="0.35">
      <c r="A2739">
        <v>941</v>
      </c>
      <c r="B2739" t="s">
        <v>4872</v>
      </c>
      <c r="C2739">
        <v>48</v>
      </c>
      <c r="D2739" t="s">
        <v>7952</v>
      </c>
      <c r="E2739" t="s">
        <v>3924</v>
      </c>
      <c r="F2739" t="s">
        <v>7</v>
      </c>
      <c r="G2739">
        <v>15</v>
      </c>
      <c r="H2739" t="s">
        <v>3952</v>
      </c>
    </row>
    <row r="2740" spans="1:8" x14ac:dyDescent="0.35">
      <c r="A2740">
        <v>972</v>
      </c>
      <c r="B2740" t="s">
        <v>4903</v>
      </c>
      <c r="C2740">
        <v>47</v>
      </c>
      <c r="D2740" t="s">
        <v>7952</v>
      </c>
      <c r="E2740" t="s">
        <v>3924</v>
      </c>
      <c r="F2740" t="s">
        <v>7</v>
      </c>
      <c r="G2740">
        <v>15</v>
      </c>
      <c r="H2740" t="s">
        <v>3929</v>
      </c>
    </row>
    <row r="2741" spans="1:8" x14ac:dyDescent="0.35">
      <c r="A2741">
        <v>1017</v>
      </c>
      <c r="B2741" t="s">
        <v>4948</v>
      </c>
      <c r="C2741">
        <v>20</v>
      </c>
      <c r="D2741" t="s">
        <v>3927</v>
      </c>
      <c r="E2741" t="s">
        <v>3924</v>
      </c>
      <c r="F2741" t="s">
        <v>7</v>
      </c>
      <c r="G2741">
        <v>15</v>
      </c>
      <c r="H2741" t="s">
        <v>3952</v>
      </c>
    </row>
    <row r="2742" spans="1:8" x14ac:dyDescent="0.35">
      <c r="A2742">
        <v>1026</v>
      </c>
      <c r="B2742" t="s">
        <v>4957</v>
      </c>
      <c r="C2742">
        <v>60</v>
      </c>
      <c r="D2742" t="s">
        <v>3923</v>
      </c>
      <c r="E2742" t="s">
        <v>3924</v>
      </c>
      <c r="F2742" t="s">
        <v>7</v>
      </c>
      <c r="G2742">
        <v>15</v>
      </c>
      <c r="H2742" t="s">
        <v>3932</v>
      </c>
    </row>
    <row r="2743" spans="1:8" x14ac:dyDescent="0.35">
      <c r="A2743">
        <v>1172</v>
      </c>
      <c r="B2743" t="s">
        <v>5103</v>
      </c>
      <c r="C2743">
        <v>41</v>
      </c>
      <c r="D2743" t="s">
        <v>7953</v>
      </c>
      <c r="E2743" t="s">
        <v>3924</v>
      </c>
      <c r="F2743" t="s">
        <v>1691</v>
      </c>
      <c r="G2743">
        <v>15</v>
      </c>
      <c r="H2743" t="s">
        <v>3932</v>
      </c>
    </row>
    <row r="2744" spans="1:8" x14ac:dyDescent="0.35">
      <c r="A2744">
        <v>1216</v>
      </c>
      <c r="B2744" t="s">
        <v>5147</v>
      </c>
      <c r="C2744">
        <v>66</v>
      </c>
      <c r="D2744" t="s">
        <v>3923</v>
      </c>
      <c r="E2744" t="s">
        <v>3924</v>
      </c>
      <c r="F2744" t="s">
        <v>1691</v>
      </c>
      <c r="G2744">
        <v>15</v>
      </c>
      <c r="H2744" t="s">
        <v>3952</v>
      </c>
    </row>
    <row r="2745" spans="1:8" x14ac:dyDescent="0.35">
      <c r="A2745">
        <v>1243</v>
      </c>
      <c r="B2745" t="s">
        <v>5174</v>
      </c>
      <c r="C2745">
        <v>56</v>
      </c>
      <c r="D2745" t="s">
        <v>7952</v>
      </c>
      <c r="E2745" t="s">
        <v>3924</v>
      </c>
      <c r="F2745" t="s">
        <v>1691</v>
      </c>
      <c r="G2745">
        <v>15</v>
      </c>
      <c r="H2745" t="s">
        <v>3935</v>
      </c>
    </row>
    <row r="2746" spans="1:8" x14ac:dyDescent="0.35">
      <c r="A2746">
        <v>1324</v>
      </c>
      <c r="B2746" t="s">
        <v>5255</v>
      </c>
      <c r="C2746">
        <v>58</v>
      </c>
      <c r="D2746" t="s">
        <v>3923</v>
      </c>
      <c r="E2746" t="s">
        <v>3924</v>
      </c>
      <c r="F2746" t="s">
        <v>1691</v>
      </c>
      <c r="G2746">
        <v>15</v>
      </c>
      <c r="H2746" t="s">
        <v>3952</v>
      </c>
    </row>
    <row r="2747" spans="1:8" x14ac:dyDescent="0.35">
      <c r="A2747">
        <v>1347</v>
      </c>
      <c r="B2747" t="s">
        <v>5278</v>
      </c>
      <c r="C2747">
        <v>44</v>
      </c>
      <c r="D2747" t="s">
        <v>7952</v>
      </c>
      <c r="E2747" t="s">
        <v>3924</v>
      </c>
      <c r="F2747" t="s">
        <v>1691</v>
      </c>
      <c r="G2747">
        <v>15</v>
      </c>
      <c r="H2747" t="s">
        <v>3940</v>
      </c>
    </row>
    <row r="2748" spans="1:8" x14ac:dyDescent="0.35">
      <c r="A2748">
        <v>1407</v>
      </c>
      <c r="B2748" t="s">
        <v>5338</v>
      </c>
      <c r="C2748">
        <v>32</v>
      </c>
      <c r="D2748" t="s">
        <v>7953</v>
      </c>
      <c r="E2748" t="s">
        <v>3924</v>
      </c>
      <c r="F2748" t="s">
        <v>1691</v>
      </c>
      <c r="G2748">
        <v>15</v>
      </c>
      <c r="H2748" t="s">
        <v>3946</v>
      </c>
    </row>
    <row r="2749" spans="1:8" x14ac:dyDescent="0.35">
      <c r="A2749">
        <v>1471</v>
      </c>
      <c r="B2749" t="s">
        <v>5402</v>
      </c>
      <c r="C2749">
        <v>43</v>
      </c>
      <c r="D2749" t="s">
        <v>7952</v>
      </c>
      <c r="E2749" t="s">
        <v>3924</v>
      </c>
      <c r="F2749" t="s">
        <v>1691</v>
      </c>
      <c r="G2749">
        <v>15</v>
      </c>
      <c r="H2749" t="s">
        <v>3952</v>
      </c>
    </row>
    <row r="2750" spans="1:8" x14ac:dyDescent="0.35">
      <c r="A2750">
        <v>1491</v>
      </c>
      <c r="B2750" t="s">
        <v>5422</v>
      </c>
      <c r="C2750">
        <v>66</v>
      </c>
      <c r="D2750" t="s">
        <v>3923</v>
      </c>
      <c r="E2750" t="s">
        <v>3924</v>
      </c>
      <c r="F2750" t="s">
        <v>1691</v>
      </c>
      <c r="G2750">
        <v>15</v>
      </c>
      <c r="H2750" t="s">
        <v>3940</v>
      </c>
    </row>
    <row r="2751" spans="1:8" x14ac:dyDescent="0.35">
      <c r="A2751">
        <v>1597</v>
      </c>
      <c r="B2751" t="s">
        <v>5528</v>
      </c>
      <c r="C2751">
        <v>42</v>
      </c>
      <c r="D2751" t="s">
        <v>7952</v>
      </c>
      <c r="E2751" t="s">
        <v>3924</v>
      </c>
      <c r="F2751" t="s">
        <v>1691</v>
      </c>
      <c r="G2751">
        <v>15</v>
      </c>
      <c r="H2751" t="s">
        <v>3946</v>
      </c>
    </row>
    <row r="2752" spans="1:8" x14ac:dyDescent="0.35">
      <c r="A2752">
        <v>1606</v>
      </c>
      <c r="B2752" t="s">
        <v>5537</v>
      </c>
      <c r="C2752">
        <v>70</v>
      </c>
      <c r="D2752" t="s">
        <v>3923</v>
      </c>
      <c r="E2752" t="s">
        <v>3924</v>
      </c>
      <c r="F2752" t="s">
        <v>1691</v>
      </c>
      <c r="G2752">
        <v>15</v>
      </c>
      <c r="H2752" t="s">
        <v>3940</v>
      </c>
    </row>
    <row r="2753" spans="1:8" x14ac:dyDescent="0.35">
      <c r="A2753">
        <v>1673</v>
      </c>
      <c r="B2753" t="s">
        <v>5604</v>
      </c>
      <c r="C2753">
        <v>18</v>
      </c>
      <c r="D2753" t="s">
        <v>3927</v>
      </c>
      <c r="E2753" t="s">
        <v>3924</v>
      </c>
      <c r="F2753" t="s">
        <v>1691</v>
      </c>
      <c r="G2753">
        <v>15</v>
      </c>
      <c r="H2753" t="s">
        <v>3935</v>
      </c>
    </row>
    <row r="2754" spans="1:8" x14ac:dyDescent="0.35">
      <c r="A2754">
        <v>1715</v>
      </c>
      <c r="B2754" t="s">
        <v>5646</v>
      </c>
      <c r="C2754">
        <v>30</v>
      </c>
      <c r="D2754" t="s">
        <v>7953</v>
      </c>
      <c r="E2754" t="s">
        <v>3924</v>
      </c>
      <c r="F2754" t="s">
        <v>1691</v>
      </c>
      <c r="G2754">
        <v>15</v>
      </c>
      <c r="H2754" t="s">
        <v>3946</v>
      </c>
    </row>
    <row r="2755" spans="1:8" x14ac:dyDescent="0.35">
      <c r="A2755">
        <v>1885</v>
      </c>
      <c r="B2755" t="s">
        <v>5816</v>
      </c>
      <c r="C2755">
        <v>27</v>
      </c>
      <c r="D2755" t="s">
        <v>7953</v>
      </c>
      <c r="E2755" t="s">
        <v>3924</v>
      </c>
      <c r="F2755" t="s">
        <v>1691</v>
      </c>
      <c r="G2755">
        <v>15</v>
      </c>
      <c r="H2755" t="s">
        <v>3940</v>
      </c>
    </row>
    <row r="2756" spans="1:8" x14ac:dyDescent="0.35">
      <c r="A2756">
        <v>1991</v>
      </c>
      <c r="B2756" t="s">
        <v>5922</v>
      </c>
      <c r="C2756">
        <v>32</v>
      </c>
      <c r="D2756" t="s">
        <v>7953</v>
      </c>
      <c r="E2756" t="s">
        <v>3924</v>
      </c>
      <c r="F2756" t="s">
        <v>1691</v>
      </c>
      <c r="G2756">
        <v>15</v>
      </c>
      <c r="H2756" t="s">
        <v>3932</v>
      </c>
    </row>
    <row r="2757" spans="1:8" x14ac:dyDescent="0.35">
      <c r="A2757">
        <v>2050</v>
      </c>
      <c r="B2757" t="s">
        <v>5981</v>
      </c>
      <c r="C2757">
        <v>68</v>
      </c>
      <c r="D2757" t="s">
        <v>3923</v>
      </c>
      <c r="E2757" t="s">
        <v>3924</v>
      </c>
      <c r="F2757" t="s">
        <v>1691</v>
      </c>
      <c r="G2757">
        <v>15</v>
      </c>
      <c r="H2757" t="s">
        <v>3932</v>
      </c>
    </row>
    <row r="2758" spans="1:8" x14ac:dyDescent="0.35">
      <c r="A2758">
        <v>2063</v>
      </c>
      <c r="B2758" t="s">
        <v>5994</v>
      </c>
      <c r="C2758">
        <v>54</v>
      </c>
      <c r="D2758" t="s">
        <v>7952</v>
      </c>
      <c r="E2758" t="s">
        <v>3924</v>
      </c>
      <c r="F2758" t="s">
        <v>1691</v>
      </c>
      <c r="G2758">
        <v>15</v>
      </c>
      <c r="H2758" t="s">
        <v>3935</v>
      </c>
    </row>
    <row r="2759" spans="1:8" x14ac:dyDescent="0.35">
      <c r="A2759">
        <v>2112</v>
      </c>
      <c r="B2759" t="s">
        <v>6043</v>
      </c>
      <c r="C2759">
        <v>41</v>
      </c>
      <c r="D2759" t="s">
        <v>7953</v>
      </c>
      <c r="E2759" t="s">
        <v>3924</v>
      </c>
      <c r="F2759" t="s">
        <v>1691</v>
      </c>
      <c r="G2759">
        <v>15</v>
      </c>
      <c r="H2759" t="s">
        <v>3932</v>
      </c>
    </row>
    <row r="2760" spans="1:8" x14ac:dyDescent="0.35">
      <c r="A2760">
        <v>2133</v>
      </c>
      <c r="B2760" t="s">
        <v>6064</v>
      </c>
      <c r="C2760">
        <v>25</v>
      </c>
      <c r="D2760" t="s">
        <v>3927</v>
      </c>
      <c r="E2760" t="s">
        <v>3924</v>
      </c>
      <c r="F2760" t="s">
        <v>1691</v>
      </c>
      <c r="G2760">
        <v>15</v>
      </c>
      <c r="H2760" t="s">
        <v>3929</v>
      </c>
    </row>
    <row r="2761" spans="1:8" x14ac:dyDescent="0.35">
      <c r="A2761">
        <v>2217</v>
      </c>
      <c r="B2761" t="s">
        <v>6148</v>
      </c>
      <c r="C2761">
        <v>41</v>
      </c>
      <c r="D2761" t="s">
        <v>7953</v>
      </c>
      <c r="E2761" t="s">
        <v>3924</v>
      </c>
      <c r="F2761" t="s">
        <v>1691</v>
      </c>
      <c r="G2761">
        <v>15</v>
      </c>
      <c r="H2761" t="s">
        <v>3940</v>
      </c>
    </row>
    <row r="2762" spans="1:8" x14ac:dyDescent="0.35">
      <c r="A2762">
        <v>2269</v>
      </c>
      <c r="B2762" t="s">
        <v>6200</v>
      </c>
      <c r="C2762">
        <v>66</v>
      </c>
      <c r="D2762" t="s">
        <v>3923</v>
      </c>
      <c r="E2762" t="s">
        <v>3924</v>
      </c>
      <c r="F2762" t="s">
        <v>1691</v>
      </c>
      <c r="G2762">
        <v>15</v>
      </c>
      <c r="H2762" t="s">
        <v>3946</v>
      </c>
    </row>
    <row r="2763" spans="1:8" x14ac:dyDescent="0.35">
      <c r="A2763">
        <v>2311</v>
      </c>
      <c r="B2763" t="s">
        <v>6242</v>
      </c>
      <c r="C2763">
        <v>30</v>
      </c>
      <c r="D2763" t="s">
        <v>7953</v>
      </c>
      <c r="E2763" t="s">
        <v>3924</v>
      </c>
      <c r="F2763" t="s">
        <v>1691</v>
      </c>
      <c r="G2763">
        <v>15</v>
      </c>
      <c r="H2763" t="s">
        <v>3946</v>
      </c>
    </row>
    <row r="2764" spans="1:8" x14ac:dyDescent="0.35">
      <c r="A2764">
        <v>2445</v>
      </c>
      <c r="B2764" t="s">
        <v>6376</v>
      </c>
      <c r="C2764">
        <v>47</v>
      </c>
      <c r="D2764" t="s">
        <v>7952</v>
      </c>
      <c r="E2764" t="s">
        <v>3924</v>
      </c>
      <c r="F2764" t="s">
        <v>1691</v>
      </c>
      <c r="G2764">
        <v>15</v>
      </c>
      <c r="H2764" t="s">
        <v>3940</v>
      </c>
    </row>
    <row r="2765" spans="1:8" x14ac:dyDescent="0.35">
      <c r="A2765">
        <v>2492</v>
      </c>
      <c r="B2765" t="s">
        <v>6423</v>
      </c>
      <c r="C2765">
        <v>63</v>
      </c>
      <c r="D2765" t="s">
        <v>3923</v>
      </c>
      <c r="E2765" t="s">
        <v>3924</v>
      </c>
      <c r="F2765" t="s">
        <v>1691</v>
      </c>
      <c r="G2765">
        <v>15</v>
      </c>
      <c r="H2765" t="s">
        <v>3946</v>
      </c>
    </row>
    <row r="2766" spans="1:8" x14ac:dyDescent="0.35">
      <c r="A2766">
        <v>2623</v>
      </c>
      <c r="B2766" t="s">
        <v>6554</v>
      </c>
      <c r="C2766">
        <v>63</v>
      </c>
      <c r="D2766" t="s">
        <v>3923</v>
      </c>
      <c r="E2766" t="s">
        <v>3924</v>
      </c>
      <c r="F2766" t="s">
        <v>1691</v>
      </c>
      <c r="G2766">
        <v>15</v>
      </c>
      <c r="H2766" t="s">
        <v>3932</v>
      </c>
    </row>
    <row r="2767" spans="1:8" x14ac:dyDescent="0.35">
      <c r="A2767">
        <v>2675</v>
      </c>
      <c r="B2767" t="s">
        <v>6607</v>
      </c>
      <c r="C2767">
        <v>40</v>
      </c>
      <c r="D2767" t="s">
        <v>7953</v>
      </c>
      <c r="E2767" t="s">
        <v>6585</v>
      </c>
      <c r="F2767" t="s">
        <v>1691</v>
      </c>
      <c r="G2767">
        <v>15</v>
      </c>
      <c r="H2767" t="s">
        <v>3952</v>
      </c>
    </row>
    <row r="2768" spans="1:8" x14ac:dyDescent="0.35">
      <c r="A2768">
        <v>2750</v>
      </c>
      <c r="B2768" t="s">
        <v>6682</v>
      </c>
      <c r="C2768">
        <v>64</v>
      </c>
      <c r="D2768" t="s">
        <v>3923</v>
      </c>
      <c r="E2768" t="s">
        <v>6585</v>
      </c>
      <c r="F2768" t="s">
        <v>1691</v>
      </c>
      <c r="G2768">
        <v>15</v>
      </c>
      <c r="H2768" t="s">
        <v>3932</v>
      </c>
    </row>
    <row r="2769" spans="1:8" x14ac:dyDescent="0.35">
      <c r="A2769">
        <v>2847</v>
      </c>
      <c r="B2769" t="s">
        <v>6779</v>
      </c>
      <c r="C2769">
        <v>50</v>
      </c>
      <c r="D2769" t="s">
        <v>7952</v>
      </c>
      <c r="E2769" t="s">
        <v>6585</v>
      </c>
      <c r="F2769" t="s">
        <v>1691</v>
      </c>
      <c r="G2769">
        <v>15</v>
      </c>
      <c r="H2769" t="s">
        <v>3940</v>
      </c>
    </row>
    <row r="2770" spans="1:8" x14ac:dyDescent="0.35">
      <c r="A2770">
        <v>2909</v>
      </c>
      <c r="B2770" t="s">
        <v>6841</v>
      </c>
      <c r="C2770">
        <v>43</v>
      </c>
      <c r="D2770" t="s">
        <v>7952</v>
      </c>
      <c r="E2770" t="s">
        <v>6585</v>
      </c>
      <c r="F2770" t="s">
        <v>1691</v>
      </c>
      <c r="G2770">
        <v>15</v>
      </c>
      <c r="H2770" t="s">
        <v>3952</v>
      </c>
    </row>
    <row r="2771" spans="1:8" x14ac:dyDescent="0.35">
      <c r="A2771">
        <v>2928</v>
      </c>
      <c r="B2771" t="s">
        <v>6860</v>
      </c>
      <c r="C2771">
        <v>45</v>
      </c>
      <c r="D2771" t="s">
        <v>7952</v>
      </c>
      <c r="E2771" t="s">
        <v>6585</v>
      </c>
      <c r="F2771" t="s">
        <v>1691</v>
      </c>
      <c r="G2771">
        <v>15</v>
      </c>
      <c r="H2771" t="s">
        <v>3940</v>
      </c>
    </row>
    <row r="2772" spans="1:8" x14ac:dyDescent="0.35">
      <c r="A2772">
        <v>2938</v>
      </c>
      <c r="B2772" t="s">
        <v>6870</v>
      </c>
      <c r="C2772">
        <v>28</v>
      </c>
      <c r="D2772" t="s">
        <v>7953</v>
      </c>
      <c r="E2772" t="s">
        <v>6585</v>
      </c>
      <c r="F2772" t="s">
        <v>1691</v>
      </c>
      <c r="G2772">
        <v>15</v>
      </c>
      <c r="H2772" t="s">
        <v>3929</v>
      </c>
    </row>
    <row r="2773" spans="1:8" x14ac:dyDescent="0.35">
      <c r="A2773">
        <v>2939</v>
      </c>
      <c r="B2773" t="s">
        <v>6871</v>
      </c>
      <c r="C2773">
        <v>28</v>
      </c>
      <c r="D2773" t="s">
        <v>7953</v>
      </c>
      <c r="E2773" t="s">
        <v>6585</v>
      </c>
      <c r="F2773" t="s">
        <v>1691</v>
      </c>
      <c r="G2773">
        <v>15</v>
      </c>
      <c r="H2773" t="s">
        <v>3946</v>
      </c>
    </row>
    <row r="2774" spans="1:8" x14ac:dyDescent="0.35">
      <c r="A2774">
        <v>2950</v>
      </c>
      <c r="B2774" t="s">
        <v>6882</v>
      </c>
      <c r="C2774">
        <v>25</v>
      </c>
      <c r="D2774" t="s">
        <v>3927</v>
      </c>
      <c r="E2774" t="s">
        <v>6585</v>
      </c>
      <c r="F2774" t="s">
        <v>1691</v>
      </c>
      <c r="G2774">
        <v>15</v>
      </c>
      <c r="H2774" t="s">
        <v>3932</v>
      </c>
    </row>
    <row r="2775" spans="1:8" x14ac:dyDescent="0.35">
      <c r="A2775">
        <v>2955</v>
      </c>
      <c r="B2775" t="s">
        <v>6887</v>
      </c>
      <c r="C2775">
        <v>33</v>
      </c>
      <c r="D2775" t="s">
        <v>7953</v>
      </c>
      <c r="E2775" t="s">
        <v>6585</v>
      </c>
      <c r="F2775" t="s">
        <v>1691</v>
      </c>
      <c r="G2775">
        <v>15</v>
      </c>
      <c r="H2775" t="s">
        <v>3932</v>
      </c>
    </row>
    <row r="2776" spans="1:8" x14ac:dyDescent="0.35">
      <c r="A2776">
        <v>3011</v>
      </c>
      <c r="B2776" t="s">
        <v>6943</v>
      </c>
      <c r="C2776">
        <v>70</v>
      </c>
      <c r="D2776" t="s">
        <v>3923</v>
      </c>
      <c r="E2776" t="s">
        <v>6585</v>
      </c>
      <c r="F2776" t="s">
        <v>1691</v>
      </c>
      <c r="G2776">
        <v>15</v>
      </c>
      <c r="H2776" t="s">
        <v>3932</v>
      </c>
    </row>
    <row r="2777" spans="1:8" x14ac:dyDescent="0.35">
      <c r="A2777">
        <v>3020</v>
      </c>
      <c r="B2777" t="s">
        <v>6952</v>
      </c>
      <c r="C2777">
        <v>19</v>
      </c>
      <c r="D2777" t="s">
        <v>3927</v>
      </c>
      <c r="E2777" t="s">
        <v>6585</v>
      </c>
      <c r="F2777" t="s">
        <v>1691</v>
      </c>
      <c r="G2777">
        <v>15</v>
      </c>
      <c r="H2777" t="s">
        <v>3932</v>
      </c>
    </row>
    <row r="2778" spans="1:8" x14ac:dyDescent="0.35">
      <c r="A2778">
        <v>3057</v>
      </c>
      <c r="B2778" t="s">
        <v>6989</v>
      </c>
      <c r="C2778">
        <v>69</v>
      </c>
      <c r="D2778" t="s">
        <v>3923</v>
      </c>
      <c r="E2778" t="s">
        <v>6585</v>
      </c>
      <c r="F2778" t="s">
        <v>1691</v>
      </c>
      <c r="G2778">
        <v>15</v>
      </c>
      <c r="H2778" t="s">
        <v>3940</v>
      </c>
    </row>
    <row r="2779" spans="1:8" x14ac:dyDescent="0.35">
      <c r="A2779">
        <v>3091</v>
      </c>
      <c r="B2779" t="s">
        <v>7023</v>
      </c>
      <c r="C2779">
        <v>29</v>
      </c>
      <c r="D2779" t="s">
        <v>7953</v>
      </c>
      <c r="E2779" t="s">
        <v>6585</v>
      </c>
      <c r="F2779" t="s">
        <v>1691</v>
      </c>
      <c r="G2779">
        <v>15</v>
      </c>
      <c r="H2779" t="s">
        <v>3935</v>
      </c>
    </row>
    <row r="2780" spans="1:8" x14ac:dyDescent="0.35">
      <c r="A2780">
        <v>3149</v>
      </c>
      <c r="B2780" t="s">
        <v>7081</v>
      </c>
      <c r="C2780">
        <v>37</v>
      </c>
      <c r="D2780" t="s">
        <v>7953</v>
      </c>
      <c r="E2780" t="s">
        <v>6585</v>
      </c>
      <c r="F2780" t="s">
        <v>1691</v>
      </c>
      <c r="G2780">
        <v>15</v>
      </c>
      <c r="H2780" t="s">
        <v>3929</v>
      </c>
    </row>
    <row r="2781" spans="1:8" x14ac:dyDescent="0.35">
      <c r="A2781">
        <v>3251</v>
      </c>
      <c r="B2781" t="s">
        <v>7183</v>
      </c>
      <c r="C2781">
        <v>23</v>
      </c>
      <c r="D2781" t="s">
        <v>3927</v>
      </c>
      <c r="E2781" t="s">
        <v>6585</v>
      </c>
      <c r="F2781" t="s">
        <v>1691</v>
      </c>
      <c r="G2781">
        <v>15</v>
      </c>
      <c r="H2781" t="s">
        <v>3929</v>
      </c>
    </row>
    <row r="2782" spans="1:8" x14ac:dyDescent="0.35">
      <c r="A2782">
        <v>3295</v>
      </c>
      <c r="B2782" t="s">
        <v>7227</v>
      </c>
      <c r="C2782">
        <v>62</v>
      </c>
      <c r="D2782" t="s">
        <v>3923</v>
      </c>
      <c r="E2782" t="s">
        <v>6585</v>
      </c>
      <c r="F2782" t="s">
        <v>1691</v>
      </c>
      <c r="G2782">
        <v>15</v>
      </c>
      <c r="H2782" t="s">
        <v>3940</v>
      </c>
    </row>
    <row r="2783" spans="1:8" x14ac:dyDescent="0.35">
      <c r="A2783">
        <v>3296</v>
      </c>
      <c r="B2783" t="s">
        <v>7228</v>
      </c>
      <c r="C2783">
        <v>70</v>
      </c>
      <c r="D2783" t="s">
        <v>3923</v>
      </c>
      <c r="E2783" t="s">
        <v>6585</v>
      </c>
      <c r="F2783" t="s">
        <v>1691</v>
      </c>
      <c r="G2783">
        <v>15</v>
      </c>
      <c r="H2783" t="s">
        <v>3929</v>
      </c>
    </row>
    <row r="2784" spans="1:8" x14ac:dyDescent="0.35">
      <c r="A2784">
        <v>3319</v>
      </c>
      <c r="B2784" t="s">
        <v>7251</v>
      </c>
      <c r="C2784">
        <v>45</v>
      </c>
      <c r="D2784" t="s">
        <v>7952</v>
      </c>
      <c r="E2784" t="s">
        <v>6585</v>
      </c>
      <c r="F2784" t="s">
        <v>1691</v>
      </c>
      <c r="G2784">
        <v>15</v>
      </c>
      <c r="H2784" t="s">
        <v>3946</v>
      </c>
    </row>
    <row r="2785" spans="1:8" x14ac:dyDescent="0.35">
      <c r="A2785">
        <v>3349</v>
      </c>
      <c r="B2785" t="s">
        <v>7281</v>
      </c>
      <c r="C2785">
        <v>28</v>
      </c>
      <c r="D2785" t="s">
        <v>7953</v>
      </c>
      <c r="E2785" t="s">
        <v>6585</v>
      </c>
      <c r="F2785" t="s">
        <v>1691</v>
      </c>
      <c r="G2785">
        <v>15</v>
      </c>
      <c r="H2785" t="s">
        <v>3952</v>
      </c>
    </row>
    <row r="2786" spans="1:8" x14ac:dyDescent="0.35">
      <c r="A2786">
        <v>3351</v>
      </c>
      <c r="B2786" t="s">
        <v>7283</v>
      </c>
      <c r="C2786">
        <v>45</v>
      </c>
      <c r="D2786" t="s">
        <v>7952</v>
      </c>
      <c r="E2786" t="s">
        <v>6585</v>
      </c>
      <c r="F2786" t="s">
        <v>1691</v>
      </c>
      <c r="G2786">
        <v>15</v>
      </c>
      <c r="H2786" t="s">
        <v>3940</v>
      </c>
    </row>
    <row r="2787" spans="1:8" x14ac:dyDescent="0.35">
      <c r="A2787">
        <v>3355</v>
      </c>
      <c r="B2787" t="s">
        <v>7287</v>
      </c>
      <c r="C2787">
        <v>42</v>
      </c>
      <c r="D2787" t="s">
        <v>7952</v>
      </c>
      <c r="E2787" t="s">
        <v>6585</v>
      </c>
      <c r="F2787" t="s">
        <v>1691</v>
      </c>
      <c r="G2787">
        <v>15</v>
      </c>
      <c r="H2787" t="s">
        <v>3929</v>
      </c>
    </row>
    <row r="2788" spans="1:8" x14ac:dyDescent="0.35">
      <c r="A2788">
        <v>3396</v>
      </c>
      <c r="B2788" t="s">
        <v>7328</v>
      </c>
      <c r="C2788">
        <v>44</v>
      </c>
      <c r="D2788" t="s">
        <v>7952</v>
      </c>
      <c r="E2788" t="s">
        <v>6585</v>
      </c>
      <c r="F2788" t="s">
        <v>1691</v>
      </c>
      <c r="G2788">
        <v>15</v>
      </c>
      <c r="H2788" t="s">
        <v>3952</v>
      </c>
    </row>
    <row r="2789" spans="1:8" x14ac:dyDescent="0.35">
      <c r="A2789">
        <v>3416</v>
      </c>
      <c r="B2789" t="s">
        <v>7348</v>
      </c>
      <c r="C2789">
        <v>38</v>
      </c>
      <c r="D2789" t="s">
        <v>7953</v>
      </c>
      <c r="E2789" t="s">
        <v>6585</v>
      </c>
      <c r="F2789" t="s">
        <v>1691</v>
      </c>
      <c r="G2789">
        <v>15</v>
      </c>
      <c r="H2789" t="s">
        <v>3932</v>
      </c>
    </row>
    <row r="2790" spans="1:8" x14ac:dyDescent="0.35">
      <c r="A2790">
        <v>3442</v>
      </c>
      <c r="B2790" t="s">
        <v>7374</v>
      </c>
      <c r="C2790">
        <v>64</v>
      </c>
      <c r="D2790" t="s">
        <v>3923</v>
      </c>
      <c r="E2790" t="s">
        <v>6585</v>
      </c>
      <c r="F2790" t="s">
        <v>1691</v>
      </c>
      <c r="G2790">
        <v>15</v>
      </c>
      <c r="H2790" t="s">
        <v>3932</v>
      </c>
    </row>
    <row r="2791" spans="1:8" x14ac:dyDescent="0.35">
      <c r="A2791">
        <v>3455</v>
      </c>
      <c r="B2791" t="s">
        <v>7387</v>
      </c>
      <c r="C2791">
        <v>55</v>
      </c>
      <c r="D2791" t="s">
        <v>7952</v>
      </c>
      <c r="E2791" t="s">
        <v>6585</v>
      </c>
      <c r="F2791" t="s">
        <v>1691</v>
      </c>
      <c r="G2791">
        <v>15</v>
      </c>
      <c r="H2791" t="s">
        <v>3940</v>
      </c>
    </row>
    <row r="2792" spans="1:8" x14ac:dyDescent="0.35">
      <c r="A2792">
        <v>3473</v>
      </c>
      <c r="B2792" t="s">
        <v>7405</v>
      </c>
      <c r="C2792">
        <v>31</v>
      </c>
      <c r="D2792" t="s">
        <v>7953</v>
      </c>
      <c r="E2792" t="s">
        <v>6585</v>
      </c>
      <c r="F2792" t="s">
        <v>1691</v>
      </c>
      <c r="G2792">
        <v>15</v>
      </c>
      <c r="H2792" t="s">
        <v>3929</v>
      </c>
    </row>
    <row r="2793" spans="1:8" x14ac:dyDescent="0.35">
      <c r="A2793">
        <v>3492</v>
      </c>
      <c r="B2793" t="s">
        <v>7424</v>
      </c>
      <c r="C2793">
        <v>22</v>
      </c>
      <c r="D2793" t="s">
        <v>3927</v>
      </c>
      <c r="E2793" t="s">
        <v>6585</v>
      </c>
      <c r="F2793" t="s">
        <v>1691</v>
      </c>
      <c r="G2793">
        <v>15</v>
      </c>
      <c r="H2793" t="s">
        <v>3946</v>
      </c>
    </row>
    <row r="2794" spans="1:8" x14ac:dyDescent="0.35">
      <c r="A2794">
        <v>3572</v>
      </c>
      <c r="B2794" t="s">
        <v>7504</v>
      </c>
      <c r="C2794">
        <v>70</v>
      </c>
      <c r="D2794" t="s">
        <v>3923</v>
      </c>
      <c r="E2794" t="s">
        <v>6585</v>
      </c>
      <c r="F2794" t="s">
        <v>1691</v>
      </c>
      <c r="G2794">
        <v>15</v>
      </c>
      <c r="H2794" t="s">
        <v>3952</v>
      </c>
    </row>
    <row r="2795" spans="1:8" x14ac:dyDescent="0.35">
      <c r="A2795">
        <v>3583</v>
      </c>
      <c r="B2795" t="s">
        <v>7515</v>
      </c>
      <c r="C2795">
        <v>23</v>
      </c>
      <c r="D2795" t="s">
        <v>3927</v>
      </c>
      <c r="E2795" t="s">
        <v>6585</v>
      </c>
      <c r="F2795" t="s">
        <v>1691</v>
      </c>
      <c r="G2795">
        <v>15</v>
      </c>
      <c r="H2795" t="s">
        <v>3932</v>
      </c>
    </row>
    <row r="2796" spans="1:8" x14ac:dyDescent="0.35">
      <c r="A2796">
        <v>1</v>
      </c>
      <c r="B2796" t="s">
        <v>3922</v>
      </c>
      <c r="C2796">
        <v>55</v>
      </c>
      <c r="D2796" t="s">
        <v>7952</v>
      </c>
      <c r="E2796" t="s">
        <v>3924</v>
      </c>
      <c r="F2796" t="s">
        <v>7</v>
      </c>
      <c r="G2796">
        <v>14</v>
      </c>
      <c r="H2796" t="s">
        <v>3925</v>
      </c>
    </row>
    <row r="2797" spans="1:8" x14ac:dyDescent="0.35">
      <c r="A2797">
        <v>6</v>
      </c>
      <c r="B2797" t="s">
        <v>3933</v>
      </c>
      <c r="C2797">
        <v>46</v>
      </c>
      <c r="D2797" t="s">
        <v>7952</v>
      </c>
      <c r="E2797" t="s">
        <v>3924</v>
      </c>
      <c r="F2797" t="s">
        <v>7</v>
      </c>
      <c r="G2797">
        <v>14</v>
      </c>
      <c r="H2797" t="s">
        <v>3929</v>
      </c>
    </row>
    <row r="2798" spans="1:8" x14ac:dyDescent="0.35">
      <c r="A2798">
        <v>26</v>
      </c>
      <c r="B2798" t="s">
        <v>3957</v>
      </c>
      <c r="C2798">
        <v>18</v>
      </c>
      <c r="D2798" t="s">
        <v>3927</v>
      </c>
      <c r="E2798" t="s">
        <v>3924</v>
      </c>
      <c r="F2798" t="s">
        <v>7</v>
      </c>
      <c r="G2798">
        <v>14</v>
      </c>
      <c r="H2798" t="s">
        <v>3932</v>
      </c>
    </row>
    <row r="2799" spans="1:8" x14ac:dyDescent="0.35">
      <c r="A2799">
        <v>30</v>
      </c>
      <c r="B2799" t="s">
        <v>3961</v>
      </c>
      <c r="C2799">
        <v>31</v>
      </c>
      <c r="D2799" t="s">
        <v>7953</v>
      </c>
      <c r="E2799" t="s">
        <v>3924</v>
      </c>
      <c r="F2799" t="s">
        <v>7</v>
      </c>
      <c r="G2799">
        <v>14</v>
      </c>
      <c r="H2799" t="s">
        <v>3929</v>
      </c>
    </row>
    <row r="2800" spans="1:8" x14ac:dyDescent="0.35">
      <c r="A2800">
        <v>150</v>
      </c>
      <c r="B2800" t="s">
        <v>4081</v>
      </c>
      <c r="C2800">
        <v>38</v>
      </c>
      <c r="D2800" t="s">
        <v>7953</v>
      </c>
      <c r="E2800" t="s">
        <v>3924</v>
      </c>
      <c r="F2800" t="s">
        <v>7</v>
      </c>
      <c r="G2800">
        <v>14</v>
      </c>
      <c r="H2800" t="s">
        <v>3946</v>
      </c>
    </row>
    <row r="2801" spans="1:8" x14ac:dyDescent="0.35">
      <c r="A2801">
        <v>168</v>
      </c>
      <c r="B2801" t="s">
        <v>4099</v>
      </c>
      <c r="C2801">
        <v>33</v>
      </c>
      <c r="D2801" t="s">
        <v>7953</v>
      </c>
      <c r="E2801" t="s">
        <v>3924</v>
      </c>
      <c r="F2801" t="s">
        <v>7</v>
      </c>
      <c r="G2801">
        <v>14</v>
      </c>
      <c r="H2801" t="s">
        <v>3952</v>
      </c>
    </row>
    <row r="2802" spans="1:8" x14ac:dyDescent="0.35">
      <c r="A2802">
        <v>223</v>
      </c>
      <c r="B2802" t="s">
        <v>4154</v>
      </c>
      <c r="C2802">
        <v>47</v>
      </c>
      <c r="D2802" t="s">
        <v>7952</v>
      </c>
      <c r="E2802" t="s">
        <v>3924</v>
      </c>
      <c r="F2802" t="s">
        <v>7</v>
      </c>
      <c r="G2802">
        <v>14</v>
      </c>
      <c r="H2802" t="s">
        <v>3925</v>
      </c>
    </row>
    <row r="2803" spans="1:8" x14ac:dyDescent="0.35">
      <c r="A2803">
        <v>248</v>
      </c>
      <c r="B2803" t="s">
        <v>4179</v>
      </c>
      <c r="C2803">
        <v>29</v>
      </c>
      <c r="D2803" t="s">
        <v>7953</v>
      </c>
      <c r="E2803" t="s">
        <v>3924</v>
      </c>
      <c r="F2803" t="s">
        <v>7</v>
      </c>
      <c r="G2803">
        <v>14</v>
      </c>
      <c r="H2803" t="s">
        <v>3929</v>
      </c>
    </row>
    <row r="2804" spans="1:8" x14ac:dyDescent="0.35">
      <c r="A2804">
        <v>401</v>
      </c>
      <c r="B2804" t="s">
        <v>4332</v>
      </c>
      <c r="C2804">
        <v>39</v>
      </c>
      <c r="D2804" t="s">
        <v>7953</v>
      </c>
      <c r="E2804" t="s">
        <v>3924</v>
      </c>
      <c r="F2804" t="s">
        <v>7</v>
      </c>
      <c r="G2804">
        <v>14</v>
      </c>
      <c r="H2804" t="s">
        <v>3925</v>
      </c>
    </row>
    <row r="2805" spans="1:8" x14ac:dyDescent="0.35">
      <c r="A2805">
        <v>420</v>
      </c>
      <c r="B2805" t="s">
        <v>4351</v>
      </c>
      <c r="C2805">
        <v>53</v>
      </c>
      <c r="D2805" t="s">
        <v>7952</v>
      </c>
      <c r="E2805" t="s">
        <v>3924</v>
      </c>
      <c r="F2805" t="s">
        <v>7</v>
      </c>
      <c r="G2805">
        <v>14</v>
      </c>
      <c r="H2805" t="s">
        <v>3952</v>
      </c>
    </row>
    <row r="2806" spans="1:8" x14ac:dyDescent="0.35">
      <c r="A2806">
        <v>455</v>
      </c>
      <c r="B2806" t="s">
        <v>4386</v>
      </c>
      <c r="C2806">
        <v>37</v>
      </c>
      <c r="D2806" t="s">
        <v>7953</v>
      </c>
      <c r="E2806" t="s">
        <v>3924</v>
      </c>
      <c r="F2806" t="s">
        <v>7</v>
      </c>
      <c r="G2806">
        <v>14</v>
      </c>
      <c r="H2806" t="s">
        <v>3940</v>
      </c>
    </row>
    <row r="2807" spans="1:8" x14ac:dyDescent="0.35">
      <c r="A2807">
        <v>538</v>
      </c>
      <c r="B2807" t="s">
        <v>4469</v>
      </c>
      <c r="C2807">
        <v>50</v>
      </c>
      <c r="D2807" t="s">
        <v>7952</v>
      </c>
      <c r="E2807" t="s">
        <v>3924</v>
      </c>
      <c r="F2807" t="s">
        <v>7</v>
      </c>
      <c r="G2807">
        <v>14</v>
      </c>
      <c r="H2807" t="s">
        <v>3932</v>
      </c>
    </row>
    <row r="2808" spans="1:8" x14ac:dyDescent="0.35">
      <c r="A2808">
        <v>637</v>
      </c>
      <c r="B2808" t="s">
        <v>4568</v>
      </c>
      <c r="C2808">
        <v>41</v>
      </c>
      <c r="D2808" t="s">
        <v>7953</v>
      </c>
      <c r="E2808" t="s">
        <v>3924</v>
      </c>
      <c r="F2808" t="s">
        <v>7</v>
      </c>
      <c r="G2808">
        <v>14</v>
      </c>
      <c r="H2808" t="s">
        <v>3952</v>
      </c>
    </row>
    <row r="2809" spans="1:8" x14ac:dyDescent="0.35">
      <c r="A2809">
        <v>643</v>
      </c>
      <c r="B2809" t="s">
        <v>4574</v>
      </c>
      <c r="C2809">
        <v>64</v>
      </c>
      <c r="D2809" t="s">
        <v>3923</v>
      </c>
      <c r="E2809" t="s">
        <v>3924</v>
      </c>
      <c r="F2809" t="s">
        <v>7</v>
      </c>
      <c r="G2809">
        <v>14</v>
      </c>
      <c r="H2809" t="s">
        <v>3940</v>
      </c>
    </row>
    <row r="2810" spans="1:8" x14ac:dyDescent="0.35">
      <c r="A2810">
        <v>774</v>
      </c>
      <c r="B2810" t="s">
        <v>4705</v>
      </c>
      <c r="C2810">
        <v>29</v>
      </c>
      <c r="D2810" t="s">
        <v>7953</v>
      </c>
      <c r="E2810" t="s">
        <v>3924</v>
      </c>
      <c r="F2810" t="s">
        <v>7</v>
      </c>
      <c r="G2810">
        <v>14</v>
      </c>
      <c r="H2810" t="s">
        <v>3940</v>
      </c>
    </row>
    <row r="2811" spans="1:8" x14ac:dyDescent="0.35">
      <c r="A2811">
        <v>814</v>
      </c>
      <c r="B2811" t="s">
        <v>4745</v>
      </c>
      <c r="C2811">
        <v>54</v>
      </c>
      <c r="D2811" t="s">
        <v>7952</v>
      </c>
      <c r="E2811" t="s">
        <v>3924</v>
      </c>
      <c r="F2811" t="s">
        <v>7</v>
      </c>
      <c r="G2811">
        <v>14</v>
      </c>
      <c r="H2811" t="s">
        <v>3932</v>
      </c>
    </row>
    <row r="2812" spans="1:8" x14ac:dyDescent="0.35">
      <c r="A2812">
        <v>830</v>
      </c>
      <c r="B2812" t="s">
        <v>4761</v>
      </c>
      <c r="C2812">
        <v>42</v>
      </c>
      <c r="D2812" t="s">
        <v>7952</v>
      </c>
      <c r="E2812" t="s">
        <v>3924</v>
      </c>
      <c r="F2812" t="s">
        <v>7</v>
      </c>
      <c r="G2812">
        <v>14</v>
      </c>
      <c r="H2812" t="s">
        <v>3925</v>
      </c>
    </row>
    <row r="2813" spans="1:8" x14ac:dyDescent="0.35">
      <c r="A2813">
        <v>856</v>
      </c>
      <c r="B2813" t="s">
        <v>4787</v>
      </c>
      <c r="C2813">
        <v>70</v>
      </c>
      <c r="D2813" t="s">
        <v>3923</v>
      </c>
      <c r="E2813" t="s">
        <v>3924</v>
      </c>
      <c r="F2813" t="s">
        <v>7</v>
      </c>
      <c r="G2813">
        <v>14</v>
      </c>
      <c r="H2813" t="s">
        <v>3935</v>
      </c>
    </row>
    <row r="2814" spans="1:8" x14ac:dyDescent="0.35">
      <c r="A2814">
        <v>880</v>
      </c>
      <c r="B2814" t="s">
        <v>4811</v>
      </c>
      <c r="C2814">
        <v>62</v>
      </c>
      <c r="D2814" t="s">
        <v>3923</v>
      </c>
      <c r="E2814" t="s">
        <v>3924</v>
      </c>
      <c r="F2814" t="s">
        <v>7</v>
      </c>
      <c r="G2814">
        <v>14</v>
      </c>
      <c r="H2814" t="s">
        <v>3935</v>
      </c>
    </row>
    <row r="2815" spans="1:8" x14ac:dyDescent="0.35">
      <c r="A2815">
        <v>894</v>
      </c>
      <c r="B2815" t="s">
        <v>4825</v>
      </c>
      <c r="C2815">
        <v>33</v>
      </c>
      <c r="D2815" t="s">
        <v>7953</v>
      </c>
      <c r="E2815" t="s">
        <v>3924</v>
      </c>
      <c r="F2815" t="s">
        <v>7</v>
      </c>
      <c r="G2815">
        <v>14</v>
      </c>
      <c r="H2815" t="s">
        <v>3946</v>
      </c>
    </row>
    <row r="2816" spans="1:8" x14ac:dyDescent="0.35">
      <c r="A2816">
        <v>964</v>
      </c>
      <c r="B2816" t="s">
        <v>4895</v>
      </c>
      <c r="C2816">
        <v>21</v>
      </c>
      <c r="D2816" t="s">
        <v>3927</v>
      </c>
      <c r="E2816" t="s">
        <v>3924</v>
      </c>
      <c r="F2816" t="s">
        <v>7</v>
      </c>
      <c r="G2816">
        <v>14</v>
      </c>
      <c r="H2816" t="s">
        <v>3929</v>
      </c>
    </row>
    <row r="2817" spans="1:8" x14ac:dyDescent="0.35">
      <c r="A2817">
        <v>1018</v>
      </c>
      <c r="B2817" t="s">
        <v>4949</v>
      </c>
      <c r="C2817">
        <v>21</v>
      </c>
      <c r="D2817" t="s">
        <v>3927</v>
      </c>
      <c r="E2817" t="s">
        <v>3924</v>
      </c>
      <c r="F2817" t="s">
        <v>7</v>
      </c>
      <c r="G2817">
        <v>14</v>
      </c>
      <c r="H2817" t="s">
        <v>3932</v>
      </c>
    </row>
    <row r="2818" spans="1:8" x14ac:dyDescent="0.35">
      <c r="A2818">
        <v>1203</v>
      </c>
      <c r="B2818" t="s">
        <v>5134</v>
      </c>
      <c r="C2818">
        <v>48</v>
      </c>
      <c r="D2818" t="s">
        <v>7952</v>
      </c>
      <c r="E2818" t="s">
        <v>3924</v>
      </c>
      <c r="F2818" t="s">
        <v>1691</v>
      </c>
      <c r="G2818">
        <v>14</v>
      </c>
      <c r="H2818" t="s">
        <v>3952</v>
      </c>
    </row>
    <row r="2819" spans="1:8" x14ac:dyDescent="0.35">
      <c r="A2819">
        <v>1212</v>
      </c>
      <c r="B2819" t="s">
        <v>5143</v>
      </c>
      <c r="C2819">
        <v>23</v>
      </c>
      <c r="D2819" t="s">
        <v>3927</v>
      </c>
      <c r="E2819" t="s">
        <v>3924</v>
      </c>
      <c r="F2819" t="s">
        <v>1691</v>
      </c>
      <c r="G2819">
        <v>14</v>
      </c>
      <c r="H2819" t="s">
        <v>3952</v>
      </c>
    </row>
    <row r="2820" spans="1:8" x14ac:dyDescent="0.35">
      <c r="A2820">
        <v>1214</v>
      </c>
      <c r="B2820" t="s">
        <v>5145</v>
      </c>
      <c r="C2820">
        <v>68</v>
      </c>
      <c r="D2820" t="s">
        <v>3923</v>
      </c>
      <c r="E2820" t="s">
        <v>3924</v>
      </c>
      <c r="F2820" t="s">
        <v>1691</v>
      </c>
      <c r="G2820">
        <v>14</v>
      </c>
      <c r="H2820" t="s">
        <v>3952</v>
      </c>
    </row>
    <row r="2821" spans="1:8" x14ac:dyDescent="0.35">
      <c r="A2821">
        <v>1267</v>
      </c>
      <c r="B2821" t="s">
        <v>5198</v>
      </c>
      <c r="C2821">
        <v>20</v>
      </c>
      <c r="D2821" t="s">
        <v>3927</v>
      </c>
      <c r="E2821" t="s">
        <v>3924</v>
      </c>
      <c r="F2821" t="s">
        <v>1691</v>
      </c>
      <c r="G2821">
        <v>14</v>
      </c>
      <c r="H2821" t="s">
        <v>3952</v>
      </c>
    </row>
    <row r="2822" spans="1:8" x14ac:dyDescent="0.35">
      <c r="A2822">
        <v>1299</v>
      </c>
      <c r="B2822" t="s">
        <v>5230</v>
      </c>
      <c r="C2822">
        <v>29</v>
      </c>
      <c r="D2822" t="s">
        <v>7953</v>
      </c>
      <c r="E2822" t="s">
        <v>3924</v>
      </c>
      <c r="F2822" t="s">
        <v>1691</v>
      </c>
      <c r="G2822">
        <v>14</v>
      </c>
      <c r="H2822" t="s">
        <v>3925</v>
      </c>
    </row>
    <row r="2823" spans="1:8" x14ac:dyDescent="0.35">
      <c r="A2823">
        <v>1309</v>
      </c>
      <c r="B2823" t="s">
        <v>5240</v>
      </c>
      <c r="C2823">
        <v>59</v>
      </c>
      <c r="D2823" t="s">
        <v>3923</v>
      </c>
      <c r="E2823" t="s">
        <v>3924</v>
      </c>
      <c r="F2823" t="s">
        <v>1691</v>
      </c>
      <c r="G2823">
        <v>14</v>
      </c>
      <c r="H2823" t="s">
        <v>3952</v>
      </c>
    </row>
    <row r="2824" spans="1:8" x14ac:dyDescent="0.35">
      <c r="A2824">
        <v>1317</v>
      </c>
      <c r="B2824" t="s">
        <v>5248</v>
      </c>
      <c r="C2824">
        <v>28</v>
      </c>
      <c r="D2824" t="s">
        <v>7953</v>
      </c>
      <c r="E2824" t="s">
        <v>3924</v>
      </c>
      <c r="F2824" t="s">
        <v>1691</v>
      </c>
      <c r="G2824">
        <v>14</v>
      </c>
      <c r="H2824" t="s">
        <v>3940</v>
      </c>
    </row>
    <row r="2825" spans="1:8" x14ac:dyDescent="0.35">
      <c r="A2825">
        <v>1345</v>
      </c>
      <c r="B2825" t="s">
        <v>5276</v>
      </c>
      <c r="C2825">
        <v>56</v>
      </c>
      <c r="D2825" t="s">
        <v>7952</v>
      </c>
      <c r="E2825" t="s">
        <v>3924</v>
      </c>
      <c r="F2825" t="s">
        <v>1691</v>
      </c>
      <c r="G2825">
        <v>14</v>
      </c>
      <c r="H2825" t="s">
        <v>3932</v>
      </c>
    </row>
    <row r="2826" spans="1:8" x14ac:dyDescent="0.35">
      <c r="A2826">
        <v>1394</v>
      </c>
      <c r="B2826" t="s">
        <v>5325</v>
      </c>
      <c r="C2826">
        <v>46</v>
      </c>
      <c r="D2826" t="s">
        <v>7952</v>
      </c>
      <c r="E2826" t="s">
        <v>3924</v>
      </c>
      <c r="F2826" t="s">
        <v>1691</v>
      </c>
      <c r="G2826">
        <v>14</v>
      </c>
      <c r="H2826" t="s">
        <v>3925</v>
      </c>
    </row>
    <row r="2827" spans="1:8" x14ac:dyDescent="0.35">
      <c r="A2827">
        <v>1438</v>
      </c>
      <c r="B2827" t="s">
        <v>5369</v>
      </c>
      <c r="C2827">
        <v>69</v>
      </c>
      <c r="D2827" t="s">
        <v>3923</v>
      </c>
      <c r="E2827" t="s">
        <v>3924</v>
      </c>
      <c r="F2827" t="s">
        <v>1691</v>
      </c>
      <c r="G2827">
        <v>14</v>
      </c>
      <c r="H2827" t="s">
        <v>3932</v>
      </c>
    </row>
    <row r="2828" spans="1:8" x14ac:dyDescent="0.35">
      <c r="A2828">
        <v>1519</v>
      </c>
      <c r="B2828" t="s">
        <v>5450</v>
      </c>
      <c r="C2828">
        <v>68</v>
      </c>
      <c r="D2828" t="s">
        <v>3923</v>
      </c>
      <c r="E2828" t="s">
        <v>3924</v>
      </c>
      <c r="F2828" t="s">
        <v>1691</v>
      </c>
      <c r="G2828">
        <v>14</v>
      </c>
      <c r="H2828" t="s">
        <v>3925</v>
      </c>
    </row>
    <row r="2829" spans="1:8" x14ac:dyDescent="0.35">
      <c r="A2829">
        <v>1541</v>
      </c>
      <c r="B2829" t="s">
        <v>5472</v>
      </c>
      <c r="C2829">
        <v>28</v>
      </c>
      <c r="D2829" t="s">
        <v>7953</v>
      </c>
      <c r="E2829" t="s">
        <v>3924</v>
      </c>
      <c r="F2829" t="s">
        <v>1691</v>
      </c>
      <c r="G2829">
        <v>14</v>
      </c>
      <c r="H2829" t="s">
        <v>3946</v>
      </c>
    </row>
    <row r="2830" spans="1:8" x14ac:dyDescent="0.35">
      <c r="A2830">
        <v>1655</v>
      </c>
      <c r="B2830" t="s">
        <v>5586</v>
      </c>
      <c r="C2830">
        <v>43</v>
      </c>
      <c r="D2830" t="s">
        <v>7952</v>
      </c>
      <c r="E2830" t="s">
        <v>3924</v>
      </c>
      <c r="F2830" t="s">
        <v>1691</v>
      </c>
      <c r="G2830">
        <v>14</v>
      </c>
      <c r="H2830" t="s">
        <v>3935</v>
      </c>
    </row>
    <row r="2831" spans="1:8" x14ac:dyDescent="0.35">
      <c r="A2831">
        <v>1682</v>
      </c>
      <c r="B2831" t="s">
        <v>5613</v>
      </c>
      <c r="C2831">
        <v>24</v>
      </c>
      <c r="D2831" t="s">
        <v>3927</v>
      </c>
      <c r="E2831" t="s">
        <v>3924</v>
      </c>
      <c r="F2831" t="s">
        <v>1691</v>
      </c>
      <c r="G2831">
        <v>14</v>
      </c>
      <c r="H2831" t="s">
        <v>3940</v>
      </c>
    </row>
    <row r="2832" spans="1:8" x14ac:dyDescent="0.35">
      <c r="A2832">
        <v>1719</v>
      </c>
      <c r="B2832" t="s">
        <v>5650</v>
      </c>
      <c r="C2832">
        <v>54</v>
      </c>
      <c r="D2832" t="s">
        <v>7952</v>
      </c>
      <c r="E2832" t="s">
        <v>3924</v>
      </c>
      <c r="F2832" t="s">
        <v>1691</v>
      </c>
      <c r="G2832">
        <v>14</v>
      </c>
      <c r="H2832" t="s">
        <v>3952</v>
      </c>
    </row>
    <row r="2833" spans="1:8" x14ac:dyDescent="0.35">
      <c r="A2833">
        <v>1723</v>
      </c>
      <c r="B2833" t="s">
        <v>5654</v>
      </c>
      <c r="C2833">
        <v>46</v>
      </c>
      <c r="D2833" t="s">
        <v>7952</v>
      </c>
      <c r="E2833" t="s">
        <v>3924</v>
      </c>
      <c r="F2833" t="s">
        <v>1691</v>
      </c>
      <c r="G2833">
        <v>14</v>
      </c>
      <c r="H2833" t="s">
        <v>3925</v>
      </c>
    </row>
    <row r="2834" spans="1:8" x14ac:dyDescent="0.35">
      <c r="A2834">
        <v>1753</v>
      </c>
      <c r="B2834" t="s">
        <v>5684</v>
      </c>
      <c r="C2834">
        <v>34</v>
      </c>
      <c r="D2834" t="s">
        <v>7953</v>
      </c>
      <c r="E2834" t="s">
        <v>3924</v>
      </c>
      <c r="F2834" t="s">
        <v>1691</v>
      </c>
      <c r="G2834">
        <v>14</v>
      </c>
      <c r="H2834" t="s">
        <v>3935</v>
      </c>
    </row>
    <row r="2835" spans="1:8" x14ac:dyDescent="0.35">
      <c r="A2835">
        <v>1757</v>
      </c>
      <c r="B2835" t="s">
        <v>5688</v>
      </c>
      <c r="C2835">
        <v>49</v>
      </c>
      <c r="D2835" t="s">
        <v>7952</v>
      </c>
      <c r="E2835" t="s">
        <v>3924</v>
      </c>
      <c r="F2835" t="s">
        <v>1691</v>
      </c>
      <c r="G2835">
        <v>14</v>
      </c>
      <c r="H2835" t="s">
        <v>3929</v>
      </c>
    </row>
    <row r="2836" spans="1:8" x14ac:dyDescent="0.35">
      <c r="A2836">
        <v>1872</v>
      </c>
      <c r="B2836" t="s">
        <v>5803</v>
      </c>
      <c r="C2836">
        <v>56</v>
      </c>
      <c r="D2836" t="s">
        <v>7952</v>
      </c>
      <c r="E2836" t="s">
        <v>3924</v>
      </c>
      <c r="F2836" t="s">
        <v>1691</v>
      </c>
      <c r="G2836">
        <v>14</v>
      </c>
      <c r="H2836" t="s">
        <v>3952</v>
      </c>
    </row>
    <row r="2837" spans="1:8" x14ac:dyDescent="0.35">
      <c r="A2837">
        <v>1875</v>
      </c>
      <c r="B2837" t="s">
        <v>5806</v>
      </c>
      <c r="C2837">
        <v>67</v>
      </c>
      <c r="D2837" t="s">
        <v>3923</v>
      </c>
      <c r="E2837" t="s">
        <v>3924</v>
      </c>
      <c r="F2837" t="s">
        <v>1691</v>
      </c>
      <c r="G2837">
        <v>14</v>
      </c>
      <c r="H2837" t="s">
        <v>3929</v>
      </c>
    </row>
    <row r="2838" spans="1:8" x14ac:dyDescent="0.35">
      <c r="A2838">
        <v>1906</v>
      </c>
      <c r="B2838" t="s">
        <v>5837</v>
      </c>
      <c r="C2838">
        <v>47</v>
      </c>
      <c r="D2838" t="s">
        <v>7952</v>
      </c>
      <c r="E2838" t="s">
        <v>3924</v>
      </c>
      <c r="F2838" t="s">
        <v>1691</v>
      </c>
      <c r="G2838">
        <v>14</v>
      </c>
      <c r="H2838" t="s">
        <v>3925</v>
      </c>
    </row>
    <row r="2839" spans="1:8" x14ac:dyDescent="0.35">
      <c r="A2839">
        <v>1987</v>
      </c>
      <c r="B2839" t="s">
        <v>5918</v>
      </c>
      <c r="C2839">
        <v>62</v>
      </c>
      <c r="D2839" t="s">
        <v>3923</v>
      </c>
      <c r="E2839" t="s">
        <v>3924</v>
      </c>
      <c r="F2839" t="s">
        <v>1691</v>
      </c>
      <c r="G2839">
        <v>14</v>
      </c>
      <c r="H2839" t="s">
        <v>3935</v>
      </c>
    </row>
    <row r="2840" spans="1:8" x14ac:dyDescent="0.35">
      <c r="A2840">
        <v>2042</v>
      </c>
      <c r="B2840" t="s">
        <v>5973</v>
      </c>
      <c r="C2840">
        <v>66</v>
      </c>
      <c r="D2840" t="s">
        <v>3923</v>
      </c>
      <c r="E2840" t="s">
        <v>3924</v>
      </c>
      <c r="F2840" t="s">
        <v>1691</v>
      </c>
      <c r="G2840">
        <v>14</v>
      </c>
      <c r="H2840" t="s">
        <v>3940</v>
      </c>
    </row>
    <row r="2841" spans="1:8" x14ac:dyDescent="0.35">
      <c r="A2841">
        <v>2052</v>
      </c>
      <c r="B2841" t="s">
        <v>5983</v>
      </c>
      <c r="C2841">
        <v>65</v>
      </c>
      <c r="D2841" t="s">
        <v>3923</v>
      </c>
      <c r="E2841" t="s">
        <v>3924</v>
      </c>
      <c r="F2841" t="s">
        <v>1691</v>
      </c>
      <c r="G2841">
        <v>14</v>
      </c>
      <c r="H2841" t="s">
        <v>3946</v>
      </c>
    </row>
    <row r="2842" spans="1:8" x14ac:dyDescent="0.35">
      <c r="A2842">
        <v>2055</v>
      </c>
      <c r="B2842" t="s">
        <v>5986</v>
      </c>
      <c r="C2842">
        <v>65</v>
      </c>
      <c r="D2842" t="s">
        <v>3923</v>
      </c>
      <c r="E2842" t="s">
        <v>3924</v>
      </c>
      <c r="F2842" t="s">
        <v>1691</v>
      </c>
      <c r="G2842">
        <v>14</v>
      </c>
      <c r="H2842" t="s">
        <v>3932</v>
      </c>
    </row>
    <row r="2843" spans="1:8" x14ac:dyDescent="0.35">
      <c r="A2843">
        <v>2071</v>
      </c>
      <c r="B2843" t="s">
        <v>6002</v>
      </c>
      <c r="C2843">
        <v>56</v>
      </c>
      <c r="D2843" t="s">
        <v>7952</v>
      </c>
      <c r="E2843" t="s">
        <v>3924</v>
      </c>
      <c r="F2843" t="s">
        <v>1691</v>
      </c>
      <c r="G2843">
        <v>14</v>
      </c>
      <c r="H2843" t="s">
        <v>3946</v>
      </c>
    </row>
    <row r="2844" spans="1:8" x14ac:dyDescent="0.35">
      <c r="A2844">
        <v>2180</v>
      </c>
      <c r="B2844" t="s">
        <v>6111</v>
      </c>
      <c r="C2844">
        <v>49</v>
      </c>
      <c r="D2844" t="s">
        <v>7952</v>
      </c>
      <c r="E2844" t="s">
        <v>3924</v>
      </c>
      <c r="F2844" t="s">
        <v>1691</v>
      </c>
      <c r="G2844">
        <v>14</v>
      </c>
      <c r="H2844" t="s">
        <v>3946</v>
      </c>
    </row>
    <row r="2845" spans="1:8" x14ac:dyDescent="0.35">
      <c r="A2845">
        <v>2233</v>
      </c>
      <c r="B2845" t="s">
        <v>6164</v>
      </c>
      <c r="C2845">
        <v>65</v>
      </c>
      <c r="D2845" t="s">
        <v>3923</v>
      </c>
      <c r="E2845" t="s">
        <v>3924</v>
      </c>
      <c r="F2845" t="s">
        <v>1691</v>
      </c>
      <c r="G2845">
        <v>14</v>
      </c>
      <c r="H2845" t="s">
        <v>3925</v>
      </c>
    </row>
    <row r="2846" spans="1:8" x14ac:dyDescent="0.35">
      <c r="A2846">
        <v>2345</v>
      </c>
      <c r="B2846" t="s">
        <v>6276</v>
      </c>
      <c r="C2846">
        <v>34</v>
      </c>
      <c r="D2846" t="s">
        <v>7953</v>
      </c>
      <c r="E2846" t="s">
        <v>3924</v>
      </c>
      <c r="F2846" t="s">
        <v>1691</v>
      </c>
      <c r="G2846">
        <v>14</v>
      </c>
      <c r="H2846" t="s">
        <v>3940</v>
      </c>
    </row>
    <row r="2847" spans="1:8" x14ac:dyDescent="0.35">
      <c r="A2847">
        <v>2387</v>
      </c>
      <c r="B2847" t="s">
        <v>6318</v>
      </c>
      <c r="C2847">
        <v>19</v>
      </c>
      <c r="D2847" t="s">
        <v>3927</v>
      </c>
      <c r="E2847" t="s">
        <v>3924</v>
      </c>
      <c r="F2847" t="s">
        <v>1691</v>
      </c>
      <c r="G2847">
        <v>14</v>
      </c>
      <c r="H2847" t="s">
        <v>3946</v>
      </c>
    </row>
    <row r="2848" spans="1:8" x14ac:dyDescent="0.35">
      <c r="A2848">
        <v>2388</v>
      </c>
      <c r="B2848" t="s">
        <v>6319</v>
      </c>
      <c r="C2848">
        <v>36</v>
      </c>
      <c r="D2848" t="s">
        <v>7953</v>
      </c>
      <c r="E2848" t="s">
        <v>3924</v>
      </c>
      <c r="F2848" t="s">
        <v>1691</v>
      </c>
      <c r="G2848">
        <v>14</v>
      </c>
      <c r="H2848" t="s">
        <v>3946</v>
      </c>
    </row>
    <row r="2849" spans="1:8" x14ac:dyDescent="0.35">
      <c r="A2849">
        <v>2415</v>
      </c>
      <c r="B2849" t="s">
        <v>6346</v>
      </c>
      <c r="C2849">
        <v>26</v>
      </c>
      <c r="D2849" t="s">
        <v>7953</v>
      </c>
      <c r="E2849" t="s">
        <v>3924</v>
      </c>
      <c r="F2849" t="s">
        <v>1691</v>
      </c>
      <c r="G2849">
        <v>14</v>
      </c>
      <c r="H2849" t="s">
        <v>3940</v>
      </c>
    </row>
    <row r="2850" spans="1:8" x14ac:dyDescent="0.35">
      <c r="A2850">
        <v>2460</v>
      </c>
      <c r="B2850" t="s">
        <v>6391</v>
      </c>
      <c r="C2850">
        <v>47</v>
      </c>
      <c r="D2850" t="s">
        <v>7952</v>
      </c>
      <c r="E2850" t="s">
        <v>3924</v>
      </c>
      <c r="F2850" t="s">
        <v>1691</v>
      </c>
      <c r="G2850">
        <v>14</v>
      </c>
      <c r="H2850" t="s">
        <v>3929</v>
      </c>
    </row>
    <row r="2851" spans="1:8" x14ac:dyDescent="0.35">
      <c r="A2851">
        <v>2614</v>
      </c>
      <c r="B2851" t="s">
        <v>6545</v>
      </c>
      <c r="C2851">
        <v>58</v>
      </c>
      <c r="D2851" t="s">
        <v>3923</v>
      </c>
      <c r="E2851" t="s">
        <v>3924</v>
      </c>
      <c r="F2851" t="s">
        <v>1691</v>
      </c>
      <c r="G2851">
        <v>14</v>
      </c>
      <c r="H2851" t="s">
        <v>3946</v>
      </c>
    </row>
    <row r="2852" spans="1:8" x14ac:dyDescent="0.35">
      <c r="A2852">
        <v>2633</v>
      </c>
      <c r="B2852" t="s">
        <v>6564</v>
      </c>
      <c r="C2852">
        <v>24</v>
      </c>
      <c r="D2852" t="s">
        <v>3927</v>
      </c>
      <c r="E2852" t="s">
        <v>3924</v>
      </c>
      <c r="F2852" t="s">
        <v>1691</v>
      </c>
      <c r="G2852">
        <v>14</v>
      </c>
      <c r="H2852" t="s">
        <v>3932</v>
      </c>
    </row>
    <row r="2853" spans="1:8" x14ac:dyDescent="0.35">
      <c r="A2853">
        <v>2649</v>
      </c>
      <c r="B2853" t="s">
        <v>6580</v>
      </c>
      <c r="C2853">
        <v>51</v>
      </c>
      <c r="D2853" t="s">
        <v>7952</v>
      </c>
      <c r="E2853" t="s">
        <v>3924</v>
      </c>
      <c r="F2853" t="s">
        <v>1691</v>
      </c>
      <c r="G2853">
        <v>14</v>
      </c>
      <c r="H2853" t="s">
        <v>3940</v>
      </c>
    </row>
    <row r="2854" spans="1:8" x14ac:dyDescent="0.35">
      <c r="A2854">
        <v>2650</v>
      </c>
      <c r="B2854" t="s">
        <v>6581</v>
      </c>
      <c r="C2854">
        <v>23</v>
      </c>
      <c r="D2854" t="s">
        <v>3927</v>
      </c>
      <c r="E2854" t="s">
        <v>3924</v>
      </c>
      <c r="F2854" t="s">
        <v>1691</v>
      </c>
      <c r="G2854">
        <v>14</v>
      </c>
      <c r="H2854" t="s">
        <v>3925</v>
      </c>
    </row>
    <row r="2855" spans="1:8" x14ac:dyDescent="0.35">
      <c r="A2855">
        <v>2667</v>
      </c>
      <c r="B2855" t="s">
        <v>6599</v>
      </c>
      <c r="C2855">
        <v>49</v>
      </c>
      <c r="D2855" t="s">
        <v>7952</v>
      </c>
      <c r="E2855" t="s">
        <v>6585</v>
      </c>
      <c r="F2855" t="s">
        <v>1691</v>
      </c>
      <c r="G2855">
        <v>14</v>
      </c>
      <c r="H2855" t="s">
        <v>3925</v>
      </c>
    </row>
    <row r="2856" spans="1:8" x14ac:dyDescent="0.35">
      <c r="A2856">
        <v>2780</v>
      </c>
      <c r="B2856" t="s">
        <v>6712</v>
      </c>
      <c r="C2856">
        <v>61</v>
      </c>
      <c r="D2856" t="s">
        <v>3923</v>
      </c>
      <c r="E2856" t="s">
        <v>6585</v>
      </c>
      <c r="F2856" t="s">
        <v>1691</v>
      </c>
      <c r="G2856">
        <v>14</v>
      </c>
      <c r="H2856" t="s">
        <v>3925</v>
      </c>
    </row>
    <row r="2857" spans="1:8" x14ac:dyDescent="0.35">
      <c r="A2857">
        <v>2792</v>
      </c>
      <c r="B2857" t="s">
        <v>6724</v>
      </c>
      <c r="C2857">
        <v>43</v>
      </c>
      <c r="D2857" t="s">
        <v>7952</v>
      </c>
      <c r="E2857" t="s">
        <v>6585</v>
      </c>
      <c r="F2857" t="s">
        <v>1691</v>
      </c>
      <c r="G2857">
        <v>14</v>
      </c>
      <c r="H2857" t="s">
        <v>3925</v>
      </c>
    </row>
    <row r="2858" spans="1:8" x14ac:dyDescent="0.35">
      <c r="A2858">
        <v>2801</v>
      </c>
      <c r="B2858" t="s">
        <v>6733</v>
      </c>
      <c r="C2858">
        <v>70</v>
      </c>
      <c r="D2858" t="s">
        <v>3923</v>
      </c>
      <c r="E2858" t="s">
        <v>6585</v>
      </c>
      <c r="F2858" t="s">
        <v>1691</v>
      </c>
      <c r="G2858">
        <v>14</v>
      </c>
      <c r="H2858" t="s">
        <v>3940</v>
      </c>
    </row>
    <row r="2859" spans="1:8" x14ac:dyDescent="0.35">
      <c r="A2859">
        <v>2815</v>
      </c>
      <c r="B2859" t="s">
        <v>6747</v>
      </c>
      <c r="C2859">
        <v>31</v>
      </c>
      <c r="D2859" t="s">
        <v>7953</v>
      </c>
      <c r="E2859" t="s">
        <v>6585</v>
      </c>
      <c r="F2859" t="s">
        <v>1691</v>
      </c>
      <c r="G2859">
        <v>14</v>
      </c>
      <c r="H2859" t="s">
        <v>3946</v>
      </c>
    </row>
    <row r="2860" spans="1:8" x14ac:dyDescent="0.35">
      <c r="A2860">
        <v>2876</v>
      </c>
      <c r="B2860" t="s">
        <v>6808</v>
      </c>
      <c r="C2860">
        <v>24</v>
      </c>
      <c r="D2860" t="s">
        <v>3927</v>
      </c>
      <c r="E2860" t="s">
        <v>6585</v>
      </c>
      <c r="F2860" t="s">
        <v>1691</v>
      </c>
      <c r="G2860">
        <v>14</v>
      </c>
      <c r="H2860" t="s">
        <v>3929</v>
      </c>
    </row>
    <row r="2861" spans="1:8" x14ac:dyDescent="0.35">
      <c r="A2861">
        <v>2886</v>
      </c>
      <c r="B2861" t="s">
        <v>6818</v>
      </c>
      <c r="C2861">
        <v>29</v>
      </c>
      <c r="D2861" t="s">
        <v>7953</v>
      </c>
      <c r="E2861" t="s">
        <v>6585</v>
      </c>
      <c r="F2861" t="s">
        <v>1691</v>
      </c>
      <c r="G2861">
        <v>14</v>
      </c>
      <c r="H2861" t="s">
        <v>3940</v>
      </c>
    </row>
    <row r="2862" spans="1:8" x14ac:dyDescent="0.35">
      <c r="A2862">
        <v>2906</v>
      </c>
      <c r="B2862" t="s">
        <v>6838</v>
      </c>
      <c r="C2862">
        <v>58</v>
      </c>
      <c r="D2862" t="s">
        <v>3923</v>
      </c>
      <c r="E2862" t="s">
        <v>6585</v>
      </c>
      <c r="F2862" t="s">
        <v>1691</v>
      </c>
      <c r="G2862">
        <v>14</v>
      </c>
      <c r="H2862" t="s">
        <v>3925</v>
      </c>
    </row>
    <row r="2863" spans="1:8" x14ac:dyDescent="0.35">
      <c r="A2863">
        <v>2931</v>
      </c>
      <c r="B2863" t="s">
        <v>6863</v>
      </c>
      <c r="C2863">
        <v>38</v>
      </c>
      <c r="D2863" t="s">
        <v>7953</v>
      </c>
      <c r="E2863" t="s">
        <v>6585</v>
      </c>
      <c r="F2863" t="s">
        <v>1691</v>
      </c>
      <c r="G2863">
        <v>14</v>
      </c>
      <c r="H2863" t="s">
        <v>3946</v>
      </c>
    </row>
    <row r="2864" spans="1:8" x14ac:dyDescent="0.35">
      <c r="A2864">
        <v>2952</v>
      </c>
      <c r="B2864" t="s">
        <v>6884</v>
      </c>
      <c r="C2864">
        <v>47</v>
      </c>
      <c r="D2864" t="s">
        <v>7952</v>
      </c>
      <c r="E2864" t="s">
        <v>6585</v>
      </c>
      <c r="F2864" t="s">
        <v>1691</v>
      </c>
      <c r="G2864">
        <v>14</v>
      </c>
      <c r="H2864" t="s">
        <v>3929</v>
      </c>
    </row>
    <row r="2865" spans="1:8" x14ac:dyDescent="0.35">
      <c r="A2865">
        <v>2980</v>
      </c>
      <c r="B2865" t="s">
        <v>6912</v>
      </c>
      <c r="C2865">
        <v>31</v>
      </c>
      <c r="D2865" t="s">
        <v>7953</v>
      </c>
      <c r="E2865" t="s">
        <v>6585</v>
      </c>
      <c r="F2865" t="s">
        <v>1691</v>
      </c>
      <c r="G2865">
        <v>14</v>
      </c>
      <c r="H2865" t="s">
        <v>3929</v>
      </c>
    </row>
    <row r="2866" spans="1:8" x14ac:dyDescent="0.35">
      <c r="A2866">
        <v>2995</v>
      </c>
      <c r="B2866" t="s">
        <v>6927</v>
      </c>
      <c r="C2866">
        <v>69</v>
      </c>
      <c r="D2866" t="s">
        <v>3923</v>
      </c>
      <c r="E2866" t="s">
        <v>6585</v>
      </c>
      <c r="F2866" t="s">
        <v>1691</v>
      </c>
      <c r="G2866">
        <v>14</v>
      </c>
      <c r="H2866" t="s">
        <v>3935</v>
      </c>
    </row>
    <row r="2867" spans="1:8" x14ac:dyDescent="0.35">
      <c r="A2867">
        <v>2998</v>
      </c>
      <c r="B2867" t="s">
        <v>6930</v>
      </c>
      <c r="C2867">
        <v>41</v>
      </c>
      <c r="D2867" t="s">
        <v>7953</v>
      </c>
      <c r="E2867" t="s">
        <v>6585</v>
      </c>
      <c r="F2867" t="s">
        <v>1691</v>
      </c>
      <c r="G2867">
        <v>14</v>
      </c>
      <c r="H2867" t="s">
        <v>3952</v>
      </c>
    </row>
    <row r="2868" spans="1:8" x14ac:dyDescent="0.35">
      <c r="A2868">
        <v>3043</v>
      </c>
      <c r="B2868" t="s">
        <v>6975</v>
      </c>
      <c r="C2868">
        <v>53</v>
      </c>
      <c r="D2868" t="s">
        <v>7952</v>
      </c>
      <c r="E2868" t="s">
        <v>6585</v>
      </c>
      <c r="F2868" t="s">
        <v>1691</v>
      </c>
      <c r="G2868">
        <v>14</v>
      </c>
      <c r="H2868" t="s">
        <v>3952</v>
      </c>
    </row>
    <row r="2869" spans="1:8" x14ac:dyDescent="0.35">
      <c r="A2869">
        <v>3093</v>
      </c>
      <c r="B2869" t="s">
        <v>7025</v>
      </c>
      <c r="C2869">
        <v>52</v>
      </c>
      <c r="D2869" t="s">
        <v>7952</v>
      </c>
      <c r="E2869" t="s">
        <v>6585</v>
      </c>
      <c r="F2869" t="s">
        <v>1691</v>
      </c>
      <c r="G2869">
        <v>14</v>
      </c>
      <c r="H2869" t="s">
        <v>3940</v>
      </c>
    </row>
    <row r="2870" spans="1:8" x14ac:dyDescent="0.35">
      <c r="A2870">
        <v>3138</v>
      </c>
      <c r="B2870" t="s">
        <v>7070</v>
      </c>
      <c r="C2870">
        <v>34</v>
      </c>
      <c r="D2870" t="s">
        <v>7953</v>
      </c>
      <c r="E2870" t="s">
        <v>6585</v>
      </c>
      <c r="F2870" t="s">
        <v>1691</v>
      </c>
      <c r="G2870">
        <v>14</v>
      </c>
      <c r="H2870" t="s">
        <v>3946</v>
      </c>
    </row>
    <row r="2871" spans="1:8" x14ac:dyDescent="0.35">
      <c r="A2871">
        <v>3169</v>
      </c>
      <c r="B2871" t="s">
        <v>7101</v>
      </c>
      <c r="C2871">
        <v>31</v>
      </c>
      <c r="D2871" t="s">
        <v>7953</v>
      </c>
      <c r="E2871" t="s">
        <v>6585</v>
      </c>
      <c r="F2871" t="s">
        <v>1691</v>
      </c>
      <c r="G2871">
        <v>14</v>
      </c>
      <c r="H2871" t="s">
        <v>3925</v>
      </c>
    </row>
    <row r="2872" spans="1:8" x14ac:dyDescent="0.35">
      <c r="A2872">
        <v>3184</v>
      </c>
      <c r="B2872" t="s">
        <v>7116</v>
      </c>
      <c r="C2872">
        <v>50</v>
      </c>
      <c r="D2872" t="s">
        <v>7952</v>
      </c>
      <c r="E2872" t="s">
        <v>6585</v>
      </c>
      <c r="F2872" t="s">
        <v>1691</v>
      </c>
      <c r="G2872">
        <v>14</v>
      </c>
      <c r="H2872" t="s">
        <v>3952</v>
      </c>
    </row>
    <row r="2873" spans="1:8" x14ac:dyDescent="0.35">
      <c r="A2873">
        <v>3204</v>
      </c>
      <c r="B2873" t="s">
        <v>7136</v>
      </c>
      <c r="C2873">
        <v>63</v>
      </c>
      <c r="D2873" t="s">
        <v>3923</v>
      </c>
      <c r="E2873" t="s">
        <v>6585</v>
      </c>
      <c r="F2873" t="s">
        <v>1691</v>
      </c>
      <c r="G2873">
        <v>14</v>
      </c>
      <c r="H2873" t="s">
        <v>3932</v>
      </c>
    </row>
    <row r="2874" spans="1:8" x14ac:dyDescent="0.35">
      <c r="A2874">
        <v>3208</v>
      </c>
      <c r="B2874" t="s">
        <v>7140</v>
      </c>
      <c r="C2874">
        <v>67</v>
      </c>
      <c r="D2874" t="s">
        <v>3923</v>
      </c>
      <c r="E2874" t="s">
        <v>6585</v>
      </c>
      <c r="F2874" t="s">
        <v>1691</v>
      </c>
      <c r="G2874">
        <v>14</v>
      </c>
      <c r="H2874" t="s">
        <v>3932</v>
      </c>
    </row>
    <row r="2875" spans="1:8" x14ac:dyDescent="0.35">
      <c r="A2875">
        <v>3275</v>
      </c>
      <c r="B2875" t="s">
        <v>7207</v>
      </c>
      <c r="C2875">
        <v>46</v>
      </c>
      <c r="D2875" t="s">
        <v>7952</v>
      </c>
      <c r="E2875" t="s">
        <v>6585</v>
      </c>
      <c r="F2875" t="s">
        <v>1691</v>
      </c>
      <c r="G2875">
        <v>14</v>
      </c>
      <c r="H2875" t="s">
        <v>3925</v>
      </c>
    </row>
    <row r="2876" spans="1:8" x14ac:dyDescent="0.35">
      <c r="A2876">
        <v>3373</v>
      </c>
      <c r="B2876" t="s">
        <v>7305</v>
      </c>
      <c r="C2876">
        <v>56</v>
      </c>
      <c r="D2876" t="s">
        <v>7952</v>
      </c>
      <c r="E2876" t="s">
        <v>6585</v>
      </c>
      <c r="F2876" t="s">
        <v>1691</v>
      </c>
      <c r="G2876">
        <v>14</v>
      </c>
      <c r="H2876" t="s">
        <v>3952</v>
      </c>
    </row>
    <row r="2877" spans="1:8" x14ac:dyDescent="0.35">
      <c r="A2877">
        <v>3496</v>
      </c>
      <c r="B2877" t="s">
        <v>7428</v>
      </c>
      <c r="C2877">
        <v>24</v>
      </c>
      <c r="D2877" t="s">
        <v>3927</v>
      </c>
      <c r="E2877" t="s">
        <v>6585</v>
      </c>
      <c r="F2877" t="s">
        <v>1691</v>
      </c>
      <c r="G2877">
        <v>14</v>
      </c>
      <c r="H2877" t="s">
        <v>3929</v>
      </c>
    </row>
    <row r="2878" spans="1:8" x14ac:dyDescent="0.35">
      <c r="A2878">
        <v>3511</v>
      </c>
      <c r="B2878" t="s">
        <v>7443</v>
      </c>
      <c r="C2878">
        <v>49</v>
      </c>
      <c r="D2878" t="s">
        <v>7952</v>
      </c>
      <c r="E2878" t="s">
        <v>6585</v>
      </c>
      <c r="F2878" t="s">
        <v>1691</v>
      </c>
      <c r="G2878">
        <v>14</v>
      </c>
      <c r="H2878" t="s">
        <v>3946</v>
      </c>
    </row>
    <row r="2879" spans="1:8" x14ac:dyDescent="0.35">
      <c r="A2879">
        <v>3520</v>
      </c>
      <c r="B2879" t="s">
        <v>7452</v>
      </c>
      <c r="C2879">
        <v>31</v>
      </c>
      <c r="D2879" t="s">
        <v>7953</v>
      </c>
      <c r="E2879" t="s">
        <v>6585</v>
      </c>
      <c r="F2879" t="s">
        <v>1691</v>
      </c>
      <c r="G2879">
        <v>14</v>
      </c>
      <c r="H2879" t="s">
        <v>3925</v>
      </c>
    </row>
    <row r="2880" spans="1:8" x14ac:dyDescent="0.35">
      <c r="A2880">
        <v>3567</v>
      </c>
      <c r="B2880" t="s">
        <v>7499</v>
      </c>
      <c r="C2880">
        <v>28</v>
      </c>
      <c r="D2880" t="s">
        <v>7953</v>
      </c>
      <c r="E2880" t="s">
        <v>6585</v>
      </c>
      <c r="F2880" t="s">
        <v>1691</v>
      </c>
      <c r="G2880">
        <v>14</v>
      </c>
      <c r="H2880" t="s">
        <v>3946</v>
      </c>
    </row>
    <row r="2881" spans="1:8" x14ac:dyDescent="0.35">
      <c r="A2881">
        <v>3569</v>
      </c>
      <c r="B2881" t="s">
        <v>7501</v>
      </c>
      <c r="C2881">
        <v>29</v>
      </c>
      <c r="D2881" t="s">
        <v>7953</v>
      </c>
      <c r="E2881" t="s">
        <v>6585</v>
      </c>
      <c r="F2881" t="s">
        <v>1691</v>
      </c>
      <c r="G2881">
        <v>14</v>
      </c>
      <c r="H2881" t="s">
        <v>3935</v>
      </c>
    </row>
    <row r="2882" spans="1:8" x14ac:dyDescent="0.35">
      <c r="A2882">
        <v>3596</v>
      </c>
      <c r="B2882" t="s">
        <v>7528</v>
      </c>
      <c r="C2882">
        <v>21</v>
      </c>
      <c r="D2882" t="s">
        <v>3927</v>
      </c>
      <c r="E2882" t="s">
        <v>6585</v>
      </c>
      <c r="F2882" t="s">
        <v>1691</v>
      </c>
      <c r="G2882">
        <v>14</v>
      </c>
      <c r="H2882" t="s">
        <v>3932</v>
      </c>
    </row>
    <row r="2883" spans="1:8" x14ac:dyDescent="0.35">
      <c r="A2883">
        <v>3766</v>
      </c>
      <c r="B2883" t="s">
        <v>7698</v>
      </c>
      <c r="C2883">
        <v>22</v>
      </c>
      <c r="D2883" t="s">
        <v>3927</v>
      </c>
      <c r="E2883" t="s">
        <v>6585</v>
      </c>
      <c r="F2883" t="s">
        <v>1691</v>
      </c>
      <c r="G2883">
        <v>14</v>
      </c>
      <c r="H2883" t="s">
        <v>3940</v>
      </c>
    </row>
    <row r="2884" spans="1:8" x14ac:dyDescent="0.35">
      <c r="A2884">
        <v>3804</v>
      </c>
      <c r="B2884" t="s">
        <v>7736</v>
      </c>
      <c r="C2884">
        <v>48</v>
      </c>
      <c r="D2884" t="s">
        <v>7952</v>
      </c>
      <c r="E2884" t="s">
        <v>6585</v>
      </c>
      <c r="F2884" t="s">
        <v>1691</v>
      </c>
      <c r="G2884">
        <v>14</v>
      </c>
      <c r="H2884" t="s">
        <v>3929</v>
      </c>
    </row>
    <row r="2885" spans="1:8" x14ac:dyDescent="0.35">
      <c r="A2885">
        <v>3812</v>
      </c>
      <c r="B2885" t="s">
        <v>7744</v>
      </c>
      <c r="C2885">
        <v>46</v>
      </c>
      <c r="D2885" t="s">
        <v>7952</v>
      </c>
      <c r="E2885" t="s">
        <v>6585</v>
      </c>
      <c r="F2885" t="s">
        <v>1691</v>
      </c>
      <c r="G2885">
        <v>14</v>
      </c>
      <c r="H2885" t="s">
        <v>3946</v>
      </c>
    </row>
    <row r="2886" spans="1:8" x14ac:dyDescent="0.35">
      <c r="A2886">
        <v>3840</v>
      </c>
      <c r="B2886" t="s">
        <v>7772</v>
      </c>
      <c r="C2886">
        <v>66</v>
      </c>
      <c r="D2886" t="s">
        <v>3923</v>
      </c>
      <c r="E2886" t="s">
        <v>6585</v>
      </c>
      <c r="F2886" t="s">
        <v>1691</v>
      </c>
      <c r="G2886">
        <v>14</v>
      </c>
      <c r="H2886" t="s">
        <v>3935</v>
      </c>
    </row>
    <row r="2887" spans="1:8" x14ac:dyDescent="0.35">
      <c r="A2887">
        <v>3889</v>
      </c>
      <c r="B2887" t="s">
        <v>7821</v>
      </c>
      <c r="C2887">
        <v>45</v>
      </c>
      <c r="D2887" t="s">
        <v>7952</v>
      </c>
      <c r="E2887" t="s">
        <v>6585</v>
      </c>
      <c r="F2887" t="s">
        <v>1691</v>
      </c>
      <c r="G2887">
        <v>14</v>
      </c>
      <c r="H2887" t="s">
        <v>3940</v>
      </c>
    </row>
    <row r="2888" spans="1:8" x14ac:dyDescent="0.35">
      <c r="A2888">
        <v>27</v>
      </c>
      <c r="B2888" t="s">
        <v>3958</v>
      </c>
      <c r="C2888">
        <v>38</v>
      </c>
      <c r="D2888" t="s">
        <v>7953</v>
      </c>
      <c r="E2888" t="s">
        <v>3924</v>
      </c>
      <c r="F2888" t="s">
        <v>7</v>
      </c>
      <c r="G2888">
        <v>13</v>
      </c>
      <c r="H2888" t="s">
        <v>3932</v>
      </c>
    </row>
    <row r="2889" spans="1:8" x14ac:dyDescent="0.35">
      <c r="A2889">
        <v>93</v>
      </c>
      <c r="B2889" t="s">
        <v>4024</v>
      </c>
      <c r="C2889">
        <v>61</v>
      </c>
      <c r="D2889" t="s">
        <v>3923</v>
      </c>
      <c r="E2889" t="s">
        <v>3924</v>
      </c>
      <c r="F2889" t="s">
        <v>7</v>
      </c>
      <c r="G2889">
        <v>13</v>
      </c>
      <c r="H2889" t="s">
        <v>3952</v>
      </c>
    </row>
    <row r="2890" spans="1:8" x14ac:dyDescent="0.35">
      <c r="A2890">
        <v>131</v>
      </c>
      <c r="B2890" t="s">
        <v>4062</v>
      </c>
      <c r="C2890">
        <v>44</v>
      </c>
      <c r="D2890" t="s">
        <v>7952</v>
      </c>
      <c r="E2890" t="s">
        <v>3924</v>
      </c>
      <c r="F2890" t="s">
        <v>7</v>
      </c>
      <c r="G2890">
        <v>13</v>
      </c>
      <c r="H2890" t="s">
        <v>3925</v>
      </c>
    </row>
    <row r="2891" spans="1:8" x14ac:dyDescent="0.35">
      <c r="A2891">
        <v>260</v>
      </c>
      <c r="B2891" t="s">
        <v>4191</v>
      </c>
      <c r="C2891">
        <v>32</v>
      </c>
      <c r="D2891" t="s">
        <v>7953</v>
      </c>
      <c r="E2891" t="s">
        <v>3924</v>
      </c>
      <c r="F2891" t="s">
        <v>7</v>
      </c>
      <c r="G2891">
        <v>13</v>
      </c>
      <c r="H2891" t="s">
        <v>3932</v>
      </c>
    </row>
    <row r="2892" spans="1:8" x14ac:dyDescent="0.35">
      <c r="A2892">
        <v>276</v>
      </c>
      <c r="B2892" t="s">
        <v>4207</v>
      </c>
      <c r="C2892">
        <v>48</v>
      </c>
      <c r="D2892" t="s">
        <v>7952</v>
      </c>
      <c r="E2892" t="s">
        <v>3924</v>
      </c>
      <c r="F2892" t="s">
        <v>7</v>
      </c>
      <c r="G2892">
        <v>13</v>
      </c>
      <c r="H2892" t="s">
        <v>3929</v>
      </c>
    </row>
    <row r="2893" spans="1:8" x14ac:dyDescent="0.35">
      <c r="A2893">
        <v>371</v>
      </c>
      <c r="B2893" t="s">
        <v>4302</v>
      </c>
      <c r="C2893">
        <v>59</v>
      </c>
      <c r="D2893" t="s">
        <v>3923</v>
      </c>
      <c r="E2893" t="s">
        <v>3924</v>
      </c>
      <c r="F2893" t="s">
        <v>7</v>
      </c>
      <c r="G2893">
        <v>13</v>
      </c>
      <c r="H2893" t="s">
        <v>3929</v>
      </c>
    </row>
    <row r="2894" spans="1:8" x14ac:dyDescent="0.35">
      <c r="A2894">
        <v>407</v>
      </c>
      <c r="B2894" t="s">
        <v>4338</v>
      </c>
      <c r="C2894">
        <v>52</v>
      </c>
      <c r="D2894" t="s">
        <v>7952</v>
      </c>
      <c r="E2894" t="s">
        <v>3924</v>
      </c>
      <c r="F2894" t="s">
        <v>7</v>
      </c>
      <c r="G2894">
        <v>13</v>
      </c>
      <c r="H2894" t="s">
        <v>3946</v>
      </c>
    </row>
    <row r="2895" spans="1:8" x14ac:dyDescent="0.35">
      <c r="A2895">
        <v>712</v>
      </c>
      <c r="B2895" t="s">
        <v>4643</v>
      </c>
      <c r="C2895">
        <v>64</v>
      </c>
      <c r="D2895" t="s">
        <v>3923</v>
      </c>
      <c r="E2895" t="s">
        <v>3924</v>
      </c>
      <c r="F2895" t="s">
        <v>7</v>
      </c>
      <c r="G2895">
        <v>13</v>
      </c>
      <c r="H2895" t="s">
        <v>3940</v>
      </c>
    </row>
    <row r="2896" spans="1:8" x14ac:dyDescent="0.35">
      <c r="A2896">
        <v>748</v>
      </c>
      <c r="B2896" t="s">
        <v>4679</v>
      </c>
      <c r="C2896">
        <v>51</v>
      </c>
      <c r="D2896" t="s">
        <v>7952</v>
      </c>
      <c r="E2896" t="s">
        <v>3924</v>
      </c>
      <c r="F2896" t="s">
        <v>7</v>
      </c>
      <c r="G2896">
        <v>13</v>
      </c>
      <c r="H2896" t="s">
        <v>3929</v>
      </c>
    </row>
    <row r="2897" spans="1:8" x14ac:dyDescent="0.35">
      <c r="A2897">
        <v>766</v>
      </c>
      <c r="B2897" t="s">
        <v>4697</v>
      </c>
      <c r="C2897">
        <v>54</v>
      </c>
      <c r="D2897" t="s">
        <v>7952</v>
      </c>
      <c r="E2897" t="s">
        <v>3924</v>
      </c>
      <c r="F2897" t="s">
        <v>7</v>
      </c>
      <c r="G2897">
        <v>13</v>
      </c>
      <c r="H2897" t="s">
        <v>3935</v>
      </c>
    </row>
    <row r="2898" spans="1:8" x14ac:dyDescent="0.35">
      <c r="A2898">
        <v>767</v>
      </c>
      <c r="B2898" t="s">
        <v>4698</v>
      </c>
      <c r="C2898">
        <v>57</v>
      </c>
      <c r="D2898" t="s">
        <v>7952</v>
      </c>
      <c r="E2898" t="s">
        <v>3924</v>
      </c>
      <c r="F2898" t="s">
        <v>7</v>
      </c>
      <c r="G2898">
        <v>13</v>
      </c>
      <c r="H2898" t="s">
        <v>3946</v>
      </c>
    </row>
    <row r="2899" spans="1:8" x14ac:dyDescent="0.35">
      <c r="A2899">
        <v>851</v>
      </c>
      <c r="B2899" t="s">
        <v>4782</v>
      </c>
      <c r="C2899">
        <v>68</v>
      </c>
      <c r="D2899" t="s">
        <v>3923</v>
      </c>
      <c r="E2899" t="s">
        <v>3924</v>
      </c>
      <c r="F2899" t="s">
        <v>7</v>
      </c>
      <c r="G2899">
        <v>13</v>
      </c>
      <c r="H2899" t="s">
        <v>3946</v>
      </c>
    </row>
    <row r="2900" spans="1:8" x14ac:dyDescent="0.35">
      <c r="A2900">
        <v>863</v>
      </c>
      <c r="B2900" t="s">
        <v>4794</v>
      </c>
      <c r="C2900">
        <v>19</v>
      </c>
      <c r="D2900" t="s">
        <v>3927</v>
      </c>
      <c r="E2900" t="s">
        <v>3924</v>
      </c>
      <c r="F2900" t="s">
        <v>7</v>
      </c>
      <c r="G2900">
        <v>13</v>
      </c>
      <c r="H2900" t="s">
        <v>3925</v>
      </c>
    </row>
    <row r="2901" spans="1:8" x14ac:dyDescent="0.35">
      <c r="A2901">
        <v>923</v>
      </c>
      <c r="B2901" t="s">
        <v>4854</v>
      </c>
      <c r="C2901">
        <v>63</v>
      </c>
      <c r="D2901" t="s">
        <v>3923</v>
      </c>
      <c r="E2901" t="s">
        <v>3924</v>
      </c>
      <c r="F2901" t="s">
        <v>7</v>
      </c>
      <c r="G2901">
        <v>13</v>
      </c>
      <c r="H2901" t="s">
        <v>3946</v>
      </c>
    </row>
    <row r="2902" spans="1:8" x14ac:dyDescent="0.35">
      <c r="A2902">
        <v>944</v>
      </c>
      <c r="B2902" t="s">
        <v>4875</v>
      </c>
      <c r="C2902">
        <v>32</v>
      </c>
      <c r="D2902" t="s">
        <v>7953</v>
      </c>
      <c r="E2902" t="s">
        <v>3924</v>
      </c>
      <c r="F2902" t="s">
        <v>7</v>
      </c>
      <c r="G2902">
        <v>13</v>
      </c>
      <c r="H2902" t="s">
        <v>3925</v>
      </c>
    </row>
    <row r="2903" spans="1:8" x14ac:dyDescent="0.35">
      <c r="A2903">
        <v>1037</v>
      </c>
      <c r="B2903" t="s">
        <v>4968</v>
      </c>
      <c r="C2903">
        <v>68</v>
      </c>
      <c r="D2903" t="s">
        <v>3923</v>
      </c>
      <c r="E2903" t="s">
        <v>3924</v>
      </c>
      <c r="F2903" t="s">
        <v>7</v>
      </c>
      <c r="G2903">
        <v>13</v>
      </c>
      <c r="H2903" t="s">
        <v>3946</v>
      </c>
    </row>
    <row r="2904" spans="1:8" x14ac:dyDescent="0.35">
      <c r="A2904">
        <v>1163</v>
      </c>
      <c r="B2904" t="s">
        <v>5094</v>
      </c>
      <c r="C2904">
        <v>47</v>
      </c>
      <c r="D2904" t="s">
        <v>7952</v>
      </c>
      <c r="E2904" t="s">
        <v>3924</v>
      </c>
      <c r="F2904" t="s">
        <v>1691</v>
      </c>
      <c r="G2904">
        <v>13</v>
      </c>
      <c r="H2904" t="s">
        <v>3929</v>
      </c>
    </row>
    <row r="2905" spans="1:8" x14ac:dyDescent="0.35">
      <c r="A2905">
        <v>1197</v>
      </c>
      <c r="B2905" t="s">
        <v>5128</v>
      </c>
      <c r="C2905">
        <v>30</v>
      </c>
      <c r="D2905" t="s">
        <v>7953</v>
      </c>
      <c r="E2905" t="s">
        <v>3924</v>
      </c>
      <c r="F2905" t="s">
        <v>1691</v>
      </c>
      <c r="G2905">
        <v>13</v>
      </c>
      <c r="H2905" t="s">
        <v>3940</v>
      </c>
    </row>
    <row r="2906" spans="1:8" x14ac:dyDescent="0.35">
      <c r="A2906">
        <v>1412</v>
      </c>
      <c r="B2906" t="s">
        <v>5343</v>
      </c>
      <c r="C2906">
        <v>48</v>
      </c>
      <c r="D2906" t="s">
        <v>7952</v>
      </c>
      <c r="E2906" t="s">
        <v>3924</v>
      </c>
      <c r="F2906" t="s">
        <v>1691</v>
      </c>
      <c r="G2906">
        <v>13</v>
      </c>
      <c r="H2906" t="s">
        <v>3935</v>
      </c>
    </row>
    <row r="2907" spans="1:8" x14ac:dyDescent="0.35">
      <c r="A2907">
        <v>1441</v>
      </c>
      <c r="B2907" t="s">
        <v>5372</v>
      </c>
      <c r="C2907">
        <v>27</v>
      </c>
      <c r="D2907" t="s">
        <v>7953</v>
      </c>
      <c r="E2907" t="s">
        <v>3924</v>
      </c>
      <c r="F2907" t="s">
        <v>1691</v>
      </c>
      <c r="G2907">
        <v>13</v>
      </c>
      <c r="H2907" t="s">
        <v>3946</v>
      </c>
    </row>
    <row r="2908" spans="1:8" x14ac:dyDescent="0.35">
      <c r="A2908">
        <v>1479</v>
      </c>
      <c r="B2908" t="s">
        <v>5410</v>
      </c>
      <c r="C2908">
        <v>28</v>
      </c>
      <c r="D2908" t="s">
        <v>7953</v>
      </c>
      <c r="E2908" t="s">
        <v>3924</v>
      </c>
      <c r="F2908" t="s">
        <v>1691</v>
      </c>
      <c r="G2908">
        <v>13</v>
      </c>
      <c r="H2908" t="s">
        <v>3940</v>
      </c>
    </row>
    <row r="2909" spans="1:8" x14ac:dyDescent="0.35">
      <c r="A2909">
        <v>1502</v>
      </c>
      <c r="B2909" t="s">
        <v>5433</v>
      </c>
      <c r="C2909">
        <v>37</v>
      </c>
      <c r="D2909" t="s">
        <v>7953</v>
      </c>
      <c r="E2909" t="s">
        <v>3924</v>
      </c>
      <c r="F2909" t="s">
        <v>1691</v>
      </c>
      <c r="G2909">
        <v>13</v>
      </c>
      <c r="H2909" t="s">
        <v>3952</v>
      </c>
    </row>
    <row r="2910" spans="1:8" x14ac:dyDescent="0.35">
      <c r="A2910">
        <v>1552</v>
      </c>
      <c r="B2910" t="s">
        <v>5483</v>
      </c>
      <c r="C2910">
        <v>64</v>
      </c>
      <c r="D2910" t="s">
        <v>3923</v>
      </c>
      <c r="E2910" t="s">
        <v>3924</v>
      </c>
      <c r="F2910" t="s">
        <v>1691</v>
      </c>
      <c r="G2910">
        <v>13</v>
      </c>
      <c r="H2910" t="s">
        <v>3946</v>
      </c>
    </row>
    <row r="2911" spans="1:8" x14ac:dyDescent="0.35">
      <c r="A2911">
        <v>1603</v>
      </c>
      <c r="B2911" t="s">
        <v>5534</v>
      </c>
      <c r="C2911">
        <v>54</v>
      </c>
      <c r="D2911" t="s">
        <v>7952</v>
      </c>
      <c r="E2911" t="s">
        <v>3924</v>
      </c>
      <c r="F2911" t="s">
        <v>1691</v>
      </c>
      <c r="G2911">
        <v>13</v>
      </c>
      <c r="H2911" t="s">
        <v>3925</v>
      </c>
    </row>
    <row r="2912" spans="1:8" x14ac:dyDescent="0.35">
      <c r="A2912">
        <v>1630</v>
      </c>
      <c r="B2912" t="s">
        <v>5561</v>
      </c>
      <c r="C2912">
        <v>35</v>
      </c>
      <c r="D2912" t="s">
        <v>7953</v>
      </c>
      <c r="E2912" t="s">
        <v>3924</v>
      </c>
      <c r="F2912" t="s">
        <v>1691</v>
      </c>
      <c r="G2912">
        <v>13</v>
      </c>
      <c r="H2912" t="s">
        <v>3935</v>
      </c>
    </row>
    <row r="2913" spans="1:8" x14ac:dyDescent="0.35">
      <c r="A2913">
        <v>1641</v>
      </c>
      <c r="B2913" t="s">
        <v>5572</v>
      </c>
      <c r="C2913">
        <v>65</v>
      </c>
      <c r="D2913" t="s">
        <v>3923</v>
      </c>
      <c r="E2913" t="s">
        <v>3924</v>
      </c>
      <c r="F2913" t="s">
        <v>1691</v>
      </c>
      <c r="G2913">
        <v>13</v>
      </c>
      <c r="H2913" t="s">
        <v>3929</v>
      </c>
    </row>
    <row r="2914" spans="1:8" x14ac:dyDescent="0.35">
      <c r="A2914">
        <v>1689</v>
      </c>
      <c r="B2914" t="s">
        <v>5620</v>
      </c>
      <c r="C2914">
        <v>28</v>
      </c>
      <c r="D2914" t="s">
        <v>7953</v>
      </c>
      <c r="E2914" t="s">
        <v>3924</v>
      </c>
      <c r="F2914" t="s">
        <v>1691</v>
      </c>
      <c r="G2914">
        <v>13</v>
      </c>
      <c r="H2914" t="s">
        <v>3925</v>
      </c>
    </row>
    <row r="2915" spans="1:8" x14ac:dyDescent="0.35">
      <c r="A2915">
        <v>1882</v>
      </c>
      <c r="B2915" t="s">
        <v>5813</v>
      </c>
      <c r="C2915">
        <v>58</v>
      </c>
      <c r="D2915" t="s">
        <v>3923</v>
      </c>
      <c r="E2915" t="s">
        <v>3924</v>
      </c>
      <c r="F2915" t="s">
        <v>1691</v>
      </c>
      <c r="G2915">
        <v>13</v>
      </c>
      <c r="H2915" t="s">
        <v>3940</v>
      </c>
    </row>
    <row r="2916" spans="1:8" x14ac:dyDescent="0.35">
      <c r="A2916">
        <v>1911</v>
      </c>
      <c r="B2916" t="s">
        <v>5842</v>
      </c>
      <c r="C2916">
        <v>29</v>
      </c>
      <c r="D2916" t="s">
        <v>7953</v>
      </c>
      <c r="E2916" t="s">
        <v>3924</v>
      </c>
      <c r="F2916" t="s">
        <v>1691</v>
      </c>
      <c r="G2916">
        <v>13</v>
      </c>
      <c r="H2916" t="s">
        <v>3935</v>
      </c>
    </row>
    <row r="2917" spans="1:8" x14ac:dyDescent="0.35">
      <c r="A2917">
        <v>1922</v>
      </c>
      <c r="B2917" t="s">
        <v>5853</v>
      </c>
      <c r="C2917">
        <v>47</v>
      </c>
      <c r="D2917" t="s">
        <v>7952</v>
      </c>
      <c r="E2917" t="s">
        <v>3924</v>
      </c>
      <c r="F2917" t="s">
        <v>1691</v>
      </c>
      <c r="G2917">
        <v>13</v>
      </c>
      <c r="H2917" t="s">
        <v>3932</v>
      </c>
    </row>
    <row r="2918" spans="1:8" x14ac:dyDescent="0.35">
      <c r="A2918">
        <v>2005</v>
      </c>
      <c r="B2918" t="s">
        <v>5936</v>
      </c>
      <c r="C2918">
        <v>44</v>
      </c>
      <c r="D2918" t="s">
        <v>7952</v>
      </c>
      <c r="E2918" t="s">
        <v>3924</v>
      </c>
      <c r="F2918" t="s">
        <v>1691</v>
      </c>
      <c r="G2918">
        <v>13</v>
      </c>
      <c r="H2918" t="s">
        <v>3940</v>
      </c>
    </row>
    <row r="2919" spans="1:8" x14ac:dyDescent="0.35">
      <c r="A2919">
        <v>2033</v>
      </c>
      <c r="B2919" t="s">
        <v>5964</v>
      </c>
      <c r="C2919">
        <v>46</v>
      </c>
      <c r="D2919" t="s">
        <v>7952</v>
      </c>
      <c r="E2919" t="s">
        <v>3924</v>
      </c>
      <c r="F2919" t="s">
        <v>1691</v>
      </c>
      <c r="G2919">
        <v>13</v>
      </c>
      <c r="H2919" t="s">
        <v>3932</v>
      </c>
    </row>
    <row r="2920" spans="1:8" x14ac:dyDescent="0.35">
      <c r="A2920">
        <v>2134</v>
      </c>
      <c r="B2920" t="s">
        <v>6065</v>
      </c>
      <c r="C2920">
        <v>21</v>
      </c>
      <c r="D2920" t="s">
        <v>3927</v>
      </c>
      <c r="E2920" t="s">
        <v>3924</v>
      </c>
      <c r="F2920" t="s">
        <v>1691</v>
      </c>
      <c r="G2920">
        <v>13</v>
      </c>
      <c r="H2920" t="s">
        <v>3932</v>
      </c>
    </row>
    <row r="2921" spans="1:8" x14ac:dyDescent="0.35">
      <c r="A2921">
        <v>2244</v>
      </c>
      <c r="B2921" t="s">
        <v>6175</v>
      </c>
      <c r="C2921">
        <v>56</v>
      </c>
      <c r="D2921" t="s">
        <v>7952</v>
      </c>
      <c r="E2921" t="s">
        <v>3924</v>
      </c>
      <c r="F2921" t="s">
        <v>1691</v>
      </c>
      <c r="G2921">
        <v>13</v>
      </c>
      <c r="H2921" t="s">
        <v>3932</v>
      </c>
    </row>
    <row r="2922" spans="1:8" x14ac:dyDescent="0.35">
      <c r="A2922">
        <v>2274</v>
      </c>
      <c r="B2922" t="s">
        <v>6205</v>
      </c>
      <c r="C2922">
        <v>55</v>
      </c>
      <c r="D2922" t="s">
        <v>7952</v>
      </c>
      <c r="E2922" t="s">
        <v>3924</v>
      </c>
      <c r="F2922" t="s">
        <v>1691</v>
      </c>
      <c r="G2922">
        <v>13</v>
      </c>
      <c r="H2922" t="s">
        <v>3940</v>
      </c>
    </row>
    <row r="2923" spans="1:8" x14ac:dyDescent="0.35">
      <c r="A2923">
        <v>2292</v>
      </c>
      <c r="B2923" t="s">
        <v>6223</v>
      </c>
      <c r="C2923">
        <v>28</v>
      </c>
      <c r="D2923" t="s">
        <v>7953</v>
      </c>
      <c r="E2923" t="s">
        <v>3924</v>
      </c>
      <c r="F2923" t="s">
        <v>1691</v>
      </c>
      <c r="G2923">
        <v>13</v>
      </c>
      <c r="H2923" t="s">
        <v>3935</v>
      </c>
    </row>
    <row r="2924" spans="1:8" x14ac:dyDescent="0.35">
      <c r="A2924">
        <v>2454</v>
      </c>
      <c r="B2924" t="s">
        <v>6385</v>
      </c>
      <c r="C2924">
        <v>21</v>
      </c>
      <c r="D2924" t="s">
        <v>3927</v>
      </c>
      <c r="E2924" t="s">
        <v>3924</v>
      </c>
      <c r="F2924" t="s">
        <v>1691</v>
      </c>
      <c r="G2924">
        <v>13</v>
      </c>
      <c r="H2924" t="s">
        <v>3932</v>
      </c>
    </row>
    <row r="2925" spans="1:8" x14ac:dyDescent="0.35">
      <c r="A2925">
        <v>2542</v>
      </c>
      <c r="B2925" t="s">
        <v>6473</v>
      </c>
      <c r="C2925">
        <v>33</v>
      </c>
      <c r="D2925" t="s">
        <v>7953</v>
      </c>
      <c r="E2925" t="s">
        <v>3924</v>
      </c>
      <c r="F2925" t="s">
        <v>1691</v>
      </c>
      <c r="G2925">
        <v>13</v>
      </c>
      <c r="H2925" t="s">
        <v>3952</v>
      </c>
    </row>
    <row r="2926" spans="1:8" x14ac:dyDescent="0.35">
      <c r="A2926">
        <v>2553</v>
      </c>
      <c r="B2926" t="s">
        <v>6484</v>
      </c>
      <c r="C2926">
        <v>61</v>
      </c>
      <c r="D2926" t="s">
        <v>3923</v>
      </c>
      <c r="E2926" t="s">
        <v>3924</v>
      </c>
      <c r="F2926" t="s">
        <v>1691</v>
      </c>
      <c r="G2926">
        <v>13</v>
      </c>
      <c r="H2926" t="s">
        <v>3932</v>
      </c>
    </row>
    <row r="2927" spans="1:8" x14ac:dyDescent="0.35">
      <c r="A2927">
        <v>2581</v>
      </c>
      <c r="B2927" t="s">
        <v>6512</v>
      </c>
      <c r="C2927">
        <v>43</v>
      </c>
      <c r="D2927" t="s">
        <v>7952</v>
      </c>
      <c r="E2927" t="s">
        <v>3924</v>
      </c>
      <c r="F2927" t="s">
        <v>1691</v>
      </c>
      <c r="G2927">
        <v>13</v>
      </c>
      <c r="H2927" t="s">
        <v>3935</v>
      </c>
    </row>
    <row r="2928" spans="1:8" x14ac:dyDescent="0.35">
      <c r="A2928">
        <v>2593</v>
      </c>
      <c r="B2928" t="s">
        <v>6524</v>
      </c>
      <c r="C2928">
        <v>23</v>
      </c>
      <c r="D2928" t="s">
        <v>3927</v>
      </c>
      <c r="E2928" t="s">
        <v>3924</v>
      </c>
      <c r="F2928" t="s">
        <v>1691</v>
      </c>
      <c r="G2928">
        <v>13</v>
      </c>
      <c r="H2928" t="s">
        <v>3935</v>
      </c>
    </row>
    <row r="2929" spans="1:8" x14ac:dyDescent="0.35">
      <c r="A2929">
        <v>2598</v>
      </c>
      <c r="B2929" t="s">
        <v>6529</v>
      </c>
      <c r="C2929">
        <v>60</v>
      </c>
      <c r="D2929" t="s">
        <v>3923</v>
      </c>
      <c r="E2929" t="s">
        <v>3924</v>
      </c>
      <c r="F2929" t="s">
        <v>1691</v>
      </c>
      <c r="G2929">
        <v>13</v>
      </c>
      <c r="H2929" t="s">
        <v>3940</v>
      </c>
    </row>
    <row r="2930" spans="1:8" x14ac:dyDescent="0.35">
      <c r="A2930">
        <v>2673</v>
      </c>
      <c r="B2930" t="s">
        <v>6605</v>
      </c>
      <c r="C2930">
        <v>56</v>
      </c>
      <c r="D2930" t="s">
        <v>7952</v>
      </c>
      <c r="E2930" t="s">
        <v>6585</v>
      </c>
      <c r="F2930" t="s">
        <v>1691</v>
      </c>
      <c r="G2930">
        <v>13</v>
      </c>
      <c r="H2930" t="s">
        <v>3932</v>
      </c>
    </row>
    <row r="2931" spans="1:8" x14ac:dyDescent="0.35">
      <c r="A2931">
        <v>2735</v>
      </c>
      <c r="B2931" t="s">
        <v>6667</v>
      </c>
      <c r="C2931">
        <v>63</v>
      </c>
      <c r="D2931" t="s">
        <v>3923</v>
      </c>
      <c r="E2931" t="s">
        <v>6585</v>
      </c>
      <c r="F2931" t="s">
        <v>1691</v>
      </c>
      <c r="G2931">
        <v>13</v>
      </c>
      <c r="H2931" t="s">
        <v>3940</v>
      </c>
    </row>
    <row r="2932" spans="1:8" x14ac:dyDescent="0.35">
      <c r="A2932">
        <v>2770</v>
      </c>
      <c r="B2932" t="s">
        <v>6702</v>
      </c>
      <c r="C2932">
        <v>32</v>
      </c>
      <c r="D2932" t="s">
        <v>7953</v>
      </c>
      <c r="E2932" t="s">
        <v>6585</v>
      </c>
      <c r="F2932" t="s">
        <v>1691</v>
      </c>
      <c r="G2932">
        <v>13</v>
      </c>
      <c r="H2932" t="s">
        <v>3929</v>
      </c>
    </row>
    <row r="2933" spans="1:8" x14ac:dyDescent="0.35">
      <c r="A2933">
        <v>2786</v>
      </c>
      <c r="B2933" t="s">
        <v>6718</v>
      </c>
      <c r="C2933">
        <v>53</v>
      </c>
      <c r="D2933" t="s">
        <v>7952</v>
      </c>
      <c r="E2933" t="s">
        <v>6585</v>
      </c>
      <c r="F2933" t="s">
        <v>1691</v>
      </c>
      <c r="G2933">
        <v>13</v>
      </c>
      <c r="H2933" t="s">
        <v>3946</v>
      </c>
    </row>
    <row r="2934" spans="1:8" x14ac:dyDescent="0.35">
      <c r="A2934">
        <v>2831</v>
      </c>
      <c r="B2934" t="s">
        <v>6763</v>
      </c>
      <c r="C2934">
        <v>63</v>
      </c>
      <c r="D2934" t="s">
        <v>3923</v>
      </c>
      <c r="E2934" t="s">
        <v>6585</v>
      </c>
      <c r="F2934" t="s">
        <v>1691</v>
      </c>
      <c r="G2934">
        <v>13</v>
      </c>
      <c r="H2934" t="s">
        <v>3952</v>
      </c>
    </row>
    <row r="2935" spans="1:8" x14ac:dyDescent="0.35">
      <c r="A2935">
        <v>2879</v>
      </c>
      <c r="B2935" t="s">
        <v>6811</v>
      </c>
      <c r="C2935">
        <v>63</v>
      </c>
      <c r="D2935" t="s">
        <v>3923</v>
      </c>
      <c r="E2935" t="s">
        <v>6585</v>
      </c>
      <c r="F2935" t="s">
        <v>1691</v>
      </c>
      <c r="G2935">
        <v>13</v>
      </c>
      <c r="H2935" t="s">
        <v>3932</v>
      </c>
    </row>
    <row r="2936" spans="1:8" x14ac:dyDescent="0.35">
      <c r="A2936">
        <v>2917</v>
      </c>
      <c r="B2936" t="s">
        <v>6849</v>
      </c>
      <c r="C2936">
        <v>62</v>
      </c>
      <c r="D2936" t="s">
        <v>3923</v>
      </c>
      <c r="E2936" t="s">
        <v>6585</v>
      </c>
      <c r="F2936" t="s">
        <v>1691</v>
      </c>
      <c r="G2936">
        <v>13</v>
      </c>
      <c r="H2936" t="s">
        <v>3940</v>
      </c>
    </row>
    <row r="2937" spans="1:8" x14ac:dyDescent="0.35">
      <c r="A2937">
        <v>2941</v>
      </c>
      <c r="B2937" t="s">
        <v>6873</v>
      </c>
      <c r="C2937">
        <v>61</v>
      </c>
      <c r="D2937" t="s">
        <v>3923</v>
      </c>
      <c r="E2937" t="s">
        <v>6585</v>
      </c>
      <c r="F2937" t="s">
        <v>1691</v>
      </c>
      <c r="G2937">
        <v>13</v>
      </c>
      <c r="H2937" t="s">
        <v>3946</v>
      </c>
    </row>
    <row r="2938" spans="1:8" x14ac:dyDescent="0.35">
      <c r="A2938">
        <v>2965</v>
      </c>
      <c r="B2938" t="s">
        <v>6897</v>
      </c>
      <c r="C2938">
        <v>44</v>
      </c>
      <c r="D2938" t="s">
        <v>7952</v>
      </c>
      <c r="E2938" t="s">
        <v>6585</v>
      </c>
      <c r="F2938" t="s">
        <v>1691</v>
      </c>
      <c r="G2938">
        <v>13</v>
      </c>
      <c r="H2938" t="s">
        <v>3925</v>
      </c>
    </row>
    <row r="2939" spans="1:8" x14ac:dyDescent="0.35">
      <c r="A2939">
        <v>3004</v>
      </c>
      <c r="B2939" t="s">
        <v>6936</v>
      </c>
      <c r="C2939">
        <v>51</v>
      </c>
      <c r="D2939" t="s">
        <v>7952</v>
      </c>
      <c r="E2939" t="s">
        <v>6585</v>
      </c>
      <c r="F2939" t="s">
        <v>1691</v>
      </c>
      <c r="G2939">
        <v>13</v>
      </c>
      <c r="H2939" t="s">
        <v>3952</v>
      </c>
    </row>
    <row r="2940" spans="1:8" x14ac:dyDescent="0.35">
      <c r="A2940">
        <v>3014</v>
      </c>
      <c r="B2940" t="s">
        <v>6946</v>
      </c>
      <c r="C2940">
        <v>41</v>
      </c>
      <c r="D2940" t="s">
        <v>7953</v>
      </c>
      <c r="E2940" t="s">
        <v>6585</v>
      </c>
      <c r="F2940" t="s">
        <v>1691</v>
      </c>
      <c r="G2940">
        <v>13</v>
      </c>
      <c r="H2940" t="s">
        <v>3946</v>
      </c>
    </row>
    <row r="2941" spans="1:8" x14ac:dyDescent="0.35">
      <c r="A2941">
        <v>3067</v>
      </c>
      <c r="B2941" t="s">
        <v>6999</v>
      </c>
      <c r="C2941">
        <v>58</v>
      </c>
      <c r="D2941" t="s">
        <v>3923</v>
      </c>
      <c r="E2941" t="s">
        <v>6585</v>
      </c>
      <c r="F2941" t="s">
        <v>1691</v>
      </c>
      <c r="G2941">
        <v>13</v>
      </c>
      <c r="H2941" t="s">
        <v>3952</v>
      </c>
    </row>
    <row r="2942" spans="1:8" x14ac:dyDescent="0.35">
      <c r="A2942">
        <v>3077</v>
      </c>
      <c r="B2942" t="s">
        <v>7009</v>
      </c>
      <c r="C2942">
        <v>66</v>
      </c>
      <c r="D2942" t="s">
        <v>3923</v>
      </c>
      <c r="E2942" t="s">
        <v>6585</v>
      </c>
      <c r="F2942" t="s">
        <v>1691</v>
      </c>
      <c r="G2942">
        <v>13</v>
      </c>
      <c r="H2942" t="s">
        <v>3940</v>
      </c>
    </row>
    <row r="2943" spans="1:8" x14ac:dyDescent="0.35">
      <c r="A2943">
        <v>3096</v>
      </c>
      <c r="B2943" t="s">
        <v>7028</v>
      </c>
      <c r="C2943">
        <v>62</v>
      </c>
      <c r="D2943" t="s">
        <v>3923</v>
      </c>
      <c r="E2943" t="s">
        <v>6585</v>
      </c>
      <c r="F2943" t="s">
        <v>1691</v>
      </c>
      <c r="G2943">
        <v>13</v>
      </c>
      <c r="H2943" t="s">
        <v>3925</v>
      </c>
    </row>
    <row r="2944" spans="1:8" x14ac:dyDescent="0.35">
      <c r="A2944">
        <v>3357</v>
      </c>
      <c r="B2944" t="s">
        <v>7289</v>
      </c>
      <c r="C2944">
        <v>39</v>
      </c>
      <c r="D2944" t="s">
        <v>7953</v>
      </c>
      <c r="E2944" t="s">
        <v>6585</v>
      </c>
      <c r="F2944" t="s">
        <v>1691</v>
      </c>
      <c r="G2944">
        <v>13</v>
      </c>
      <c r="H2944" t="s">
        <v>3940</v>
      </c>
    </row>
    <row r="2945" spans="1:8" x14ac:dyDescent="0.35">
      <c r="A2945">
        <v>3398</v>
      </c>
      <c r="B2945" t="s">
        <v>7330</v>
      </c>
      <c r="C2945">
        <v>19</v>
      </c>
      <c r="D2945" t="s">
        <v>3927</v>
      </c>
      <c r="E2945" t="s">
        <v>6585</v>
      </c>
      <c r="F2945" t="s">
        <v>1691</v>
      </c>
      <c r="G2945">
        <v>13</v>
      </c>
      <c r="H2945" t="s">
        <v>3940</v>
      </c>
    </row>
    <row r="2946" spans="1:8" x14ac:dyDescent="0.35">
      <c r="A2946">
        <v>3452</v>
      </c>
      <c r="B2946" t="s">
        <v>7384</v>
      </c>
      <c r="C2946">
        <v>32</v>
      </c>
      <c r="D2946" t="s">
        <v>7953</v>
      </c>
      <c r="E2946" t="s">
        <v>6585</v>
      </c>
      <c r="F2946" t="s">
        <v>1691</v>
      </c>
      <c r="G2946">
        <v>13</v>
      </c>
      <c r="H2946" t="s">
        <v>3932</v>
      </c>
    </row>
    <row r="2947" spans="1:8" x14ac:dyDescent="0.35">
      <c r="A2947">
        <v>3456</v>
      </c>
      <c r="B2947" t="s">
        <v>7388</v>
      </c>
      <c r="C2947">
        <v>49</v>
      </c>
      <c r="D2947" t="s">
        <v>7952</v>
      </c>
      <c r="E2947" t="s">
        <v>6585</v>
      </c>
      <c r="F2947" t="s">
        <v>1691</v>
      </c>
      <c r="G2947">
        <v>13</v>
      </c>
      <c r="H2947" t="s">
        <v>3932</v>
      </c>
    </row>
    <row r="2948" spans="1:8" x14ac:dyDescent="0.35">
      <c r="A2948">
        <v>3485</v>
      </c>
      <c r="B2948" t="s">
        <v>7417</v>
      </c>
      <c r="C2948">
        <v>44</v>
      </c>
      <c r="D2948" t="s">
        <v>7952</v>
      </c>
      <c r="E2948" t="s">
        <v>6585</v>
      </c>
      <c r="F2948" t="s">
        <v>1691</v>
      </c>
      <c r="G2948">
        <v>13</v>
      </c>
      <c r="H2948" t="s">
        <v>3940</v>
      </c>
    </row>
    <row r="2949" spans="1:8" x14ac:dyDescent="0.35">
      <c r="A2949">
        <v>3500</v>
      </c>
      <c r="B2949" t="s">
        <v>7432</v>
      </c>
      <c r="C2949">
        <v>22</v>
      </c>
      <c r="D2949" t="s">
        <v>3927</v>
      </c>
      <c r="E2949" t="s">
        <v>6585</v>
      </c>
      <c r="F2949" t="s">
        <v>1691</v>
      </c>
      <c r="G2949">
        <v>13</v>
      </c>
      <c r="H2949" t="s">
        <v>3952</v>
      </c>
    </row>
    <row r="2950" spans="1:8" x14ac:dyDescent="0.35">
      <c r="A2950">
        <v>3523</v>
      </c>
      <c r="B2950" t="s">
        <v>7455</v>
      </c>
      <c r="C2950">
        <v>27</v>
      </c>
      <c r="D2950" t="s">
        <v>7953</v>
      </c>
      <c r="E2950" t="s">
        <v>6585</v>
      </c>
      <c r="F2950" t="s">
        <v>1691</v>
      </c>
      <c r="G2950">
        <v>13</v>
      </c>
      <c r="H2950" t="s">
        <v>3935</v>
      </c>
    </row>
    <row r="2951" spans="1:8" x14ac:dyDescent="0.35">
      <c r="A2951">
        <v>3560</v>
      </c>
      <c r="B2951" t="s">
        <v>7492</v>
      </c>
      <c r="C2951">
        <v>18</v>
      </c>
      <c r="D2951" t="s">
        <v>3927</v>
      </c>
      <c r="E2951" t="s">
        <v>6585</v>
      </c>
      <c r="F2951" t="s">
        <v>1691</v>
      </c>
      <c r="G2951">
        <v>13</v>
      </c>
      <c r="H2951" t="s">
        <v>3952</v>
      </c>
    </row>
    <row r="2952" spans="1:8" x14ac:dyDescent="0.35">
      <c r="A2952">
        <v>3578</v>
      </c>
      <c r="B2952" t="s">
        <v>7510</v>
      </c>
      <c r="C2952">
        <v>66</v>
      </c>
      <c r="D2952" t="s">
        <v>3923</v>
      </c>
      <c r="E2952" t="s">
        <v>6585</v>
      </c>
      <c r="F2952" t="s">
        <v>1691</v>
      </c>
      <c r="G2952">
        <v>13</v>
      </c>
      <c r="H2952" t="s">
        <v>3929</v>
      </c>
    </row>
    <row r="2953" spans="1:8" x14ac:dyDescent="0.35">
      <c r="A2953">
        <v>3661</v>
      </c>
      <c r="B2953" t="s">
        <v>7593</v>
      </c>
      <c r="C2953">
        <v>19</v>
      </c>
      <c r="D2953" t="s">
        <v>3927</v>
      </c>
      <c r="E2953" t="s">
        <v>6585</v>
      </c>
      <c r="F2953" t="s">
        <v>1691</v>
      </c>
      <c r="G2953">
        <v>13</v>
      </c>
      <c r="H2953" t="s">
        <v>3925</v>
      </c>
    </row>
    <row r="2954" spans="1:8" x14ac:dyDescent="0.35">
      <c r="A2954">
        <v>3721</v>
      </c>
      <c r="B2954" t="s">
        <v>7653</v>
      </c>
      <c r="C2954">
        <v>21</v>
      </c>
      <c r="D2954" t="s">
        <v>3927</v>
      </c>
      <c r="E2954" t="s">
        <v>6585</v>
      </c>
      <c r="F2954" t="s">
        <v>1691</v>
      </c>
      <c r="G2954">
        <v>13</v>
      </c>
      <c r="H2954" t="s">
        <v>3935</v>
      </c>
    </row>
    <row r="2955" spans="1:8" x14ac:dyDescent="0.35">
      <c r="A2955">
        <v>3763</v>
      </c>
      <c r="B2955" t="s">
        <v>7695</v>
      </c>
      <c r="C2955">
        <v>65</v>
      </c>
      <c r="D2955" t="s">
        <v>3923</v>
      </c>
      <c r="E2955" t="s">
        <v>6585</v>
      </c>
      <c r="F2955" t="s">
        <v>1691</v>
      </c>
      <c r="G2955">
        <v>13</v>
      </c>
      <c r="H2955" t="s">
        <v>3932</v>
      </c>
    </row>
    <row r="2956" spans="1:8" x14ac:dyDescent="0.35">
      <c r="A2956">
        <v>3800</v>
      </c>
      <c r="B2956" t="s">
        <v>7732</v>
      </c>
      <c r="C2956">
        <v>60</v>
      </c>
      <c r="D2956" t="s">
        <v>3923</v>
      </c>
      <c r="E2956" t="s">
        <v>6585</v>
      </c>
      <c r="F2956" t="s">
        <v>1691</v>
      </c>
      <c r="G2956">
        <v>13</v>
      </c>
      <c r="H2956" t="s">
        <v>3946</v>
      </c>
    </row>
    <row r="2957" spans="1:8" x14ac:dyDescent="0.35">
      <c r="A2957">
        <v>117</v>
      </c>
      <c r="B2957" t="s">
        <v>4048</v>
      </c>
      <c r="C2957">
        <v>55</v>
      </c>
      <c r="D2957" t="s">
        <v>7952</v>
      </c>
      <c r="E2957" t="s">
        <v>3924</v>
      </c>
      <c r="F2957" t="s">
        <v>7</v>
      </c>
      <c r="G2957">
        <v>12</v>
      </c>
      <c r="H2957" t="s">
        <v>3932</v>
      </c>
    </row>
    <row r="2958" spans="1:8" x14ac:dyDescent="0.35">
      <c r="A2958">
        <v>136</v>
      </c>
      <c r="B2958" t="s">
        <v>4067</v>
      </c>
      <c r="C2958">
        <v>43</v>
      </c>
      <c r="D2958" t="s">
        <v>7952</v>
      </c>
      <c r="E2958" t="s">
        <v>3924</v>
      </c>
      <c r="F2958" t="s">
        <v>7</v>
      </c>
      <c r="G2958">
        <v>12</v>
      </c>
      <c r="H2958" t="s">
        <v>3935</v>
      </c>
    </row>
    <row r="2959" spans="1:8" x14ac:dyDescent="0.35">
      <c r="A2959">
        <v>181</v>
      </c>
      <c r="B2959" t="s">
        <v>4112</v>
      </c>
      <c r="C2959">
        <v>51</v>
      </c>
      <c r="D2959" t="s">
        <v>7952</v>
      </c>
      <c r="E2959" t="s">
        <v>3924</v>
      </c>
      <c r="F2959" t="s">
        <v>7</v>
      </c>
      <c r="G2959">
        <v>12</v>
      </c>
      <c r="H2959" t="s">
        <v>3925</v>
      </c>
    </row>
    <row r="2960" spans="1:8" x14ac:dyDescent="0.35">
      <c r="A2960">
        <v>193</v>
      </c>
      <c r="B2960" t="s">
        <v>4124</v>
      </c>
      <c r="C2960">
        <v>46</v>
      </c>
      <c r="D2960" t="s">
        <v>7952</v>
      </c>
      <c r="E2960" t="s">
        <v>3924</v>
      </c>
      <c r="F2960" t="s">
        <v>7</v>
      </c>
      <c r="G2960">
        <v>12</v>
      </c>
      <c r="H2960" t="s">
        <v>3940</v>
      </c>
    </row>
    <row r="2961" spans="1:8" x14ac:dyDescent="0.35">
      <c r="A2961">
        <v>220</v>
      </c>
      <c r="B2961" t="s">
        <v>4151</v>
      </c>
      <c r="C2961">
        <v>32</v>
      </c>
      <c r="D2961" t="s">
        <v>7953</v>
      </c>
      <c r="E2961" t="s">
        <v>3924</v>
      </c>
      <c r="F2961" t="s">
        <v>7</v>
      </c>
      <c r="G2961">
        <v>12</v>
      </c>
      <c r="H2961" t="s">
        <v>3925</v>
      </c>
    </row>
    <row r="2962" spans="1:8" x14ac:dyDescent="0.35">
      <c r="A2962">
        <v>225</v>
      </c>
      <c r="B2962" t="s">
        <v>4156</v>
      </c>
      <c r="C2962">
        <v>63</v>
      </c>
      <c r="D2962" t="s">
        <v>3923</v>
      </c>
      <c r="E2962" t="s">
        <v>3924</v>
      </c>
      <c r="F2962" t="s">
        <v>7</v>
      </c>
      <c r="G2962">
        <v>12</v>
      </c>
      <c r="H2962" t="s">
        <v>3952</v>
      </c>
    </row>
    <row r="2963" spans="1:8" x14ac:dyDescent="0.35">
      <c r="A2963">
        <v>353</v>
      </c>
      <c r="B2963" t="s">
        <v>4284</v>
      </c>
      <c r="C2963">
        <v>27</v>
      </c>
      <c r="D2963" t="s">
        <v>7953</v>
      </c>
      <c r="E2963" t="s">
        <v>3924</v>
      </c>
      <c r="F2963" t="s">
        <v>7</v>
      </c>
      <c r="G2963">
        <v>12</v>
      </c>
      <c r="H2963" t="s">
        <v>3952</v>
      </c>
    </row>
    <row r="2964" spans="1:8" x14ac:dyDescent="0.35">
      <c r="A2964">
        <v>386</v>
      </c>
      <c r="B2964" t="s">
        <v>4317</v>
      </c>
      <c r="C2964">
        <v>67</v>
      </c>
      <c r="D2964" t="s">
        <v>3923</v>
      </c>
      <c r="E2964" t="s">
        <v>3924</v>
      </c>
      <c r="F2964" t="s">
        <v>7</v>
      </c>
      <c r="G2964">
        <v>12</v>
      </c>
      <c r="H2964" t="s">
        <v>3940</v>
      </c>
    </row>
    <row r="2965" spans="1:8" x14ac:dyDescent="0.35">
      <c r="A2965">
        <v>404</v>
      </c>
      <c r="B2965" t="s">
        <v>4335</v>
      </c>
      <c r="C2965">
        <v>19</v>
      </c>
      <c r="D2965" t="s">
        <v>3927</v>
      </c>
      <c r="E2965" t="s">
        <v>3924</v>
      </c>
      <c r="F2965" t="s">
        <v>7</v>
      </c>
      <c r="G2965">
        <v>12</v>
      </c>
      <c r="H2965" t="s">
        <v>3932</v>
      </c>
    </row>
    <row r="2966" spans="1:8" x14ac:dyDescent="0.35">
      <c r="A2966">
        <v>439</v>
      </c>
      <c r="B2966" t="s">
        <v>4370</v>
      </c>
      <c r="C2966">
        <v>52</v>
      </c>
      <c r="D2966" t="s">
        <v>7952</v>
      </c>
      <c r="E2966" t="s">
        <v>3924</v>
      </c>
      <c r="F2966" t="s">
        <v>7</v>
      </c>
      <c r="G2966">
        <v>12</v>
      </c>
      <c r="H2966" t="s">
        <v>3925</v>
      </c>
    </row>
    <row r="2967" spans="1:8" x14ac:dyDescent="0.35">
      <c r="A2967">
        <v>484</v>
      </c>
      <c r="B2967" t="s">
        <v>4415</v>
      </c>
      <c r="C2967">
        <v>23</v>
      </c>
      <c r="D2967" t="s">
        <v>3927</v>
      </c>
      <c r="E2967" t="s">
        <v>3924</v>
      </c>
      <c r="F2967" t="s">
        <v>7</v>
      </c>
      <c r="G2967">
        <v>12</v>
      </c>
      <c r="H2967" t="s">
        <v>3929</v>
      </c>
    </row>
    <row r="2968" spans="1:8" x14ac:dyDescent="0.35">
      <c r="A2968">
        <v>551</v>
      </c>
      <c r="B2968" t="s">
        <v>4482</v>
      </c>
      <c r="C2968">
        <v>62</v>
      </c>
      <c r="D2968" t="s">
        <v>3923</v>
      </c>
      <c r="E2968" t="s">
        <v>3924</v>
      </c>
      <c r="F2968" t="s">
        <v>7</v>
      </c>
      <c r="G2968">
        <v>12</v>
      </c>
      <c r="H2968" t="s">
        <v>3929</v>
      </c>
    </row>
    <row r="2969" spans="1:8" x14ac:dyDescent="0.35">
      <c r="A2969">
        <v>561</v>
      </c>
      <c r="B2969" t="s">
        <v>4492</v>
      </c>
      <c r="C2969">
        <v>25</v>
      </c>
      <c r="D2969" t="s">
        <v>3927</v>
      </c>
      <c r="E2969" t="s">
        <v>3924</v>
      </c>
      <c r="F2969" t="s">
        <v>7</v>
      </c>
      <c r="G2969">
        <v>12</v>
      </c>
      <c r="H2969" t="s">
        <v>3932</v>
      </c>
    </row>
    <row r="2970" spans="1:8" x14ac:dyDescent="0.35">
      <c r="A2970">
        <v>582</v>
      </c>
      <c r="B2970" t="s">
        <v>4513</v>
      </c>
      <c r="C2970">
        <v>32</v>
      </c>
      <c r="D2970" t="s">
        <v>7953</v>
      </c>
      <c r="E2970" t="s">
        <v>3924</v>
      </c>
      <c r="F2970" t="s">
        <v>7</v>
      </c>
      <c r="G2970">
        <v>12</v>
      </c>
      <c r="H2970" t="s">
        <v>3952</v>
      </c>
    </row>
    <row r="2971" spans="1:8" x14ac:dyDescent="0.35">
      <c r="A2971">
        <v>651</v>
      </c>
      <c r="B2971" t="s">
        <v>4582</v>
      </c>
      <c r="C2971">
        <v>34</v>
      </c>
      <c r="D2971" t="s">
        <v>7953</v>
      </c>
      <c r="E2971" t="s">
        <v>3924</v>
      </c>
      <c r="F2971" t="s">
        <v>7</v>
      </c>
      <c r="G2971">
        <v>12</v>
      </c>
      <c r="H2971" t="s">
        <v>3932</v>
      </c>
    </row>
    <row r="2972" spans="1:8" x14ac:dyDescent="0.35">
      <c r="A2972">
        <v>729</v>
      </c>
      <c r="B2972" t="s">
        <v>4660</v>
      </c>
      <c r="C2972">
        <v>29</v>
      </c>
      <c r="D2972" t="s">
        <v>7953</v>
      </c>
      <c r="E2972" t="s">
        <v>3924</v>
      </c>
      <c r="F2972" t="s">
        <v>7</v>
      </c>
      <c r="G2972">
        <v>12</v>
      </c>
      <c r="H2972" t="s">
        <v>3952</v>
      </c>
    </row>
    <row r="2973" spans="1:8" x14ac:dyDescent="0.35">
      <c r="A2973">
        <v>782</v>
      </c>
      <c r="B2973" t="s">
        <v>4713</v>
      </c>
      <c r="C2973">
        <v>30</v>
      </c>
      <c r="D2973" t="s">
        <v>7953</v>
      </c>
      <c r="E2973" t="s">
        <v>3924</v>
      </c>
      <c r="F2973" t="s">
        <v>7</v>
      </c>
      <c r="G2973">
        <v>12</v>
      </c>
      <c r="H2973" t="s">
        <v>3925</v>
      </c>
    </row>
    <row r="2974" spans="1:8" x14ac:dyDescent="0.35">
      <c r="A2974">
        <v>791</v>
      </c>
      <c r="B2974" t="s">
        <v>4722</v>
      </c>
      <c r="C2974">
        <v>22</v>
      </c>
      <c r="D2974" t="s">
        <v>3927</v>
      </c>
      <c r="E2974" t="s">
        <v>3924</v>
      </c>
      <c r="F2974" t="s">
        <v>7</v>
      </c>
      <c r="G2974">
        <v>12</v>
      </c>
      <c r="H2974" t="s">
        <v>3935</v>
      </c>
    </row>
    <row r="2975" spans="1:8" x14ac:dyDescent="0.35">
      <c r="A2975">
        <v>802</v>
      </c>
      <c r="B2975" t="s">
        <v>4733</v>
      </c>
      <c r="C2975">
        <v>25</v>
      </c>
      <c r="D2975" t="s">
        <v>3927</v>
      </c>
      <c r="E2975" t="s">
        <v>3924</v>
      </c>
      <c r="F2975" t="s">
        <v>7</v>
      </c>
      <c r="G2975">
        <v>12</v>
      </c>
      <c r="H2975" t="s">
        <v>3925</v>
      </c>
    </row>
    <row r="2976" spans="1:8" x14ac:dyDescent="0.35">
      <c r="A2976">
        <v>960</v>
      </c>
      <c r="B2976" t="s">
        <v>4891</v>
      </c>
      <c r="C2976">
        <v>36</v>
      </c>
      <c r="D2976" t="s">
        <v>7953</v>
      </c>
      <c r="E2976" t="s">
        <v>3924</v>
      </c>
      <c r="F2976" t="s">
        <v>7</v>
      </c>
      <c r="G2976">
        <v>12</v>
      </c>
      <c r="H2976" t="s">
        <v>3925</v>
      </c>
    </row>
    <row r="2977" spans="1:8" x14ac:dyDescent="0.35">
      <c r="A2977">
        <v>965</v>
      </c>
      <c r="B2977" t="s">
        <v>4896</v>
      </c>
      <c r="C2977">
        <v>42</v>
      </c>
      <c r="D2977" t="s">
        <v>7952</v>
      </c>
      <c r="E2977" t="s">
        <v>3924</v>
      </c>
      <c r="F2977" t="s">
        <v>7</v>
      </c>
      <c r="G2977">
        <v>12</v>
      </c>
      <c r="H2977" t="s">
        <v>3940</v>
      </c>
    </row>
    <row r="2978" spans="1:8" x14ac:dyDescent="0.35">
      <c r="A2978">
        <v>986</v>
      </c>
      <c r="B2978" t="s">
        <v>4917</v>
      </c>
      <c r="C2978">
        <v>32</v>
      </c>
      <c r="D2978" t="s">
        <v>7953</v>
      </c>
      <c r="E2978" t="s">
        <v>3924</v>
      </c>
      <c r="F2978" t="s">
        <v>7</v>
      </c>
      <c r="G2978">
        <v>12</v>
      </c>
      <c r="H2978" t="s">
        <v>3932</v>
      </c>
    </row>
    <row r="2979" spans="1:8" x14ac:dyDescent="0.35">
      <c r="A2979">
        <v>1047</v>
      </c>
      <c r="B2979" t="s">
        <v>4978</v>
      </c>
      <c r="C2979">
        <v>40</v>
      </c>
      <c r="D2979" t="s">
        <v>7953</v>
      </c>
      <c r="E2979" t="s">
        <v>3924</v>
      </c>
      <c r="F2979" t="s">
        <v>7</v>
      </c>
      <c r="G2979">
        <v>12</v>
      </c>
      <c r="H2979" t="s">
        <v>3932</v>
      </c>
    </row>
    <row r="2980" spans="1:8" x14ac:dyDescent="0.35">
      <c r="A2980">
        <v>1062</v>
      </c>
      <c r="B2980" t="s">
        <v>4993</v>
      </c>
      <c r="C2980">
        <v>36</v>
      </c>
      <c r="D2980" t="s">
        <v>7953</v>
      </c>
      <c r="E2980" t="s">
        <v>3924</v>
      </c>
      <c r="F2980" t="s">
        <v>1691</v>
      </c>
      <c r="G2980">
        <v>12</v>
      </c>
      <c r="H2980" t="s">
        <v>3952</v>
      </c>
    </row>
    <row r="2981" spans="1:8" x14ac:dyDescent="0.35">
      <c r="A2981">
        <v>1107</v>
      </c>
      <c r="B2981" t="s">
        <v>5038</v>
      </c>
      <c r="C2981">
        <v>52</v>
      </c>
      <c r="D2981" t="s">
        <v>7952</v>
      </c>
      <c r="E2981" t="s">
        <v>3924</v>
      </c>
      <c r="F2981" t="s">
        <v>1691</v>
      </c>
      <c r="G2981">
        <v>12</v>
      </c>
      <c r="H2981" t="s">
        <v>3925</v>
      </c>
    </row>
    <row r="2982" spans="1:8" x14ac:dyDescent="0.35">
      <c r="A2982">
        <v>1123</v>
      </c>
      <c r="B2982" t="s">
        <v>5054</v>
      </c>
      <c r="C2982">
        <v>70</v>
      </c>
      <c r="D2982" t="s">
        <v>3923</v>
      </c>
      <c r="E2982" t="s">
        <v>3924</v>
      </c>
      <c r="F2982" t="s">
        <v>1691</v>
      </c>
      <c r="G2982">
        <v>12</v>
      </c>
      <c r="H2982" t="s">
        <v>3932</v>
      </c>
    </row>
    <row r="2983" spans="1:8" x14ac:dyDescent="0.35">
      <c r="A2983">
        <v>1218</v>
      </c>
      <c r="B2983" t="s">
        <v>5149</v>
      </c>
      <c r="C2983">
        <v>50</v>
      </c>
      <c r="D2983" t="s">
        <v>7952</v>
      </c>
      <c r="E2983" t="s">
        <v>3924</v>
      </c>
      <c r="F2983" t="s">
        <v>1691</v>
      </c>
      <c r="G2983">
        <v>12</v>
      </c>
      <c r="H2983" t="s">
        <v>3952</v>
      </c>
    </row>
    <row r="2984" spans="1:8" x14ac:dyDescent="0.35">
      <c r="A2984">
        <v>1312</v>
      </c>
      <c r="B2984" t="s">
        <v>5243</v>
      </c>
      <c r="C2984">
        <v>32</v>
      </c>
      <c r="D2984" t="s">
        <v>7953</v>
      </c>
      <c r="E2984" t="s">
        <v>3924</v>
      </c>
      <c r="F2984" t="s">
        <v>1691</v>
      </c>
      <c r="G2984">
        <v>12</v>
      </c>
      <c r="H2984" t="s">
        <v>3932</v>
      </c>
    </row>
    <row r="2985" spans="1:8" x14ac:dyDescent="0.35">
      <c r="A2985">
        <v>1335</v>
      </c>
      <c r="B2985" t="s">
        <v>5266</v>
      </c>
      <c r="C2985">
        <v>46</v>
      </c>
      <c r="D2985" t="s">
        <v>7952</v>
      </c>
      <c r="E2985" t="s">
        <v>3924</v>
      </c>
      <c r="F2985" t="s">
        <v>1691</v>
      </c>
      <c r="G2985">
        <v>12</v>
      </c>
      <c r="H2985" t="s">
        <v>3946</v>
      </c>
    </row>
    <row r="2986" spans="1:8" x14ac:dyDescent="0.35">
      <c r="A2986">
        <v>1414</v>
      </c>
      <c r="B2986" t="s">
        <v>5345</v>
      </c>
      <c r="C2986">
        <v>51</v>
      </c>
      <c r="D2986" t="s">
        <v>7952</v>
      </c>
      <c r="E2986" t="s">
        <v>3924</v>
      </c>
      <c r="F2986" t="s">
        <v>1691</v>
      </c>
      <c r="G2986">
        <v>12</v>
      </c>
      <c r="H2986" t="s">
        <v>3935</v>
      </c>
    </row>
    <row r="2987" spans="1:8" x14ac:dyDescent="0.35">
      <c r="A2987">
        <v>1416</v>
      </c>
      <c r="B2987" t="s">
        <v>5347</v>
      </c>
      <c r="C2987">
        <v>54</v>
      </c>
      <c r="D2987" t="s">
        <v>7952</v>
      </c>
      <c r="E2987" t="s">
        <v>3924</v>
      </c>
      <c r="F2987" t="s">
        <v>1691</v>
      </c>
      <c r="G2987">
        <v>12</v>
      </c>
      <c r="H2987" t="s">
        <v>3952</v>
      </c>
    </row>
    <row r="2988" spans="1:8" x14ac:dyDescent="0.35">
      <c r="A2988">
        <v>1424</v>
      </c>
      <c r="B2988" t="s">
        <v>5355</v>
      </c>
      <c r="C2988">
        <v>51</v>
      </c>
      <c r="D2988" t="s">
        <v>7952</v>
      </c>
      <c r="E2988" t="s">
        <v>3924</v>
      </c>
      <c r="F2988" t="s">
        <v>1691</v>
      </c>
      <c r="G2988">
        <v>12</v>
      </c>
      <c r="H2988" t="s">
        <v>3952</v>
      </c>
    </row>
    <row r="2989" spans="1:8" x14ac:dyDescent="0.35">
      <c r="A2989">
        <v>1484</v>
      </c>
      <c r="B2989" t="s">
        <v>5415</v>
      </c>
      <c r="C2989">
        <v>39</v>
      </c>
      <c r="D2989" t="s">
        <v>7953</v>
      </c>
      <c r="E2989" t="s">
        <v>3924</v>
      </c>
      <c r="F2989" t="s">
        <v>1691</v>
      </c>
      <c r="G2989">
        <v>12</v>
      </c>
      <c r="H2989" t="s">
        <v>3940</v>
      </c>
    </row>
    <row r="2990" spans="1:8" x14ac:dyDescent="0.35">
      <c r="A2990">
        <v>1518</v>
      </c>
      <c r="B2990" t="s">
        <v>5449</v>
      </c>
      <c r="C2990">
        <v>57</v>
      </c>
      <c r="D2990" t="s">
        <v>7952</v>
      </c>
      <c r="E2990" t="s">
        <v>3924</v>
      </c>
      <c r="F2990" t="s">
        <v>1691</v>
      </c>
      <c r="G2990">
        <v>12</v>
      </c>
      <c r="H2990" t="s">
        <v>3935</v>
      </c>
    </row>
    <row r="2991" spans="1:8" x14ac:dyDescent="0.35">
      <c r="A2991">
        <v>1609</v>
      </c>
      <c r="B2991" t="s">
        <v>5540</v>
      </c>
      <c r="C2991">
        <v>26</v>
      </c>
      <c r="D2991" t="s">
        <v>7953</v>
      </c>
      <c r="E2991" t="s">
        <v>3924</v>
      </c>
      <c r="F2991" t="s">
        <v>1691</v>
      </c>
      <c r="G2991">
        <v>12</v>
      </c>
      <c r="H2991" t="s">
        <v>3940</v>
      </c>
    </row>
    <row r="2992" spans="1:8" x14ac:dyDescent="0.35">
      <c r="A2992">
        <v>1704</v>
      </c>
      <c r="B2992" t="s">
        <v>5635</v>
      </c>
      <c r="C2992">
        <v>39</v>
      </c>
      <c r="D2992" t="s">
        <v>7953</v>
      </c>
      <c r="E2992" t="s">
        <v>3924</v>
      </c>
      <c r="F2992" t="s">
        <v>1691</v>
      </c>
      <c r="G2992">
        <v>12</v>
      </c>
      <c r="H2992" t="s">
        <v>3932</v>
      </c>
    </row>
    <row r="2993" spans="1:8" x14ac:dyDescent="0.35">
      <c r="A2993">
        <v>1730</v>
      </c>
      <c r="B2993" t="s">
        <v>5661</v>
      </c>
      <c r="C2993">
        <v>47</v>
      </c>
      <c r="D2993" t="s">
        <v>7952</v>
      </c>
      <c r="E2993" t="s">
        <v>3924</v>
      </c>
      <c r="F2993" t="s">
        <v>1691</v>
      </c>
      <c r="G2993">
        <v>12</v>
      </c>
      <c r="H2993" t="s">
        <v>3925</v>
      </c>
    </row>
    <row r="2994" spans="1:8" x14ac:dyDescent="0.35">
      <c r="A2994">
        <v>1732</v>
      </c>
      <c r="B2994" t="s">
        <v>5663</v>
      </c>
      <c r="C2994">
        <v>21</v>
      </c>
      <c r="D2994" t="s">
        <v>3927</v>
      </c>
      <c r="E2994" t="s">
        <v>3924</v>
      </c>
      <c r="F2994" t="s">
        <v>1691</v>
      </c>
      <c r="G2994">
        <v>12</v>
      </c>
      <c r="H2994" t="s">
        <v>3946</v>
      </c>
    </row>
    <row r="2995" spans="1:8" x14ac:dyDescent="0.35">
      <c r="A2995">
        <v>1776</v>
      </c>
      <c r="B2995" t="s">
        <v>5707</v>
      </c>
      <c r="C2995">
        <v>18</v>
      </c>
      <c r="D2995" t="s">
        <v>3927</v>
      </c>
      <c r="E2995" t="s">
        <v>3924</v>
      </c>
      <c r="F2995" t="s">
        <v>1691</v>
      </c>
      <c r="G2995">
        <v>12</v>
      </c>
      <c r="H2995" t="s">
        <v>3940</v>
      </c>
    </row>
    <row r="2996" spans="1:8" x14ac:dyDescent="0.35">
      <c r="A2996">
        <v>1866</v>
      </c>
      <c r="B2996" t="s">
        <v>5797</v>
      </c>
      <c r="C2996">
        <v>56</v>
      </c>
      <c r="D2996" t="s">
        <v>7952</v>
      </c>
      <c r="E2996" t="s">
        <v>3924</v>
      </c>
      <c r="F2996" t="s">
        <v>1691</v>
      </c>
      <c r="G2996">
        <v>12</v>
      </c>
      <c r="H2996" t="s">
        <v>3946</v>
      </c>
    </row>
    <row r="2997" spans="1:8" x14ac:dyDescent="0.35">
      <c r="A2997">
        <v>1893</v>
      </c>
      <c r="B2997" t="s">
        <v>5824</v>
      </c>
      <c r="C2997">
        <v>39</v>
      </c>
      <c r="D2997" t="s">
        <v>7953</v>
      </c>
      <c r="E2997" t="s">
        <v>3924</v>
      </c>
      <c r="F2997" t="s">
        <v>1691</v>
      </c>
      <c r="G2997">
        <v>12</v>
      </c>
      <c r="H2997" t="s">
        <v>3929</v>
      </c>
    </row>
    <row r="2998" spans="1:8" x14ac:dyDescent="0.35">
      <c r="A2998">
        <v>1910</v>
      </c>
      <c r="B2998" t="s">
        <v>5841</v>
      </c>
      <c r="C2998">
        <v>50</v>
      </c>
      <c r="D2998" t="s">
        <v>7952</v>
      </c>
      <c r="E2998" t="s">
        <v>3924</v>
      </c>
      <c r="F2998" t="s">
        <v>1691</v>
      </c>
      <c r="G2998">
        <v>12</v>
      </c>
      <c r="H2998" t="s">
        <v>3946</v>
      </c>
    </row>
    <row r="2999" spans="1:8" x14ac:dyDescent="0.35">
      <c r="A2999">
        <v>1950</v>
      </c>
      <c r="B2999" t="s">
        <v>5881</v>
      </c>
      <c r="C2999">
        <v>63</v>
      </c>
      <c r="D2999" t="s">
        <v>3923</v>
      </c>
      <c r="E2999" t="s">
        <v>3924</v>
      </c>
      <c r="F2999" t="s">
        <v>1691</v>
      </c>
      <c r="G2999">
        <v>12</v>
      </c>
      <c r="H2999" t="s">
        <v>3935</v>
      </c>
    </row>
    <row r="3000" spans="1:8" x14ac:dyDescent="0.35">
      <c r="A3000">
        <v>2102</v>
      </c>
      <c r="B3000" t="s">
        <v>6033</v>
      </c>
      <c r="C3000">
        <v>49</v>
      </c>
      <c r="D3000" t="s">
        <v>7952</v>
      </c>
      <c r="E3000" t="s">
        <v>3924</v>
      </c>
      <c r="F3000" t="s">
        <v>1691</v>
      </c>
      <c r="G3000">
        <v>12</v>
      </c>
      <c r="H3000" t="s">
        <v>3940</v>
      </c>
    </row>
    <row r="3001" spans="1:8" x14ac:dyDescent="0.35">
      <c r="A3001">
        <v>2115</v>
      </c>
      <c r="B3001" t="s">
        <v>6046</v>
      </c>
      <c r="C3001">
        <v>37</v>
      </c>
      <c r="D3001" t="s">
        <v>7953</v>
      </c>
      <c r="E3001" t="s">
        <v>3924</v>
      </c>
      <c r="F3001" t="s">
        <v>1691</v>
      </c>
      <c r="G3001">
        <v>12</v>
      </c>
      <c r="H3001" t="s">
        <v>3932</v>
      </c>
    </row>
    <row r="3002" spans="1:8" x14ac:dyDescent="0.35">
      <c r="A3002">
        <v>2130</v>
      </c>
      <c r="B3002" t="s">
        <v>6061</v>
      </c>
      <c r="C3002">
        <v>40</v>
      </c>
      <c r="D3002" t="s">
        <v>7953</v>
      </c>
      <c r="E3002" t="s">
        <v>3924</v>
      </c>
      <c r="F3002" t="s">
        <v>1691</v>
      </c>
      <c r="G3002">
        <v>12</v>
      </c>
      <c r="H3002" t="s">
        <v>3952</v>
      </c>
    </row>
    <row r="3003" spans="1:8" x14ac:dyDescent="0.35">
      <c r="A3003">
        <v>2151</v>
      </c>
      <c r="B3003" t="s">
        <v>6082</v>
      </c>
      <c r="C3003">
        <v>57</v>
      </c>
      <c r="D3003" t="s">
        <v>7952</v>
      </c>
      <c r="E3003" t="s">
        <v>3924</v>
      </c>
      <c r="F3003" t="s">
        <v>1691</v>
      </c>
      <c r="G3003">
        <v>12</v>
      </c>
      <c r="H3003" t="s">
        <v>3929</v>
      </c>
    </row>
    <row r="3004" spans="1:8" x14ac:dyDescent="0.35">
      <c r="A3004">
        <v>2262</v>
      </c>
      <c r="B3004" t="s">
        <v>6193</v>
      </c>
      <c r="C3004">
        <v>58</v>
      </c>
      <c r="D3004" t="s">
        <v>3923</v>
      </c>
      <c r="E3004" t="s">
        <v>3924</v>
      </c>
      <c r="F3004" t="s">
        <v>1691</v>
      </c>
      <c r="G3004">
        <v>12</v>
      </c>
      <c r="H3004" t="s">
        <v>3925</v>
      </c>
    </row>
    <row r="3005" spans="1:8" x14ac:dyDescent="0.35">
      <c r="A3005">
        <v>2315</v>
      </c>
      <c r="B3005" t="s">
        <v>6246</v>
      </c>
      <c r="C3005">
        <v>42</v>
      </c>
      <c r="D3005" t="s">
        <v>7952</v>
      </c>
      <c r="E3005" t="s">
        <v>3924</v>
      </c>
      <c r="F3005" t="s">
        <v>1691</v>
      </c>
      <c r="G3005">
        <v>12</v>
      </c>
      <c r="H3005" t="s">
        <v>3952</v>
      </c>
    </row>
    <row r="3006" spans="1:8" x14ac:dyDescent="0.35">
      <c r="A3006">
        <v>2356</v>
      </c>
      <c r="B3006" t="s">
        <v>6287</v>
      </c>
      <c r="C3006">
        <v>22</v>
      </c>
      <c r="D3006" t="s">
        <v>3927</v>
      </c>
      <c r="E3006" t="s">
        <v>3924</v>
      </c>
      <c r="F3006" t="s">
        <v>1691</v>
      </c>
      <c r="G3006">
        <v>12</v>
      </c>
      <c r="H3006" t="s">
        <v>3946</v>
      </c>
    </row>
    <row r="3007" spans="1:8" x14ac:dyDescent="0.35">
      <c r="A3007">
        <v>2386</v>
      </c>
      <c r="B3007" t="s">
        <v>6317</v>
      </c>
      <c r="C3007">
        <v>41</v>
      </c>
      <c r="D3007" t="s">
        <v>7953</v>
      </c>
      <c r="E3007" t="s">
        <v>3924</v>
      </c>
      <c r="F3007" t="s">
        <v>1691</v>
      </c>
      <c r="G3007">
        <v>12</v>
      </c>
      <c r="H3007" t="s">
        <v>3929</v>
      </c>
    </row>
    <row r="3008" spans="1:8" x14ac:dyDescent="0.35">
      <c r="A3008">
        <v>2571</v>
      </c>
      <c r="B3008" t="s">
        <v>6502</v>
      </c>
      <c r="C3008">
        <v>36</v>
      </c>
      <c r="D3008" t="s">
        <v>7953</v>
      </c>
      <c r="E3008" t="s">
        <v>3924</v>
      </c>
      <c r="F3008" t="s">
        <v>1691</v>
      </c>
      <c r="G3008">
        <v>12</v>
      </c>
      <c r="H3008" t="s">
        <v>3925</v>
      </c>
    </row>
    <row r="3009" spans="1:8" x14ac:dyDescent="0.35">
      <c r="A3009">
        <v>2619</v>
      </c>
      <c r="B3009" t="s">
        <v>6550</v>
      </c>
      <c r="C3009">
        <v>70</v>
      </c>
      <c r="D3009" t="s">
        <v>3923</v>
      </c>
      <c r="E3009" t="s">
        <v>3924</v>
      </c>
      <c r="F3009" t="s">
        <v>1691</v>
      </c>
      <c r="G3009">
        <v>12</v>
      </c>
      <c r="H3009" t="s">
        <v>3946</v>
      </c>
    </row>
    <row r="3010" spans="1:8" x14ac:dyDescent="0.35">
      <c r="A3010">
        <v>2688</v>
      </c>
      <c r="B3010" t="s">
        <v>6620</v>
      </c>
      <c r="C3010">
        <v>61</v>
      </c>
      <c r="D3010" t="s">
        <v>3923</v>
      </c>
      <c r="E3010" t="s">
        <v>6585</v>
      </c>
      <c r="F3010" t="s">
        <v>1691</v>
      </c>
      <c r="G3010">
        <v>12</v>
      </c>
      <c r="H3010" t="s">
        <v>3940</v>
      </c>
    </row>
    <row r="3011" spans="1:8" x14ac:dyDescent="0.35">
      <c r="A3011">
        <v>2697</v>
      </c>
      <c r="B3011" t="s">
        <v>6629</v>
      </c>
      <c r="C3011">
        <v>57</v>
      </c>
      <c r="D3011" t="s">
        <v>7952</v>
      </c>
      <c r="E3011" t="s">
        <v>6585</v>
      </c>
      <c r="F3011" t="s">
        <v>1691</v>
      </c>
      <c r="G3011">
        <v>12</v>
      </c>
      <c r="H3011" t="s">
        <v>3946</v>
      </c>
    </row>
    <row r="3012" spans="1:8" x14ac:dyDescent="0.35">
      <c r="A3012">
        <v>2772</v>
      </c>
      <c r="B3012" t="s">
        <v>6704</v>
      </c>
      <c r="C3012">
        <v>58</v>
      </c>
      <c r="D3012" t="s">
        <v>3923</v>
      </c>
      <c r="E3012" t="s">
        <v>6585</v>
      </c>
      <c r="F3012" t="s">
        <v>1691</v>
      </c>
      <c r="G3012">
        <v>12</v>
      </c>
      <c r="H3012" t="s">
        <v>3925</v>
      </c>
    </row>
    <row r="3013" spans="1:8" x14ac:dyDescent="0.35">
      <c r="A3013">
        <v>2785</v>
      </c>
      <c r="B3013" t="s">
        <v>6717</v>
      </c>
      <c r="C3013">
        <v>33</v>
      </c>
      <c r="D3013" t="s">
        <v>7953</v>
      </c>
      <c r="E3013" t="s">
        <v>6585</v>
      </c>
      <c r="F3013" t="s">
        <v>1691</v>
      </c>
      <c r="G3013">
        <v>12</v>
      </c>
      <c r="H3013" t="s">
        <v>3952</v>
      </c>
    </row>
    <row r="3014" spans="1:8" x14ac:dyDescent="0.35">
      <c r="A3014">
        <v>2819</v>
      </c>
      <c r="B3014" t="s">
        <v>6751</v>
      </c>
      <c r="C3014">
        <v>46</v>
      </c>
      <c r="D3014" t="s">
        <v>7952</v>
      </c>
      <c r="E3014" t="s">
        <v>6585</v>
      </c>
      <c r="F3014" t="s">
        <v>1691</v>
      </c>
      <c r="G3014">
        <v>12</v>
      </c>
      <c r="H3014" t="s">
        <v>3932</v>
      </c>
    </row>
    <row r="3015" spans="1:8" x14ac:dyDescent="0.35">
      <c r="A3015">
        <v>2888</v>
      </c>
      <c r="B3015" t="s">
        <v>6820</v>
      </c>
      <c r="C3015">
        <v>23</v>
      </c>
      <c r="D3015" t="s">
        <v>3927</v>
      </c>
      <c r="E3015" t="s">
        <v>6585</v>
      </c>
      <c r="F3015" t="s">
        <v>1691</v>
      </c>
      <c r="G3015">
        <v>12</v>
      </c>
      <c r="H3015" t="s">
        <v>3940</v>
      </c>
    </row>
    <row r="3016" spans="1:8" x14ac:dyDescent="0.35">
      <c r="A3016">
        <v>2914</v>
      </c>
      <c r="B3016" t="s">
        <v>6846</v>
      </c>
      <c r="C3016">
        <v>43</v>
      </c>
      <c r="D3016" t="s">
        <v>7952</v>
      </c>
      <c r="E3016" t="s">
        <v>6585</v>
      </c>
      <c r="F3016" t="s">
        <v>1691</v>
      </c>
      <c r="G3016">
        <v>12</v>
      </c>
      <c r="H3016" t="s">
        <v>3952</v>
      </c>
    </row>
    <row r="3017" spans="1:8" x14ac:dyDescent="0.35">
      <c r="A3017">
        <v>2924</v>
      </c>
      <c r="B3017" t="s">
        <v>6856</v>
      </c>
      <c r="C3017">
        <v>28</v>
      </c>
      <c r="D3017" t="s">
        <v>7953</v>
      </c>
      <c r="E3017" t="s">
        <v>6585</v>
      </c>
      <c r="F3017" t="s">
        <v>1691</v>
      </c>
      <c r="G3017">
        <v>12</v>
      </c>
      <c r="H3017" t="s">
        <v>3935</v>
      </c>
    </row>
    <row r="3018" spans="1:8" x14ac:dyDescent="0.35">
      <c r="A3018">
        <v>3145</v>
      </c>
      <c r="B3018" t="s">
        <v>7077</v>
      </c>
      <c r="C3018">
        <v>23</v>
      </c>
      <c r="D3018" t="s">
        <v>3927</v>
      </c>
      <c r="E3018" t="s">
        <v>6585</v>
      </c>
      <c r="F3018" t="s">
        <v>1691</v>
      </c>
      <c r="G3018">
        <v>12</v>
      </c>
      <c r="H3018" t="s">
        <v>3935</v>
      </c>
    </row>
    <row r="3019" spans="1:8" x14ac:dyDescent="0.35">
      <c r="A3019">
        <v>3180</v>
      </c>
      <c r="B3019" t="s">
        <v>7112</v>
      </c>
      <c r="C3019">
        <v>57</v>
      </c>
      <c r="D3019" t="s">
        <v>7952</v>
      </c>
      <c r="E3019" t="s">
        <v>6585</v>
      </c>
      <c r="F3019" t="s">
        <v>1691</v>
      </c>
      <c r="G3019">
        <v>12</v>
      </c>
      <c r="H3019" t="s">
        <v>3940</v>
      </c>
    </row>
    <row r="3020" spans="1:8" x14ac:dyDescent="0.35">
      <c r="A3020">
        <v>3212</v>
      </c>
      <c r="B3020" t="s">
        <v>7144</v>
      </c>
      <c r="C3020">
        <v>53</v>
      </c>
      <c r="D3020" t="s">
        <v>7952</v>
      </c>
      <c r="E3020" t="s">
        <v>6585</v>
      </c>
      <c r="F3020" t="s">
        <v>1691</v>
      </c>
      <c r="G3020">
        <v>12</v>
      </c>
      <c r="H3020" t="s">
        <v>3946</v>
      </c>
    </row>
    <row r="3021" spans="1:8" x14ac:dyDescent="0.35">
      <c r="A3021">
        <v>3248</v>
      </c>
      <c r="B3021" t="s">
        <v>7180</v>
      </c>
      <c r="C3021">
        <v>53</v>
      </c>
      <c r="D3021" t="s">
        <v>7952</v>
      </c>
      <c r="E3021" t="s">
        <v>6585</v>
      </c>
      <c r="F3021" t="s">
        <v>1691</v>
      </c>
      <c r="G3021">
        <v>12</v>
      </c>
      <c r="H3021" t="s">
        <v>3925</v>
      </c>
    </row>
    <row r="3022" spans="1:8" x14ac:dyDescent="0.35">
      <c r="A3022">
        <v>3311</v>
      </c>
      <c r="B3022" t="s">
        <v>7243</v>
      </c>
      <c r="C3022">
        <v>45</v>
      </c>
      <c r="D3022" t="s">
        <v>7952</v>
      </c>
      <c r="E3022" t="s">
        <v>6585</v>
      </c>
      <c r="F3022" t="s">
        <v>1691</v>
      </c>
      <c r="G3022">
        <v>12</v>
      </c>
      <c r="H3022" t="s">
        <v>3925</v>
      </c>
    </row>
    <row r="3023" spans="1:8" x14ac:dyDescent="0.35">
      <c r="A3023">
        <v>3374</v>
      </c>
      <c r="B3023" t="s">
        <v>7306</v>
      </c>
      <c r="C3023">
        <v>70</v>
      </c>
      <c r="D3023" t="s">
        <v>3923</v>
      </c>
      <c r="E3023" t="s">
        <v>6585</v>
      </c>
      <c r="F3023" t="s">
        <v>1691</v>
      </c>
      <c r="G3023">
        <v>12</v>
      </c>
      <c r="H3023" t="s">
        <v>3952</v>
      </c>
    </row>
    <row r="3024" spans="1:8" x14ac:dyDescent="0.35">
      <c r="A3024">
        <v>3443</v>
      </c>
      <c r="B3024" t="s">
        <v>7375</v>
      </c>
      <c r="C3024">
        <v>28</v>
      </c>
      <c r="D3024" t="s">
        <v>7953</v>
      </c>
      <c r="E3024" t="s">
        <v>6585</v>
      </c>
      <c r="F3024" t="s">
        <v>1691</v>
      </c>
      <c r="G3024">
        <v>12</v>
      </c>
      <c r="H3024" t="s">
        <v>3929</v>
      </c>
    </row>
    <row r="3025" spans="1:8" x14ac:dyDescent="0.35">
      <c r="A3025">
        <v>3445</v>
      </c>
      <c r="B3025" t="s">
        <v>7377</v>
      </c>
      <c r="C3025">
        <v>53</v>
      </c>
      <c r="D3025" t="s">
        <v>7952</v>
      </c>
      <c r="E3025" t="s">
        <v>6585</v>
      </c>
      <c r="F3025" t="s">
        <v>1691</v>
      </c>
      <c r="G3025">
        <v>12</v>
      </c>
      <c r="H3025" t="s">
        <v>3940</v>
      </c>
    </row>
    <row r="3026" spans="1:8" x14ac:dyDescent="0.35">
      <c r="A3026">
        <v>3465</v>
      </c>
      <c r="B3026" t="s">
        <v>7397</v>
      </c>
      <c r="C3026">
        <v>36</v>
      </c>
      <c r="D3026" t="s">
        <v>7953</v>
      </c>
      <c r="E3026" t="s">
        <v>6585</v>
      </c>
      <c r="F3026" t="s">
        <v>1691</v>
      </c>
      <c r="G3026">
        <v>12</v>
      </c>
      <c r="H3026" t="s">
        <v>3932</v>
      </c>
    </row>
    <row r="3027" spans="1:8" x14ac:dyDescent="0.35">
      <c r="A3027">
        <v>3470</v>
      </c>
      <c r="B3027" t="s">
        <v>7402</v>
      </c>
      <c r="C3027">
        <v>36</v>
      </c>
      <c r="D3027" t="s">
        <v>7953</v>
      </c>
      <c r="E3027" t="s">
        <v>6585</v>
      </c>
      <c r="F3027" t="s">
        <v>1691</v>
      </c>
      <c r="G3027">
        <v>12</v>
      </c>
      <c r="H3027" t="s">
        <v>3932</v>
      </c>
    </row>
    <row r="3028" spans="1:8" x14ac:dyDescent="0.35">
      <c r="A3028">
        <v>3507</v>
      </c>
      <c r="B3028" t="s">
        <v>7439</v>
      </c>
      <c r="C3028">
        <v>18</v>
      </c>
      <c r="D3028" t="s">
        <v>3927</v>
      </c>
      <c r="E3028" t="s">
        <v>6585</v>
      </c>
      <c r="F3028" t="s">
        <v>1691</v>
      </c>
      <c r="G3028">
        <v>12</v>
      </c>
      <c r="H3028" t="s">
        <v>3925</v>
      </c>
    </row>
    <row r="3029" spans="1:8" x14ac:dyDescent="0.35">
      <c r="A3029">
        <v>3533</v>
      </c>
      <c r="B3029" t="s">
        <v>7465</v>
      </c>
      <c r="C3029">
        <v>61</v>
      </c>
      <c r="D3029" t="s">
        <v>3923</v>
      </c>
      <c r="E3029" t="s">
        <v>6585</v>
      </c>
      <c r="F3029" t="s">
        <v>1691</v>
      </c>
      <c r="G3029">
        <v>12</v>
      </c>
      <c r="H3029" t="s">
        <v>3932</v>
      </c>
    </row>
    <row r="3030" spans="1:8" x14ac:dyDescent="0.35">
      <c r="A3030">
        <v>3577</v>
      </c>
      <c r="B3030" t="s">
        <v>7509</v>
      </c>
      <c r="C3030">
        <v>29</v>
      </c>
      <c r="D3030" t="s">
        <v>7953</v>
      </c>
      <c r="E3030" t="s">
        <v>6585</v>
      </c>
      <c r="F3030" t="s">
        <v>1691</v>
      </c>
      <c r="G3030">
        <v>12</v>
      </c>
      <c r="H3030" t="s">
        <v>3940</v>
      </c>
    </row>
    <row r="3031" spans="1:8" x14ac:dyDescent="0.35">
      <c r="A3031">
        <v>3587</v>
      </c>
      <c r="B3031" t="s">
        <v>7519</v>
      </c>
      <c r="C3031">
        <v>33</v>
      </c>
      <c r="D3031" t="s">
        <v>7953</v>
      </c>
      <c r="E3031" t="s">
        <v>6585</v>
      </c>
      <c r="F3031" t="s">
        <v>1691</v>
      </c>
      <c r="G3031">
        <v>12</v>
      </c>
      <c r="H3031" t="s">
        <v>3940</v>
      </c>
    </row>
    <row r="3032" spans="1:8" x14ac:dyDescent="0.35">
      <c r="A3032">
        <v>3623</v>
      </c>
      <c r="B3032" t="s">
        <v>7555</v>
      </c>
      <c r="C3032">
        <v>46</v>
      </c>
      <c r="D3032" t="s">
        <v>7952</v>
      </c>
      <c r="E3032" t="s">
        <v>6585</v>
      </c>
      <c r="F3032" t="s">
        <v>1691</v>
      </c>
      <c r="G3032">
        <v>12</v>
      </c>
      <c r="H3032" t="s">
        <v>3932</v>
      </c>
    </row>
    <row r="3033" spans="1:8" x14ac:dyDescent="0.35">
      <c r="A3033">
        <v>3648</v>
      </c>
      <c r="B3033" t="s">
        <v>7580</v>
      </c>
      <c r="C3033">
        <v>47</v>
      </c>
      <c r="D3033" t="s">
        <v>7952</v>
      </c>
      <c r="E3033" t="s">
        <v>6585</v>
      </c>
      <c r="F3033" t="s">
        <v>1691</v>
      </c>
      <c r="G3033">
        <v>12</v>
      </c>
      <c r="H3033" t="s">
        <v>3929</v>
      </c>
    </row>
    <row r="3034" spans="1:8" x14ac:dyDescent="0.35">
      <c r="A3034">
        <v>3801</v>
      </c>
      <c r="B3034" t="s">
        <v>7733</v>
      </c>
      <c r="C3034">
        <v>19</v>
      </c>
      <c r="D3034" t="s">
        <v>3927</v>
      </c>
      <c r="E3034" t="s">
        <v>6585</v>
      </c>
      <c r="F3034" t="s">
        <v>1691</v>
      </c>
      <c r="G3034">
        <v>12</v>
      </c>
      <c r="H3034" t="s">
        <v>3940</v>
      </c>
    </row>
    <row r="3035" spans="1:8" x14ac:dyDescent="0.35">
      <c r="A3035">
        <v>3816</v>
      </c>
      <c r="B3035" t="s">
        <v>7748</v>
      </c>
      <c r="C3035">
        <v>32</v>
      </c>
      <c r="D3035" t="s">
        <v>7953</v>
      </c>
      <c r="E3035" t="s">
        <v>6585</v>
      </c>
      <c r="F3035" t="s">
        <v>1691</v>
      </c>
      <c r="G3035">
        <v>12</v>
      </c>
      <c r="H3035" t="s">
        <v>3925</v>
      </c>
    </row>
    <row r="3036" spans="1:8" x14ac:dyDescent="0.35">
      <c r="A3036">
        <v>122</v>
      </c>
      <c r="B3036" t="s">
        <v>4053</v>
      </c>
      <c r="C3036">
        <v>19</v>
      </c>
      <c r="D3036" t="s">
        <v>3927</v>
      </c>
      <c r="E3036" t="s">
        <v>3924</v>
      </c>
      <c r="F3036" t="s">
        <v>7</v>
      </c>
      <c r="G3036">
        <v>11</v>
      </c>
      <c r="H3036" t="s">
        <v>3925</v>
      </c>
    </row>
    <row r="3037" spans="1:8" x14ac:dyDescent="0.35">
      <c r="A3037">
        <v>214</v>
      </c>
      <c r="B3037" t="s">
        <v>4145</v>
      </c>
      <c r="C3037">
        <v>30</v>
      </c>
      <c r="D3037" t="s">
        <v>7953</v>
      </c>
      <c r="E3037" t="s">
        <v>3924</v>
      </c>
      <c r="F3037" t="s">
        <v>7</v>
      </c>
      <c r="G3037">
        <v>11</v>
      </c>
      <c r="H3037" t="s">
        <v>3952</v>
      </c>
    </row>
    <row r="3038" spans="1:8" x14ac:dyDescent="0.35">
      <c r="A3038">
        <v>226</v>
      </c>
      <c r="B3038" t="s">
        <v>4157</v>
      </c>
      <c r="C3038">
        <v>25</v>
      </c>
      <c r="D3038" t="s">
        <v>3927</v>
      </c>
      <c r="E3038" t="s">
        <v>3924</v>
      </c>
      <c r="F3038" t="s">
        <v>7</v>
      </c>
      <c r="G3038">
        <v>11</v>
      </c>
      <c r="H3038" t="s">
        <v>3932</v>
      </c>
    </row>
    <row r="3039" spans="1:8" x14ac:dyDescent="0.35">
      <c r="A3039">
        <v>229</v>
      </c>
      <c r="B3039" t="s">
        <v>4160</v>
      </c>
      <c r="C3039">
        <v>18</v>
      </c>
      <c r="D3039" t="s">
        <v>3927</v>
      </c>
      <c r="E3039" t="s">
        <v>3924</v>
      </c>
      <c r="F3039" t="s">
        <v>7</v>
      </c>
      <c r="G3039">
        <v>11</v>
      </c>
      <c r="H3039" t="s">
        <v>3932</v>
      </c>
    </row>
    <row r="3040" spans="1:8" x14ac:dyDescent="0.35">
      <c r="A3040">
        <v>261</v>
      </c>
      <c r="B3040" t="s">
        <v>4192</v>
      </c>
      <c r="C3040">
        <v>38</v>
      </c>
      <c r="D3040" t="s">
        <v>7953</v>
      </c>
      <c r="E3040" t="s">
        <v>3924</v>
      </c>
      <c r="F3040" t="s">
        <v>7</v>
      </c>
      <c r="G3040">
        <v>11</v>
      </c>
      <c r="H3040" t="s">
        <v>3952</v>
      </c>
    </row>
    <row r="3041" spans="1:8" x14ac:dyDescent="0.35">
      <c r="A3041">
        <v>277</v>
      </c>
      <c r="B3041" t="s">
        <v>4208</v>
      </c>
      <c r="C3041">
        <v>25</v>
      </c>
      <c r="D3041" t="s">
        <v>3927</v>
      </c>
      <c r="E3041" t="s">
        <v>3924</v>
      </c>
      <c r="F3041" t="s">
        <v>7</v>
      </c>
      <c r="G3041">
        <v>11</v>
      </c>
      <c r="H3041" t="s">
        <v>3925</v>
      </c>
    </row>
    <row r="3042" spans="1:8" x14ac:dyDescent="0.35">
      <c r="A3042">
        <v>299</v>
      </c>
      <c r="B3042" t="s">
        <v>4230</v>
      </c>
      <c r="C3042">
        <v>69</v>
      </c>
      <c r="D3042" t="s">
        <v>3923</v>
      </c>
      <c r="E3042" t="s">
        <v>3924</v>
      </c>
      <c r="F3042" t="s">
        <v>7</v>
      </c>
      <c r="G3042">
        <v>11</v>
      </c>
      <c r="H3042" t="s">
        <v>3952</v>
      </c>
    </row>
    <row r="3043" spans="1:8" x14ac:dyDescent="0.35">
      <c r="A3043">
        <v>374</v>
      </c>
      <c r="B3043" t="s">
        <v>4305</v>
      </c>
      <c r="C3043">
        <v>23</v>
      </c>
      <c r="D3043" t="s">
        <v>3927</v>
      </c>
      <c r="E3043" t="s">
        <v>3924</v>
      </c>
      <c r="F3043" t="s">
        <v>7</v>
      </c>
      <c r="G3043">
        <v>11</v>
      </c>
      <c r="H3043" t="s">
        <v>3940</v>
      </c>
    </row>
    <row r="3044" spans="1:8" x14ac:dyDescent="0.35">
      <c r="A3044">
        <v>405</v>
      </c>
      <c r="B3044" t="s">
        <v>4336</v>
      </c>
      <c r="C3044">
        <v>35</v>
      </c>
      <c r="D3044" t="s">
        <v>7953</v>
      </c>
      <c r="E3044" t="s">
        <v>3924</v>
      </c>
      <c r="F3044" t="s">
        <v>7</v>
      </c>
      <c r="G3044">
        <v>11</v>
      </c>
      <c r="H3044" t="s">
        <v>3946</v>
      </c>
    </row>
    <row r="3045" spans="1:8" x14ac:dyDescent="0.35">
      <c r="A3045">
        <v>483</v>
      </c>
      <c r="B3045" t="s">
        <v>4414</v>
      </c>
      <c r="C3045">
        <v>41</v>
      </c>
      <c r="D3045" t="s">
        <v>7953</v>
      </c>
      <c r="E3045" t="s">
        <v>3924</v>
      </c>
      <c r="F3045" t="s">
        <v>7</v>
      </c>
      <c r="G3045">
        <v>11</v>
      </c>
      <c r="H3045" t="s">
        <v>3932</v>
      </c>
    </row>
    <row r="3046" spans="1:8" x14ac:dyDescent="0.35">
      <c r="A3046">
        <v>493</v>
      </c>
      <c r="B3046" t="s">
        <v>4424</v>
      </c>
      <c r="C3046">
        <v>50</v>
      </c>
      <c r="D3046" t="s">
        <v>7952</v>
      </c>
      <c r="E3046" t="s">
        <v>3924</v>
      </c>
      <c r="F3046" t="s">
        <v>7</v>
      </c>
      <c r="G3046">
        <v>11</v>
      </c>
      <c r="H3046" t="s">
        <v>3929</v>
      </c>
    </row>
    <row r="3047" spans="1:8" x14ac:dyDescent="0.35">
      <c r="A3047">
        <v>544</v>
      </c>
      <c r="B3047" t="s">
        <v>4475</v>
      </c>
      <c r="C3047">
        <v>53</v>
      </c>
      <c r="D3047" t="s">
        <v>7952</v>
      </c>
      <c r="E3047" t="s">
        <v>3924</v>
      </c>
      <c r="F3047" t="s">
        <v>7</v>
      </c>
      <c r="G3047">
        <v>11</v>
      </c>
      <c r="H3047" t="s">
        <v>3946</v>
      </c>
    </row>
    <row r="3048" spans="1:8" x14ac:dyDescent="0.35">
      <c r="A3048">
        <v>605</v>
      </c>
      <c r="B3048" t="s">
        <v>4536</v>
      </c>
      <c r="C3048">
        <v>44</v>
      </c>
      <c r="D3048" t="s">
        <v>7952</v>
      </c>
      <c r="E3048" t="s">
        <v>3924</v>
      </c>
      <c r="F3048" t="s">
        <v>7</v>
      </c>
      <c r="G3048">
        <v>11</v>
      </c>
      <c r="H3048" t="s">
        <v>3952</v>
      </c>
    </row>
    <row r="3049" spans="1:8" x14ac:dyDescent="0.35">
      <c r="A3049">
        <v>630</v>
      </c>
      <c r="B3049" t="s">
        <v>4561</v>
      </c>
      <c r="C3049">
        <v>26</v>
      </c>
      <c r="D3049" t="s">
        <v>7953</v>
      </c>
      <c r="E3049" t="s">
        <v>3924</v>
      </c>
      <c r="F3049" t="s">
        <v>7</v>
      </c>
      <c r="G3049">
        <v>11</v>
      </c>
      <c r="H3049" t="s">
        <v>3932</v>
      </c>
    </row>
    <row r="3050" spans="1:8" x14ac:dyDescent="0.35">
      <c r="A3050">
        <v>750</v>
      </c>
      <c r="B3050" t="s">
        <v>4681</v>
      </c>
      <c r="C3050">
        <v>56</v>
      </c>
      <c r="D3050" t="s">
        <v>7952</v>
      </c>
      <c r="E3050" t="s">
        <v>3924</v>
      </c>
      <c r="F3050" t="s">
        <v>7</v>
      </c>
      <c r="G3050">
        <v>11</v>
      </c>
      <c r="H3050" t="s">
        <v>3935</v>
      </c>
    </row>
    <row r="3051" spans="1:8" x14ac:dyDescent="0.35">
      <c r="A3051">
        <v>768</v>
      </c>
      <c r="B3051" t="s">
        <v>4699</v>
      </c>
      <c r="C3051">
        <v>27</v>
      </c>
      <c r="D3051" t="s">
        <v>7953</v>
      </c>
      <c r="E3051" t="s">
        <v>3924</v>
      </c>
      <c r="F3051" t="s">
        <v>7</v>
      </c>
      <c r="G3051">
        <v>11</v>
      </c>
      <c r="H3051" t="s">
        <v>3932</v>
      </c>
    </row>
    <row r="3052" spans="1:8" x14ac:dyDescent="0.35">
      <c r="A3052">
        <v>775</v>
      </c>
      <c r="B3052" t="s">
        <v>4706</v>
      </c>
      <c r="C3052">
        <v>42</v>
      </c>
      <c r="D3052" t="s">
        <v>7952</v>
      </c>
      <c r="E3052" t="s">
        <v>3924</v>
      </c>
      <c r="F3052" t="s">
        <v>7</v>
      </c>
      <c r="G3052">
        <v>11</v>
      </c>
      <c r="H3052" t="s">
        <v>3935</v>
      </c>
    </row>
    <row r="3053" spans="1:8" x14ac:dyDescent="0.35">
      <c r="A3053">
        <v>824</v>
      </c>
      <c r="B3053" t="s">
        <v>4755</v>
      </c>
      <c r="C3053">
        <v>51</v>
      </c>
      <c r="D3053" t="s">
        <v>7952</v>
      </c>
      <c r="E3053" t="s">
        <v>3924</v>
      </c>
      <c r="F3053" t="s">
        <v>7</v>
      </c>
      <c r="G3053">
        <v>11</v>
      </c>
      <c r="H3053" t="s">
        <v>3935</v>
      </c>
    </row>
    <row r="3054" spans="1:8" x14ac:dyDescent="0.35">
      <c r="A3054">
        <v>834</v>
      </c>
      <c r="B3054" t="s">
        <v>4765</v>
      </c>
      <c r="C3054">
        <v>43</v>
      </c>
      <c r="D3054" t="s">
        <v>7952</v>
      </c>
      <c r="E3054" t="s">
        <v>3924</v>
      </c>
      <c r="F3054" t="s">
        <v>7</v>
      </c>
      <c r="G3054">
        <v>11</v>
      </c>
      <c r="H3054" t="s">
        <v>3932</v>
      </c>
    </row>
    <row r="3055" spans="1:8" x14ac:dyDescent="0.35">
      <c r="A3055">
        <v>867</v>
      </c>
      <c r="B3055" t="s">
        <v>4798</v>
      </c>
      <c r="C3055">
        <v>67</v>
      </c>
      <c r="D3055" t="s">
        <v>3923</v>
      </c>
      <c r="E3055" t="s">
        <v>3924</v>
      </c>
      <c r="F3055" t="s">
        <v>7</v>
      </c>
      <c r="G3055">
        <v>11</v>
      </c>
      <c r="H3055" t="s">
        <v>3940</v>
      </c>
    </row>
    <row r="3056" spans="1:8" x14ac:dyDescent="0.35">
      <c r="A3056">
        <v>918</v>
      </c>
      <c r="B3056" t="s">
        <v>4849</v>
      </c>
      <c r="C3056">
        <v>69</v>
      </c>
      <c r="D3056" t="s">
        <v>3923</v>
      </c>
      <c r="E3056" t="s">
        <v>3924</v>
      </c>
      <c r="F3056" t="s">
        <v>7</v>
      </c>
      <c r="G3056">
        <v>11</v>
      </c>
      <c r="H3056" t="s">
        <v>3935</v>
      </c>
    </row>
    <row r="3057" spans="1:8" x14ac:dyDescent="0.35">
      <c r="A3057">
        <v>919</v>
      </c>
      <c r="B3057" t="s">
        <v>4850</v>
      </c>
      <c r="C3057">
        <v>65</v>
      </c>
      <c r="D3057" t="s">
        <v>3923</v>
      </c>
      <c r="E3057" t="s">
        <v>3924</v>
      </c>
      <c r="F3057" t="s">
        <v>7</v>
      </c>
      <c r="G3057">
        <v>11</v>
      </c>
      <c r="H3057" t="s">
        <v>3925</v>
      </c>
    </row>
    <row r="3058" spans="1:8" x14ac:dyDescent="0.35">
      <c r="A3058">
        <v>927</v>
      </c>
      <c r="B3058" t="s">
        <v>4858</v>
      </c>
      <c r="C3058">
        <v>54</v>
      </c>
      <c r="D3058" t="s">
        <v>7952</v>
      </c>
      <c r="E3058" t="s">
        <v>3924</v>
      </c>
      <c r="F3058" t="s">
        <v>7</v>
      </c>
      <c r="G3058">
        <v>11</v>
      </c>
      <c r="H3058" t="s">
        <v>3940</v>
      </c>
    </row>
    <row r="3059" spans="1:8" x14ac:dyDescent="0.35">
      <c r="A3059">
        <v>949</v>
      </c>
      <c r="B3059" t="s">
        <v>4880</v>
      </c>
      <c r="C3059">
        <v>49</v>
      </c>
      <c r="D3059" t="s">
        <v>7952</v>
      </c>
      <c r="E3059" t="s">
        <v>3924</v>
      </c>
      <c r="F3059" t="s">
        <v>7</v>
      </c>
      <c r="G3059">
        <v>11</v>
      </c>
      <c r="H3059" t="s">
        <v>3952</v>
      </c>
    </row>
    <row r="3060" spans="1:8" x14ac:dyDescent="0.35">
      <c r="A3060">
        <v>958</v>
      </c>
      <c r="B3060" t="s">
        <v>4889</v>
      </c>
      <c r="C3060">
        <v>38</v>
      </c>
      <c r="D3060" t="s">
        <v>7953</v>
      </c>
      <c r="E3060" t="s">
        <v>3924</v>
      </c>
      <c r="F3060" t="s">
        <v>7</v>
      </c>
      <c r="G3060">
        <v>11</v>
      </c>
      <c r="H3060" t="s">
        <v>3935</v>
      </c>
    </row>
    <row r="3061" spans="1:8" x14ac:dyDescent="0.35">
      <c r="A3061">
        <v>1010</v>
      </c>
      <c r="B3061" t="s">
        <v>4941</v>
      </c>
      <c r="C3061">
        <v>39</v>
      </c>
      <c r="D3061" t="s">
        <v>7953</v>
      </c>
      <c r="E3061" t="s">
        <v>3924</v>
      </c>
      <c r="F3061" t="s">
        <v>7</v>
      </c>
      <c r="G3061">
        <v>11</v>
      </c>
      <c r="H3061" t="s">
        <v>3932</v>
      </c>
    </row>
    <row r="3062" spans="1:8" x14ac:dyDescent="0.35">
      <c r="A3062">
        <v>1028</v>
      </c>
      <c r="B3062" t="s">
        <v>4959</v>
      </c>
      <c r="C3062">
        <v>33</v>
      </c>
      <c r="D3062" t="s">
        <v>7953</v>
      </c>
      <c r="E3062" t="s">
        <v>3924</v>
      </c>
      <c r="F3062" t="s">
        <v>7</v>
      </c>
      <c r="G3062">
        <v>11</v>
      </c>
      <c r="H3062" t="s">
        <v>3946</v>
      </c>
    </row>
    <row r="3063" spans="1:8" x14ac:dyDescent="0.35">
      <c r="A3063">
        <v>1042</v>
      </c>
      <c r="B3063" t="s">
        <v>4973</v>
      </c>
      <c r="C3063">
        <v>36</v>
      </c>
      <c r="D3063" t="s">
        <v>7953</v>
      </c>
      <c r="E3063" t="s">
        <v>3924</v>
      </c>
      <c r="F3063" t="s">
        <v>7</v>
      </c>
      <c r="G3063">
        <v>11</v>
      </c>
      <c r="H3063" t="s">
        <v>3925</v>
      </c>
    </row>
    <row r="3064" spans="1:8" x14ac:dyDescent="0.35">
      <c r="A3064">
        <v>1046</v>
      </c>
      <c r="B3064" t="s">
        <v>4977</v>
      </c>
      <c r="C3064">
        <v>54</v>
      </c>
      <c r="D3064" t="s">
        <v>7952</v>
      </c>
      <c r="E3064" t="s">
        <v>3924</v>
      </c>
      <c r="F3064" t="s">
        <v>7</v>
      </c>
      <c r="G3064">
        <v>11</v>
      </c>
      <c r="H3064" t="s">
        <v>3940</v>
      </c>
    </row>
    <row r="3065" spans="1:8" x14ac:dyDescent="0.35">
      <c r="A3065">
        <v>1067</v>
      </c>
      <c r="B3065" t="s">
        <v>4998</v>
      </c>
      <c r="C3065">
        <v>49</v>
      </c>
      <c r="D3065" t="s">
        <v>7952</v>
      </c>
      <c r="E3065" t="s">
        <v>3924</v>
      </c>
      <c r="F3065" t="s">
        <v>1691</v>
      </c>
      <c r="G3065">
        <v>11</v>
      </c>
      <c r="H3065" t="s">
        <v>3940</v>
      </c>
    </row>
    <row r="3066" spans="1:8" x14ac:dyDescent="0.35">
      <c r="A3066">
        <v>1114</v>
      </c>
      <c r="B3066" t="s">
        <v>5045</v>
      </c>
      <c r="C3066">
        <v>28</v>
      </c>
      <c r="D3066" t="s">
        <v>7953</v>
      </c>
      <c r="E3066" t="s">
        <v>3924</v>
      </c>
      <c r="F3066" t="s">
        <v>1691</v>
      </c>
      <c r="G3066">
        <v>11</v>
      </c>
      <c r="H3066" t="s">
        <v>3940</v>
      </c>
    </row>
    <row r="3067" spans="1:8" x14ac:dyDescent="0.35">
      <c r="A3067">
        <v>1119</v>
      </c>
      <c r="B3067" t="s">
        <v>5050</v>
      </c>
      <c r="C3067">
        <v>49</v>
      </c>
      <c r="D3067" t="s">
        <v>7952</v>
      </c>
      <c r="E3067" t="s">
        <v>3924</v>
      </c>
      <c r="F3067" t="s">
        <v>1691</v>
      </c>
      <c r="G3067">
        <v>11</v>
      </c>
      <c r="H3067" t="s">
        <v>3952</v>
      </c>
    </row>
    <row r="3068" spans="1:8" x14ac:dyDescent="0.35">
      <c r="A3068">
        <v>1158</v>
      </c>
      <c r="B3068" t="s">
        <v>5089</v>
      </c>
      <c r="C3068">
        <v>37</v>
      </c>
      <c r="D3068" t="s">
        <v>7953</v>
      </c>
      <c r="E3068" t="s">
        <v>3924</v>
      </c>
      <c r="F3068" t="s">
        <v>1691</v>
      </c>
      <c r="G3068">
        <v>11</v>
      </c>
      <c r="H3068" t="s">
        <v>3935</v>
      </c>
    </row>
    <row r="3069" spans="1:8" x14ac:dyDescent="0.35">
      <c r="A3069">
        <v>1189</v>
      </c>
      <c r="B3069" t="s">
        <v>5120</v>
      </c>
      <c r="C3069">
        <v>68</v>
      </c>
      <c r="D3069" t="s">
        <v>3923</v>
      </c>
      <c r="E3069" t="s">
        <v>3924</v>
      </c>
      <c r="F3069" t="s">
        <v>1691</v>
      </c>
      <c r="G3069">
        <v>11</v>
      </c>
      <c r="H3069" t="s">
        <v>3929</v>
      </c>
    </row>
    <row r="3070" spans="1:8" x14ac:dyDescent="0.35">
      <c r="A3070">
        <v>1325</v>
      </c>
      <c r="B3070" t="s">
        <v>5256</v>
      </c>
      <c r="C3070">
        <v>39</v>
      </c>
      <c r="D3070" t="s">
        <v>7953</v>
      </c>
      <c r="E3070" t="s">
        <v>3924</v>
      </c>
      <c r="F3070" t="s">
        <v>1691</v>
      </c>
      <c r="G3070">
        <v>11</v>
      </c>
      <c r="H3070" t="s">
        <v>3925</v>
      </c>
    </row>
    <row r="3071" spans="1:8" x14ac:dyDescent="0.35">
      <c r="A3071">
        <v>1343</v>
      </c>
      <c r="B3071" t="s">
        <v>5274</v>
      </c>
      <c r="C3071">
        <v>57</v>
      </c>
      <c r="D3071" t="s">
        <v>7952</v>
      </c>
      <c r="E3071" t="s">
        <v>3924</v>
      </c>
      <c r="F3071" t="s">
        <v>1691</v>
      </c>
      <c r="G3071">
        <v>11</v>
      </c>
      <c r="H3071" t="s">
        <v>3946</v>
      </c>
    </row>
    <row r="3072" spans="1:8" x14ac:dyDescent="0.35">
      <c r="A3072">
        <v>1408</v>
      </c>
      <c r="B3072" t="s">
        <v>5339</v>
      </c>
      <c r="C3072">
        <v>56</v>
      </c>
      <c r="D3072" t="s">
        <v>7952</v>
      </c>
      <c r="E3072" t="s">
        <v>3924</v>
      </c>
      <c r="F3072" t="s">
        <v>1691</v>
      </c>
      <c r="G3072">
        <v>11</v>
      </c>
      <c r="H3072" t="s">
        <v>3932</v>
      </c>
    </row>
    <row r="3073" spans="1:8" x14ac:dyDescent="0.35">
      <c r="A3073">
        <v>1449</v>
      </c>
      <c r="B3073" t="s">
        <v>5380</v>
      </c>
      <c r="C3073">
        <v>64</v>
      </c>
      <c r="D3073" t="s">
        <v>3923</v>
      </c>
      <c r="E3073" t="s">
        <v>3924</v>
      </c>
      <c r="F3073" t="s">
        <v>1691</v>
      </c>
      <c r="G3073">
        <v>11</v>
      </c>
      <c r="H3073" t="s">
        <v>3952</v>
      </c>
    </row>
    <row r="3074" spans="1:8" x14ac:dyDescent="0.35">
      <c r="A3074">
        <v>1453</v>
      </c>
      <c r="B3074" t="s">
        <v>5384</v>
      </c>
      <c r="C3074">
        <v>60</v>
      </c>
      <c r="D3074" t="s">
        <v>3923</v>
      </c>
      <c r="E3074" t="s">
        <v>3924</v>
      </c>
      <c r="F3074" t="s">
        <v>1691</v>
      </c>
      <c r="G3074">
        <v>11</v>
      </c>
      <c r="H3074" t="s">
        <v>3935</v>
      </c>
    </row>
    <row r="3075" spans="1:8" x14ac:dyDescent="0.35">
      <c r="A3075">
        <v>1473</v>
      </c>
      <c r="B3075" t="s">
        <v>5404</v>
      </c>
      <c r="C3075">
        <v>39</v>
      </c>
      <c r="D3075" t="s">
        <v>7953</v>
      </c>
      <c r="E3075" t="s">
        <v>3924</v>
      </c>
      <c r="F3075" t="s">
        <v>1691</v>
      </c>
      <c r="G3075">
        <v>11</v>
      </c>
      <c r="H3075" t="s">
        <v>3929</v>
      </c>
    </row>
    <row r="3076" spans="1:8" x14ac:dyDescent="0.35">
      <c r="A3076">
        <v>1572</v>
      </c>
      <c r="B3076" t="s">
        <v>5503</v>
      </c>
      <c r="C3076">
        <v>28</v>
      </c>
      <c r="D3076" t="s">
        <v>7953</v>
      </c>
      <c r="E3076" t="s">
        <v>3924</v>
      </c>
      <c r="F3076" t="s">
        <v>1691</v>
      </c>
      <c r="G3076">
        <v>11</v>
      </c>
      <c r="H3076" t="s">
        <v>3925</v>
      </c>
    </row>
    <row r="3077" spans="1:8" x14ac:dyDescent="0.35">
      <c r="A3077">
        <v>1839</v>
      </c>
      <c r="B3077" t="s">
        <v>5770</v>
      </c>
      <c r="C3077">
        <v>37</v>
      </c>
      <c r="D3077" t="s">
        <v>7953</v>
      </c>
      <c r="E3077" t="s">
        <v>3924</v>
      </c>
      <c r="F3077" t="s">
        <v>1691</v>
      </c>
      <c r="G3077">
        <v>11</v>
      </c>
      <c r="H3077" t="s">
        <v>3935</v>
      </c>
    </row>
    <row r="3078" spans="1:8" x14ac:dyDescent="0.35">
      <c r="A3078">
        <v>1854</v>
      </c>
      <c r="B3078" t="s">
        <v>5785</v>
      </c>
      <c r="C3078">
        <v>29</v>
      </c>
      <c r="D3078" t="s">
        <v>7953</v>
      </c>
      <c r="E3078" t="s">
        <v>3924</v>
      </c>
      <c r="F3078" t="s">
        <v>1691</v>
      </c>
      <c r="G3078">
        <v>11</v>
      </c>
      <c r="H3078" t="s">
        <v>3925</v>
      </c>
    </row>
    <row r="3079" spans="1:8" x14ac:dyDescent="0.35">
      <c r="A3079">
        <v>1898</v>
      </c>
      <c r="B3079" t="s">
        <v>5829</v>
      </c>
      <c r="C3079">
        <v>53</v>
      </c>
      <c r="D3079" t="s">
        <v>7952</v>
      </c>
      <c r="E3079" t="s">
        <v>3924</v>
      </c>
      <c r="F3079" t="s">
        <v>1691</v>
      </c>
      <c r="G3079">
        <v>11</v>
      </c>
      <c r="H3079" t="s">
        <v>3925</v>
      </c>
    </row>
    <row r="3080" spans="1:8" x14ac:dyDescent="0.35">
      <c r="A3080">
        <v>1938</v>
      </c>
      <c r="B3080" t="s">
        <v>5869</v>
      </c>
      <c r="C3080">
        <v>43</v>
      </c>
      <c r="D3080" t="s">
        <v>7952</v>
      </c>
      <c r="E3080" t="s">
        <v>3924</v>
      </c>
      <c r="F3080" t="s">
        <v>1691</v>
      </c>
      <c r="G3080">
        <v>11</v>
      </c>
      <c r="H3080" t="s">
        <v>3946</v>
      </c>
    </row>
    <row r="3081" spans="1:8" x14ac:dyDescent="0.35">
      <c r="A3081">
        <v>1964</v>
      </c>
      <c r="B3081" t="s">
        <v>5895</v>
      </c>
      <c r="C3081">
        <v>52</v>
      </c>
      <c r="D3081" t="s">
        <v>7952</v>
      </c>
      <c r="E3081" t="s">
        <v>3924</v>
      </c>
      <c r="F3081" t="s">
        <v>1691</v>
      </c>
      <c r="G3081">
        <v>11</v>
      </c>
      <c r="H3081" t="s">
        <v>3929</v>
      </c>
    </row>
    <row r="3082" spans="1:8" x14ac:dyDescent="0.35">
      <c r="A3082">
        <v>1970</v>
      </c>
      <c r="B3082" t="s">
        <v>5901</v>
      </c>
      <c r="C3082">
        <v>64</v>
      </c>
      <c r="D3082" t="s">
        <v>3923</v>
      </c>
      <c r="E3082" t="s">
        <v>3924</v>
      </c>
      <c r="F3082" t="s">
        <v>1691</v>
      </c>
      <c r="G3082">
        <v>11</v>
      </c>
      <c r="H3082" t="s">
        <v>3925</v>
      </c>
    </row>
    <row r="3083" spans="1:8" x14ac:dyDescent="0.35">
      <c r="A3083">
        <v>2118</v>
      </c>
      <c r="B3083" t="s">
        <v>6049</v>
      </c>
      <c r="C3083">
        <v>27</v>
      </c>
      <c r="D3083" t="s">
        <v>7953</v>
      </c>
      <c r="E3083" t="s">
        <v>3924</v>
      </c>
      <c r="F3083" t="s">
        <v>1691</v>
      </c>
      <c r="G3083">
        <v>11</v>
      </c>
      <c r="H3083" t="s">
        <v>3932</v>
      </c>
    </row>
    <row r="3084" spans="1:8" x14ac:dyDescent="0.35">
      <c r="A3084">
        <v>2208</v>
      </c>
      <c r="B3084" t="s">
        <v>6139</v>
      </c>
      <c r="C3084">
        <v>69</v>
      </c>
      <c r="D3084" t="s">
        <v>3923</v>
      </c>
      <c r="E3084" t="s">
        <v>3924</v>
      </c>
      <c r="F3084" t="s">
        <v>1691</v>
      </c>
      <c r="G3084">
        <v>11</v>
      </c>
      <c r="H3084" t="s">
        <v>3932</v>
      </c>
    </row>
    <row r="3085" spans="1:8" x14ac:dyDescent="0.35">
      <c r="A3085">
        <v>2337</v>
      </c>
      <c r="B3085" t="s">
        <v>6268</v>
      </c>
      <c r="C3085">
        <v>19</v>
      </c>
      <c r="D3085" t="s">
        <v>3927</v>
      </c>
      <c r="E3085" t="s">
        <v>3924</v>
      </c>
      <c r="F3085" t="s">
        <v>1691</v>
      </c>
      <c r="G3085">
        <v>11</v>
      </c>
      <c r="H3085" t="s">
        <v>3929</v>
      </c>
    </row>
    <row r="3086" spans="1:8" x14ac:dyDescent="0.35">
      <c r="A3086">
        <v>2401</v>
      </c>
      <c r="B3086" t="s">
        <v>6332</v>
      </c>
      <c r="C3086">
        <v>43</v>
      </c>
      <c r="D3086" t="s">
        <v>7952</v>
      </c>
      <c r="E3086" t="s">
        <v>3924</v>
      </c>
      <c r="F3086" t="s">
        <v>1691</v>
      </c>
      <c r="G3086">
        <v>11</v>
      </c>
      <c r="H3086" t="s">
        <v>3940</v>
      </c>
    </row>
    <row r="3087" spans="1:8" x14ac:dyDescent="0.35">
      <c r="A3087">
        <v>2408</v>
      </c>
      <c r="B3087" t="s">
        <v>6339</v>
      </c>
      <c r="C3087">
        <v>52</v>
      </c>
      <c r="D3087" t="s">
        <v>7952</v>
      </c>
      <c r="E3087" t="s">
        <v>3924</v>
      </c>
      <c r="F3087" t="s">
        <v>1691</v>
      </c>
      <c r="G3087">
        <v>11</v>
      </c>
      <c r="H3087" t="s">
        <v>3940</v>
      </c>
    </row>
    <row r="3088" spans="1:8" x14ac:dyDescent="0.35">
      <c r="A3088">
        <v>2420</v>
      </c>
      <c r="B3088" t="s">
        <v>6351</v>
      </c>
      <c r="C3088">
        <v>26</v>
      </c>
      <c r="D3088" t="s">
        <v>7953</v>
      </c>
      <c r="E3088" t="s">
        <v>3924</v>
      </c>
      <c r="F3088" t="s">
        <v>1691</v>
      </c>
      <c r="G3088">
        <v>11</v>
      </c>
      <c r="H3088" t="s">
        <v>3952</v>
      </c>
    </row>
    <row r="3089" spans="1:8" x14ac:dyDescent="0.35">
      <c r="A3089">
        <v>2541</v>
      </c>
      <c r="B3089" t="s">
        <v>6472</v>
      </c>
      <c r="C3089">
        <v>24</v>
      </c>
      <c r="D3089" t="s">
        <v>3927</v>
      </c>
      <c r="E3089" t="s">
        <v>3924</v>
      </c>
      <c r="F3089" t="s">
        <v>1691</v>
      </c>
      <c r="G3089">
        <v>11</v>
      </c>
      <c r="H3089" t="s">
        <v>3935</v>
      </c>
    </row>
    <row r="3090" spans="1:8" x14ac:dyDescent="0.35">
      <c r="A3090">
        <v>2550</v>
      </c>
      <c r="B3090" t="s">
        <v>6481</v>
      </c>
      <c r="C3090">
        <v>41</v>
      </c>
      <c r="D3090" t="s">
        <v>7953</v>
      </c>
      <c r="E3090" t="s">
        <v>3924</v>
      </c>
      <c r="F3090" t="s">
        <v>1691</v>
      </c>
      <c r="G3090">
        <v>11</v>
      </c>
      <c r="H3090" t="s">
        <v>3952</v>
      </c>
    </row>
    <row r="3091" spans="1:8" x14ac:dyDescent="0.35">
      <c r="A3091">
        <v>2725</v>
      </c>
      <c r="B3091" t="s">
        <v>6657</v>
      </c>
      <c r="C3091">
        <v>52</v>
      </c>
      <c r="D3091" t="s">
        <v>7952</v>
      </c>
      <c r="E3091" t="s">
        <v>6585</v>
      </c>
      <c r="F3091" t="s">
        <v>1691</v>
      </c>
      <c r="G3091">
        <v>11</v>
      </c>
      <c r="H3091" t="s">
        <v>3925</v>
      </c>
    </row>
    <row r="3092" spans="1:8" x14ac:dyDescent="0.35">
      <c r="A3092">
        <v>2727</v>
      </c>
      <c r="B3092" t="s">
        <v>6659</v>
      </c>
      <c r="C3092">
        <v>33</v>
      </c>
      <c r="D3092" t="s">
        <v>7953</v>
      </c>
      <c r="E3092" t="s">
        <v>6585</v>
      </c>
      <c r="F3092" t="s">
        <v>1691</v>
      </c>
      <c r="G3092">
        <v>11</v>
      </c>
      <c r="H3092" t="s">
        <v>3940</v>
      </c>
    </row>
    <row r="3093" spans="1:8" x14ac:dyDescent="0.35">
      <c r="A3093">
        <v>2758</v>
      </c>
      <c r="B3093" t="s">
        <v>6690</v>
      </c>
      <c r="C3093">
        <v>39</v>
      </c>
      <c r="D3093" t="s">
        <v>7953</v>
      </c>
      <c r="E3093" t="s">
        <v>6585</v>
      </c>
      <c r="F3093" t="s">
        <v>1691</v>
      </c>
      <c r="G3093">
        <v>11</v>
      </c>
      <c r="H3093" t="s">
        <v>3946</v>
      </c>
    </row>
    <row r="3094" spans="1:8" x14ac:dyDescent="0.35">
      <c r="A3094">
        <v>2793</v>
      </c>
      <c r="B3094" t="s">
        <v>6725</v>
      </c>
      <c r="C3094">
        <v>54</v>
      </c>
      <c r="D3094" t="s">
        <v>7952</v>
      </c>
      <c r="E3094" t="s">
        <v>6585</v>
      </c>
      <c r="F3094" t="s">
        <v>1691</v>
      </c>
      <c r="G3094">
        <v>11</v>
      </c>
      <c r="H3094" t="s">
        <v>3929</v>
      </c>
    </row>
    <row r="3095" spans="1:8" x14ac:dyDescent="0.35">
      <c r="A3095">
        <v>2828</v>
      </c>
      <c r="B3095" t="s">
        <v>6760</v>
      </c>
      <c r="C3095">
        <v>20</v>
      </c>
      <c r="D3095" t="s">
        <v>3927</v>
      </c>
      <c r="E3095" t="s">
        <v>6585</v>
      </c>
      <c r="F3095" t="s">
        <v>1691</v>
      </c>
      <c r="G3095">
        <v>11</v>
      </c>
      <c r="H3095" t="s">
        <v>3940</v>
      </c>
    </row>
    <row r="3096" spans="1:8" x14ac:dyDescent="0.35">
      <c r="A3096">
        <v>2922</v>
      </c>
      <c r="B3096" t="s">
        <v>6854</v>
      </c>
      <c r="C3096">
        <v>20</v>
      </c>
      <c r="D3096" t="s">
        <v>3927</v>
      </c>
      <c r="E3096" t="s">
        <v>6585</v>
      </c>
      <c r="F3096" t="s">
        <v>1691</v>
      </c>
      <c r="G3096">
        <v>11</v>
      </c>
      <c r="H3096" t="s">
        <v>3925</v>
      </c>
    </row>
    <row r="3097" spans="1:8" x14ac:dyDescent="0.35">
      <c r="A3097">
        <v>2936</v>
      </c>
      <c r="B3097" t="s">
        <v>6868</v>
      </c>
      <c r="C3097">
        <v>58</v>
      </c>
      <c r="D3097" t="s">
        <v>3923</v>
      </c>
      <c r="E3097" t="s">
        <v>6585</v>
      </c>
      <c r="F3097" t="s">
        <v>1691</v>
      </c>
      <c r="G3097">
        <v>11</v>
      </c>
      <c r="H3097" t="s">
        <v>3929</v>
      </c>
    </row>
    <row r="3098" spans="1:8" x14ac:dyDescent="0.35">
      <c r="A3098">
        <v>2954</v>
      </c>
      <c r="B3098" t="s">
        <v>6886</v>
      </c>
      <c r="C3098">
        <v>45</v>
      </c>
      <c r="D3098" t="s">
        <v>7952</v>
      </c>
      <c r="E3098" t="s">
        <v>6585</v>
      </c>
      <c r="F3098" t="s">
        <v>1691</v>
      </c>
      <c r="G3098">
        <v>11</v>
      </c>
      <c r="H3098" t="s">
        <v>3932</v>
      </c>
    </row>
    <row r="3099" spans="1:8" x14ac:dyDescent="0.35">
      <c r="A3099">
        <v>2973</v>
      </c>
      <c r="B3099" t="s">
        <v>6905</v>
      </c>
      <c r="C3099">
        <v>31</v>
      </c>
      <c r="D3099" t="s">
        <v>7953</v>
      </c>
      <c r="E3099" t="s">
        <v>6585</v>
      </c>
      <c r="F3099" t="s">
        <v>1691</v>
      </c>
      <c r="G3099">
        <v>11</v>
      </c>
      <c r="H3099" t="s">
        <v>3952</v>
      </c>
    </row>
    <row r="3100" spans="1:8" x14ac:dyDescent="0.35">
      <c r="A3100">
        <v>3082</v>
      </c>
      <c r="B3100" t="s">
        <v>7014</v>
      </c>
      <c r="C3100">
        <v>64</v>
      </c>
      <c r="D3100" t="s">
        <v>3923</v>
      </c>
      <c r="E3100" t="s">
        <v>6585</v>
      </c>
      <c r="F3100" t="s">
        <v>1691</v>
      </c>
      <c r="G3100">
        <v>11</v>
      </c>
      <c r="H3100" t="s">
        <v>3929</v>
      </c>
    </row>
    <row r="3101" spans="1:8" x14ac:dyDescent="0.35">
      <c r="A3101">
        <v>3132</v>
      </c>
      <c r="B3101" t="s">
        <v>7064</v>
      </c>
      <c r="C3101">
        <v>34</v>
      </c>
      <c r="D3101" t="s">
        <v>7953</v>
      </c>
      <c r="E3101" t="s">
        <v>6585</v>
      </c>
      <c r="F3101" t="s">
        <v>1691</v>
      </c>
      <c r="G3101">
        <v>11</v>
      </c>
      <c r="H3101" t="s">
        <v>3952</v>
      </c>
    </row>
    <row r="3102" spans="1:8" x14ac:dyDescent="0.35">
      <c r="A3102">
        <v>3234</v>
      </c>
      <c r="B3102" t="s">
        <v>7166</v>
      </c>
      <c r="C3102">
        <v>45</v>
      </c>
      <c r="D3102" t="s">
        <v>7952</v>
      </c>
      <c r="E3102" t="s">
        <v>6585</v>
      </c>
      <c r="F3102" t="s">
        <v>1691</v>
      </c>
      <c r="G3102">
        <v>11</v>
      </c>
      <c r="H3102" t="s">
        <v>3940</v>
      </c>
    </row>
    <row r="3103" spans="1:8" x14ac:dyDescent="0.35">
      <c r="A3103">
        <v>3244</v>
      </c>
      <c r="B3103" t="s">
        <v>7176</v>
      </c>
      <c r="C3103">
        <v>45</v>
      </c>
      <c r="D3103" t="s">
        <v>7952</v>
      </c>
      <c r="E3103" t="s">
        <v>6585</v>
      </c>
      <c r="F3103" t="s">
        <v>1691</v>
      </c>
      <c r="G3103">
        <v>11</v>
      </c>
      <c r="H3103" t="s">
        <v>3952</v>
      </c>
    </row>
    <row r="3104" spans="1:8" x14ac:dyDescent="0.35">
      <c r="A3104">
        <v>3255</v>
      </c>
      <c r="B3104" t="s">
        <v>7187</v>
      </c>
      <c r="C3104">
        <v>21</v>
      </c>
      <c r="D3104" t="s">
        <v>3927</v>
      </c>
      <c r="E3104" t="s">
        <v>6585</v>
      </c>
      <c r="F3104" t="s">
        <v>1691</v>
      </c>
      <c r="G3104">
        <v>11</v>
      </c>
      <c r="H3104" t="s">
        <v>3952</v>
      </c>
    </row>
    <row r="3105" spans="1:8" x14ac:dyDescent="0.35">
      <c r="A3105">
        <v>3259</v>
      </c>
      <c r="B3105" t="s">
        <v>7191</v>
      </c>
      <c r="C3105">
        <v>31</v>
      </c>
      <c r="D3105" t="s">
        <v>7953</v>
      </c>
      <c r="E3105" t="s">
        <v>6585</v>
      </c>
      <c r="F3105" t="s">
        <v>1691</v>
      </c>
      <c r="G3105">
        <v>11</v>
      </c>
      <c r="H3105" t="s">
        <v>3940</v>
      </c>
    </row>
    <row r="3106" spans="1:8" x14ac:dyDescent="0.35">
      <c r="A3106">
        <v>3286</v>
      </c>
      <c r="B3106" t="s">
        <v>7218</v>
      </c>
      <c r="C3106">
        <v>58</v>
      </c>
      <c r="D3106" t="s">
        <v>3923</v>
      </c>
      <c r="E3106" t="s">
        <v>6585</v>
      </c>
      <c r="F3106" t="s">
        <v>1691</v>
      </c>
      <c r="G3106">
        <v>11</v>
      </c>
      <c r="H3106" t="s">
        <v>3929</v>
      </c>
    </row>
    <row r="3107" spans="1:8" x14ac:dyDescent="0.35">
      <c r="A3107">
        <v>3292</v>
      </c>
      <c r="B3107" t="s">
        <v>7224</v>
      </c>
      <c r="C3107">
        <v>29</v>
      </c>
      <c r="D3107" t="s">
        <v>7953</v>
      </c>
      <c r="E3107" t="s">
        <v>6585</v>
      </c>
      <c r="F3107" t="s">
        <v>1691</v>
      </c>
      <c r="G3107">
        <v>11</v>
      </c>
      <c r="H3107" t="s">
        <v>3946</v>
      </c>
    </row>
    <row r="3108" spans="1:8" x14ac:dyDescent="0.35">
      <c r="A3108">
        <v>3329</v>
      </c>
      <c r="B3108" t="s">
        <v>7261</v>
      </c>
      <c r="C3108">
        <v>42</v>
      </c>
      <c r="D3108" t="s">
        <v>7952</v>
      </c>
      <c r="E3108" t="s">
        <v>6585</v>
      </c>
      <c r="F3108" t="s">
        <v>1691</v>
      </c>
      <c r="G3108">
        <v>11</v>
      </c>
      <c r="H3108" t="s">
        <v>3940</v>
      </c>
    </row>
    <row r="3109" spans="1:8" x14ac:dyDescent="0.35">
      <c r="A3109">
        <v>3403</v>
      </c>
      <c r="B3109" t="s">
        <v>7335</v>
      </c>
      <c r="C3109">
        <v>22</v>
      </c>
      <c r="D3109" t="s">
        <v>3927</v>
      </c>
      <c r="E3109" t="s">
        <v>6585</v>
      </c>
      <c r="F3109" t="s">
        <v>1691</v>
      </c>
      <c r="G3109">
        <v>11</v>
      </c>
      <c r="H3109" t="s">
        <v>3952</v>
      </c>
    </row>
    <row r="3110" spans="1:8" x14ac:dyDescent="0.35">
      <c r="A3110">
        <v>3409</v>
      </c>
      <c r="B3110" t="s">
        <v>7341</v>
      </c>
      <c r="C3110">
        <v>48</v>
      </c>
      <c r="D3110" t="s">
        <v>7952</v>
      </c>
      <c r="E3110" t="s">
        <v>6585</v>
      </c>
      <c r="F3110" t="s">
        <v>1691</v>
      </c>
      <c r="G3110">
        <v>11</v>
      </c>
      <c r="H3110" t="s">
        <v>3932</v>
      </c>
    </row>
    <row r="3111" spans="1:8" x14ac:dyDescent="0.35">
      <c r="A3111">
        <v>3417</v>
      </c>
      <c r="B3111" t="s">
        <v>7349</v>
      </c>
      <c r="C3111">
        <v>25</v>
      </c>
      <c r="D3111" t="s">
        <v>3927</v>
      </c>
      <c r="E3111" t="s">
        <v>6585</v>
      </c>
      <c r="F3111" t="s">
        <v>1691</v>
      </c>
      <c r="G3111">
        <v>11</v>
      </c>
      <c r="H3111" t="s">
        <v>3952</v>
      </c>
    </row>
    <row r="3112" spans="1:8" x14ac:dyDescent="0.35">
      <c r="A3112">
        <v>3474</v>
      </c>
      <c r="B3112" t="s">
        <v>7406</v>
      </c>
      <c r="C3112">
        <v>63</v>
      </c>
      <c r="D3112" t="s">
        <v>3923</v>
      </c>
      <c r="E3112" t="s">
        <v>6585</v>
      </c>
      <c r="F3112" t="s">
        <v>1691</v>
      </c>
      <c r="G3112">
        <v>11</v>
      </c>
      <c r="H3112" t="s">
        <v>3929</v>
      </c>
    </row>
    <row r="3113" spans="1:8" x14ac:dyDescent="0.35">
      <c r="A3113">
        <v>3477</v>
      </c>
      <c r="B3113" t="s">
        <v>7409</v>
      </c>
      <c r="C3113">
        <v>68</v>
      </c>
      <c r="D3113" t="s">
        <v>3923</v>
      </c>
      <c r="E3113" t="s">
        <v>6585</v>
      </c>
      <c r="F3113" t="s">
        <v>1691</v>
      </c>
      <c r="G3113">
        <v>11</v>
      </c>
      <c r="H3113" t="s">
        <v>3929</v>
      </c>
    </row>
    <row r="3114" spans="1:8" x14ac:dyDescent="0.35">
      <c r="A3114">
        <v>3550</v>
      </c>
      <c r="B3114" t="s">
        <v>7482</v>
      </c>
      <c r="C3114">
        <v>44</v>
      </c>
      <c r="D3114" t="s">
        <v>7952</v>
      </c>
      <c r="E3114" t="s">
        <v>6585</v>
      </c>
      <c r="F3114" t="s">
        <v>1691</v>
      </c>
      <c r="G3114">
        <v>11</v>
      </c>
      <c r="H3114" t="s">
        <v>3925</v>
      </c>
    </row>
    <row r="3115" spans="1:8" x14ac:dyDescent="0.35">
      <c r="A3115">
        <v>3663</v>
      </c>
      <c r="B3115" t="s">
        <v>7595</v>
      </c>
      <c r="C3115">
        <v>69</v>
      </c>
      <c r="D3115" t="s">
        <v>3923</v>
      </c>
      <c r="E3115" t="s">
        <v>6585</v>
      </c>
      <c r="F3115" t="s">
        <v>1691</v>
      </c>
      <c r="G3115">
        <v>11</v>
      </c>
      <c r="H3115" t="s">
        <v>3929</v>
      </c>
    </row>
    <row r="3116" spans="1:8" x14ac:dyDescent="0.35">
      <c r="A3116">
        <v>3666</v>
      </c>
      <c r="B3116" t="s">
        <v>7598</v>
      </c>
      <c r="C3116">
        <v>28</v>
      </c>
      <c r="D3116" t="s">
        <v>7953</v>
      </c>
      <c r="E3116" t="s">
        <v>6585</v>
      </c>
      <c r="F3116" t="s">
        <v>1691</v>
      </c>
      <c r="G3116">
        <v>11</v>
      </c>
      <c r="H3116" t="s">
        <v>3935</v>
      </c>
    </row>
    <row r="3117" spans="1:8" x14ac:dyDescent="0.35">
      <c r="A3117">
        <v>3695</v>
      </c>
      <c r="B3117" t="s">
        <v>7627</v>
      </c>
      <c r="C3117">
        <v>45</v>
      </c>
      <c r="D3117" t="s">
        <v>7952</v>
      </c>
      <c r="E3117" t="s">
        <v>6585</v>
      </c>
      <c r="F3117" t="s">
        <v>1691</v>
      </c>
      <c r="G3117">
        <v>11</v>
      </c>
      <c r="H3117" t="s">
        <v>3940</v>
      </c>
    </row>
    <row r="3118" spans="1:8" x14ac:dyDescent="0.35">
      <c r="A3118">
        <v>12</v>
      </c>
      <c r="B3118" t="s">
        <v>3941</v>
      </c>
      <c r="C3118">
        <v>30</v>
      </c>
      <c r="D3118" t="s">
        <v>7953</v>
      </c>
      <c r="E3118" t="s">
        <v>3924</v>
      </c>
      <c r="F3118" t="s">
        <v>7</v>
      </c>
      <c r="G3118">
        <v>10</v>
      </c>
      <c r="H3118" t="s">
        <v>3925</v>
      </c>
    </row>
    <row r="3119" spans="1:8" x14ac:dyDescent="0.35">
      <c r="A3119">
        <v>38</v>
      </c>
      <c r="B3119" t="s">
        <v>3969</v>
      </c>
      <c r="C3119">
        <v>35</v>
      </c>
      <c r="D3119" t="s">
        <v>7953</v>
      </c>
      <c r="E3119" t="s">
        <v>3924</v>
      </c>
      <c r="F3119" t="s">
        <v>7</v>
      </c>
      <c r="G3119">
        <v>10</v>
      </c>
      <c r="H3119" t="s">
        <v>3929</v>
      </c>
    </row>
    <row r="3120" spans="1:8" x14ac:dyDescent="0.35">
      <c r="A3120">
        <v>183</v>
      </c>
      <c r="B3120" t="s">
        <v>4114</v>
      </c>
      <c r="C3120">
        <v>38</v>
      </c>
      <c r="D3120" t="s">
        <v>7953</v>
      </c>
      <c r="E3120" t="s">
        <v>3924</v>
      </c>
      <c r="F3120" t="s">
        <v>7</v>
      </c>
      <c r="G3120">
        <v>10</v>
      </c>
      <c r="H3120" t="s">
        <v>3932</v>
      </c>
    </row>
    <row r="3121" spans="1:8" x14ac:dyDescent="0.35">
      <c r="A3121">
        <v>319</v>
      </c>
      <c r="B3121" t="s">
        <v>4250</v>
      </c>
      <c r="C3121">
        <v>45</v>
      </c>
      <c r="D3121" t="s">
        <v>7952</v>
      </c>
      <c r="E3121" t="s">
        <v>3924</v>
      </c>
      <c r="F3121" t="s">
        <v>7</v>
      </c>
      <c r="G3121">
        <v>10</v>
      </c>
      <c r="H3121" t="s">
        <v>3932</v>
      </c>
    </row>
    <row r="3122" spans="1:8" x14ac:dyDescent="0.35">
      <c r="A3122">
        <v>389</v>
      </c>
      <c r="B3122" t="s">
        <v>4320</v>
      </c>
      <c r="C3122">
        <v>22</v>
      </c>
      <c r="D3122" t="s">
        <v>3927</v>
      </c>
      <c r="E3122" t="s">
        <v>3924</v>
      </c>
      <c r="F3122" t="s">
        <v>7</v>
      </c>
      <c r="G3122">
        <v>10</v>
      </c>
      <c r="H3122" t="s">
        <v>3935</v>
      </c>
    </row>
    <row r="3123" spans="1:8" x14ac:dyDescent="0.35">
      <c r="A3123">
        <v>400</v>
      </c>
      <c r="B3123" t="s">
        <v>4331</v>
      </c>
      <c r="C3123">
        <v>60</v>
      </c>
      <c r="D3123" t="s">
        <v>3923</v>
      </c>
      <c r="E3123" t="s">
        <v>3924</v>
      </c>
      <c r="F3123" t="s">
        <v>7</v>
      </c>
      <c r="G3123">
        <v>10</v>
      </c>
      <c r="H3123" t="s">
        <v>3946</v>
      </c>
    </row>
    <row r="3124" spans="1:8" x14ac:dyDescent="0.35">
      <c r="A3124">
        <v>482</v>
      </c>
      <c r="B3124" t="s">
        <v>4413</v>
      </c>
      <c r="C3124">
        <v>46</v>
      </c>
      <c r="D3124" t="s">
        <v>7952</v>
      </c>
      <c r="E3124" t="s">
        <v>3924</v>
      </c>
      <c r="F3124" t="s">
        <v>7</v>
      </c>
      <c r="G3124">
        <v>10</v>
      </c>
      <c r="H3124" t="s">
        <v>3925</v>
      </c>
    </row>
    <row r="3125" spans="1:8" x14ac:dyDescent="0.35">
      <c r="A3125">
        <v>566</v>
      </c>
      <c r="B3125" t="s">
        <v>4497</v>
      </c>
      <c r="C3125">
        <v>59</v>
      </c>
      <c r="D3125" t="s">
        <v>3923</v>
      </c>
      <c r="E3125" t="s">
        <v>3924</v>
      </c>
      <c r="F3125" t="s">
        <v>7</v>
      </c>
      <c r="G3125">
        <v>10</v>
      </c>
      <c r="H3125" t="s">
        <v>3929</v>
      </c>
    </row>
    <row r="3126" spans="1:8" x14ac:dyDescent="0.35">
      <c r="A3126">
        <v>581</v>
      </c>
      <c r="B3126" t="s">
        <v>4512</v>
      </c>
      <c r="C3126">
        <v>49</v>
      </c>
      <c r="D3126" t="s">
        <v>7952</v>
      </c>
      <c r="E3126" t="s">
        <v>3924</v>
      </c>
      <c r="F3126" t="s">
        <v>7</v>
      </c>
      <c r="G3126">
        <v>10</v>
      </c>
      <c r="H3126" t="s">
        <v>3929</v>
      </c>
    </row>
    <row r="3127" spans="1:8" x14ac:dyDescent="0.35">
      <c r="A3127">
        <v>603</v>
      </c>
      <c r="B3127" t="s">
        <v>4534</v>
      </c>
      <c r="C3127">
        <v>37</v>
      </c>
      <c r="D3127" t="s">
        <v>7953</v>
      </c>
      <c r="E3127" t="s">
        <v>3924</v>
      </c>
      <c r="F3127" t="s">
        <v>7</v>
      </c>
      <c r="G3127">
        <v>10</v>
      </c>
      <c r="H3127" t="s">
        <v>3952</v>
      </c>
    </row>
    <row r="3128" spans="1:8" x14ac:dyDescent="0.35">
      <c r="A3128">
        <v>621</v>
      </c>
      <c r="B3128" t="s">
        <v>4552</v>
      </c>
      <c r="C3128">
        <v>33</v>
      </c>
      <c r="D3128" t="s">
        <v>7953</v>
      </c>
      <c r="E3128" t="s">
        <v>3924</v>
      </c>
      <c r="F3128" t="s">
        <v>7</v>
      </c>
      <c r="G3128">
        <v>10</v>
      </c>
      <c r="H3128" t="s">
        <v>3952</v>
      </c>
    </row>
    <row r="3129" spans="1:8" x14ac:dyDescent="0.35">
      <c r="A3129">
        <v>627</v>
      </c>
      <c r="B3129" t="s">
        <v>4558</v>
      </c>
      <c r="C3129">
        <v>31</v>
      </c>
      <c r="D3129" t="s">
        <v>7953</v>
      </c>
      <c r="E3129" t="s">
        <v>3924</v>
      </c>
      <c r="F3129" t="s">
        <v>7</v>
      </c>
      <c r="G3129">
        <v>10</v>
      </c>
      <c r="H3129" t="s">
        <v>3932</v>
      </c>
    </row>
    <row r="3130" spans="1:8" x14ac:dyDescent="0.35">
      <c r="A3130">
        <v>644</v>
      </c>
      <c r="B3130" t="s">
        <v>4575</v>
      </c>
      <c r="C3130">
        <v>18</v>
      </c>
      <c r="D3130" t="s">
        <v>3927</v>
      </c>
      <c r="E3130" t="s">
        <v>3924</v>
      </c>
      <c r="F3130" t="s">
        <v>7</v>
      </c>
      <c r="G3130">
        <v>10</v>
      </c>
      <c r="H3130" t="s">
        <v>3952</v>
      </c>
    </row>
    <row r="3131" spans="1:8" x14ac:dyDescent="0.35">
      <c r="A3131">
        <v>795</v>
      </c>
      <c r="B3131" t="s">
        <v>4726</v>
      </c>
      <c r="C3131">
        <v>69</v>
      </c>
      <c r="D3131" t="s">
        <v>3923</v>
      </c>
      <c r="E3131" t="s">
        <v>3924</v>
      </c>
      <c r="F3131" t="s">
        <v>7</v>
      </c>
      <c r="G3131">
        <v>10</v>
      </c>
      <c r="H3131" t="s">
        <v>3925</v>
      </c>
    </row>
    <row r="3132" spans="1:8" x14ac:dyDescent="0.35">
      <c r="A3132">
        <v>840</v>
      </c>
      <c r="B3132" t="s">
        <v>4771</v>
      </c>
      <c r="C3132">
        <v>48</v>
      </c>
      <c r="D3132" t="s">
        <v>7952</v>
      </c>
      <c r="E3132" t="s">
        <v>3924</v>
      </c>
      <c r="F3132" t="s">
        <v>7</v>
      </c>
      <c r="G3132">
        <v>10</v>
      </c>
      <c r="H3132" t="s">
        <v>3952</v>
      </c>
    </row>
    <row r="3133" spans="1:8" x14ac:dyDescent="0.35">
      <c r="A3133">
        <v>875</v>
      </c>
      <c r="B3133" t="s">
        <v>4806</v>
      </c>
      <c r="C3133">
        <v>25</v>
      </c>
      <c r="D3133" t="s">
        <v>3927</v>
      </c>
      <c r="E3133" t="s">
        <v>3924</v>
      </c>
      <c r="F3133" t="s">
        <v>7</v>
      </c>
      <c r="G3133">
        <v>10</v>
      </c>
      <c r="H3133" t="s">
        <v>3952</v>
      </c>
    </row>
    <row r="3134" spans="1:8" x14ac:dyDescent="0.35">
      <c r="A3134">
        <v>966</v>
      </c>
      <c r="B3134" t="s">
        <v>4897</v>
      </c>
      <c r="C3134">
        <v>43</v>
      </c>
      <c r="D3134" t="s">
        <v>7952</v>
      </c>
      <c r="E3134" t="s">
        <v>3924</v>
      </c>
      <c r="F3134" t="s">
        <v>7</v>
      </c>
      <c r="G3134">
        <v>10</v>
      </c>
      <c r="H3134" t="s">
        <v>3932</v>
      </c>
    </row>
    <row r="3135" spans="1:8" x14ac:dyDescent="0.35">
      <c r="A3135">
        <v>996</v>
      </c>
      <c r="B3135" t="s">
        <v>4927</v>
      </c>
      <c r="C3135">
        <v>44</v>
      </c>
      <c r="D3135" t="s">
        <v>7952</v>
      </c>
      <c r="E3135" t="s">
        <v>3924</v>
      </c>
      <c r="F3135" t="s">
        <v>7</v>
      </c>
      <c r="G3135">
        <v>10</v>
      </c>
      <c r="H3135" t="s">
        <v>3929</v>
      </c>
    </row>
    <row r="3136" spans="1:8" x14ac:dyDescent="0.35">
      <c r="A3136">
        <v>1054</v>
      </c>
      <c r="B3136" t="s">
        <v>4985</v>
      </c>
      <c r="C3136">
        <v>59</v>
      </c>
      <c r="D3136" t="s">
        <v>3923</v>
      </c>
      <c r="E3136" t="s">
        <v>3924</v>
      </c>
      <c r="F3136" t="s">
        <v>1691</v>
      </c>
      <c r="G3136">
        <v>10</v>
      </c>
      <c r="H3136" t="s">
        <v>3940</v>
      </c>
    </row>
    <row r="3137" spans="1:8" x14ac:dyDescent="0.35">
      <c r="A3137">
        <v>1126</v>
      </c>
      <c r="B3137" t="s">
        <v>5057</v>
      </c>
      <c r="C3137">
        <v>27</v>
      </c>
      <c r="D3137" t="s">
        <v>7953</v>
      </c>
      <c r="E3137" t="s">
        <v>3924</v>
      </c>
      <c r="F3137" t="s">
        <v>1691</v>
      </c>
      <c r="G3137">
        <v>10</v>
      </c>
      <c r="H3137" t="s">
        <v>3929</v>
      </c>
    </row>
    <row r="3138" spans="1:8" x14ac:dyDescent="0.35">
      <c r="A3138">
        <v>1149</v>
      </c>
      <c r="B3138" t="s">
        <v>5080</v>
      </c>
      <c r="C3138">
        <v>34</v>
      </c>
      <c r="D3138" t="s">
        <v>7953</v>
      </c>
      <c r="E3138" t="s">
        <v>3924</v>
      </c>
      <c r="F3138" t="s">
        <v>1691</v>
      </c>
      <c r="G3138">
        <v>10</v>
      </c>
      <c r="H3138" t="s">
        <v>3925</v>
      </c>
    </row>
    <row r="3139" spans="1:8" x14ac:dyDescent="0.35">
      <c r="A3139">
        <v>1290</v>
      </c>
      <c r="B3139" t="s">
        <v>5221</v>
      </c>
      <c r="C3139">
        <v>35</v>
      </c>
      <c r="D3139" t="s">
        <v>7953</v>
      </c>
      <c r="E3139" t="s">
        <v>3924</v>
      </c>
      <c r="F3139" t="s">
        <v>1691</v>
      </c>
      <c r="G3139">
        <v>10</v>
      </c>
      <c r="H3139" t="s">
        <v>3929</v>
      </c>
    </row>
    <row r="3140" spans="1:8" x14ac:dyDescent="0.35">
      <c r="A3140">
        <v>1304</v>
      </c>
      <c r="B3140" t="s">
        <v>5235</v>
      </c>
      <c r="C3140">
        <v>34</v>
      </c>
      <c r="D3140" t="s">
        <v>7953</v>
      </c>
      <c r="E3140" t="s">
        <v>3924</v>
      </c>
      <c r="F3140" t="s">
        <v>1691</v>
      </c>
      <c r="G3140">
        <v>10</v>
      </c>
      <c r="H3140" t="s">
        <v>3932</v>
      </c>
    </row>
    <row r="3141" spans="1:8" x14ac:dyDescent="0.35">
      <c r="A3141">
        <v>1367</v>
      </c>
      <c r="B3141" t="s">
        <v>5298</v>
      </c>
      <c r="C3141">
        <v>45</v>
      </c>
      <c r="D3141" t="s">
        <v>7952</v>
      </c>
      <c r="E3141" t="s">
        <v>3924</v>
      </c>
      <c r="F3141" t="s">
        <v>1691</v>
      </c>
      <c r="G3141">
        <v>10</v>
      </c>
      <c r="H3141" t="s">
        <v>3925</v>
      </c>
    </row>
    <row r="3142" spans="1:8" x14ac:dyDescent="0.35">
      <c r="A3142">
        <v>1405</v>
      </c>
      <c r="B3142" t="s">
        <v>5336</v>
      </c>
      <c r="C3142">
        <v>36</v>
      </c>
      <c r="D3142" t="s">
        <v>7953</v>
      </c>
      <c r="E3142" t="s">
        <v>3924</v>
      </c>
      <c r="F3142" t="s">
        <v>1691</v>
      </c>
      <c r="G3142">
        <v>10</v>
      </c>
      <c r="H3142" t="s">
        <v>3929</v>
      </c>
    </row>
    <row r="3143" spans="1:8" x14ac:dyDescent="0.35">
      <c r="A3143">
        <v>1492</v>
      </c>
      <c r="B3143" t="s">
        <v>5423</v>
      </c>
      <c r="C3143">
        <v>27</v>
      </c>
      <c r="D3143" t="s">
        <v>7953</v>
      </c>
      <c r="E3143" t="s">
        <v>3924</v>
      </c>
      <c r="F3143" t="s">
        <v>1691</v>
      </c>
      <c r="G3143">
        <v>10</v>
      </c>
      <c r="H3143" t="s">
        <v>3935</v>
      </c>
    </row>
    <row r="3144" spans="1:8" x14ac:dyDescent="0.35">
      <c r="A3144">
        <v>1505</v>
      </c>
      <c r="B3144" t="s">
        <v>5436</v>
      </c>
      <c r="C3144">
        <v>60</v>
      </c>
      <c r="D3144" t="s">
        <v>3923</v>
      </c>
      <c r="E3144" t="s">
        <v>3924</v>
      </c>
      <c r="F3144" t="s">
        <v>1691</v>
      </c>
      <c r="G3144">
        <v>10</v>
      </c>
      <c r="H3144" t="s">
        <v>3946</v>
      </c>
    </row>
    <row r="3145" spans="1:8" x14ac:dyDescent="0.35">
      <c r="A3145">
        <v>1593</v>
      </c>
      <c r="B3145" t="s">
        <v>5524</v>
      </c>
      <c r="C3145">
        <v>56</v>
      </c>
      <c r="D3145" t="s">
        <v>7952</v>
      </c>
      <c r="E3145" t="s">
        <v>3924</v>
      </c>
      <c r="F3145" t="s">
        <v>1691</v>
      </c>
      <c r="G3145">
        <v>10</v>
      </c>
      <c r="H3145" t="s">
        <v>3952</v>
      </c>
    </row>
    <row r="3146" spans="1:8" x14ac:dyDescent="0.35">
      <c r="A3146">
        <v>1675</v>
      </c>
      <c r="B3146" t="s">
        <v>5606</v>
      </c>
      <c r="C3146">
        <v>35</v>
      </c>
      <c r="D3146" t="s">
        <v>7953</v>
      </c>
      <c r="E3146" t="s">
        <v>3924</v>
      </c>
      <c r="F3146" t="s">
        <v>1691</v>
      </c>
      <c r="G3146">
        <v>10</v>
      </c>
      <c r="H3146" t="s">
        <v>3925</v>
      </c>
    </row>
    <row r="3147" spans="1:8" x14ac:dyDescent="0.35">
      <c r="A3147">
        <v>1741</v>
      </c>
      <c r="B3147" t="s">
        <v>5672</v>
      </c>
      <c r="C3147">
        <v>69</v>
      </c>
      <c r="D3147" t="s">
        <v>3923</v>
      </c>
      <c r="E3147" t="s">
        <v>3924</v>
      </c>
      <c r="F3147" t="s">
        <v>1691</v>
      </c>
      <c r="G3147">
        <v>10</v>
      </c>
      <c r="H3147" t="s">
        <v>3952</v>
      </c>
    </row>
    <row r="3148" spans="1:8" x14ac:dyDescent="0.35">
      <c r="A3148">
        <v>1777</v>
      </c>
      <c r="B3148" t="s">
        <v>5708</v>
      </c>
      <c r="C3148">
        <v>56</v>
      </c>
      <c r="D3148" t="s">
        <v>7952</v>
      </c>
      <c r="E3148" t="s">
        <v>3924</v>
      </c>
      <c r="F3148" t="s">
        <v>1691</v>
      </c>
      <c r="G3148">
        <v>10</v>
      </c>
      <c r="H3148" t="s">
        <v>3952</v>
      </c>
    </row>
    <row r="3149" spans="1:8" x14ac:dyDescent="0.35">
      <c r="A3149">
        <v>1788</v>
      </c>
      <c r="B3149" t="s">
        <v>5719</v>
      </c>
      <c r="C3149">
        <v>20</v>
      </c>
      <c r="D3149" t="s">
        <v>3927</v>
      </c>
      <c r="E3149" t="s">
        <v>3924</v>
      </c>
      <c r="F3149" t="s">
        <v>1691</v>
      </c>
      <c r="G3149">
        <v>10</v>
      </c>
      <c r="H3149" t="s">
        <v>3935</v>
      </c>
    </row>
    <row r="3150" spans="1:8" x14ac:dyDescent="0.35">
      <c r="A3150">
        <v>1863</v>
      </c>
      <c r="B3150" t="s">
        <v>5794</v>
      </c>
      <c r="C3150">
        <v>59</v>
      </c>
      <c r="D3150" t="s">
        <v>3923</v>
      </c>
      <c r="E3150" t="s">
        <v>3924</v>
      </c>
      <c r="F3150" t="s">
        <v>1691</v>
      </c>
      <c r="G3150">
        <v>10</v>
      </c>
      <c r="H3150" t="s">
        <v>3925</v>
      </c>
    </row>
    <row r="3151" spans="1:8" x14ac:dyDescent="0.35">
      <c r="A3151">
        <v>1894</v>
      </c>
      <c r="B3151" t="s">
        <v>5825</v>
      </c>
      <c r="C3151">
        <v>28</v>
      </c>
      <c r="D3151" t="s">
        <v>7953</v>
      </c>
      <c r="E3151" t="s">
        <v>3924</v>
      </c>
      <c r="F3151" t="s">
        <v>1691</v>
      </c>
      <c r="G3151">
        <v>10</v>
      </c>
      <c r="H3151" t="s">
        <v>3925</v>
      </c>
    </row>
    <row r="3152" spans="1:8" x14ac:dyDescent="0.35">
      <c r="A3152">
        <v>1929</v>
      </c>
      <c r="B3152" t="s">
        <v>5860</v>
      </c>
      <c r="C3152">
        <v>25</v>
      </c>
      <c r="D3152" t="s">
        <v>3927</v>
      </c>
      <c r="E3152" t="s">
        <v>3924</v>
      </c>
      <c r="F3152" t="s">
        <v>1691</v>
      </c>
      <c r="G3152">
        <v>10</v>
      </c>
      <c r="H3152" t="s">
        <v>3929</v>
      </c>
    </row>
    <row r="3153" spans="1:8" x14ac:dyDescent="0.35">
      <c r="A3153">
        <v>1998</v>
      </c>
      <c r="B3153" t="s">
        <v>5929</v>
      </c>
      <c r="C3153">
        <v>42</v>
      </c>
      <c r="D3153" t="s">
        <v>7952</v>
      </c>
      <c r="E3153" t="s">
        <v>3924</v>
      </c>
      <c r="F3153" t="s">
        <v>1691</v>
      </c>
      <c r="G3153">
        <v>10</v>
      </c>
      <c r="H3153" t="s">
        <v>3940</v>
      </c>
    </row>
    <row r="3154" spans="1:8" x14ac:dyDescent="0.35">
      <c r="A3154">
        <v>2029</v>
      </c>
      <c r="B3154" t="s">
        <v>5960</v>
      </c>
      <c r="C3154">
        <v>29</v>
      </c>
      <c r="D3154" t="s">
        <v>7953</v>
      </c>
      <c r="E3154" t="s">
        <v>3924</v>
      </c>
      <c r="F3154" t="s">
        <v>1691</v>
      </c>
      <c r="G3154">
        <v>10</v>
      </c>
      <c r="H3154" t="s">
        <v>3940</v>
      </c>
    </row>
    <row r="3155" spans="1:8" x14ac:dyDescent="0.35">
      <c r="A3155">
        <v>2051</v>
      </c>
      <c r="B3155" t="s">
        <v>5982</v>
      </c>
      <c r="C3155">
        <v>35</v>
      </c>
      <c r="D3155" t="s">
        <v>7953</v>
      </c>
      <c r="E3155" t="s">
        <v>3924</v>
      </c>
      <c r="F3155" t="s">
        <v>1691</v>
      </c>
      <c r="G3155">
        <v>10</v>
      </c>
      <c r="H3155" t="s">
        <v>3932</v>
      </c>
    </row>
    <row r="3156" spans="1:8" x14ac:dyDescent="0.35">
      <c r="A3156">
        <v>2202</v>
      </c>
      <c r="B3156" t="s">
        <v>6133</v>
      </c>
      <c r="C3156">
        <v>39</v>
      </c>
      <c r="D3156" t="s">
        <v>7953</v>
      </c>
      <c r="E3156" t="s">
        <v>3924</v>
      </c>
      <c r="F3156" t="s">
        <v>1691</v>
      </c>
      <c r="G3156">
        <v>10</v>
      </c>
      <c r="H3156" t="s">
        <v>3932</v>
      </c>
    </row>
    <row r="3157" spans="1:8" x14ac:dyDescent="0.35">
      <c r="A3157">
        <v>2266</v>
      </c>
      <c r="B3157" t="s">
        <v>6197</v>
      </c>
      <c r="C3157">
        <v>36</v>
      </c>
      <c r="D3157" t="s">
        <v>7953</v>
      </c>
      <c r="E3157" t="s">
        <v>3924</v>
      </c>
      <c r="F3157" t="s">
        <v>1691</v>
      </c>
      <c r="G3157">
        <v>10</v>
      </c>
      <c r="H3157" t="s">
        <v>3935</v>
      </c>
    </row>
    <row r="3158" spans="1:8" x14ac:dyDescent="0.35">
      <c r="A3158">
        <v>2276</v>
      </c>
      <c r="B3158" t="s">
        <v>6207</v>
      </c>
      <c r="C3158">
        <v>29</v>
      </c>
      <c r="D3158" t="s">
        <v>7953</v>
      </c>
      <c r="E3158" t="s">
        <v>3924</v>
      </c>
      <c r="F3158" t="s">
        <v>1691</v>
      </c>
      <c r="G3158">
        <v>10</v>
      </c>
      <c r="H3158" t="s">
        <v>3929</v>
      </c>
    </row>
    <row r="3159" spans="1:8" x14ac:dyDescent="0.35">
      <c r="A3159">
        <v>2299</v>
      </c>
      <c r="B3159" t="s">
        <v>6230</v>
      </c>
      <c r="C3159">
        <v>40</v>
      </c>
      <c r="D3159" t="s">
        <v>7953</v>
      </c>
      <c r="E3159" t="s">
        <v>3924</v>
      </c>
      <c r="F3159" t="s">
        <v>1691</v>
      </c>
      <c r="G3159">
        <v>10</v>
      </c>
      <c r="H3159" t="s">
        <v>3952</v>
      </c>
    </row>
    <row r="3160" spans="1:8" x14ac:dyDescent="0.35">
      <c r="A3160">
        <v>2312</v>
      </c>
      <c r="B3160" t="s">
        <v>6243</v>
      </c>
      <c r="C3160">
        <v>27</v>
      </c>
      <c r="D3160" t="s">
        <v>7953</v>
      </c>
      <c r="E3160" t="s">
        <v>3924</v>
      </c>
      <c r="F3160" t="s">
        <v>1691</v>
      </c>
      <c r="G3160">
        <v>10</v>
      </c>
      <c r="H3160" t="s">
        <v>3952</v>
      </c>
    </row>
    <row r="3161" spans="1:8" x14ac:dyDescent="0.35">
      <c r="A3161">
        <v>2332</v>
      </c>
      <c r="B3161" t="s">
        <v>6263</v>
      </c>
      <c r="C3161">
        <v>61</v>
      </c>
      <c r="D3161" t="s">
        <v>3923</v>
      </c>
      <c r="E3161" t="s">
        <v>3924</v>
      </c>
      <c r="F3161" t="s">
        <v>1691</v>
      </c>
      <c r="G3161">
        <v>10</v>
      </c>
      <c r="H3161" t="s">
        <v>3940</v>
      </c>
    </row>
    <row r="3162" spans="1:8" x14ac:dyDescent="0.35">
      <c r="A3162">
        <v>2333</v>
      </c>
      <c r="B3162" t="s">
        <v>6264</v>
      </c>
      <c r="C3162">
        <v>36</v>
      </c>
      <c r="D3162" t="s">
        <v>7953</v>
      </c>
      <c r="E3162" t="s">
        <v>3924</v>
      </c>
      <c r="F3162" t="s">
        <v>1691</v>
      </c>
      <c r="G3162">
        <v>10</v>
      </c>
      <c r="H3162" t="s">
        <v>3946</v>
      </c>
    </row>
    <row r="3163" spans="1:8" x14ac:dyDescent="0.35">
      <c r="A3163">
        <v>2336</v>
      </c>
      <c r="B3163" t="s">
        <v>6267</v>
      </c>
      <c r="C3163">
        <v>31</v>
      </c>
      <c r="D3163" t="s">
        <v>7953</v>
      </c>
      <c r="E3163" t="s">
        <v>3924</v>
      </c>
      <c r="F3163" t="s">
        <v>1691</v>
      </c>
      <c r="G3163">
        <v>10</v>
      </c>
      <c r="H3163" t="s">
        <v>3925</v>
      </c>
    </row>
    <row r="3164" spans="1:8" x14ac:dyDescent="0.35">
      <c r="A3164">
        <v>2389</v>
      </c>
      <c r="B3164" t="s">
        <v>6320</v>
      </c>
      <c r="C3164">
        <v>21</v>
      </c>
      <c r="D3164" t="s">
        <v>3927</v>
      </c>
      <c r="E3164" t="s">
        <v>3924</v>
      </c>
      <c r="F3164" t="s">
        <v>1691</v>
      </c>
      <c r="G3164">
        <v>10</v>
      </c>
      <c r="H3164" t="s">
        <v>3932</v>
      </c>
    </row>
    <row r="3165" spans="1:8" x14ac:dyDescent="0.35">
      <c r="A3165">
        <v>2448</v>
      </c>
      <c r="B3165" t="s">
        <v>6379</v>
      </c>
      <c r="C3165">
        <v>59</v>
      </c>
      <c r="D3165" t="s">
        <v>3923</v>
      </c>
      <c r="E3165" t="s">
        <v>3924</v>
      </c>
      <c r="F3165" t="s">
        <v>1691</v>
      </c>
      <c r="G3165">
        <v>10</v>
      </c>
      <c r="H3165" t="s">
        <v>3925</v>
      </c>
    </row>
    <row r="3166" spans="1:8" x14ac:dyDescent="0.35">
      <c r="A3166">
        <v>2518</v>
      </c>
      <c r="B3166" t="s">
        <v>6449</v>
      </c>
      <c r="C3166">
        <v>64</v>
      </c>
      <c r="D3166" t="s">
        <v>3923</v>
      </c>
      <c r="E3166" t="s">
        <v>3924</v>
      </c>
      <c r="F3166" t="s">
        <v>1691</v>
      </c>
      <c r="G3166">
        <v>10</v>
      </c>
      <c r="H3166" t="s">
        <v>3932</v>
      </c>
    </row>
    <row r="3167" spans="1:8" x14ac:dyDescent="0.35">
      <c r="A3167">
        <v>2546</v>
      </c>
      <c r="B3167" t="s">
        <v>6477</v>
      </c>
      <c r="C3167">
        <v>38</v>
      </c>
      <c r="D3167" t="s">
        <v>7953</v>
      </c>
      <c r="E3167" t="s">
        <v>3924</v>
      </c>
      <c r="F3167" t="s">
        <v>1691</v>
      </c>
      <c r="G3167">
        <v>10</v>
      </c>
      <c r="H3167" t="s">
        <v>3932</v>
      </c>
    </row>
    <row r="3168" spans="1:8" x14ac:dyDescent="0.35">
      <c r="A3168">
        <v>2570</v>
      </c>
      <c r="B3168" t="s">
        <v>6501</v>
      </c>
      <c r="C3168">
        <v>42</v>
      </c>
      <c r="D3168" t="s">
        <v>7952</v>
      </c>
      <c r="E3168" t="s">
        <v>3924</v>
      </c>
      <c r="F3168" t="s">
        <v>1691</v>
      </c>
      <c r="G3168">
        <v>10</v>
      </c>
      <c r="H3168" t="s">
        <v>3940</v>
      </c>
    </row>
    <row r="3169" spans="1:8" x14ac:dyDescent="0.35">
      <c r="A3169">
        <v>2696</v>
      </c>
      <c r="B3169" t="s">
        <v>6628</v>
      </c>
      <c r="C3169">
        <v>50</v>
      </c>
      <c r="D3169" t="s">
        <v>7952</v>
      </c>
      <c r="E3169" t="s">
        <v>6585</v>
      </c>
      <c r="F3169" t="s">
        <v>1691</v>
      </c>
      <c r="G3169">
        <v>10</v>
      </c>
      <c r="H3169" t="s">
        <v>3940</v>
      </c>
    </row>
    <row r="3170" spans="1:8" x14ac:dyDescent="0.35">
      <c r="A3170">
        <v>2719</v>
      </c>
      <c r="B3170" t="s">
        <v>6651</v>
      </c>
      <c r="C3170">
        <v>22</v>
      </c>
      <c r="D3170" t="s">
        <v>3927</v>
      </c>
      <c r="E3170" t="s">
        <v>6585</v>
      </c>
      <c r="F3170" t="s">
        <v>1691</v>
      </c>
      <c r="G3170">
        <v>10</v>
      </c>
      <c r="H3170" t="s">
        <v>3940</v>
      </c>
    </row>
    <row r="3171" spans="1:8" x14ac:dyDescent="0.35">
      <c r="A3171">
        <v>2763</v>
      </c>
      <c r="B3171" t="s">
        <v>6695</v>
      </c>
      <c r="C3171">
        <v>58</v>
      </c>
      <c r="D3171" t="s">
        <v>3923</v>
      </c>
      <c r="E3171" t="s">
        <v>6585</v>
      </c>
      <c r="F3171" t="s">
        <v>1691</v>
      </c>
      <c r="G3171">
        <v>10</v>
      </c>
      <c r="H3171" t="s">
        <v>3952</v>
      </c>
    </row>
    <row r="3172" spans="1:8" x14ac:dyDescent="0.35">
      <c r="A3172">
        <v>2773</v>
      </c>
      <c r="B3172" t="s">
        <v>6705</v>
      </c>
      <c r="C3172">
        <v>18</v>
      </c>
      <c r="D3172" t="s">
        <v>3927</v>
      </c>
      <c r="E3172" t="s">
        <v>6585</v>
      </c>
      <c r="F3172" t="s">
        <v>1691</v>
      </c>
      <c r="G3172">
        <v>10</v>
      </c>
      <c r="H3172" t="s">
        <v>3952</v>
      </c>
    </row>
    <row r="3173" spans="1:8" x14ac:dyDescent="0.35">
      <c r="A3173">
        <v>2798</v>
      </c>
      <c r="B3173" t="s">
        <v>6730</v>
      </c>
      <c r="C3173">
        <v>63</v>
      </c>
      <c r="D3173" t="s">
        <v>3923</v>
      </c>
      <c r="E3173" t="s">
        <v>6585</v>
      </c>
      <c r="F3173" t="s">
        <v>1691</v>
      </c>
      <c r="G3173">
        <v>10</v>
      </c>
      <c r="H3173" t="s">
        <v>3952</v>
      </c>
    </row>
    <row r="3174" spans="1:8" x14ac:dyDescent="0.35">
      <c r="A3174">
        <v>2808</v>
      </c>
      <c r="B3174" t="s">
        <v>6740</v>
      </c>
      <c r="C3174">
        <v>56</v>
      </c>
      <c r="D3174" t="s">
        <v>7952</v>
      </c>
      <c r="E3174" t="s">
        <v>6585</v>
      </c>
      <c r="F3174" t="s">
        <v>1691</v>
      </c>
      <c r="G3174">
        <v>10</v>
      </c>
      <c r="H3174" t="s">
        <v>3925</v>
      </c>
    </row>
    <row r="3175" spans="1:8" x14ac:dyDescent="0.35">
      <c r="A3175">
        <v>2811</v>
      </c>
      <c r="B3175" t="s">
        <v>6743</v>
      </c>
      <c r="C3175">
        <v>27</v>
      </c>
      <c r="D3175" t="s">
        <v>7953</v>
      </c>
      <c r="E3175" t="s">
        <v>6585</v>
      </c>
      <c r="F3175" t="s">
        <v>1691</v>
      </c>
      <c r="G3175">
        <v>10</v>
      </c>
      <c r="H3175" t="s">
        <v>3925</v>
      </c>
    </row>
    <row r="3176" spans="1:8" x14ac:dyDescent="0.35">
      <c r="A3176">
        <v>2884</v>
      </c>
      <c r="B3176" t="s">
        <v>6816</v>
      </c>
      <c r="C3176">
        <v>22</v>
      </c>
      <c r="D3176" t="s">
        <v>3927</v>
      </c>
      <c r="E3176" t="s">
        <v>6585</v>
      </c>
      <c r="F3176" t="s">
        <v>1691</v>
      </c>
      <c r="G3176">
        <v>10</v>
      </c>
      <c r="H3176" t="s">
        <v>3929</v>
      </c>
    </row>
    <row r="3177" spans="1:8" x14ac:dyDescent="0.35">
      <c r="A3177">
        <v>2892</v>
      </c>
      <c r="B3177" t="s">
        <v>6824</v>
      </c>
      <c r="C3177">
        <v>47</v>
      </c>
      <c r="D3177" t="s">
        <v>7952</v>
      </c>
      <c r="E3177" t="s">
        <v>6585</v>
      </c>
      <c r="F3177" t="s">
        <v>1691</v>
      </c>
      <c r="G3177">
        <v>10</v>
      </c>
      <c r="H3177" t="s">
        <v>3946</v>
      </c>
    </row>
    <row r="3178" spans="1:8" x14ac:dyDescent="0.35">
      <c r="A3178">
        <v>3000</v>
      </c>
      <c r="B3178" t="s">
        <v>6932</v>
      </c>
      <c r="C3178">
        <v>31</v>
      </c>
      <c r="D3178" t="s">
        <v>7953</v>
      </c>
      <c r="E3178" t="s">
        <v>6585</v>
      </c>
      <c r="F3178" t="s">
        <v>1691</v>
      </c>
      <c r="G3178">
        <v>10</v>
      </c>
      <c r="H3178" t="s">
        <v>3946</v>
      </c>
    </row>
    <row r="3179" spans="1:8" x14ac:dyDescent="0.35">
      <c r="A3179">
        <v>3041</v>
      </c>
      <c r="B3179" t="s">
        <v>6973</v>
      </c>
      <c r="C3179">
        <v>18</v>
      </c>
      <c r="D3179" t="s">
        <v>3927</v>
      </c>
      <c r="E3179" t="s">
        <v>6585</v>
      </c>
      <c r="F3179" t="s">
        <v>1691</v>
      </c>
      <c r="G3179">
        <v>10</v>
      </c>
      <c r="H3179" t="s">
        <v>3925</v>
      </c>
    </row>
    <row r="3180" spans="1:8" x14ac:dyDescent="0.35">
      <c r="A3180">
        <v>3045</v>
      </c>
      <c r="B3180" t="s">
        <v>6977</v>
      </c>
      <c r="C3180">
        <v>21</v>
      </c>
      <c r="D3180" t="s">
        <v>3927</v>
      </c>
      <c r="E3180" t="s">
        <v>6585</v>
      </c>
      <c r="F3180" t="s">
        <v>1691</v>
      </c>
      <c r="G3180">
        <v>10</v>
      </c>
      <c r="H3180" t="s">
        <v>3935</v>
      </c>
    </row>
    <row r="3181" spans="1:8" x14ac:dyDescent="0.35">
      <c r="A3181">
        <v>3086</v>
      </c>
      <c r="B3181" t="s">
        <v>7018</v>
      </c>
      <c r="C3181">
        <v>24</v>
      </c>
      <c r="D3181" t="s">
        <v>3927</v>
      </c>
      <c r="E3181" t="s">
        <v>6585</v>
      </c>
      <c r="F3181" t="s">
        <v>1691</v>
      </c>
      <c r="G3181">
        <v>10</v>
      </c>
      <c r="H3181" t="s">
        <v>3952</v>
      </c>
    </row>
    <row r="3182" spans="1:8" x14ac:dyDescent="0.35">
      <c r="A3182">
        <v>3171</v>
      </c>
      <c r="B3182" t="s">
        <v>7103</v>
      </c>
      <c r="C3182">
        <v>65</v>
      </c>
      <c r="D3182" t="s">
        <v>3923</v>
      </c>
      <c r="E3182" t="s">
        <v>6585</v>
      </c>
      <c r="F3182" t="s">
        <v>1691</v>
      </c>
      <c r="G3182">
        <v>10</v>
      </c>
      <c r="H3182" t="s">
        <v>3925</v>
      </c>
    </row>
    <row r="3183" spans="1:8" x14ac:dyDescent="0.35">
      <c r="A3183">
        <v>3195</v>
      </c>
      <c r="B3183" t="s">
        <v>7127</v>
      </c>
      <c r="C3183">
        <v>43</v>
      </c>
      <c r="D3183" t="s">
        <v>7952</v>
      </c>
      <c r="E3183" t="s">
        <v>6585</v>
      </c>
      <c r="F3183" t="s">
        <v>1691</v>
      </c>
      <c r="G3183">
        <v>10</v>
      </c>
      <c r="H3183" t="s">
        <v>3940</v>
      </c>
    </row>
    <row r="3184" spans="1:8" x14ac:dyDescent="0.35">
      <c r="A3184">
        <v>3216</v>
      </c>
      <c r="B3184" t="s">
        <v>7148</v>
      </c>
      <c r="C3184">
        <v>34</v>
      </c>
      <c r="D3184" t="s">
        <v>7953</v>
      </c>
      <c r="E3184" t="s">
        <v>6585</v>
      </c>
      <c r="F3184" t="s">
        <v>1691</v>
      </c>
      <c r="G3184">
        <v>10</v>
      </c>
      <c r="H3184" t="s">
        <v>3952</v>
      </c>
    </row>
    <row r="3185" spans="1:8" x14ac:dyDescent="0.35">
      <c r="A3185">
        <v>3284</v>
      </c>
      <c r="B3185" t="s">
        <v>7216</v>
      </c>
      <c r="C3185">
        <v>47</v>
      </c>
      <c r="D3185" t="s">
        <v>7952</v>
      </c>
      <c r="E3185" t="s">
        <v>6585</v>
      </c>
      <c r="F3185" t="s">
        <v>1691</v>
      </c>
      <c r="G3185">
        <v>10</v>
      </c>
      <c r="H3185" t="s">
        <v>3952</v>
      </c>
    </row>
    <row r="3186" spans="1:8" x14ac:dyDescent="0.35">
      <c r="A3186">
        <v>3327</v>
      </c>
      <c r="B3186" t="s">
        <v>7259</v>
      </c>
      <c r="C3186">
        <v>47</v>
      </c>
      <c r="D3186" t="s">
        <v>7952</v>
      </c>
      <c r="E3186" t="s">
        <v>6585</v>
      </c>
      <c r="F3186" t="s">
        <v>1691</v>
      </c>
      <c r="G3186">
        <v>10</v>
      </c>
      <c r="H3186" t="s">
        <v>3932</v>
      </c>
    </row>
    <row r="3187" spans="1:8" x14ac:dyDescent="0.35">
      <c r="A3187">
        <v>3537</v>
      </c>
      <c r="B3187" t="s">
        <v>7469</v>
      </c>
      <c r="C3187">
        <v>55</v>
      </c>
      <c r="D3187" t="s">
        <v>7952</v>
      </c>
      <c r="E3187" t="s">
        <v>6585</v>
      </c>
      <c r="F3187" t="s">
        <v>1691</v>
      </c>
      <c r="G3187">
        <v>10</v>
      </c>
      <c r="H3187" t="s">
        <v>3946</v>
      </c>
    </row>
    <row r="3188" spans="1:8" x14ac:dyDescent="0.35">
      <c r="A3188">
        <v>3655</v>
      </c>
      <c r="B3188" t="s">
        <v>7587</v>
      </c>
      <c r="C3188">
        <v>21</v>
      </c>
      <c r="D3188" t="s">
        <v>3927</v>
      </c>
      <c r="E3188" t="s">
        <v>6585</v>
      </c>
      <c r="F3188" t="s">
        <v>1691</v>
      </c>
      <c r="G3188">
        <v>10</v>
      </c>
      <c r="H3188" t="s">
        <v>3932</v>
      </c>
    </row>
    <row r="3189" spans="1:8" x14ac:dyDescent="0.35">
      <c r="A3189">
        <v>3694</v>
      </c>
      <c r="B3189" t="s">
        <v>7626</v>
      </c>
      <c r="C3189">
        <v>66</v>
      </c>
      <c r="D3189" t="s">
        <v>3923</v>
      </c>
      <c r="E3189" t="s">
        <v>6585</v>
      </c>
      <c r="F3189" t="s">
        <v>1691</v>
      </c>
      <c r="G3189">
        <v>10</v>
      </c>
      <c r="H3189" t="s">
        <v>3929</v>
      </c>
    </row>
    <row r="3190" spans="1:8" x14ac:dyDescent="0.35">
      <c r="A3190">
        <v>3722</v>
      </c>
      <c r="B3190" t="s">
        <v>7654</v>
      </c>
      <c r="C3190">
        <v>62</v>
      </c>
      <c r="D3190" t="s">
        <v>3923</v>
      </c>
      <c r="E3190" t="s">
        <v>6585</v>
      </c>
      <c r="F3190" t="s">
        <v>1691</v>
      </c>
      <c r="G3190">
        <v>10</v>
      </c>
      <c r="H3190" t="s">
        <v>3932</v>
      </c>
    </row>
    <row r="3191" spans="1:8" x14ac:dyDescent="0.35">
      <c r="A3191">
        <v>3755</v>
      </c>
      <c r="B3191" t="s">
        <v>7687</v>
      </c>
      <c r="C3191">
        <v>46</v>
      </c>
      <c r="D3191" t="s">
        <v>7952</v>
      </c>
      <c r="E3191" t="s">
        <v>6585</v>
      </c>
      <c r="F3191" t="s">
        <v>1691</v>
      </c>
      <c r="G3191">
        <v>10</v>
      </c>
      <c r="H3191" t="s">
        <v>3952</v>
      </c>
    </row>
    <row r="3192" spans="1:8" x14ac:dyDescent="0.35">
      <c r="A3192">
        <v>3768</v>
      </c>
      <c r="B3192" t="s">
        <v>7700</v>
      </c>
      <c r="C3192">
        <v>59</v>
      </c>
      <c r="D3192" t="s">
        <v>3923</v>
      </c>
      <c r="E3192" t="s">
        <v>6585</v>
      </c>
      <c r="F3192" t="s">
        <v>1691</v>
      </c>
      <c r="G3192">
        <v>10</v>
      </c>
      <c r="H3192" t="s">
        <v>3925</v>
      </c>
    </row>
    <row r="3193" spans="1:8" x14ac:dyDescent="0.35">
      <c r="A3193">
        <v>3777</v>
      </c>
      <c r="B3193" t="s">
        <v>7709</v>
      </c>
      <c r="C3193">
        <v>19</v>
      </c>
      <c r="D3193" t="s">
        <v>3927</v>
      </c>
      <c r="E3193" t="s">
        <v>6585</v>
      </c>
      <c r="F3193" t="s">
        <v>1691</v>
      </c>
      <c r="G3193">
        <v>10</v>
      </c>
      <c r="H3193" t="s">
        <v>3925</v>
      </c>
    </row>
    <row r="3194" spans="1:8" x14ac:dyDescent="0.35">
      <c r="A3194">
        <v>112</v>
      </c>
      <c r="B3194" t="s">
        <v>4043</v>
      </c>
      <c r="C3194">
        <v>26</v>
      </c>
      <c r="D3194" t="s">
        <v>7953</v>
      </c>
      <c r="E3194" t="s">
        <v>3924</v>
      </c>
      <c r="F3194" t="s">
        <v>7</v>
      </c>
      <c r="G3194">
        <v>9</v>
      </c>
      <c r="H3194" t="s">
        <v>3932</v>
      </c>
    </row>
    <row r="3195" spans="1:8" x14ac:dyDescent="0.35">
      <c r="A3195">
        <v>115</v>
      </c>
      <c r="B3195" t="s">
        <v>4046</v>
      </c>
      <c r="C3195">
        <v>70</v>
      </c>
      <c r="D3195" t="s">
        <v>3923</v>
      </c>
      <c r="E3195" t="s">
        <v>3924</v>
      </c>
      <c r="F3195" t="s">
        <v>7</v>
      </c>
      <c r="G3195">
        <v>9</v>
      </c>
      <c r="H3195" t="s">
        <v>3929</v>
      </c>
    </row>
    <row r="3196" spans="1:8" x14ac:dyDescent="0.35">
      <c r="A3196">
        <v>180</v>
      </c>
      <c r="B3196" t="s">
        <v>4111</v>
      </c>
      <c r="C3196">
        <v>64</v>
      </c>
      <c r="D3196" t="s">
        <v>3923</v>
      </c>
      <c r="E3196" t="s">
        <v>3924</v>
      </c>
      <c r="F3196" t="s">
        <v>7</v>
      </c>
      <c r="G3196">
        <v>9</v>
      </c>
      <c r="H3196" t="s">
        <v>3925</v>
      </c>
    </row>
    <row r="3197" spans="1:8" x14ac:dyDescent="0.35">
      <c r="A3197">
        <v>251</v>
      </c>
      <c r="B3197" t="s">
        <v>4182</v>
      </c>
      <c r="C3197">
        <v>33</v>
      </c>
      <c r="D3197" t="s">
        <v>7953</v>
      </c>
      <c r="E3197" t="s">
        <v>3924</v>
      </c>
      <c r="F3197" t="s">
        <v>7</v>
      </c>
      <c r="G3197">
        <v>9</v>
      </c>
      <c r="H3197" t="s">
        <v>3929</v>
      </c>
    </row>
    <row r="3198" spans="1:8" x14ac:dyDescent="0.35">
      <c r="A3198">
        <v>270</v>
      </c>
      <c r="B3198" t="s">
        <v>4201</v>
      </c>
      <c r="C3198">
        <v>68</v>
      </c>
      <c r="D3198" t="s">
        <v>3923</v>
      </c>
      <c r="E3198" t="s">
        <v>3924</v>
      </c>
      <c r="F3198" t="s">
        <v>7</v>
      </c>
      <c r="G3198">
        <v>9</v>
      </c>
      <c r="H3198" t="s">
        <v>3940</v>
      </c>
    </row>
    <row r="3199" spans="1:8" x14ac:dyDescent="0.35">
      <c r="A3199">
        <v>283</v>
      </c>
      <c r="B3199" t="s">
        <v>4214</v>
      </c>
      <c r="C3199">
        <v>21</v>
      </c>
      <c r="D3199" t="s">
        <v>3927</v>
      </c>
      <c r="E3199" t="s">
        <v>3924</v>
      </c>
      <c r="F3199" t="s">
        <v>7</v>
      </c>
      <c r="G3199">
        <v>9</v>
      </c>
      <c r="H3199" t="s">
        <v>3946</v>
      </c>
    </row>
    <row r="3200" spans="1:8" x14ac:dyDescent="0.35">
      <c r="A3200">
        <v>329</v>
      </c>
      <c r="B3200" t="s">
        <v>4260</v>
      </c>
      <c r="C3200">
        <v>48</v>
      </c>
      <c r="D3200" t="s">
        <v>7952</v>
      </c>
      <c r="E3200" t="s">
        <v>3924</v>
      </c>
      <c r="F3200" t="s">
        <v>7</v>
      </c>
      <c r="G3200">
        <v>9</v>
      </c>
      <c r="H3200" t="s">
        <v>3929</v>
      </c>
    </row>
    <row r="3201" spans="1:8" x14ac:dyDescent="0.35">
      <c r="A3201">
        <v>506</v>
      </c>
      <c r="B3201" t="s">
        <v>4437</v>
      </c>
      <c r="C3201">
        <v>61</v>
      </c>
      <c r="D3201" t="s">
        <v>3923</v>
      </c>
      <c r="E3201" t="s">
        <v>3924</v>
      </c>
      <c r="F3201" t="s">
        <v>7</v>
      </c>
      <c r="G3201">
        <v>9</v>
      </c>
      <c r="H3201" t="s">
        <v>3940</v>
      </c>
    </row>
    <row r="3202" spans="1:8" x14ac:dyDescent="0.35">
      <c r="A3202">
        <v>587</v>
      </c>
      <c r="B3202" t="s">
        <v>4518</v>
      </c>
      <c r="C3202">
        <v>45</v>
      </c>
      <c r="D3202" t="s">
        <v>7952</v>
      </c>
      <c r="E3202" t="s">
        <v>3924</v>
      </c>
      <c r="F3202" t="s">
        <v>7</v>
      </c>
      <c r="G3202">
        <v>9</v>
      </c>
      <c r="H3202" t="s">
        <v>3932</v>
      </c>
    </row>
    <row r="3203" spans="1:8" x14ac:dyDescent="0.35">
      <c r="A3203">
        <v>589</v>
      </c>
      <c r="B3203" t="s">
        <v>4520</v>
      </c>
      <c r="C3203">
        <v>47</v>
      </c>
      <c r="D3203" t="s">
        <v>7952</v>
      </c>
      <c r="E3203" t="s">
        <v>3924</v>
      </c>
      <c r="F3203" t="s">
        <v>7</v>
      </c>
      <c r="G3203">
        <v>9</v>
      </c>
      <c r="H3203" t="s">
        <v>3935</v>
      </c>
    </row>
    <row r="3204" spans="1:8" x14ac:dyDescent="0.35">
      <c r="A3204">
        <v>594</v>
      </c>
      <c r="B3204" t="s">
        <v>4525</v>
      </c>
      <c r="C3204">
        <v>67</v>
      </c>
      <c r="D3204" t="s">
        <v>3923</v>
      </c>
      <c r="E3204" t="s">
        <v>3924</v>
      </c>
      <c r="F3204" t="s">
        <v>7</v>
      </c>
      <c r="G3204">
        <v>9</v>
      </c>
      <c r="H3204" t="s">
        <v>3952</v>
      </c>
    </row>
    <row r="3205" spans="1:8" x14ac:dyDescent="0.35">
      <c r="A3205">
        <v>676</v>
      </c>
      <c r="B3205" t="s">
        <v>4607</v>
      </c>
      <c r="C3205">
        <v>64</v>
      </c>
      <c r="D3205" t="s">
        <v>3923</v>
      </c>
      <c r="E3205" t="s">
        <v>3924</v>
      </c>
      <c r="F3205" t="s">
        <v>7</v>
      </c>
      <c r="G3205">
        <v>9</v>
      </c>
      <c r="H3205" t="s">
        <v>3932</v>
      </c>
    </row>
    <row r="3206" spans="1:8" x14ac:dyDescent="0.35">
      <c r="A3206">
        <v>717</v>
      </c>
      <c r="B3206" t="s">
        <v>4648</v>
      </c>
      <c r="C3206">
        <v>30</v>
      </c>
      <c r="D3206" t="s">
        <v>7953</v>
      </c>
      <c r="E3206" t="s">
        <v>3924</v>
      </c>
      <c r="F3206" t="s">
        <v>7</v>
      </c>
      <c r="G3206">
        <v>9</v>
      </c>
      <c r="H3206" t="s">
        <v>3940</v>
      </c>
    </row>
    <row r="3207" spans="1:8" x14ac:dyDescent="0.35">
      <c r="A3207">
        <v>909</v>
      </c>
      <c r="B3207" t="s">
        <v>4840</v>
      </c>
      <c r="C3207">
        <v>26</v>
      </c>
      <c r="D3207" t="s">
        <v>7953</v>
      </c>
      <c r="E3207" t="s">
        <v>3924</v>
      </c>
      <c r="F3207" t="s">
        <v>7</v>
      </c>
      <c r="G3207">
        <v>9</v>
      </c>
      <c r="H3207" t="s">
        <v>3952</v>
      </c>
    </row>
    <row r="3208" spans="1:8" x14ac:dyDescent="0.35">
      <c r="A3208">
        <v>1161</v>
      </c>
      <c r="B3208" t="s">
        <v>5092</v>
      </c>
      <c r="C3208">
        <v>37</v>
      </c>
      <c r="D3208" t="s">
        <v>7953</v>
      </c>
      <c r="E3208" t="s">
        <v>3924</v>
      </c>
      <c r="F3208" t="s">
        <v>1691</v>
      </c>
      <c r="G3208">
        <v>9</v>
      </c>
      <c r="H3208" t="s">
        <v>3940</v>
      </c>
    </row>
    <row r="3209" spans="1:8" x14ac:dyDescent="0.35">
      <c r="A3209">
        <v>1334</v>
      </c>
      <c r="B3209" t="s">
        <v>5265</v>
      </c>
      <c r="C3209">
        <v>29</v>
      </c>
      <c r="D3209" t="s">
        <v>7953</v>
      </c>
      <c r="E3209" t="s">
        <v>3924</v>
      </c>
      <c r="F3209" t="s">
        <v>1691</v>
      </c>
      <c r="G3209">
        <v>9</v>
      </c>
      <c r="H3209" t="s">
        <v>3935</v>
      </c>
    </row>
    <row r="3210" spans="1:8" x14ac:dyDescent="0.35">
      <c r="A3210">
        <v>1497</v>
      </c>
      <c r="B3210" t="s">
        <v>5428</v>
      </c>
      <c r="C3210">
        <v>63</v>
      </c>
      <c r="D3210" t="s">
        <v>3923</v>
      </c>
      <c r="E3210" t="s">
        <v>3924</v>
      </c>
      <c r="F3210" t="s">
        <v>1691</v>
      </c>
      <c r="G3210">
        <v>9</v>
      </c>
      <c r="H3210" t="s">
        <v>3940</v>
      </c>
    </row>
    <row r="3211" spans="1:8" x14ac:dyDescent="0.35">
      <c r="A3211">
        <v>1568</v>
      </c>
      <c r="B3211" t="s">
        <v>5499</v>
      </c>
      <c r="C3211">
        <v>30</v>
      </c>
      <c r="D3211" t="s">
        <v>7953</v>
      </c>
      <c r="E3211" t="s">
        <v>3924</v>
      </c>
      <c r="F3211" t="s">
        <v>1691</v>
      </c>
      <c r="G3211">
        <v>9</v>
      </c>
      <c r="H3211" t="s">
        <v>3946</v>
      </c>
    </row>
    <row r="3212" spans="1:8" x14ac:dyDescent="0.35">
      <c r="A3212">
        <v>1713</v>
      </c>
      <c r="B3212" t="s">
        <v>5644</v>
      </c>
      <c r="C3212">
        <v>65</v>
      </c>
      <c r="D3212" t="s">
        <v>3923</v>
      </c>
      <c r="E3212" t="s">
        <v>3924</v>
      </c>
      <c r="F3212" t="s">
        <v>1691</v>
      </c>
      <c r="G3212">
        <v>9</v>
      </c>
      <c r="H3212" t="s">
        <v>3925</v>
      </c>
    </row>
    <row r="3213" spans="1:8" x14ac:dyDescent="0.35">
      <c r="A3213">
        <v>1772</v>
      </c>
      <c r="B3213" t="s">
        <v>5703</v>
      </c>
      <c r="C3213">
        <v>46</v>
      </c>
      <c r="D3213" t="s">
        <v>7952</v>
      </c>
      <c r="E3213" t="s">
        <v>3924</v>
      </c>
      <c r="F3213" t="s">
        <v>1691</v>
      </c>
      <c r="G3213">
        <v>9</v>
      </c>
      <c r="H3213" t="s">
        <v>3932</v>
      </c>
    </row>
    <row r="3214" spans="1:8" x14ac:dyDescent="0.35">
      <c r="A3214">
        <v>1796</v>
      </c>
      <c r="B3214" t="s">
        <v>5727</v>
      </c>
      <c r="C3214">
        <v>68</v>
      </c>
      <c r="D3214" t="s">
        <v>3923</v>
      </c>
      <c r="E3214" t="s">
        <v>3924</v>
      </c>
      <c r="F3214" t="s">
        <v>1691</v>
      </c>
      <c r="G3214">
        <v>9</v>
      </c>
      <c r="H3214" t="s">
        <v>3925</v>
      </c>
    </row>
    <row r="3215" spans="1:8" x14ac:dyDescent="0.35">
      <c r="A3215">
        <v>1847</v>
      </c>
      <c r="B3215" t="s">
        <v>5778</v>
      </c>
      <c r="C3215">
        <v>68</v>
      </c>
      <c r="D3215" t="s">
        <v>3923</v>
      </c>
      <c r="E3215" t="s">
        <v>3924</v>
      </c>
      <c r="F3215" t="s">
        <v>1691</v>
      </c>
      <c r="G3215">
        <v>9</v>
      </c>
      <c r="H3215" t="s">
        <v>3935</v>
      </c>
    </row>
    <row r="3216" spans="1:8" x14ac:dyDescent="0.35">
      <c r="A3216">
        <v>1856</v>
      </c>
      <c r="B3216" t="s">
        <v>5787</v>
      </c>
      <c r="C3216">
        <v>60</v>
      </c>
      <c r="D3216" t="s">
        <v>3923</v>
      </c>
      <c r="E3216" t="s">
        <v>3924</v>
      </c>
      <c r="F3216" t="s">
        <v>1691</v>
      </c>
      <c r="G3216">
        <v>9</v>
      </c>
      <c r="H3216" t="s">
        <v>3932</v>
      </c>
    </row>
    <row r="3217" spans="1:8" x14ac:dyDescent="0.35">
      <c r="A3217">
        <v>1867</v>
      </c>
      <c r="B3217" t="s">
        <v>5798</v>
      </c>
      <c r="C3217">
        <v>31</v>
      </c>
      <c r="D3217" t="s">
        <v>7953</v>
      </c>
      <c r="E3217" t="s">
        <v>3924</v>
      </c>
      <c r="F3217" t="s">
        <v>1691</v>
      </c>
      <c r="G3217">
        <v>9</v>
      </c>
      <c r="H3217" t="s">
        <v>3925</v>
      </c>
    </row>
    <row r="3218" spans="1:8" x14ac:dyDescent="0.35">
      <c r="A3218">
        <v>1923</v>
      </c>
      <c r="B3218" t="s">
        <v>5854</v>
      </c>
      <c r="C3218">
        <v>18</v>
      </c>
      <c r="D3218" t="s">
        <v>3927</v>
      </c>
      <c r="E3218" t="s">
        <v>3924</v>
      </c>
      <c r="F3218" t="s">
        <v>1691</v>
      </c>
      <c r="G3218">
        <v>9</v>
      </c>
      <c r="H3218" t="s">
        <v>3946</v>
      </c>
    </row>
    <row r="3219" spans="1:8" x14ac:dyDescent="0.35">
      <c r="A3219">
        <v>1946</v>
      </c>
      <c r="B3219" t="s">
        <v>5877</v>
      </c>
      <c r="C3219">
        <v>35</v>
      </c>
      <c r="D3219" t="s">
        <v>7953</v>
      </c>
      <c r="E3219" t="s">
        <v>3924</v>
      </c>
      <c r="F3219" t="s">
        <v>1691</v>
      </c>
      <c r="G3219">
        <v>9</v>
      </c>
      <c r="H3219" t="s">
        <v>3952</v>
      </c>
    </row>
    <row r="3220" spans="1:8" x14ac:dyDescent="0.35">
      <c r="A3220">
        <v>1974</v>
      </c>
      <c r="B3220" t="s">
        <v>5905</v>
      </c>
      <c r="C3220">
        <v>24</v>
      </c>
      <c r="D3220" t="s">
        <v>3927</v>
      </c>
      <c r="E3220" t="s">
        <v>3924</v>
      </c>
      <c r="F3220" t="s">
        <v>1691</v>
      </c>
      <c r="G3220">
        <v>9</v>
      </c>
      <c r="H3220" t="s">
        <v>3952</v>
      </c>
    </row>
    <row r="3221" spans="1:8" x14ac:dyDescent="0.35">
      <c r="A3221">
        <v>2132</v>
      </c>
      <c r="B3221" t="s">
        <v>6063</v>
      </c>
      <c r="C3221">
        <v>19</v>
      </c>
      <c r="D3221" t="s">
        <v>3927</v>
      </c>
      <c r="E3221" t="s">
        <v>3924</v>
      </c>
      <c r="F3221" t="s">
        <v>1691</v>
      </c>
      <c r="G3221">
        <v>9</v>
      </c>
      <c r="H3221" t="s">
        <v>3925</v>
      </c>
    </row>
    <row r="3222" spans="1:8" x14ac:dyDescent="0.35">
      <c r="A3222">
        <v>2159</v>
      </c>
      <c r="B3222" t="s">
        <v>6090</v>
      </c>
      <c r="C3222">
        <v>19</v>
      </c>
      <c r="D3222" t="s">
        <v>3927</v>
      </c>
      <c r="E3222" t="s">
        <v>3924</v>
      </c>
      <c r="F3222" t="s">
        <v>1691</v>
      </c>
      <c r="G3222">
        <v>9</v>
      </c>
      <c r="H3222" t="s">
        <v>3925</v>
      </c>
    </row>
    <row r="3223" spans="1:8" x14ac:dyDescent="0.35">
      <c r="A3223">
        <v>2172</v>
      </c>
      <c r="B3223" t="s">
        <v>6103</v>
      </c>
      <c r="C3223">
        <v>39</v>
      </c>
      <c r="D3223" t="s">
        <v>7953</v>
      </c>
      <c r="E3223" t="s">
        <v>3924</v>
      </c>
      <c r="F3223" t="s">
        <v>1691</v>
      </c>
      <c r="G3223">
        <v>9</v>
      </c>
      <c r="H3223" t="s">
        <v>3925</v>
      </c>
    </row>
    <row r="3224" spans="1:8" x14ac:dyDescent="0.35">
      <c r="A3224">
        <v>2178</v>
      </c>
      <c r="B3224" t="s">
        <v>6109</v>
      </c>
      <c r="C3224">
        <v>24</v>
      </c>
      <c r="D3224" t="s">
        <v>3927</v>
      </c>
      <c r="E3224" t="s">
        <v>3924</v>
      </c>
      <c r="F3224" t="s">
        <v>1691</v>
      </c>
      <c r="G3224">
        <v>9</v>
      </c>
      <c r="H3224" t="s">
        <v>3940</v>
      </c>
    </row>
    <row r="3225" spans="1:8" x14ac:dyDescent="0.35">
      <c r="A3225">
        <v>2189</v>
      </c>
      <c r="B3225" t="s">
        <v>6120</v>
      </c>
      <c r="C3225">
        <v>41</v>
      </c>
      <c r="D3225" t="s">
        <v>7953</v>
      </c>
      <c r="E3225" t="s">
        <v>3924</v>
      </c>
      <c r="F3225" t="s">
        <v>1691</v>
      </c>
      <c r="G3225">
        <v>9</v>
      </c>
      <c r="H3225" t="s">
        <v>3929</v>
      </c>
    </row>
    <row r="3226" spans="1:8" x14ac:dyDescent="0.35">
      <c r="A3226">
        <v>2193</v>
      </c>
      <c r="B3226" t="s">
        <v>6124</v>
      </c>
      <c r="C3226">
        <v>41</v>
      </c>
      <c r="D3226" t="s">
        <v>7953</v>
      </c>
      <c r="E3226" t="s">
        <v>3924</v>
      </c>
      <c r="F3226" t="s">
        <v>1691</v>
      </c>
      <c r="G3226">
        <v>9</v>
      </c>
      <c r="H3226" t="s">
        <v>3946</v>
      </c>
    </row>
    <row r="3227" spans="1:8" x14ac:dyDescent="0.35">
      <c r="A3227">
        <v>2305</v>
      </c>
      <c r="B3227" t="s">
        <v>6236</v>
      </c>
      <c r="C3227">
        <v>26</v>
      </c>
      <c r="D3227" t="s">
        <v>7953</v>
      </c>
      <c r="E3227" t="s">
        <v>3924</v>
      </c>
      <c r="F3227" t="s">
        <v>1691</v>
      </c>
      <c r="G3227">
        <v>9</v>
      </c>
      <c r="H3227" t="s">
        <v>3925</v>
      </c>
    </row>
    <row r="3228" spans="1:8" x14ac:dyDescent="0.35">
      <c r="A3228">
        <v>2321</v>
      </c>
      <c r="B3228" t="s">
        <v>6252</v>
      </c>
      <c r="C3228">
        <v>28</v>
      </c>
      <c r="D3228" t="s">
        <v>7953</v>
      </c>
      <c r="E3228" t="s">
        <v>3924</v>
      </c>
      <c r="F3228" t="s">
        <v>1691</v>
      </c>
      <c r="G3228">
        <v>9</v>
      </c>
      <c r="H3228" t="s">
        <v>3952</v>
      </c>
    </row>
    <row r="3229" spans="1:8" x14ac:dyDescent="0.35">
      <c r="A3229">
        <v>2373</v>
      </c>
      <c r="B3229" t="s">
        <v>6304</v>
      </c>
      <c r="C3229">
        <v>50</v>
      </c>
      <c r="D3229" t="s">
        <v>7952</v>
      </c>
      <c r="E3229" t="s">
        <v>3924</v>
      </c>
      <c r="F3229" t="s">
        <v>1691</v>
      </c>
      <c r="G3229">
        <v>9</v>
      </c>
      <c r="H3229" t="s">
        <v>3925</v>
      </c>
    </row>
    <row r="3230" spans="1:8" x14ac:dyDescent="0.35">
      <c r="A3230">
        <v>2479</v>
      </c>
      <c r="B3230" t="s">
        <v>6410</v>
      </c>
      <c r="C3230">
        <v>18</v>
      </c>
      <c r="D3230" t="s">
        <v>3927</v>
      </c>
      <c r="E3230" t="s">
        <v>3924</v>
      </c>
      <c r="F3230" t="s">
        <v>1691</v>
      </c>
      <c r="G3230">
        <v>9</v>
      </c>
      <c r="H3230" t="s">
        <v>3952</v>
      </c>
    </row>
    <row r="3231" spans="1:8" x14ac:dyDescent="0.35">
      <c r="A3231">
        <v>2510</v>
      </c>
      <c r="B3231" t="s">
        <v>6441</v>
      </c>
      <c r="C3231">
        <v>19</v>
      </c>
      <c r="D3231" t="s">
        <v>3927</v>
      </c>
      <c r="E3231" t="s">
        <v>3924</v>
      </c>
      <c r="F3231" t="s">
        <v>1691</v>
      </c>
      <c r="G3231">
        <v>9</v>
      </c>
      <c r="H3231" t="s">
        <v>3935</v>
      </c>
    </row>
    <row r="3232" spans="1:8" x14ac:dyDescent="0.35">
      <c r="A3232">
        <v>2576</v>
      </c>
      <c r="B3232" t="s">
        <v>6507</v>
      </c>
      <c r="C3232">
        <v>53</v>
      </c>
      <c r="D3232" t="s">
        <v>7952</v>
      </c>
      <c r="E3232" t="s">
        <v>3924</v>
      </c>
      <c r="F3232" t="s">
        <v>1691</v>
      </c>
      <c r="G3232">
        <v>9</v>
      </c>
      <c r="H3232" t="s">
        <v>3932</v>
      </c>
    </row>
    <row r="3233" spans="1:8" x14ac:dyDescent="0.35">
      <c r="A3233">
        <v>2584</v>
      </c>
      <c r="B3233" t="s">
        <v>6515</v>
      </c>
      <c r="C3233">
        <v>69</v>
      </c>
      <c r="D3233" t="s">
        <v>3923</v>
      </c>
      <c r="E3233" t="s">
        <v>3924</v>
      </c>
      <c r="F3233" t="s">
        <v>1691</v>
      </c>
      <c r="G3233">
        <v>9</v>
      </c>
      <c r="H3233" t="s">
        <v>3929</v>
      </c>
    </row>
    <row r="3234" spans="1:8" x14ac:dyDescent="0.35">
      <c r="A3234">
        <v>2594</v>
      </c>
      <c r="B3234" t="s">
        <v>6525</v>
      </c>
      <c r="C3234">
        <v>36</v>
      </c>
      <c r="D3234" t="s">
        <v>7953</v>
      </c>
      <c r="E3234" t="s">
        <v>3924</v>
      </c>
      <c r="F3234" t="s">
        <v>1691</v>
      </c>
      <c r="G3234">
        <v>9</v>
      </c>
      <c r="H3234" t="s">
        <v>3952</v>
      </c>
    </row>
    <row r="3235" spans="1:8" x14ac:dyDescent="0.35">
      <c r="A3235">
        <v>2669</v>
      </c>
      <c r="B3235" t="s">
        <v>6601</v>
      </c>
      <c r="C3235">
        <v>59</v>
      </c>
      <c r="D3235" t="s">
        <v>3923</v>
      </c>
      <c r="E3235" t="s">
        <v>6585</v>
      </c>
      <c r="F3235" t="s">
        <v>1691</v>
      </c>
      <c r="G3235">
        <v>9</v>
      </c>
      <c r="H3235" t="s">
        <v>3935</v>
      </c>
    </row>
    <row r="3236" spans="1:8" x14ac:dyDescent="0.35">
      <c r="A3236">
        <v>2710</v>
      </c>
      <c r="B3236" t="s">
        <v>6642</v>
      </c>
      <c r="C3236">
        <v>35</v>
      </c>
      <c r="D3236" t="s">
        <v>7953</v>
      </c>
      <c r="E3236" t="s">
        <v>6585</v>
      </c>
      <c r="F3236" t="s">
        <v>1691</v>
      </c>
      <c r="G3236">
        <v>9</v>
      </c>
      <c r="H3236" t="s">
        <v>3940</v>
      </c>
    </row>
    <row r="3237" spans="1:8" x14ac:dyDescent="0.35">
      <c r="A3237">
        <v>2800</v>
      </c>
      <c r="B3237" t="s">
        <v>6732</v>
      </c>
      <c r="C3237">
        <v>23</v>
      </c>
      <c r="D3237" t="s">
        <v>3927</v>
      </c>
      <c r="E3237" t="s">
        <v>6585</v>
      </c>
      <c r="F3237" t="s">
        <v>1691</v>
      </c>
      <c r="G3237">
        <v>9</v>
      </c>
      <c r="H3237" t="s">
        <v>3952</v>
      </c>
    </row>
    <row r="3238" spans="1:8" x14ac:dyDescent="0.35">
      <c r="A3238">
        <v>2854</v>
      </c>
      <c r="B3238" t="s">
        <v>6786</v>
      </c>
      <c r="C3238">
        <v>37</v>
      </c>
      <c r="D3238" t="s">
        <v>7953</v>
      </c>
      <c r="E3238" t="s">
        <v>6585</v>
      </c>
      <c r="F3238" t="s">
        <v>1691</v>
      </c>
      <c r="G3238">
        <v>9</v>
      </c>
      <c r="H3238" t="s">
        <v>3929</v>
      </c>
    </row>
    <row r="3239" spans="1:8" x14ac:dyDescent="0.35">
      <c r="A3239">
        <v>2927</v>
      </c>
      <c r="B3239" t="s">
        <v>6859</v>
      </c>
      <c r="C3239">
        <v>64</v>
      </c>
      <c r="D3239" t="s">
        <v>3923</v>
      </c>
      <c r="E3239" t="s">
        <v>6585</v>
      </c>
      <c r="F3239" t="s">
        <v>1691</v>
      </c>
      <c r="G3239">
        <v>9</v>
      </c>
      <c r="H3239" t="s">
        <v>3929</v>
      </c>
    </row>
    <row r="3240" spans="1:8" x14ac:dyDescent="0.35">
      <c r="A3240">
        <v>2960</v>
      </c>
      <c r="B3240" t="s">
        <v>6892</v>
      </c>
      <c r="C3240">
        <v>38</v>
      </c>
      <c r="D3240" t="s">
        <v>7953</v>
      </c>
      <c r="E3240" t="s">
        <v>6585</v>
      </c>
      <c r="F3240" t="s">
        <v>1691</v>
      </c>
      <c r="G3240">
        <v>9</v>
      </c>
      <c r="H3240" t="s">
        <v>3935</v>
      </c>
    </row>
    <row r="3241" spans="1:8" x14ac:dyDescent="0.35">
      <c r="A3241">
        <v>2972</v>
      </c>
      <c r="B3241" t="s">
        <v>6904</v>
      </c>
      <c r="C3241">
        <v>30</v>
      </c>
      <c r="D3241" t="s">
        <v>7953</v>
      </c>
      <c r="E3241" t="s">
        <v>6585</v>
      </c>
      <c r="F3241" t="s">
        <v>1691</v>
      </c>
      <c r="G3241">
        <v>9</v>
      </c>
      <c r="H3241" t="s">
        <v>3952</v>
      </c>
    </row>
    <row r="3242" spans="1:8" x14ac:dyDescent="0.35">
      <c r="A3242">
        <v>2981</v>
      </c>
      <c r="B3242" t="s">
        <v>6913</v>
      </c>
      <c r="C3242">
        <v>70</v>
      </c>
      <c r="D3242" t="s">
        <v>3923</v>
      </c>
      <c r="E3242" t="s">
        <v>6585</v>
      </c>
      <c r="F3242" t="s">
        <v>1691</v>
      </c>
      <c r="G3242">
        <v>9</v>
      </c>
      <c r="H3242" t="s">
        <v>3946</v>
      </c>
    </row>
    <row r="3243" spans="1:8" x14ac:dyDescent="0.35">
      <c r="A3243">
        <v>3034</v>
      </c>
      <c r="B3243" t="s">
        <v>6966</v>
      </c>
      <c r="C3243">
        <v>22</v>
      </c>
      <c r="D3243" t="s">
        <v>3927</v>
      </c>
      <c r="E3243" t="s">
        <v>6585</v>
      </c>
      <c r="F3243" t="s">
        <v>1691</v>
      </c>
      <c r="G3243">
        <v>9</v>
      </c>
      <c r="H3243" t="s">
        <v>3929</v>
      </c>
    </row>
    <row r="3244" spans="1:8" x14ac:dyDescent="0.35">
      <c r="A3244">
        <v>3095</v>
      </c>
      <c r="B3244" t="s">
        <v>7027</v>
      </c>
      <c r="C3244">
        <v>22</v>
      </c>
      <c r="D3244" t="s">
        <v>3927</v>
      </c>
      <c r="E3244" t="s">
        <v>6585</v>
      </c>
      <c r="F3244" t="s">
        <v>1691</v>
      </c>
      <c r="G3244">
        <v>9</v>
      </c>
      <c r="H3244" t="s">
        <v>3929</v>
      </c>
    </row>
    <row r="3245" spans="1:8" x14ac:dyDescent="0.35">
      <c r="A3245">
        <v>3102</v>
      </c>
      <c r="B3245" t="s">
        <v>7034</v>
      </c>
      <c r="C3245">
        <v>32</v>
      </c>
      <c r="D3245" t="s">
        <v>7953</v>
      </c>
      <c r="E3245" t="s">
        <v>6585</v>
      </c>
      <c r="F3245" t="s">
        <v>1691</v>
      </c>
      <c r="G3245">
        <v>9</v>
      </c>
      <c r="H3245" t="s">
        <v>3925</v>
      </c>
    </row>
    <row r="3246" spans="1:8" x14ac:dyDescent="0.35">
      <c r="A3246">
        <v>3116</v>
      </c>
      <c r="B3246" t="s">
        <v>7048</v>
      </c>
      <c r="C3246">
        <v>26</v>
      </c>
      <c r="D3246" t="s">
        <v>7953</v>
      </c>
      <c r="E3246" t="s">
        <v>6585</v>
      </c>
      <c r="F3246" t="s">
        <v>1691</v>
      </c>
      <c r="G3246">
        <v>9</v>
      </c>
      <c r="H3246" t="s">
        <v>3940</v>
      </c>
    </row>
    <row r="3247" spans="1:8" x14ac:dyDescent="0.35">
      <c r="A3247">
        <v>3150</v>
      </c>
      <c r="B3247" t="s">
        <v>7082</v>
      </c>
      <c r="C3247">
        <v>18</v>
      </c>
      <c r="D3247" t="s">
        <v>3927</v>
      </c>
      <c r="E3247" t="s">
        <v>6585</v>
      </c>
      <c r="F3247" t="s">
        <v>1691</v>
      </c>
      <c r="G3247">
        <v>9</v>
      </c>
      <c r="H3247" t="s">
        <v>3932</v>
      </c>
    </row>
    <row r="3248" spans="1:8" x14ac:dyDescent="0.35">
      <c r="A3248">
        <v>3168</v>
      </c>
      <c r="B3248" t="s">
        <v>7100</v>
      </c>
      <c r="C3248">
        <v>24</v>
      </c>
      <c r="D3248" t="s">
        <v>3927</v>
      </c>
      <c r="E3248" t="s">
        <v>6585</v>
      </c>
      <c r="F3248" t="s">
        <v>1691</v>
      </c>
      <c r="G3248">
        <v>9</v>
      </c>
      <c r="H3248" t="s">
        <v>3940</v>
      </c>
    </row>
    <row r="3249" spans="1:8" x14ac:dyDescent="0.35">
      <c r="A3249">
        <v>3232</v>
      </c>
      <c r="B3249" t="s">
        <v>7164</v>
      </c>
      <c r="C3249">
        <v>62</v>
      </c>
      <c r="D3249" t="s">
        <v>3923</v>
      </c>
      <c r="E3249" t="s">
        <v>6585</v>
      </c>
      <c r="F3249" t="s">
        <v>1691</v>
      </c>
      <c r="G3249">
        <v>9</v>
      </c>
      <c r="H3249" t="s">
        <v>3932</v>
      </c>
    </row>
    <row r="3250" spans="1:8" x14ac:dyDescent="0.35">
      <c r="A3250">
        <v>3385</v>
      </c>
      <c r="B3250" t="s">
        <v>7317</v>
      </c>
      <c r="C3250">
        <v>39</v>
      </c>
      <c r="D3250" t="s">
        <v>7953</v>
      </c>
      <c r="E3250" t="s">
        <v>6585</v>
      </c>
      <c r="F3250" t="s">
        <v>1691</v>
      </c>
      <c r="G3250">
        <v>9</v>
      </c>
      <c r="H3250" t="s">
        <v>3935</v>
      </c>
    </row>
    <row r="3251" spans="1:8" x14ac:dyDescent="0.35">
      <c r="A3251">
        <v>3395</v>
      </c>
      <c r="B3251" t="s">
        <v>7327</v>
      </c>
      <c r="C3251">
        <v>31</v>
      </c>
      <c r="D3251" t="s">
        <v>7953</v>
      </c>
      <c r="E3251" t="s">
        <v>6585</v>
      </c>
      <c r="F3251" t="s">
        <v>1691</v>
      </c>
      <c r="G3251">
        <v>9</v>
      </c>
      <c r="H3251" t="s">
        <v>3932</v>
      </c>
    </row>
    <row r="3252" spans="1:8" x14ac:dyDescent="0.35">
      <c r="A3252">
        <v>3423</v>
      </c>
      <c r="B3252" t="s">
        <v>7355</v>
      </c>
      <c r="C3252">
        <v>19</v>
      </c>
      <c r="D3252" t="s">
        <v>3927</v>
      </c>
      <c r="E3252" t="s">
        <v>6585</v>
      </c>
      <c r="F3252" t="s">
        <v>1691</v>
      </c>
      <c r="G3252">
        <v>9</v>
      </c>
      <c r="H3252" t="s">
        <v>3946</v>
      </c>
    </row>
    <row r="3253" spans="1:8" x14ac:dyDescent="0.35">
      <c r="A3253">
        <v>3476</v>
      </c>
      <c r="B3253" t="s">
        <v>7408</v>
      </c>
      <c r="C3253">
        <v>48</v>
      </c>
      <c r="D3253" t="s">
        <v>7952</v>
      </c>
      <c r="E3253" t="s">
        <v>6585</v>
      </c>
      <c r="F3253" t="s">
        <v>1691</v>
      </c>
      <c r="G3253">
        <v>9</v>
      </c>
      <c r="H3253" t="s">
        <v>3935</v>
      </c>
    </row>
    <row r="3254" spans="1:8" x14ac:dyDescent="0.35">
      <c r="A3254">
        <v>3559</v>
      </c>
      <c r="B3254" t="s">
        <v>7491</v>
      </c>
      <c r="C3254">
        <v>68</v>
      </c>
      <c r="D3254" t="s">
        <v>3923</v>
      </c>
      <c r="E3254" t="s">
        <v>6585</v>
      </c>
      <c r="F3254" t="s">
        <v>1691</v>
      </c>
      <c r="G3254">
        <v>9</v>
      </c>
      <c r="H3254" t="s">
        <v>3935</v>
      </c>
    </row>
    <row r="3255" spans="1:8" x14ac:dyDescent="0.35">
      <c r="A3255">
        <v>3570</v>
      </c>
      <c r="B3255" t="s">
        <v>7502</v>
      </c>
      <c r="C3255">
        <v>35</v>
      </c>
      <c r="D3255" t="s">
        <v>7953</v>
      </c>
      <c r="E3255" t="s">
        <v>6585</v>
      </c>
      <c r="F3255" t="s">
        <v>1691</v>
      </c>
      <c r="G3255">
        <v>9</v>
      </c>
      <c r="H3255" t="s">
        <v>3925</v>
      </c>
    </row>
    <row r="3256" spans="1:8" x14ac:dyDescent="0.35">
      <c r="A3256">
        <v>3778</v>
      </c>
      <c r="B3256" t="s">
        <v>7710</v>
      </c>
      <c r="C3256">
        <v>43</v>
      </c>
      <c r="D3256" t="s">
        <v>7952</v>
      </c>
      <c r="E3256" t="s">
        <v>6585</v>
      </c>
      <c r="F3256" t="s">
        <v>1691</v>
      </c>
      <c r="G3256">
        <v>9</v>
      </c>
      <c r="H3256" t="s">
        <v>3929</v>
      </c>
    </row>
    <row r="3257" spans="1:8" x14ac:dyDescent="0.35">
      <c r="A3257">
        <v>3863</v>
      </c>
      <c r="B3257" t="s">
        <v>7795</v>
      </c>
      <c r="C3257">
        <v>56</v>
      </c>
      <c r="D3257" t="s">
        <v>7952</v>
      </c>
      <c r="E3257" t="s">
        <v>6585</v>
      </c>
      <c r="F3257" t="s">
        <v>1691</v>
      </c>
      <c r="G3257">
        <v>9</v>
      </c>
      <c r="H3257" t="s">
        <v>3946</v>
      </c>
    </row>
    <row r="3258" spans="1:8" x14ac:dyDescent="0.35">
      <c r="A3258">
        <v>3869</v>
      </c>
      <c r="B3258" t="s">
        <v>7801</v>
      </c>
      <c r="C3258">
        <v>18</v>
      </c>
      <c r="D3258" t="s">
        <v>3927</v>
      </c>
      <c r="E3258" t="s">
        <v>6585</v>
      </c>
      <c r="F3258" t="s">
        <v>1691</v>
      </c>
      <c r="G3258">
        <v>9</v>
      </c>
      <c r="H3258" t="s">
        <v>3932</v>
      </c>
    </row>
    <row r="3259" spans="1:8" x14ac:dyDescent="0.35">
      <c r="A3259">
        <v>9</v>
      </c>
      <c r="B3259" t="s">
        <v>3937</v>
      </c>
      <c r="C3259">
        <v>26</v>
      </c>
      <c r="D3259" t="s">
        <v>7953</v>
      </c>
      <c r="E3259" t="s">
        <v>3924</v>
      </c>
      <c r="F3259" t="s">
        <v>7</v>
      </c>
      <c r="G3259">
        <v>8</v>
      </c>
      <c r="H3259" t="s">
        <v>3932</v>
      </c>
    </row>
    <row r="3260" spans="1:8" x14ac:dyDescent="0.35">
      <c r="A3260">
        <v>16</v>
      </c>
      <c r="B3260" t="s">
        <v>3945</v>
      </c>
      <c r="C3260">
        <v>64</v>
      </c>
      <c r="D3260" t="s">
        <v>3923</v>
      </c>
      <c r="E3260" t="s">
        <v>3924</v>
      </c>
      <c r="F3260" t="s">
        <v>7</v>
      </c>
      <c r="G3260">
        <v>8</v>
      </c>
      <c r="H3260" t="s">
        <v>3946</v>
      </c>
    </row>
    <row r="3261" spans="1:8" x14ac:dyDescent="0.35">
      <c r="A3261">
        <v>164</v>
      </c>
      <c r="B3261" t="s">
        <v>4095</v>
      </c>
      <c r="C3261">
        <v>54</v>
      </c>
      <c r="D3261" t="s">
        <v>7952</v>
      </c>
      <c r="E3261" t="s">
        <v>3924</v>
      </c>
      <c r="F3261" t="s">
        <v>7</v>
      </c>
      <c r="G3261">
        <v>8</v>
      </c>
      <c r="H3261" t="s">
        <v>3929</v>
      </c>
    </row>
    <row r="3262" spans="1:8" x14ac:dyDescent="0.35">
      <c r="A3262">
        <v>219</v>
      </c>
      <c r="B3262" t="s">
        <v>4150</v>
      </c>
      <c r="C3262">
        <v>28</v>
      </c>
      <c r="D3262" t="s">
        <v>7953</v>
      </c>
      <c r="E3262" t="s">
        <v>3924</v>
      </c>
      <c r="F3262" t="s">
        <v>7</v>
      </c>
      <c r="G3262">
        <v>8</v>
      </c>
      <c r="H3262" t="s">
        <v>3935</v>
      </c>
    </row>
    <row r="3263" spans="1:8" x14ac:dyDescent="0.35">
      <c r="A3263">
        <v>503</v>
      </c>
      <c r="B3263" t="s">
        <v>4434</v>
      </c>
      <c r="C3263">
        <v>59</v>
      </c>
      <c r="D3263" t="s">
        <v>3923</v>
      </c>
      <c r="E3263" t="s">
        <v>3924</v>
      </c>
      <c r="F3263" t="s">
        <v>7</v>
      </c>
      <c r="G3263">
        <v>8</v>
      </c>
      <c r="H3263" t="s">
        <v>3925</v>
      </c>
    </row>
    <row r="3264" spans="1:8" x14ac:dyDescent="0.35">
      <c r="A3264">
        <v>512</v>
      </c>
      <c r="B3264" t="s">
        <v>4443</v>
      </c>
      <c r="C3264">
        <v>61</v>
      </c>
      <c r="D3264" t="s">
        <v>3923</v>
      </c>
      <c r="E3264" t="s">
        <v>3924</v>
      </c>
      <c r="F3264" t="s">
        <v>7</v>
      </c>
      <c r="G3264">
        <v>8</v>
      </c>
      <c r="H3264" t="s">
        <v>3932</v>
      </c>
    </row>
    <row r="3265" spans="1:8" x14ac:dyDescent="0.35">
      <c r="A3265">
        <v>660</v>
      </c>
      <c r="B3265" t="s">
        <v>4591</v>
      </c>
      <c r="C3265">
        <v>62</v>
      </c>
      <c r="D3265" t="s">
        <v>3923</v>
      </c>
      <c r="E3265" t="s">
        <v>3924</v>
      </c>
      <c r="F3265" t="s">
        <v>7</v>
      </c>
      <c r="G3265">
        <v>8</v>
      </c>
      <c r="H3265" t="s">
        <v>3929</v>
      </c>
    </row>
    <row r="3266" spans="1:8" x14ac:dyDescent="0.35">
      <c r="A3266">
        <v>749</v>
      </c>
      <c r="B3266" t="s">
        <v>4680</v>
      </c>
      <c r="C3266">
        <v>35</v>
      </c>
      <c r="D3266" t="s">
        <v>7953</v>
      </c>
      <c r="E3266" t="s">
        <v>3924</v>
      </c>
      <c r="F3266" t="s">
        <v>7</v>
      </c>
      <c r="G3266">
        <v>8</v>
      </c>
      <c r="H3266" t="s">
        <v>3935</v>
      </c>
    </row>
    <row r="3267" spans="1:8" x14ac:dyDescent="0.35">
      <c r="A3267">
        <v>770</v>
      </c>
      <c r="B3267" t="s">
        <v>4701</v>
      </c>
      <c r="C3267">
        <v>52</v>
      </c>
      <c r="D3267" t="s">
        <v>7952</v>
      </c>
      <c r="E3267" t="s">
        <v>3924</v>
      </c>
      <c r="F3267" t="s">
        <v>7</v>
      </c>
      <c r="G3267">
        <v>8</v>
      </c>
      <c r="H3267" t="s">
        <v>3946</v>
      </c>
    </row>
    <row r="3268" spans="1:8" x14ac:dyDescent="0.35">
      <c r="A3268">
        <v>771</v>
      </c>
      <c r="B3268" t="s">
        <v>4702</v>
      </c>
      <c r="C3268">
        <v>19</v>
      </c>
      <c r="D3268" t="s">
        <v>3927</v>
      </c>
      <c r="E3268" t="s">
        <v>3924</v>
      </c>
      <c r="F3268" t="s">
        <v>7</v>
      </c>
      <c r="G3268">
        <v>8</v>
      </c>
      <c r="H3268" t="s">
        <v>3932</v>
      </c>
    </row>
    <row r="3269" spans="1:8" x14ac:dyDescent="0.35">
      <c r="A3269">
        <v>776</v>
      </c>
      <c r="B3269" t="s">
        <v>4707</v>
      </c>
      <c r="C3269">
        <v>49</v>
      </c>
      <c r="D3269" t="s">
        <v>7952</v>
      </c>
      <c r="E3269" t="s">
        <v>3924</v>
      </c>
      <c r="F3269" t="s">
        <v>7</v>
      </c>
      <c r="G3269">
        <v>8</v>
      </c>
      <c r="H3269" t="s">
        <v>3946</v>
      </c>
    </row>
    <row r="3270" spans="1:8" x14ac:dyDescent="0.35">
      <c r="A3270">
        <v>777</v>
      </c>
      <c r="B3270" t="s">
        <v>4708</v>
      </c>
      <c r="C3270">
        <v>49</v>
      </c>
      <c r="D3270" t="s">
        <v>7952</v>
      </c>
      <c r="E3270" t="s">
        <v>3924</v>
      </c>
      <c r="F3270" t="s">
        <v>7</v>
      </c>
      <c r="G3270">
        <v>8</v>
      </c>
      <c r="H3270" t="s">
        <v>3952</v>
      </c>
    </row>
    <row r="3271" spans="1:8" x14ac:dyDescent="0.35">
      <c r="A3271">
        <v>815</v>
      </c>
      <c r="B3271" t="s">
        <v>4746</v>
      </c>
      <c r="C3271">
        <v>31</v>
      </c>
      <c r="D3271" t="s">
        <v>7953</v>
      </c>
      <c r="E3271" t="s">
        <v>3924</v>
      </c>
      <c r="F3271" t="s">
        <v>7</v>
      </c>
      <c r="G3271">
        <v>8</v>
      </c>
      <c r="H3271" t="s">
        <v>3946</v>
      </c>
    </row>
    <row r="3272" spans="1:8" x14ac:dyDescent="0.35">
      <c r="A3272">
        <v>926</v>
      </c>
      <c r="B3272" t="s">
        <v>4857</v>
      </c>
      <c r="C3272">
        <v>22</v>
      </c>
      <c r="D3272" t="s">
        <v>3927</v>
      </c>
      <c r="E3272" t="s">
        <v>3924</v>
      </c>
      <c r="F3272" t="s">
        <v>7</v>
      </c>
      <c r="G3272">
        <v>8</v>
      </c>
      <c r="H3272" t="s">
        <v>3946</v>
      </c>
    </row>
    <row r="3273" spans="1:8" x14ac:dyDescent="0.35">
      <c r="A3273">
        <v>928</v>
      </c>
      <c r="B3273" t="s">
        <v>4859</v>
      </c>
      <c r="C3273">
        <v>28</v>
      </c>
      <c r="D3273" t="s">
        <v>7953</v>
      </c>
      <c r="E3273" t="s">
        <v>3924</v>
      </c>
      <c r="F3273" t="s">
        <v>7</v>
      </c>
      <c r="G3273">
        <v>8</v>
      </c>
      <c r="H3273" t="s">
        <v>3940</v>
      </c>
    </row>
    <row r="3274" spans="1:8" x14ac:dyDescent="0.35">
      <c r="A3274">
        <v>946</v>
      </c>
      <c r="B3274" t="s">
        <v>4877</v>
      </c>
      <c r="C3274">
        <v>38</v>
      </c>
      <c r="D3274" t="s">
        <v>7953</v>
      </c>
      <c r="E3274" t="s">
        <v>3924</v>
      </c>
      <c r="F3274" t="s">
        <v>7</v>
      </c>
      <c r="G3274">
        <v>8</v>
      </c>
      <c r="H3274" t="s">
        <v>3952</v>
      </c>
    </row>
    <row r="3275" spans="1:8" x14ac:dyDescent="0.35">
      <c r="A3275">
        <v>985</v>
      </c>
      <c r="B3275" t="s">
        <v>4916</v>
      </c>
      <c r="C3275">
        <v>26</v>
      </c>
      <c r="D3275" t="s">
        <v>7953</v>
      </c>
      <c r="E3275" t="s">
        <v>3924</v>
      </c>
      <c r="F3275" t="s">
        <v>7</v>
      </c>
      <c r="G3275">
        <v>8</v>
      </c>
      <c r="H3275" t="s">
        <v>3940</v>
      </c>
    </row>
    <row r="3276" spans="1:8" x14ac:dyDescent="0.35">
      <c r="A3276">
        <v>1104</v>
      </c>
      <c r="B3276" t="s">
        <v>5035</v>
      </c>
      <c r="C3276">
        <v>35</v>
      </c>
      <c r="D3276" t="s">
        <v>7953</v>
      </c>
      <c r="E3276" t="s">
        <v>3924</v>
      </c>
      <c r="F3276" t="s">
        <v>1691</v>
      </c>
      <c r="G3276">
        <v>8</v>
      </c>
      <c r="H3276" t="s">
        <v>3940</v>
      </c>
    </row>
    <row r="3277" spans="1:8" x14ac:dyDescent="0.35">
      <c r="A3277">
        <v>1105</v>
      </c>
      <c r="B3277" t="s">
        <v>5036</v>
      </c>
      <c r="C3277">
        <v>35</v>
      </c>
      <c r="D3277" t="s">
        <v>7953</v>
      </c>
      <c r="E3277" t="s">
        <v>3924</v>
      </c>
      <c r="F3277" t="s">
        <v>1691</v>
      </c>
      <c r="G3277">
        <v>8</v>
      </c>
      <c r="H3277" t="s">
        <v>3935</v>
      </c>
    </row>
    <row r="3278" spans="1:8" x14ac:dyDescent="0.35">
      <c r="A3278">
        <v>1153</v>
      </c>
      <c r="B3278" t="s">
        <v>5084</v>
      </c>
      <c r="C3278">
        <v>62</v>
      </c>
      <c r="D3278" t="s">
        <v>3923</v>
      </c>
      <c r="E3278" t="s">
        <v>3924</v>
      </c>
      <c r="F3278" t="s">
        <v>1691</v>
      </c>
      <c r="G3278">
        <v>8</v>
      </c>
      <c r="H3278" t="s">
        <v>3952</v>
      </c>
    </row>
    <row r="3279" spans="1:8" x14ac:dyDescent="0.35">
      <c r="A3279">
        <v>1209</v>
      </c>
      <c r="B3279" t="s">
        <v>5140</v>
      </c>
      <c r="C3279">
        <v>20</v>
      </c>
      <c r="D3279" t="s">
        <v>3927</v>
      </c>
      <c r="E3279" t="s">
        <v>3924</v>
      </c>
      <c r="F3279" t="s">
        <v>1691</v>
      </c>
      <c r="G3279">
        <v>8</v>
      </c>
      <c r="H3279" t="s">
        <v>3932</v>
      </c>
    </row>
    <row r="3280" spans="1:8" x14ac:dyDescent="0.35">
      <c r="A3280">
        <v>1249</v>
      </c>
      <c r="B3280" t="s">
        <v>5180</v>
      </c>
      <c r="C3280">
        <v>62</v>
      </c>
      <c r="D3280" t="s">
        <v>3923</v>
      </c>
      <c r="E3280" t="s">
        <v>3924</v>
      </c>
      <c r="F3280" t="s">
        <v>1691</v>
      </c>
      <c r="G3280">
        <v>8</v>
      </c>
      <c r="H3280" t="s">
        <v>3932</v>
      </c>
    </row>
    <row r="3281" spans="1:8" x14ac:dyDescent="0.35">
      <c r="A3281">
        <v>1253</v>
      </c>
      <c r="B3281" t="s">
        <v>5184</v>
      </c>
      <c r="C3281">
        <v>28</v>
      </c>
      <c r="D3281" t="s">
        <v>7953</v>
      </c>
      <c r="E3281" t="s">
        <v>3924</v>
      </c>
      <c r="F3281" t="s">
        <v>1691</v>
      </c>
      <c r="G3281">
        <v>8</v>
      </c>
      <c r="H3281" t="s">
        <v>3935</v>
      </c>
    </row>
    <row r="3282" spans="1:8" x14ac:dyDescent="0.35">
      <c r="A3282">
        <v>1282</v>
      </c>
      <c r="B3282" t="s">
        <v>5213</v>
      </c>
      <c r="C3282">
        <v>29</v>
      </c>
      <c r="D3282" t="s">
        <v>7953</v>
      </c>
      <c r="E3282" t="s">
        <v>3924</v>
      </c>
      <c r="F3282" t="s">
        <v>1691</v>
      </c>
      <c r="G3282">
        <v>8</v>
      </c>
      <c r="H3282" t="s">
        <v>3940</v>
      </c>
    </row>
    <row r="3283" spans="1:8" x14ac:dyDescent="0.35">
      <c r="A3283">
        <v>1332</v>
      </c>
      <c r="B3283" t="s">
        <v>5263</v>
      </c>
      <c r="C3283">
        <v>38</v>
      </c>
      <c r="D3283" t="s">
        <v>7953</v>
      </c>
      <c r="E3283" t="s">
        <v>3924</v>
      </c>
      <c r="F3283" t="s">
        <v>1691</v>
      </c>
      <c r="G3283">
        <v>8</v>
      </c>
      <c r="H3283" t="s">
        <v>3940</v>
      </c>
    </row>
    <row r="3284" spans="1:8" x14ac:dyDescent="0.35">
      <c r="A3284">
        <v>1376</v>
      </c>
      <c r="B3284" t="s">
        <v>5307</v>
      </c>
      <c r="C3284">
        <v>42</v>
      </c>
      <c r="D3284" t="s">
        <v>7952</v>
      </c>
      <c r="E3284" t="s">
        <v>3924</v>
      </c>
      <c r="F3284" t="s">
        <v>1691</v>
      </c>
      <c r="G3284">
        <v>8</v>
      </c>
      <c r="H3284" t="s">
        <v>3932</v>
      </c>
    </row>
    <row r="3285" spans="1:8" x14ac:dyDescent="0.35">
      <c r="A3285">
        <v>1385</v>
      </c>
      <c r="B3285" t="s">
        <v>5316</v>
      </c>
      <c r="C3285">
        <v>46</v>
      </c>
      <c r="D3285" t="s">
        <v>7952</v>
      </c>
      <c r="E3285" t="s">
        <v>3924</v>
      </c>
      <c r="F3285" t="s">
        <v>1691</v>
      </c>
      <c r="G3285">
        <v>8</v>
      </c>
      <c r="H3285" t="s">
        <v>3929</v>
      </c>
    </row>
    <row r="3286" spans="1:8" x14ac:dyDescent="0.35">
      <c r="A3286">
        <v>1390</v>
      </c>
      <c r="B3286" t="s">
        <v>5321</v>
      </c>
      <c r="C3286">
        <v>59</v>
      </c>
      <c r="D3286" t="s">
        <v>3923</v>
      </c>
      <c r="E3286" t="s">
        <v>3924</v>
      </c>
      <c r="F3286" t="s">
        <v>1691</v>
      </c>
      <c r="G3286">
        <v>8</v>
      </c>
      <c r="H3286" t="s">
        <v>3925</v>
      </c>
    </row>
    <row r="3287" spans="1:8" x14ac:dyDescent="0.35">
      <c r="A3287">
        <v>1428</v>
      </c>
      <c r="B3287" t="s">
        <v>5359</v>
      </c>
      <c r="C3287">
        <v>31</v>
      </c>
      <c r="D3287" t="s">
        <v>7953</v>
      </c>
      <c r="E3287" t="s">
        <v>3924</v>
      </c>
      <c r="F3287" t="s">
        <v>1691</v>
      </c>
      <c r="G3287">
        <v>8</v>
      </c>
      <c r="H3287" t="s">
        <v>3932</v>
      </c>
    </row>
    <row r="3288" spans="1:8" x14ac:dyDescent="0.35">
      <c r="A3288">
        <v>1532</v>
      </c>
      <c r="B3288" t="s">
        <v>5463</v>
      </c>
      <c r="C3288">
        <v>63</v>
      </c>
      <c r="D3288" t="s">
        <v>3923</v>
      </c>
      <c r="E3288" t="s">
        <v>3924</v>
      </c>
      <c r="F3288" t="s">
        <v>1691</v>
      </c>
      <c r="G3288">
        <v>8</v>
      </c>
      <c r="H3288" t="s">
        <v>3940</v>
      </c>
    </row>
    <row r="3289" spans="1:8" x14ac:dyDescent="0.35">
      <c r="A3289">
        <v>1536</v>
      </c>
      <c r="B3289" t="s">
        <v>5467</v>
      </c>
      <c r="C3289">
        <v>36</v>
      </c>
      <c r="D3289" t="s">
        <v>7953</v>
      </c>
      <c r="E3289" t="s">
        <v>3924</v>
      </c>
      <c r="F3289" t="s">
        <v>1691</v>
      </c>
      <c r="G3289">
        <v>8</v>
      </c>
      <c r="H3289" t="s">
        <v>3946</v>
      </c>
    </row>
    <row r="3290" spans="1:8" x14ac:dyDescent="0.35">
      <c r="A3290">
        <v>1564</v>
      </c>
      <c r="B3290" t="s">
        <v>5495</v>
      </c>
      <c r="C3290">
        <v>68</v>
      </c>
      <c r="D3290" t="s">
        <v>3923</v>
      </c>
      <c r="E3290" t="s">
        <v>3924</v>
      </c>
      <c r="F3290" t="s">
        <v>1691</v>
      </c>
      <c r="G3290">
        <v>8</v>
      </c>
      <c r="H3290" t="s">
        <v>3929</v>
      </c>
    </row>
    <row r="3291" spans="1:8" x14ac:dyDescent="0.35">
      <c r="A3291">
        <v>1569</v>
      </c>
      <c r="B3291" t="s">
        <v>5500</v>
      </c>
      <c r="C3291">
        <v>51</v>
      </c>
      <c r="D3291" t="s">
        <v>7952</v>
      </c>
      <c r="E3291" t="s">
        <v>3924</v>
      </c>
      <c r="F3291" t="s">
        <v>1691</v>
      </c>
      <c r="G3291">
        <v>8</v>
      </c>
      <c r="H3291" t="s">
        <v>3946</v>
      </c>
    </row>
    <row r="3292" spans="1:8" x14ac:dyDescent="0.35">
      <c r="A3292">
        <v>1584</v>
      </c>
      <c r="B3292" t="s">
        <v>5515</v>
      </c>
      <c r="C3292">
        <v>37</v>
      </c>
      <c r="D3292" t="s">
        <v>7953</v>
      </c>
      <c r="E3292" t="s">
        <v>3924</v>
      </c>
      <c r="F3292" t="s">
        <v>1691</v>
      </c>
      <c r="G3292">
        <v>8</v>
      </c>
      <c r="H3292" t="s">
        <v>3932</v>
      </c>
    </row>
    <row r="3293" spans="1:8" x14ac:dyDescent="0.35">
      <c r="A3293">
        <v>1591</v>
      </c>
      <c r="B3293" t="s">
        <v>5522</v>
      </c>
      <c r="C3293">
        <v>54</v>
      </c>
      <c r="D3293" t="s">
        <v>7952</v>
      </c>
      <c r="E3293" t="s">
        <v>3924</v>
      </c>
      <c r="F3293" t="s">
        <v>1691</v>
      </c>
      <c r="G3293">
        <v>8</v>
      </c>
      <c r="H3293" t="s">
        <v>3932</v>
      </c>
    </row>
    <row r="3294" spans="1:8" x14ac:dyDescent="0.35">
      <c r="A3294">
        <v>1628</v>
      </c>
      <c r="B3294" t="s">
        <v>5559</v>
      </c>
      <c r="C3294">
        <v>69</v>
      </c>
      <c r="D3294" t="s">
        <v>3923</v>
      </c>
      <c r="E3294" t="s">
        <v>3924</v>
      </c>
      <c r="F3294" t="s">
        <v>1691</v>
      </c>
      <c r="G3294">
        <v>8</v>
      </c>
      <c r="H3294" t="s">
        <v>3932</v>
      </c>
    </row>
    <row r="3295" spans="1:8" x14ac:dyDescent="0.35">
      <c r="A3295">
        <v>1648</v>
      </c>
      <c r="B3295" t="s">
        <v>5579</v>
      </c>
      <c r="C3295">
        <v>34</v>
      </c>
      <c r="D3295" t="s">
        <v>7953</v>
      </c>
      <c r="E3295" t="s">
        <v>3924</v>
      </c>
      <c r="F3295" t="s">
        <v>1691</v>
      </c>
      <c r="G3295">
        <v>8</v>
      </c>
      <c r="H3295" t="s">
        <v>3935</v>
      </c>
    </row>
    <row r="3296" spans="1:8" x14ac:dyDescent="0.35">
      <c r="A3296">
        <v>1720</v>
      </c>
      <c r="B3296" t="s">
        <v>5651</v>
      </c>
      <c r="C3296">
        <v>45</v>
      </c>
      <c r="D3296" t="s">
        <v>7952</v>
      </c>
      <c r="E3296" t="s">
        <v>3924</v>
      </c>
      <c r="F3296" t="s">
        <v>1691</v>
      </c>
      <c r="G3296">
        <v>8</v>
      </c>
      <c r="H3296" t="s">
        <v>3935</v>
      </c>
    </row>
    <row r="3297" spans="1:8" x14ac:dyDescent="0.35">
      <c r="A3297">
        <v>1779</v>
      </c>
      <c r="B3297" t="s">
        <v>5710</v>
      </c>
      <c r="C3297">
        <v>49</v>
      </c>
      <c r="D3297" t="s">
        <v>7952</v>
      </c>
      <c r="E3297" t="s">
        <v>3924</v>
      </c>
      <c r="F3297" t="s">
        <v>1691</v>
      </c>
      <c r="G3297">
        <v>8</v>
      </c>
      <c r="H3297" t="s">
        <v>3940</v>
      </c>
    </row>
    <row r="3298" spans="1:8" x14ac:dyDescent="0.35">
      <c r="A3298">
        <v>1838</v>
      </c>
      <c r="B3298" t="s">
        <v>5769</v>
      </c>
      <c r="C3298">
        <v>41</v>
      </c>
      <c r="D3298" t="s">
        <v>7953</v>
      </c>
      <c r="E3298" t="s">
        <v>3924</v>
      </c>
      <c r="F3298" t="s">
        <v>1691</v>
      </c>
      <c r="G3298">
        <v>8</v>
      </c>
      <c r="H3298" t="s">
        <v>3946</v>
      </c>
    </row>
    <row r="3299" spans="1:8" x14ac:dyDescent="0.35">
      <c r="A3299">
        <v>1859</v>
      </c>
      <c r="B3299" t="s">
        <v>5790</v>
      </c>
      <c r="C3299">
        <v>22</v>
      </c>
      <c r="D3299" t="s">
        <v>3927</v>
      </c>
      <c r="E3299" t="s">
        <v>3924</v>
      </c>
      <c r="F3299" t="s">
        <v>1691</v>
      </c>
      <c r="G3299">
        <v>8</v>
      </c>
      <c r="H3299" t="s">
        <v>3932</v>
      </c>
    </row>
    <row r="3300" spans="1:8" x14ac:dyDescent="0.35">
      <c r="A3300">
        <v>1881</v>
      </c>
      <c r="B3300" t="s">
        <v>5812</v>
      </c>
      <c r="C3300">
        <v>34</v>
      </c>
      <c r="D3300" t="s">
        <v>7953</v>
      </c>
      <c r="E3300" t="s">
        <v>3924</v>
      </c>
      <c r="F3300" t="s">
        <v>1691</v>
      </c>
      <c r="G3300">
        <v>8</v>
      </c>
      <c r="H3300" t="s">
        <v>3946</v>
      </c>
    </row>
    <row r="3301" spans="1:8" x14ac:dyDescent="0.35">
      <c r="A3301">
        <v>1928</v>
      </c>
      <c r="B3301" t="s">
        <v>5859</v>
      </c>
      <c r="C3301">
        <v>40</v>
      </c>
      <c r="D3301" t="s">
        <v>7953</v>
      </c>
      <c r="E3301" t="s">
        <v>3924</v>
      </c>
      <c r="F3301" t="s">
        <v>1691</v>
      </c>
      <c r="G3301">
        <v>8</v>
      </c>
      <c r="H3301" t="s">
        <v>3952</v>
      </c>
    </row>
    <row r="3302" spans="1:8" x14ac:dyDescent="0.35">
      <c r="A3302">
        <v>2008</v>
      </c>
      <c r="B3302" t="s">
        <v>5939</v>
      </c>
      <c r="C3302">
        <v>26</v>
      </c>
      <c r="D3302" t="s">
        <v>7953</v>
      </c>
      <c r="E3302" t="s">
        <v>3924</v>
      </c>
      <c r="F3302" t="s">
        <v>1691</v>
      </c>
      <c r="G3302">
        <v>8</v>
      </c>
      <c r="H3302" t="s">
        <v>3935</v>
      </c>
    </row>
    <row r="3303" spans="1:8" x14ac:dyDescent="0.35">
      <c r="A3303">
        <v>2016</v>
      </c>
      <c r="B3303" t="s">
        <v>5947</v>
      </c>
      <c r="C3303">
        <v>57</v>
      </c>
      <c r="D3303" t="s">
        <v>7952</v>
      </c>
      <c r="E3303" t="s">
        <v>3924</v>
      </c>
      <c r="F3303" t="s">
        <v>1691</v>
      </c>
      <c r="G3303">
        <v>8</v>
      </c>
      <c r="H3303" t="s">
        <v>3925</v>
      </c>
    </row>
    <row r="3304" spans="1:8" x14ac:dyDescent="0.35">
      <c r="A3304">
        <v>2194</v>
      </c>
      <c r="B3304" t="s">
        <v>6125</v>
      </c>
      <c r="C3304">
        <v>27</v>
      </c>
      <c r="D3304" t="s">
        <v>7953</v>
      </c>
      <c r="E3304" t="s">
        <v>3924</v>
      </c>
      <c r="F3304" t="s">
        <v>1691</v>
      </c>
      <c r="G3304">
        <v>8</v>
      </c>
      <c r="H3304" t="s">
        <v>3946</v>
      </c>
    </row>
    <row r="3305" spans="1:8" x14ac:dyDescent="0.35">
      <c r="A3305">
        <v>2283</v>
      </c>
      <c r="B3305" t="s">
        <v>6214</v>
      </c>
      <c r="C3305">
        <v>18</v>
      </c>
      <c r="D3305" t="s">
        <v>3927</v>
      </c>
      <c r="E3305" t="s">
        <v>3924</v>
      </c>
      <c r="F3305" t="s">
        <v>1691</v>
      </c>
      <c r="G3305">
        <v>8</v>
      </c>
      <c r="H3305" t="s">
        <v>3932</v>
      </c>
    </row>
    <row r="3306" spans="1:8" x14ac:dyDescent="0.35">
      <c r="A3306">
        <v>2307</v>
      </c>
      <c r="B3306" t="s">
        <v>6238</v>
      </c>
      <c r="C3306">
        <v>27</v>
      </c>
      <c r="D3306" t="s">
        <v>7953</v>
      </c>
      <c r="E3306" t="s">
        <v>3924</v>
      </c>
      <c r="F3306" t="s">
        <v>1691</v>
      </c>
      <c r="G3306">
        <v>8</v>
      </c>
      <c r="H3306" t="s">
        <v>3940</v>
      </c>
    </row>
    <row r="3307" spans="1:8" x14ac:dyDescent="0.35">
      <c r="A3307">
        <v>2413</v>
      </c>
      <c r="B3307" t="s">
        <v>6344</v>
      </c>
      <c r="C3307">
        <v>53</v>
      </c>
      <c r="D3307" t="s">
        <v>7952</v>
      </c>
      <c r="E3307" t="s">
        <v>3924</v>
      </c>
      <c r="F3307" t="s">
        <v>1691</v>
      </c>
      <c r="G3307">
        <v>8</v>
      </c>
      <c r="H3307" t="s">
        <v>3940</v>
      </c>
    </row>
    <row r="3308" spans="1:8" x14ac:dyDescent="0.35">
      <c r="A3308">
        <v>2484</v>
      </c>
      <c r="B3308" t="s">
        <v>6415</v>
      </c>
      <c r="C3308">
        <v>32</v>
      </c>
      <c r="D3308" t="s">
        <v>7953</v>
      </c>
      <c r="E3308" t="s">
        <v>3924</v>
      </c>
      <c r="F3308" t="s">
        <v>1691</v>
      </c>
      <c r="G3308">
        <v>8</v>
      </c>
      <c r="H3308" t="s">
        <v>3946</v>
      </c>
    </row>
    <row r="3309" spans="1:8" x14ac:dyDescent="0.35">
      <c r="A3309">
        <v>2566</v>
      </c>
      <c r="B3309" t="s">
        <v>6497</v>
      </c>
      <c r="C3309">
        <v>30</v>
      </c>
      <c r="D3309" t="s">
        <v>7953</v>
      </c>
      <c r="E3309" t="s">
        <v>3924</v>
      </c>
      <c r="F3309" t="s">
        <v>1691</v>
      </c>
      <c r="G3309">
        <v>8</v>
      </c>
      <c r="H3309" t="s">
        <v>3935</v>
      </c>
    </row>
    <row r="3310" spans="1:8" x14ac:dyDescent="0.35">
      <c r="A3310">
        <v>2604</v>
      </c>
      <c r="B3310" t="s">
        <v>6535</v>
      </c>
      <c r="C3310">
        <v>69</v>
      </c>
      <c r="D3310" t="s">
        <v>3923</v>
      </c>
      <c r="E3310" t="s">
        <v>3924</v>
      </c>
      <c r="F3310" t="s">
        <v>1691</v>
      </c>
      <c r="G3310">
        <v>8</v>
      </c>
      <c r="H3310" t="s">
        <v>3932</v>
      </c>
    </row>
    <row r="3311" spans="1:8" x14ac:dyDescent="0.35">
      <c r="A3311">
        <v>2759</v>
      </c>
      <c r="B3311" t="s">
        <v>6691</v>
      </c>
      <c r="C3311">
        <v>32</v>
      </c>
      <c r="D3311" t="s">
        <v>7953</v>
      </c>
      <c r="E3311" t="s">
        <v>6585</v>
      </c>
      <c r="F3311" t="s">
        <v>1691</v>
      </c>
      <c r="G3311">
        <v>8</v>
      </c>
      <c r="H3311" t="s">
        <v>3940</v>
      </c>
    </row>
    <row r="3312" spans="1:8" x14ac:dyDescent="0.35">
      <c r="A3312">
        <v>2874</v>
      </c>
      <c r="B3312" t="s">
        <v>6806</v>
      </c>
      <c r="C3312">
        <v>44</v>
      </c>
      <c r="D3312" t="s">
        <v>7952</v>
      </c>
      <c r="E3312" t="s">
        <v>6585</v>
      </c>
      <c r="F3312" t="s">
        <v>1691</v>
      </c>
      <c r="G3312">
        <v>8</v>
      </c>
      <c r="H3312" t="s">
        <v>3946</v>
      </c>
    </row>
    <row r="3313" spans="1:8" x14ac:dyDescent="0.35">
      <c r="A3313">
        <v>3010</v>
      </c>
      <c r="B3313" t="s">
        <v>6942</v>
      </c>
      <c r="C3313">
        <v>62</v>
      </c>
      <c r="D3313" t="s">
        <v>3923</v>
      </c>
      <c r="E3313" t="s">
        <v>6585</v>
      </c>
      <c r="F3313" t="s">
        <v>1691</v>
      </c>
      <c r="G3313">
        <v>8</v>
      </c>
      <c r="H3313" t="s">
        <v>3925</v>
      </c>
    </row>
    <row r="3314" spans="1:8" x14ac:dyDescent="0.35">
      <c r="A3314">
        <v>3237</v>
      </c>
      <c r="B3314" t="s">
        <v>7169</v>
      </c>
      <c r="C3314">
        <v>63</v>
      </c>
      <c r="D3314" t="s">
        <v>3923</v>
      </c>
      <c r="E3314" t="s">
        <v>6585</v>
      </c>
      <c r="F3314" t="s">
        <v>1691</v>
      </c>
      <c r="G3314">
        <v>8</v>
      </c>
      <c r="H3314" t="s">
        <v>3946</v>
      </c>
    </row>
    <row r="3315" spans="1:8" x14ac:dyDescent="0.35">
      <c r="A3315">
        <v>3254</v>
      </c>
      <c r="B3315" t="s">
        <v>7186</v>
      </c>
      <c r="C3315">
        <v>36</v>
      </c>
      <c r="D3315" t="s">
        <v>7953</v>
      </c>
      <c r="E3315" t="s">
        <v>6585</v>
      </c>
      <c r="F3315" t="s">
        <v>1691</v>
      </c>
      <c r="G3315">
        <v>8</v>
      </c>
      <c r="H3315" t="s">
        <v>3925</v>
      </c>
    </row>
    <row r="3316" spans="1:8" x14ac:dyDescent="0.35">
      <c r="A3316">
        <v>3315</v>
      </c>
      <c r="B3316" t="s">
        <v>7247</v>
      </c>
      <c r="C3316">
        <v>55</v>
      </c>
      <c r="D3316" t="s">
        <v>7952</v>
      </c>
      <c r="E3316" t="s">
        <v>6585</v>
      </c>
      <c r="F3316" t="s">
        <v>1691</v>
      </c>
      <c r="G3316">
        <v>8</v>
      </c>
      <c r="H3316" t="s">
        <v>3935</v>
      </c>
    </row>
    <row r="3317" spans="1:8" x14ac:dyDescent="0.35">
      <c r="A3317">
        <v>3376</v>
      </c>
      <c r="B3317" t="s">
        <v>7308</v>
      </c>
      <c r="C3317">
        <v>51</v>
      </c>
      <c r="D3317" t="s">
        <v>7952</v>
      </c>
      <c r="E3317" t="s">
        <v>6585</v>
      </c>
      <c r="F3317" t="s">
        <v>1691</v>
      </c>
      <c r="G3317">
        <v>8</v>
      </c>
      <c r="H3317" t="s">
        <v>3932</v>
      </c>
    </row>
    <row r="3318" spans="1:8" x14ac:dyDescent="0.35">
      <c r="A3318">
        <v>3564</v>
      </c>
      <c r="B3318" t="s">
        <v>7496</v>
      </c>
      <c r="C3318">
        <v>43</v>
      </c>
      <c r="D3318" t="s">
        <v>7952</v>
      </c>
      <c r="E3318" t="s">
        <v>6585</v>
      </c>
      <c r="F3318" t="s">
        <v>1691</v>
      </c>
      <c r="G3318">
        <v>8</v>
      </c>
      <c r="H3318" t="s">
        <v>3952</v>
      </c>
    </row>
    <row r="3319" spans="1:8" x14ac:dyDescent="0.35">
      <c r="A3319">
        <v>3689</v>
      </c>
      <c r="B3319" t="s">
        <v>7621</v>
      </c>
      <c r="C3319">
        <v>52</v>
      </c>
      <c r="D3319" t="s">
        <v>7952</v>
      </c>
      <c r="E3319" t="s">
        <v>6585</v>
      </c>
      <c r="F3319" t="s">
        <v>1691</v>
      </c>
      <c r="G3319">
        <v>8</v>
      </c>
      <c r="H3319" t="s">
        <v>3946</v>
      </c>
    </row>
    <row r="3320" spans="1:8" x14ac:dyDescent="0.35">
      <c r="A3320">
        <v>3690</v>
      </c>
      <c r="B3320" t="s">
        <v>7622</v>
      </c>
      <c r="C3320">
        <v>47</v>
      </c>
      <c r="D3320" t="s">
        <v>7952</v>
      </c>
      <c r="E3320" t="s">
        <v>6585</v>
      </c>
      <c r="F3320" t="s">
        <v>1691</v>
      </c>
      <c r="G3320">
        <v>8</v>
      </c>
      <c r="H3320" t="s">
        <v>3935</v>
      </c>
    </row>
    <row r="3321" spans="1:8" x14ac:dyDescent="0.35">
      <c r="A3321">
        <v>3720</v>
      </c>
      <c r="B3321" t="s">
        <v>7652</v>
      </c>
      <c r="C3321">
        <v>20</v>
      </c>
      <c r="D3321" t="s">
        <v>3927</v>
      </c>
      <c r="E3321" t="s">
        <v>6585</v>
      </c>
      <c r="F3321" t="s">
        <v>1691</v>
      </c>
      <c r="G3321">
        <v>8</v>
      </c>
      <c r="H3321" t="s">
        <v>3952</v>
      </c>
    </row>
    <row r="3322" spans="1:8" x14ac:dyDescent="0.35">
      <c r="A3322">
        <v>3752</v>
      </c>
      <c r="B3322" t="s">
        <v>7684</v>
      </c>
      <c r="C3322">
        <v>36</v>
      </c>
      <c r="D3322" t="s">
        <v>7953</v>
      </c>
      <c r="E3322" t="s">
        <v>6585</v>
      </c>
      <c r="F3322" t="s">
        <v>1691</v>
      </c>
      <c r="G3322">
        <v>8</v>
      </c>
      <c r="H3322" t="s">
        <v>3952</v>
      </c>
    </row>
    <row r="3323" spans="1:8" x14ac:dyDescent="0.35">
      <c r="A3323">
        <v>3829</v>
      </c>
      <c r="B3323" t="s">
        <v>7761</v>
      </c>
      <c r="C3323">
        <v>42</v>
      </c>
      <c r="D3323" t="s">
        <v>7952</v>
      </c>
      <c r="E3323" t="s">
        <v>6585</v>
      </c>
      <c r="F3323" t="s">
        <v>1691</v>
      </c>
      <c r="G3323">
        <v>8</v>
      </c>
      <c r="H3323" t="s">
        <v>3929</v>
      </c>
    </row>
    <row r="3324" spans="1:8" x14ac:dyDescent="0.35">
      <c r="A3324">
        <v>3842</v>
      </c>
      <c r="B3324" t="s">
        <v>7774</v>
      </c>
      <c r="C3324">
        <v>68</v>
      </c>
      <c r="D3324" t="s">
        <v>3923</v>
      </c>
      <c r="E3324" t="s">
        <v>6585</v>
      </c>
      <c r="F3324" t="s">
        <v>1691</v>
      </c>
      <c r="G3324">
        <v>8</v>
      </c>
      <c r="H3324" t="s">
        <v>3946</v>
      </c>
    </row>
    <row r="3325" spans="1:8" x14ac:dyDescent="0.35">
      <c r="A3325">
        <v>3857</v>
      </c>
      <c r="B3325" t="s">
        <v>7789</v>
      </c>
      <c r="C3325">
        <v>39</v>
      </c>
      <c r="D3325" t="s">
        <v>7953</v>
      </c>
      <c r="E3325" t="s">
        <v>6585</v>
      </c>
      <c r="F3325" t="s">
        <v>1691</v>
      </c>
      <c r="G3325">
        <v>8</v>
      </c>
      <c r="H3325" t="s">
        <v>3935</v>
      </c>
    </row>
    <row r="3326" spans="1:8" x14ac:dyDescent="0.35">
      <c r="A3326">
        <v>28</v>
      </c>
      <c r="B3326" t="s">
        <v>3959</v>
      </c>
      <c r="C3326">
        <v>56</v>
      </c>
      <c r="D3326" t="s">
        <v>7952</v>
      </c>
      <c r="E3326" t="s">
        <v>3924</v>
      </c>
      <c r="F3326" t="s">
        <v>7</v>
      </c>
      <c r="G3326">
        <v>7</v>
      </c>
      <c r="H3326" t="s">
        <v>3952</v>
      </c>
    </row>
    <row r="3327" spans="1:8" x14ac:dyDescent="0.35">
      <c r="A3327">
        <v>52</v>
      </c>
      <c r="B3327" t="s">
        <v>3983</v>
      </c>
      <c r="C3327">
        <v>59</v>
      </c>
      <c r="D3327" t="s">
        <v>3923</v>
      </c>
      <c r="E3327" t="s">
        <v>3924</v>
      </c>
      <c r="F3327" t="s">
        <v>7</v>
      </c>
      <c r="G3327">
        <v>7</v>
      </c>
      <c r="H3327" t="s">
        <v>3935</v>
      </c>
    </row>
    <row r="3328" spans="1:8" x14ac:dyDescent="0.35">
      <c r="A3328">
        <v>166</v>
      </c>
      <c r="B3328" t="s">
        <v>4097</v>
      </c>
      <c r="C3328">
        <v>42</v>
      </c>
      <c r="D3328" t="s">
        <v>7952</v>
      </c>
      <c r="E3328" t="s">
        <v>3924</v>
      </c>
      <c r="F3328" t="s">
        <v>7</v>
      </c>
      <c r="G3328">
        <v>7</v>
      </c>
      <c r="H3328" t="s">
        <v>3946</v>
      </c>
    </row>
    <row r="3329" spans="1:8" x14ac:dyDescent="0.35">
      <c r="A3329">
        <v>213</v>
      </c>
      <c r="B3329" t="s">
        <v>4144</v>
      </c>
      <c r="C3329">
        <v>67</v>
      </c>
      <c r="D3329" t="s">
        <v>3923</v>
      </c>
      <c r="E3329" t="s">
        <v>3924</v>
      </c>
      <c r="F3329" t="s">
        <v>7</v>
      </c>
      <c r="G3329">
        <v>7</v>
      </c>
      <c r="H3329" t="s">
        <v>3932</v>
      </c>
    </row>
    <row r="3330" spans="1:8" x14ac:dyDescent="0.35">
      <c r="A3330">
        <v>365</v>
      </c>
      <c r="B3330" t="s">
        <v>4296</v>
      </c>
      <c r="C3330">
        <v>62</v>
      </c>
      <c r="D3330" t="s">
        <v>3923</v>
      </c>
      <c r="E3330" t="s">
        <v>3924</v>
      </c>
      <c r="F3330" t="s">
        <v>7</v>
      </c>
      <c r="G3330">
        <v>7</v>
      </c>
      <c r="H3330" t="s">
        <v>3952</v>
      </c>
    </row>
    <row r="3331" spans="1:8" x14ac:dyDescent="0.35">
      <c r="A3331">
        <v>373</v>
      </c>
      <c r="B3331" t="s">
        <v>4304</v>
      </c>
      <c r="C3331">
        <v>24</v>
      </c>
      <c r="D3331" t="s">
        <v>3927</v>
      </c>
      <c r="E3331" t="s">
        <v>3924</v>
      </c>
      <c r="F3331" t="s">
        <v>7</v>
      </c>
      <c r="G3331">
        <v>7</v>
      </c>
      <c r="H3331" t="s">
        <v>3929</v>
      </c>
    </row>
    <row r="3332" spans="1:8" x14ac:dyDescent="0.35">
      <c r="A3332">
        <v>395</v>
      </c>
      <c r="B3332" t="s">
        <v>4326</v>
      </c>
      <c r="C3332">
        <v>43</v>
      </c>
      <c r="D3332" t="s">
        <v>7952</v>
      </c>
      <c r="E3332" t="s">
        <v>3924</v>
      </c>
      <c r="F3332" t="s">
        <v>7</v>
      </c>
      <c r="G3332">
        <v>7</v>
      </c>
      <c r="H3332" t="s">
        <v>3940</v>
      </c>
    </row>
    <row r="3333" spans="1:8" x14ac:dyDescent="0.35">
      <c r="A3333">
        <v>448</v>
      </c>
      <c r="B3333" t="s">
        <v>4379</v>
      </c>
      <c r="C3333">
        <v>60</v>
      </c>
      <c r="D3333" t="s">
        <v>3923</v>
      </c>
      <c r="E3333" t="s">
        <v>3924</v>
      </c>
      <c r="F3333" t="s">
        <v>7</v>
      </c>
      <c r="G3333">
        <v>7</v>
      </c>
      <c r="H3333" t="s">
        <v>3952</v>
      </c>
    </row>
    <row r="3334" spans="1:8" x14ac:dyDescent="0.35">
      <c r="A3334">
        <v>516</v>
      </c>
      <c r="B3334" t="s">
        <v>4447</v>
      </c>
      <c r="C3334">
        <v>28</v>
      </c>
      <c r="D3334" t="s">
        <v>7953</v>
      </c>
      <c r="E3334" t="s">
        <v>3924</v>
      </c>
      <c r="F3334" t="s">
        <v>7</v>
      </c>
      <c r="G3334">
        <v>7</v>
      </c>
      <c r="H3334" t="s">
        <v>3946</v>
      </c>
    </row>
    <row r="3335" spans="1:8" x14ac:dyDescent="0.35">
      <c r="A3335">
        <v>718</v>
      </c>
      <c r="B3335" t="s">
        <v>4649</v>
      </c>
      <c r="C3335">
        <v>21</v>
      </c>
      <c r="D3335" t="s">
        <v>3927</v>
      </c>
      <c r="E3335" t="s">
        <v>3924</v>
      </c>
      <c r="F3335" t="s">
        <v>7</v>
      </c>
      <c r="G3335">
        <v>7</v>
      </c>
      <c r="H3335" t="s">
        <v>3952</v>
      </c>
    </row>
    <row r="3336" spans="1:8" x14ac:dyDescent="0.35">
      <c r="A3336">
        <v>860</v>
      </c>
      <c r="B3336" t="s">
        <v>4791</v>
      </c>
      <c r="C3336">
        <v>47</v>
      </c>
      <c r="D3336" t="s">
        <v>7952</v>
      </c>
      <c r="E3336" t="s">
        <v>3924</v>
      </c>
      <c r="F3336" t="s">
        <v>7</v>
      </c>
      <c r="G3336">
        <v>7</v>
      </c>
      <c r="H3336" t="s">
        <v>3946</v>
      </c>
    </row>
    <row r="3337" spans="1:8" x14ac:dyDescent="0.35">
      <c r="A3337">
        <v>876</v>
      </c>
      <c r="B3337" t="s">
        <v>4807</v>
      </c>
      <c r="C3337">
        <v>37</v>
      </c>
      <c r="D3337" t="s">
        <v>7953</v>
      </c>
      <c r="E3337" t="s">
        <v>3924</v>
      </c>
      <c r="F3337" t="s">
        <v>7</v>
      </c>
      <c r="G3337">
        <v>7</v>
      </c>
      <c r="H3337" t="s">
        <v>3952</v>
      </c>
    </row>
    <row r="3338" spans="1:8" x14ac:dyDescent="0.35">
      <c r="A3338">
        <v>924</v>
      </c>
      <c r="B3338" t="s">
        <v>4855</v>
      </c>
      <c r="C3338">
        <v>55</v>
      </c>
      <c r="D3338" t="s">
        <v>7952</v>
      </c>
      <c r="E3338" t="s">
        <v>3924</v>
      </c>
      <c r="F3338" t="s">
        <v>7</v>
      </c>
      <c r="G3338">
        <v>7</v>
      </c>
      <c r="H3338" t="s">
        <v>3929</v>
      </c>
    </row>
    <row r="3339" spans="1:8" x14ac:dyDescent="0.35">
      <c r="A3339">
        <v>1023</v>
      </c>
      <c r="B3339" t="s">
        <v>4954</v>
      </c>
      <c r="C3339">
        <v>61</v>
      </c>
      <c r="D3339" t="s">
        <v>3923</v>
      </c>
      <c r="E3339" t="s">
        <v>3924</v>
      </c>
      <c r="F3339" t="s">
        <v>7</v>
      </c>
      <c r="G3339">
        <v>7</v>
      </c>
      <c r="H3339" t="s">
        <v>3932</v>
      </c>
    </row>
    <row r="3340" spans="1:8" x14ac:dyDescent="0.35">
      <c r="A3340">
        <v>1041</v>
      </c>
      <c r="B3340" t="s">
        <v>4972</v>
      </c>
      <c r="C3340">
        <v>68</v>
      </c>
      <c r="D3340" t="s">
        <v>3923</v>
      </c>
      <c r="E3340" t="s">
        <v>3924</v>
      </c>
      <c r="F3340" t="s">
        <v>7</v>
      </c>
      <c r="G3340">
        <v>7</v>
      </c>
      <c r="H3340" t="s">
        <v>3925</v>
      </c>
    </row>
    <row r="3341" spans="1:8" x14ac:dyDescent="0.35">
      <c r="A3341">
        <v>1048</v>
      </c>
      <c r="B3341" t="s">
        <v>4979</v>
      </c>
      <c r="C3341">
        <v>31</v>
      </c>
      <c r="D3341" t="s">
        <v>7953</v>
      </c>
      <c r="E3341" t="s">
        <v>3924</v>
      </c>
      <c r="F3341" t="s">
        <v>7</v>
      </c>
      <c r="G3341">
        <v>7</v>
      </c>
      <c r="H3341" t="s">
        <v>3925</v>
      </c>
    </row>
    <row r="3342" spans="1:8" x14ac:dyDescent="0.35">
      <c r="A3342">
        <v>1088</v>
      </c>
      <c r="B3342" t="s">
        <v>5019</v>
      </c>
      <c r="C3342">
        <v>45</v>
      </c>
      <c r="D3342" t="s">
        <v>7952</v>
      </c>
      <c r="E3342" t="s">
        <v>3924</v>
      </c>
      <c r="F3342" t="s">
        <v>1691</v>
      </c>
      <c r="G3342">
        <v>7</v>
      </c>
      <c r="H3342" t="s">
        <v>3946</v>
      </c>
    </row>
    <row r="3343" spans="1:8" x14ac:dyDescent="0.35">
      <c r="A3343">
        <v>1147</v>
      </c>
      <c r="B3343" t="s">
        <v>5078</v>
      </c>
      <c r="C3343">
        <v>48</v>
      </c>
      <c r="D3343" t="s">
        <v>7952</v>
      </c>
      <c r="E3343" t="s">
        <v>3924</v>
      </c>
      <c r="F3343" t="s">
        <v>1691</v>
      </c>
      <c r="G3343">
        <v>7</v>
      </c>
      <c r="H3343" t="s">
        <v>3952</v>
      </c>
    </row>
    <row r="3344" spans="1:8" x14ac:dyDescent="0.35">
      <c r="A3344">
        <v>1201</v>
      </c>
      <c r="B3344" t="s">
        <v>5132</v>
      </c>
      <c r="C3344">
        <v>27</v>
      </c>
      <c r="D3344" t="s">
        <v>7953</v>
      </c>
      <c r="E3344" t="s">
        <v>3924</v>
      </c>
      <c r="F3344" t="s">
        <v>1691</v>
      </c>
      <c r="G3344">
        <v>7</v>
      </c>
      <c r="H3344" t="s">
        <v>3929</v>
      </c>
    </row>
    <row r="3345" spans="1:8" x14ac:dyDescent="0.35">
      <c r="A3345">
        <v>1508</v>
      </c>
      <c r="B3345" t="s">
        <v>5439</v>
      </c>
      <c r="C3345">
        <v>66</v>
      </c>
      <c r="D3345" t="s">
        <v>3923</v>
      </c>
      <c r="E3345" t="s">
        <v>3924</v>
      </c>
      <c r="F3345" t="s">
        <v>1691</v>
      </c>
      <c r="G3345">
        <v>7</v>
      </c>
      <c r="H3345" t="s">
        <v>3932</v>
      </c>
    </row>
    <row r="3346" spans="1:8" x14ac:dyDescent="0.35">
      <c r="A3346">
        <v>1578</v>
      </c>
      <c r="B3346" t="s">
        <v>5509</v>
      </c>
      <c r="C3346">
        <v>68</v>
      </c>
      <c r="D3346" t="s">
        <v>3923</v>
      </c>
      <c r="E3346" t="s">
        <v>3924</v>
      </c>
      <c r="F3346" t="s">
        <v>1691</v>
      </c>
      <c r="G3346">
        <v>7</v>
      </c>
      <c r="H3346" t="s">
        <v>3925</v>
      </c>
    </row>
    <row r="3347" spans="1:8" x14ac:dyDescent="0.35">
      <c r="A3347">
        <v>1629</v>
      </c>
      <c r="B3347" t="s">
        <v>5560</v>
      </c>
      <c r="C3347">
        <v>45</v>
      </c>
      <c r="D3347" t="s">
        <v>7952</v>
      </c>
      <c r="E3347" t="s">
        <v>3924</v>
      </c>
      <c r="F3347" t="s">
        <v>1691</v>
      </c>
      <c r="G3347">
        <v>7</v>
      </c>
      <c r="H3347" t="s">
        <v>3946</v>
      </c>
    </row>
    <row r="3348" spans="1:8" x14ac:dyDescent="0.35">
      <c r="A3348">
        <v>1632</v>
      </c>
      <c r="B3348" t="s">
        <v>5563</v>
      </c>
      <c r="C3348">
        <v>65</v>
      </c>
      <c r="D3348" t="s">
        <v>3923</v>
      </c>
      <c r="E3348" t="s">
        <v>3924</v>
      </c>
      <c r="F3348" t="s">
        <v>1691</v>
      </c>
      <c r="G3348">
        <v>7</v>
      </c>
      <c r="H3348" t="s">
        <v>3925</v>
      </c>
    </row>
    <row r="3349" spans="1:8" x14ac:dyDescent="0.35">
      <c r="A3349">
        <v>1697</v>
      </c>
      <c r="B3349" t="s">
        <v>5628</v>
      </c>
      <c r="C3349">
        <v>31</v>
      </c>
      <c r="D3349" t="s">
        <v>7953</v>
      </c>
      <c r="E3349" t="s">
        <v>3924</v>
      </c>
      <c r="F3349" t="s">
        <v>1691</v>
      </c>
      <c r="G3349">
        <v>7</v>
      </c>
      <c r="H3349" t="s">
        <v>3940</v>
      </c>
    </row>
    <row r="3350" spans="1:8" x14ac:dyDescent="0.35">
      <c r="A3350">
        <v>1711</v>
      </c>
      <c r="B3350" t="s">
        <v>5642</v>
      </c>
      <c r="C3350">
        <v>19</v>
      </c>
      <c r="D3350" t="s">
        <v>3927</v>
      </c>
      <c r="E3350" t="s">
        <v>3924</v>
      </c>
      <c r="F3350" t="s">
        <v>1691</v>
      </c>
      <c r="G3350">
        <v>7</v>
      </c>
      <c r="H3350" t="s">
        <v>3935</v>
      </c>
    </row>
    <row r="3351" spans="1:8" x14ac:dyDescent="0.35">
      <c r="A3351">
        <v>1809</v>
      </c>
      <c r="B3351" t="s">
        <v>5740</v>
      </c>
      <c r="C3351">
        <v>67</v>
      </c>
      <c r="D3351" t="s">
        <v>3923</v>
      </c>
      <c r="E3351" t="s">
        <v>3924</v>
      </c>
      <c r="F3351" t="s">
        <v>1691</v>
      </c>
      <c r="G3351">
        <v>7</v>
      </c>
      <c r="H3351" t="s">
        <v>3946</v>
      </c>
    </row>
    <row r="3352" spans="1:8" x14ac:dyDescent="0.35">
      <c r="A3352">
        <v>1831</v>
      </c>
      <c r="B3352" t="s">
        <v>5762</v>
      </c>
      <c r="C3352">
        <v>50</v>
      </c>
      <c r="D3352" t="s">
        <v>7952</v>
      </c>
      <c r="E3352" t="s">
        <v>3924</v>
      </c>
      <c r="F3352" t="s">
        <v>1691</v>
      </c>
      <c r="G3352">
        <v>7</v>
      </c>
      <c r="H3352" t="s">
        <v>3932</v>
      </c>
    </row>
    <row r="3353" spans="1:8" x14ac:dyDescent="0.35">
      <c r="A3353">
        <v>1842</v>
      </c>
      <c r="B3353" t="s">
        <v>5773</v>
      </c>
      <c r="C3353">
        <v>31</v>
      </c>
      <c r="D3353" t="s">
        <v>7953</v>
      </c>
      <c r="E3353" t="s">
        <v>3924</v>
      </c>
      <c r="F3353" t="s">
        <v>1691</v>
      </c>
      <c r="G3353">
        <v>7</v>
      </c>
      <c r="H3353" t="s">
        <v>3952</v>
      </c>
    </row>
    <row r="3354" spans="1:8" x14ac:dyDescent="0.35">
      <c r="A3354">
        <v>1924</v>
      </c>
      <c r="B3354" t="s">
        <v>5855</v>
      </c>
      <c r="C3354">
        <v>64</v>
      </c>
      <c r="D3354" t="s">
        <v>3923</v>
      </c>
      <c r="E3354" t="s">
        <v>3924</v>
      </c>
      <c r="F3354" t="s">
        <v>1691</v>
      </c>
      <c r="G3354">
        <v>7</v>
      </c>
      <c r="H3354" t="s">
        <v>3932</v>
      </c>
    </row>
    <row r="3355" spans="1:8" x14ac:dyDescent="0.35">
      <c r="A3355">
        <v>1960</v>
      </c>
      <c r="B3355" t="s">
        <v>5891</v>
      </c>
      <c r="C3355">
        <v>46</v>
      </c>
      <c r="D3355" t="s">
        <v>7952</v>
      </c>
      <c r="E3355" t="s">
        <v>3924</v>
      </c>
      <c r="F3355" t="s">
        <v>1691</v>
      </c>
      <c r="G3355">
        <v>7</v>
      </c>
      <c r="H3355" t="s">
        <v>3952</v>
      </c>
    </row>
    <row r="3356" spans="1:8" x14ac:dyDescent="0.35">
      <c r="A3356">
        <v>2038</v>
      </c>
      <c r="B3356" t="s">
        <v>5969</v>
      </c>
      <c r="C3356">
        <v>39</v>
      </c>
      <c r="D3356" t="s">
        <v>7953</v>
      </c>
      <c r="E3356" t="s">
        <v>3924</v>
      </c>
      <c r="F3356" t="s">
        <v>1691</v>
      </c>
      <c r="G3356">
        <v>7</v>
      </c>
      <c r="H3356" t="s">
        <v>3940</v>
      </c>
    </row>
    <row r="3357" spans="1:8" x14ac:dyDescent="0.35">
      <c r="A3357">
        <v>2113</v>
      </c>
      <c r="B3357" t="s">
        <v>6044</v>
      </c>
      <c r="C3357">
        <v>43</v>
      </c>
      <c r="D3357" t="s">
        <v>7952</v>
      </c>
      <c r="E3357" t="s">
        <v>3924</v>
      </c>
      <c r="F3357" t="s">
        <v>1691</v>
      </c>
      <c r="G3357">
        <v>7</v>
      </c>
      <c r="H3357" t="s">
        <v>3925</v>
      </c>
    </row>
    <row r="3358" spans="1:8" x14ac:dyDescent="0.35">
      <c r="A3358">
        <v>2271</v>
      </c>
      <c r="B3358" t="s">
        <v>6202</v>
      </c>
      <c r="C3358">
        <v>27</v>
      </c>
      <c r="D3358" t="s">
        <v>7953</v>
      </c>
      <c r="E3358" t="s">
        <v>3924</v>
      </c>
      <c r="F3358" t="s">
        <v>1691</v>
      </c>
      <c r="G3358">
        <v>7</v>
      </c>
      <c r="H3358" t="s">
        <v>3929</v>
      </c>
    </row>
    <row r="3359" spans="1:8" x14ac:dyDescent="0.35">
      <c r="A3359">
        <v>2317</v>
      </c>
      <c r="B3359" t="s">
        <v>6248</v>
      </c>
      <c r="C3359">
        <v>28</v>
      </c>
      <c r="D3359" t="s">
        <v>7953</v>
      </c>
      <c r="E3359" t="s">
        <v>3924</v>
      </c>
      <c r="F3359" t="s">
        <v>1691</v>
      </c>
      <c r="G3359">
        <v>7</v>
      </c>
      <c r="H3359" t="s">
        <v>3932</v>
      </c>
    </row>
    <row r="3360" spans="1:8" x14ac:dyDescent="0.35">
      <c r="A3360">
        <v>2335</v>
      </c>
      <c r="B3360" t="s">
        <v>6266</v>
      </c>
      <c r="C3360">
        <v>49</v>
      </c>
      <c r="D3360" t="s">
        <v>7952</v>
      </c>
      <c r="E3360" t="s">
        <v>3924</v>
      </c>
      <c r="F3360" t="s">
        <v>1691</v>
      </c>
      <c r="G3360">
        <v>7</v>
      </c>
      <c r="H3360" t="s">
        <v>3946</v>
      </c>
    </row>
    <row r="3361" spans="1:8" x14ac:dyDescent="0.35">
      <c r="A3361">
        <v>2424</v>
      </c>
      <c r="B3361" t="s">
        <v>6355</v>
      </c>
      <c r="C3361">
        <v>49</v>
      </c>
      <c r="D3361" t="s">
        <v>7952</v>
      </c>
      <c r="E3361" t="s">
        <v>3924</v>
      </c>
      <c r="F3361" t="s">
        <v>1691</v>
      </c>
      <c r="G3361">
        <v>7</v>
      </c>
      <c r="H3361" t="s">
        <v>3952</v>
      </c>
    </row>
    <row r="3362" spans="1:8" x14ac:dyDescent="0.35">
      <c r="A3362">
        <v>2447</v>
      </c>
      <c r="B3362" t="s">
        <v>6378</v>
      </c>
      <c r="C3362">
        <v>38</v>
      </c>
      <c r="D3362" t="s">
        <v>7953</v>
      </c>
      <c r="E3362" t="s">
        <v>3924</v>
      </c>
      <c r="F3362" t="s">
        <v>1691</v>
      </c>
      <c r="G3362">
        <v>7</v>
      </c>
      <c r="H3362" t="s">
        <v>3946</v>
      </c>
    </row>
    <row r="3363" spans="1:8" x14ac:dyDescent="0.35">
      <c r="A3363">
        <v>2451</v>
      </c>
      <c r="B3363" t="s">
        <v>6382</v>
      </c>
      <c r="C3363">
        <v>68</v>
      </c>
      <c r="D3363" t="s">
        <v>3923</v>
      </c>
      <c r="E3363" t="s">
        <v>3924</v>
      </c>
      <c r="F3363" t="s">
        <v>1691</v>
      </c>
      <c r="G3363">
        <v>7</v>
      </c>
      <c r="H3363" t="s">
        <v>3935</v>
      </c>
    </row>
    <row r="3364" spans="1:8" x14ac:dyDescent="0.35">
      <c r="A3364">
        <v>2481</v>
      </c>
      <c r="B3364" t="s">
        <v>6412</v>
      </c>
      <c r="C3364">
        <v>61</v>
      </c>
      <c r="D3364" t="s">
        <v>3923</v>
      </c>
      <c r="E3364" t="s">
        <v>3924</v>
      </c>
      <c r="F3364" t="s">
        <v>1691</v>
      </c>
      <c r="G3364">
        <v>7</v>
      </c>
      <c r="H3364" t="s">
        <v>3925</v>
      </c>
    </row>
    <row r="3365" spans="1:8" x14ac:dyDescent="0.35">
      <c r="A3365">
        <v>2532</v>
      </c>
      <c r="B3365" t="s">
        <v>6463</v>
      </c>
      <c r="C3365">
        <v>43</v>
      </c>
      <c r="D3365" t="s">
        <v>7952</v>
      </c>
      <c r="E3365" t="s">
        <v>3924</v>
      </c>
      <c r="F3365" t="s">
        <v>1691</v>
      </c>
      <c r="G3365">
        <v>7</v>
      </c>
      <c r="H3365" t="s">
        <v>3952</v>
      </c>
    </row>
    <row r="3366" spans="1:8" x14ac:dyDescent="0.35">
      <c r="A3366">
        <v>2658</v>
      </c>
      <c r="B3366" t="s">
        <v>6590</v>
      </c>
      <c r="C3366">
        <v>52</v>
      </c>
      <c r="D3366" t="s">
        <v>7952</v>
      </c>
      <c r="E3366" t="s">
        <v>6585</v>
      </c>
      <c r="F3366" t="s">
        <v>1691</v>
      </c>
      <c r="G3366">
        <v>7</v>
      </c>
      <c r="H3366" t="s">
        <v>3925</v>
      </c>
    </row>
    <row r="3367" spans="1:8" x14ac:dyDescent="0.35">
      <c r="A3367">
        <v>2680</v>
      </c>
      <c r="B3367" t="s">
        <v>6612</v>
      </c>
      <c r="C3367">
        <v>53</v>
      </c>
      <c r="D3367" t="s">
        <v>7952</v>
      </c>
      <c r="E3367" t="s">
        <v>6585</v>
      </c>
      <c r="F3367" t="s">
        <v>1691</v>
      </c>
      <c r="G3367">
        <v>7</v>
      </c>
      <c r="H3367" t="s">
        <v>3935</v>
      </c>
    </row>
    <row r="3368" spans="1:8" x14ac:dyDescent="0.35">
      <c r="A3368">
        <v>2713</v>
      </c>
      <c r="B3368" t="s">
        <v>6645</v>
      </c>
      <c r="C3368">
        <v>37</v>
      </c>
      <c r="D3368" t="s">
        <v>7953</v>
      </c>
      <c r="E3368" t="s">
        <v>6585</v>
      </c>
      <c r="F3368" t="s">
        <v>1691</v>
      </c>
      <c r="G3368">
        <v>7</v>
      </c>
      <c r="H3368" t="s">
        <v>3935</v>
      </c>
    </row>
    <row r="3369" spans="1:8" x14ac:dyDescent="0.35">
      <c r="A3369">
        <v>2795</v>
      </c>
      <c r="B3369" t="s">
        <v>6727</v>
      </c>
      <c r="C3369">
        <v>33</v>
      </c>
      <c r="D3369" t="s">
        <v>7953</v>
      </c>
      <c r="E3369" t="s">
        <v>6585</v>
      </c>
      <c r="F3369" t="s">
        <v>1691</v>
      </c>
      <c r="G3369">
        <v>7</v>
      </c>
      <c r="H3369" t="s">
        <v>3925</v>
      </c>
    </row>
    <row r="3370" spans="1:8" x14ac:dyDescent="0.35">
      <c r="A3370">
        <v>2836</v>
      </c>
      <c r="B3370" t="s">
        <v>6768</v>
      </c>
      <c r="C3370">
        <v>33</v>
      </c>
      <c r="D3370" t="s">
        <v>7953</v>
      </c>
      <c r="E3370" t="s">
        <v>6585</v>
      </c>
      <c r="F3370" t="s">
        <v>1691</v>
      </c>
      <c r="G3370">
        <v>7</v>
      </c>
      <c r="H3370" t="s">
        <v>3932</v>
      </c>
    </row>
    <row r="3371" spans="1:8" x14ac:dyDescent="0.35">
      <c r="A3371">
        <v>2907</v>
      </c>
      <c r="B3371" t="s">
        <v>6839</v>
      </c>
      <c r="C3371">
        <v>58</v>
      </c>
      <c r="D3371" t="s">
        <v>3923</v>
      </c>
      <c r="E3371" t="s">
        <v>6585</v>
      </c>
      <c r="F3371" t="s">
        <v>1691</v>
      </c>
      <c r="G3371">
        <v>7</v>
      </c>
      <c r="H3371" t="s">
        <v>3932</v>
      </c>
    </row>
    <row r="3372" spans="1:8" x14ac:dyDescent="0.35">
      <c r="A3372">
        <v>2992</v>
      </c>
      <c r="B3372" t="s">
        <v>6924</v>
      </c>
      <c r="C3372">
        <v>66</v>
      </c>
      <c r="D3372" t="s">
        <v>3923</v>
      </c>
      <c r="E3372" t="s">
        <v>6585</v>
      </c>
      <c r="F3372" t="s">
        <v>1691</v>
      </c>
      <c r="G3372">
        <v>7</v>
      </c>
      <c r="H3372" t="s">
        <v>3940</v>
      </c>
    </row>
    <row r="3373" spans="1:8" x14ac:dyDescent="0.35">
      <c r="A3373">
        <v>3001</v>
      </c>
      <c r="B3373" t="s">
        <v>6933</v>
      </c>
      <c r="C3373">
        <v>57</v>
      </c>
      <c r="D3373" t="s">
        <v>7952</v>
      </c>
      <c r="E3373" t="s">
        <v>6585</v>
      </c>
      <c r="F3373" t="s">
        <v>1691</v>
      </c>
      <c r="G3373">
        <v>7</v>
      </c>
      <c r="H3373" t="s">
        <v>3929</v>
      </c>
    </row>
    <row r="3374" spans="1:8" x14ac:dyDescent="0.35">
      <c r="A3374">
        <v>3026</v>
      </c>
      <c r="B3374" t="s">
        <v>6958</v>
      </c>
      <c r="C3374">
        <v>40</v>
      </c>
      <c r="D3374" t="s">
        <v>7953</v>
      </c>
      <c r="E3374" t="s">
        <v>6585</v>
      </c>
      <c r="F3374" t="s">
        <v>1691</v>
      </c>
      <c r="G3374">
        <v>7</v>
      </c>
      <c r="H3374" t="s">
        <v>3946</v>
      </c>
    </row>
    <row r="3375" spans="1:8" x14ac:dyDescent="0.35">
      <c r="A3375">
        <v>3029</v>
      </c>
      <c r="B3375" t="s">
        <v>6961</v>
      </c>
      <c r="C3375">
        <v>62</v>
      </c>
      <c r="D3375" t="s">
        <v>3923</v>
      </c>
      <c r="E3375" t="s">
        <v>6585</v>
      </c>
      <c r="F3375" t="s">
        <v>1691</v>
      </c>
      <c r="G3375">
        <v>7</v>
      </c>
      <c r="H3375" t="s">
        <v>3952</v>
      </c>
    </row>
    <row r="3376" spans="1:8" x14ac:dyDescent="0.35">
      <c r="A3376">
        <v>3037</v>
      </c>
      <c r="B3376" t="s">
        <v>6969</v>
      </c>
      <c r="C3376">
        <v>50</v>
      </c>
      <c r="D3376" t="s">
        <v>7952</v>
      </c>
      <c r="E3376" t="s">
        <v>6585</v>
      </c>
      <c r="F3376" t="s">
        <v>1691</v>
      </c>
      <c r="G3376">
        <v>7</v>
      </c>
      <c r="H3376" t="s">
        <v>3925</v>
      </c>
    </row>
    <row r="3377" spans="1:8" x14ac:dyDescent="0.35">
      <c r="A3377">
        <v>3053</v>
      </c>
      <c r="B3377" t="s">
        <v>6985</v>
      </c>
      <c r="C3377">
        <v>48</v>
      </c>
      <c r="D3377" t="s">
        <v>7952</v>
      </c>
      <c r="E3377" t="s">
        <v>6585</v>
      </c>
      <c r="F3377" t="s">
        <v>1691</v>
      </c>
      <c r="G3377">
        <v>7</v>
      </c>
      <c r="H3377" t="s">
        <v>3925</v>
      </c>
    </row>
    <row r="3378" spans="1:8" x14ac:dyDescent="0.35">
      <c r="A3378">
        <v>3066</v>
      </c>
      <c r="B3378" t="s">
        <v>6998</v>
      </c>
      <c r="C3378">
        <v>49</v>
      </c>
      <c r="D3378" t="s">
        <v>7952</v>
      </c>
      <c r="E3378" t="s">
        <v>6585</v>
      </c>
      <c r="F3378" t="s">
        <v>1691</v>
      </c>
      <c r="G3378">
        <v>7</v>
      </c>
      <c r="H3378" t="s">
        <v>3940</v>
      </c>
    </row>
    <row r="3379" spans="1:8" x14ac:dyDescent="0.35">
      <c r="A3379">
        <v>3074</v>
      </c>
      <c r="B3379" t="s">
        <v>7006</v>
      </c>
      <c r="C3379">
        <v>58</v>
      </c>
      <c r="D3379" t="s">
        <v>3923</v>
      </c>
      <c r="E3379" t="s">
        <v>6585</v>
      </c>
      <c r="F3379" t="s">
        <v>1691</v>
      </c>
      <c r="G3379">
        <v>7</v>
      </c>
      <c r="H3379" t="s">
        <v>3940</v>
      </c>
    </row>
    <row r="3380" spans="1:8" x14ac:dyDescent="0.35">
      <c r="A3380">
        <v>3109</v>
      </c>
      <c r="B3380" t="s">
        <v>7041</v>
      </c>
      <c r="C3380">
        <v>50</v>
      </c>
      <c r="D3380" t="s">
        <v>7952</v>
      </c>
      <c r="E3380" t="s">
        <v>6585</v>
      </c>
      <c r="F3380" t="s">
        <v>1691</v>
      </c>
      <c r="G3380">
        <v>7</v>
      </c>
      <c r="H3380" t="s">
        <v>3946</v>
      </c>
    </row>
    <row r="3381" spans="1:8" x14ac:dyDescent="0.35">
      <c r="A3381">
        <v>3151</v>
      </c>
      <c r="B3381" t="s">
        <v>7083</v>
      </c>
      <c r="C3381">
        <v>55</v>
      </c>
      <c r="D3381" t="s">
        <v>7952</v>
      </c>
      <c r="E3381" t="s">
        <v>6585</v>
      </c>
      <c r="F3381" t="s">
        <v>1691</v>
      </c>
      <c r="G3381">
        <v>7</v>
      </c>
      <c r="H3381" t="s">
        <v>3940</v>
      </c>
    </row>
    <row r="3382" spans="1:8" x14ac:dyDescent="0.35">
      <c r="A3382">
        <v>3261</v>
      </c>
      <c r="B3382" t="s">
        <v>7193</v>
      </c>
      <c r="C3382">
        <v>39</v>
      </c>
      <c r="D3382" t="s">
        <v>7953</v>
      </c>
      <c r="E3382" t="s">
        <v>6585</v>
      </c>
      <c r="F3382" t="s">
        <v>1691</v>
      </c>
      <c r="G3382">
        <v>7</v>
      </c>
      <c r="H3382" t="s">
        <v>3932</v>
      </c>
    </row>
    <row r="3383" spans="1:8" x14ac:dyDescent="0.35">
      <c r="A3383">
        <v>3353</v>
      </c>
      <c r="B3383" t="s">
        <v>7285</v>
      </c>
      <c r="C3383">
        <v>55</v>
      </c>
      <c r="D3383" t="s">
        <v>7952</v>
      </c>
      <c r="E3383" t="s">
        <v>6585</v>
      </c>
      <c r="F3383" t="s">
        <v>1691</v>
      </c>
      <c r="G3383">
        <v>7</v>
      </c>
      <c r="H3383" t="s">
        <v>3940</v>
      </c>
    </row>
    <row r="3384" spans="1:8" x14ac:dyDescent="0.35">
      <c r="A3384">
        <v>3365</v>
      </c>
      <c r="B3384" t="s">
        <v>7297</v>
      </c>
      <c r="C3384">
        <v>50</v>
      </c>
      <c r="D3384" t="s">
        <v>7952</v>
      </c>
      <c r="E3384" t="s">
        <v>6585</v>
      </c>
      <c r="F3384" t="s">
        <v>1691</v>
      </c>
      <c r="G3384">
        <v>7</v>
      </c>
      <c r="H3384" t="s">
        <v>3946</v>
      </c>
    </row>
    <row r="3385" spans="1:8" x14ac:dyDescent="0.35">
      <c r="A3385">
        <v>3489</v>
      </c>
      <c r="B3385" t="s">
        <v>7421</v>
      </c>
      <c r="C3385">
        <v>62</v>
      </c>
      <c r="D3385" t="s">
        <v>3923</v>
      </c>
      <c r="E3385" t="s">
        <v>6585</v>
      </c>
      <c r="F3385" t="s">
        <v>1691</v>
      </c>
      <c r="G3385">
        <v>7</v>
      </c>
      <c r="H3385" t="s">
        <v>3935</v>
      </c>
    </row>
    <row r="3386" spans="1:8" x14ac:dyDescent="0.35">
      <c r="A3386">
        <v>3535</v>
      </c>
      <c r="B3386" t="s">
        <v>7467</v>
      </c>
      <c r="C3386">
        <v>65</v>
      </c>
      <c r="D3386" t="s">
        <v>3923</v>
      </c>
      <c r="E3386" t="s">
        <v>6585</v>
      </c>
      <c r="F3386" t="s">
        <v>1691</v>
      </c>
      <c r="G3386">
        <v>7</v>
      </c>
      <c r="H3386" t="s">
        <v>3929</v>
      </c>
    </row>
    <row r="3387" spans="1:8" x14ac:dyDescent="0.35">
      <c r="A3387">
        <v>3563</v>
      </c>
      <c r="B3387" t="s">
        <v>7495</v>
      </c>
      <c r="C3387">
        <v>47</v>
      </c>
      <c r="D3387" t="s">
        <v>7952</v>
      </c>
      <c r="E3387" t="s">
        <v>6585</v>
      </c>
      <c r="F3387" t="s">
        <v>1691</v>
      </c>
      <c r="G3387">
        <v>7</v>
      </c>
      <c r="H3387" t="s">
        <v>3929</v>
      </c>
    </row>
    <row r="3388" spans="1:8" x14ac:dyDescent="0.35">
      <c r="A3388">
        <v>3673</v>
      </c>
      <c r="B3388" t="s">
        <v>7605</v>
      </c>
      <c r="C3388">
        <v>51</v>
      </c>
      <c r="D3388" t="s">
        <v>7952</v>
      </c>
      <c r="E3388" t="s">
        <v>6585</v>
      </c>
      <c r="F3388" t="s">
        <v>1691</v>
      </c>
      <c r="G3388">
        <v>7</v>
      </c>
      <c r="H3388" t="s">
        <v>3946</v>
      </c>
    </row>
    <row r="3389" spans="1:8" x14ac:dyDescent="0.35">
      <c r="A3389">
        <v>3813</v>
      </c>
      <c r="B3389" t="s">
        <v>7745</v>
      </c>
      <c r="C3389">
        <v>50</v>
      </c>
      <c r="D3389" t="s">
        <v>7952</v>
      </c>
      <c r="E3389" t="s">
        <v>6585</v>
      </c>
      <c r="F3389" t="s">
        <v>1691</v>
      </c>
      <c r="G3389">
        <v>7</v>
      </c>
      <c r="H3389" t="s">
        <v>3952</v>
      </c>
    </row>
    <row r="3390" spans="1:8" x14ac:dyDescent="0.35">
      <c r="A3390">
        <v>3877</v>
      </c>
      <c r="B3390" t="s">
        <v>7809</v>
      </c>
      <c r="C3390">
        <v>60</v>
      </c>
      <c r="D3390" t="s">
        <v>3923</v>
      </c>
      <c r="E3390" t="s">
        <v>6585</v>
      </c>
      <c r="F3390" t="s">
        <v>1691</v>
      </c>
      <c r="G3390">
        <v>7</v>
      </c>
      <c r="H3390" t="s">
        <v>3932</v>
      </c>
    </row>
    <row r="3391" spans="1:8" x14ac:dyDescent="0.35">
      <c r="A3391">
        <v>207</v>
      </c>
      <c r="B3391" t="s">
        <v>4138</v>
      </c>
      <c r="C3391">
        <v>24</v>
      </c>
      <c r="D3391" t="s">
        <v>3927</v>
      </c>
      <c r="E3391" t="s">
        <v>3924</v>
      </c>
      <c r="F3391" t="s">
        <v>7</v>
      </c>
      <c r="G3391">
        <v>6</v>
      </c>
      <c r="H3391" t="s">
        <v>3925</v>
      </c>
    </row>
    <row r="3392" spans="1:8" x14ac:dyDescent="0.35">
      <c r="A3392">
        <v>211</v>
      </c>
      <c r="B3392" t="s">
        <v>4142</v>
      </c>
      <c r="C3392">
        <v>45</v>
      </c>
      <c r="D3392" t="s">
        <v>7952</v>
      </c>
      <c r="E3392" t="s">
        <v>3924</v>
      </c>
      <c r="F3392" t="s">
        <v>7</v>
      </c>
      <c r="G3392">
        <v>6</v>
      </c>
      <c r="H3392" t="s">
        <v>3925</v>
      </c>
    </row>
    <row r="3393" spans="1:8" x14ac:dyDescent="0.35">
      <c r="A3393">
        <v>222</v>
      </c>
      <c r="B3393" t="s">
        <v>4153</v>
      </c>
      <c r="C3393">
        <v>28</v>
      </c>
      <c r="D3393" t="s">
        <v>7953</v>
      </c>
      <c r="E3393" t="s">
        <v>3924</v>
      </c>
      <c r="F3393" t="s">
        <v>7</v>
      </c>
      <c r="G3393">
        <v>6</v>
      </c>
      <c r="H3393" t="s">
        <v>3935</v>
      </c>
    </row>
    <row r="3394" spans="1:8" x14ac:dyDescent="0.35">
      <c r="A3394">
        <v>263</v>
      </c>
      <c r="B3394" t="s">
        <v>4194</v>
      </c>
      <c r="C3394">
        <v>37</v>
      </c>
      <c r="D3394" t="s">
        <v>7953</v>
      </c>
      <c r="E3394" t="s">
        <v>3924</v>
      </c>
      <c r="F3394" t="s">
        <v>7</v>
      </c>
      <c r="G3394">
        <v>6</v>
      </c>
      <c r="H3394" t="s">
        <v>3932</v>
      </c>
    </row>
    <row r="3395" spans="1:8" x14ac:dyDescent="0.35">
      <c r="A3395">
        <v>287</v>
      </c>
      <c r="B3395" t="s">
        <v>4218</v>
      </c>
      <c r="C3395">
        <v>27</v>
      </c>
      <c r="D3395" t="s">
        <v>7953</v>
      </c>
      <c r="E3395" t="s">
        <v>3924</v>
      </c>
      <c r="F3395" t="s">
        <v>7</v>
      </c>
      <c r="G3395">
        <v>6</v>
      </c>
      <c r="H3395" t="s">
        <v>3932</v>
      </c>
    </row>
    <row r="3396" spans="1:8" x14ac:dyDescent="0.35">
      <c r="A3396">
        <v>313</v>
      </c>
      <c r="B3396" t="s">
        <v>4244</v>
      </c>
      <c r="C3396">
        <v>38</v>
      </c>
      <c r="D3396" t="s">
        <v>7953</v>
      </c>
      <c r="E3396" t="s">
        <v>3924</v>
      </c>
      <c r="F3396" t="s">
        <v>7</v>
      </c>
      <c r="G3396">
        <v>6</v>
      </c>
      <c r="H3396" t="s">
        <v>3932</v>
      </c>
    </row>
    <row r="3397" spans="1:8" x14ac:dyDescent="0.35">
      <c r="A3397">
        <v>376</v>
      </c>
      <c r="B3397" t="s">
        <v>4307</v>
      </c>
      <c r="C3397">
        <v>59</v>
      </c>
      <c r="D3397" t="s">
        <v>3923</v>
      </c>
      <c r="E3397" t="s">
        <v>3924</v>
      </c>
      <c r="F3397" t="s">
        <v>7</v>
      </c>
      <c r="G3397">
        <v>6</v>
      </c>
      <c r="H3397" t="s">
        <v>3935</v>
      </c>
    </row>
    <row r="3398" spans="1:8" x14ac:dyDescent="0.35">
      <c r="A3398">
        <v>384</v>
      </c>
      <c r="B3398" t="s">
        <v>4315</v>
      </c>
      <c r="C3398">
        <v>50</v>
      </c>
      <c r="D3398" t="s">
        <v>7952</v>
      </c>
      <c r="E3398" t="s">
        <v>3924</v>
      </c>
      <c r="F3398" t="s">
        <v>7</v>
      </c>
      <c r="G3398">
        <v>6</v>
      </c>
      <c r="H3398" t="s">
        <v>3935</v>
      </c>
    </row>
    <row r="3399" spans="1:8" x14ac:dyDescent="0.35">
      <c r="A3399">
        <v>385</v>
      </c>
      <c r="B3399" t="s">
        <v>4316</v>
      </c>
      <c r="C3399">
        <v>70</v>
      </c>
      <c r="D3399" t="s">
        <v>3923</v>
      </c>
      <c r="E3399" t="s">
        <v>3924</v>
      </c>
      <c r="F3399" t="s">
        <v>7</v>
      </c>
      <c r="G3399">
        <v>6</v>
      </c>
      <c r="H3399" t="s">
        <v>3932</v>
      </c>
    </row>
    <row r="3400" spans="1:8" x14ac:dyDescent="0.35">
      <c r="A3400">
        <v>394</v>
      </c>
      <c r="B3400" t="s">
        <v>4325</v>
      </c>
      <c r="C3400">
        <v>33</v>
      </c>
      <c r="D3400" t="s">
        <v>7953</v>
      </c>
      <c r="E3400" t="s">
        <v>3924</v>
      </c>
      <c r="F3400" t="s">
        <v>7</v>
      </c>
      <c r="G3400">
        <v>6</v>
      </c>
      <c r="H3400" t="s">
        <v>3925</v>
      </c>
    </row>
    <row r="3401" spans="1:8" x14ac:dyDescent="0.35">
      <c r="A3401">
        <v>428</v>
      </c>
      <c r="B3401" t="s">
        <v>4359</v>
      </c>
      <c r="C3401">
        <v>58</v>
      </c>
      <c r="D3401" t="s">
        <v>3923</v>
      </c>
      <c r="E3401" t="s">
        <v>3924</v>
      </c>
      <c r="F3401" t="s">
        <v>7</v>
      </c>
      <c r="G3401">
        <v>6</v>
      </c>
      <c r="H3401" t="s">
        <v>3935</v>
      </c>
    </row>
    <row r="3402" spans="1:8" x14ac:dyDescent="0.35">
      <c r="A3402">
        <v>471</v>
      </c>
      <c r="B3402" t="s">
        <v>4402</v>
      </c>
      <c r="C3402">
        <v>50</v>
      </c>
      <c r="D3402" t="s">
        <v>7952</v>
      </c>
      <c r="E3402" t="s">
        <v>3924</v>
      </c>
      <c r="F3402" t="s">
        <v>7</v>
      </c>
      <c r="G3402">
        <v>6</v>
      </c>
      <c r="H3402" t="s">
        <v>3952</v>
      </c>
    </row>
    <row r="3403" spans="1:8" x14ac:dyDescent="0.35">
      <c r="A3403">
        <v>496</v>
      </c>
      <c r="B3403" t="s">
        <v>4427</v>
      </c>
      <c r="C3403">
        <v>33</v>
      </c>
      <c r="D3403" t="s">
        <v>7953</v>
      </c>
      <c r="E3403" t="s">
        <v>3924</v>
      </c>
      <c r="F3403" t="s">
        <v>7</v>
      </c>
      <c r="G3403">
        <v>6</v>
      </c>
      <c r="H3403" t="s">
        <v>3925</v>
      </c>
    </row>
    <row r="3404" spans="1:8" x14ac:dyDescent="0.35">
      <c r="A3404">
        <v>530</v>
      </c>
      <c r="B3404" t="s">
        <v>4461</v>
      </c>
      <c r="C3404">
        <v>32</v>
      </c>
      <c r="D3404" t="s">
        <v>7953</v>
      </c>
      <c r="E3404" t="s">
        <v>3924</v>
      </c>
      <c r="F3404" t="s">
        <v>7</v>
      </c>
      <c r="G3404">
        <v>6</v>
      </c>
      <c r="H3404" t="s">
        <v>3946</v>
      </c>
    </row>
    <row r="3405" spans="1:8" x14ac:dyDescent="0.35">
      <c r="A3405">
        <v>592</v>
      </c>
      <c r="B3405" t="s">
        <v>4523</v>
      </c>
      <c r="C3405">
        <v>47</v>
      </c>
      <c r="D3405" t="s">
        <v>7952</v>
      </c>
      <c r="E3405" t="s">
        <v>3924</v>
      </c>
      <c r="F3405" t="s">
        <v>7</v>
      </c>
      <c r="G3405">
        <v>6</v>
      </c>
      <c r="H3405" t="s">
        <v>3940</v>
      </c>
    </row>
    <row r="3406" spans="1:8" x14ac:dyDescent="0.35">
      <c r="A3406">
        <v>595</v>
      </c>
      <c r="B3406" t="s">
        <v>4526</v>
      </c>
      <c r="C3406">
        <v>35</v>
      </c>
      <c r="D3406" t="s">
        <v>7953</v>
      </c>
      <c r="E3406" t="s">
        <v>3924</v>
      </c>
      <c r="F3406" t="s">
        <v>7</v>
      </c>
      <c r="G3406">
        <v>6</v>
      </c>
      <c r="H3406" t="s">
        <v>3946</v>
      </c>
    </row>
    <row r="3407" spans="1:8" x14ac:dyDescent="0.35">
      <c r="A3407">
        <v>657</v>
      </c>
      <c r="B3407" t="s">
        <v>4588</v>
      </c>
      <c r="C3407">
        <v>42</v>
      </c>
      <c r="D3407" t="s">
        <v>7952</v>
      </c>
      <c r="E3407" t="s">
        <v>3924</v>
      </c>
      <c r="F3407" t="s">
        <v>7</v>
      </c>
      <c r="G3407">
        <v>6</v>
      </c>
      <c r="H3407" t="s">
        <v>3935</v>
      </c>
    </row>
    <row r="3408" spans="1:8" x14ac:dyDescent="0.35">
      <c r="A3408">
        <v>658</v>
      </c>
      <c r="B3408" t="s">
        <v>4589</v>
      </c>
      <c r="C3408">
        <v>48</v>
      </c>
      <c r="D3408" t="s">
        <v>7952</v>
      </c>
      <c r="E3408" t="s">
        <v>3924</v>
      </c>
      <c r="F3408" t="s">
        <v>7</v>
      </c>
      <c r="G3408">
        <v>6</v>
      </c>
      <c r="H3408" t="s">
        <v>3935</v>
      </c>
    </row>
    <row r="3409" spans="1:8" x14ac:dyDescent="0.35">
      <c r="A3409">
        <v>761</v>
      </c>
      <c r="B3409" t="s">
        <v>4692</v>
      </c>
      <c r="C3409">
        <v>33</v>
      </c>
      <c r="D3409" t="s">
        <v>7953</v>
      </c>
      <c r="E3409" t="s">
        <v>3924</v>
      </c>
      <c r="F3409" t="s">
        <v>7</v>
      </c>
      <c r="G3409">
        <v>6</v>
      </c>
      <c r="H3409" t="s">
        <v>3932</v>
      </c>
    </row>
    <row r="3410" spans="1:8" x14ac:dyDescent="0.35">
      <c r="A3410">
        <v>764</v>
      </c>
      <c r="B3410" t="s">
        <v>4695</v>
      </c>
      <c r="C3410">
        <v>61</v>
      </c>
      <c r="D3410" t="s">
        <v>3923</v>
      </c>
      <c r="E3410" t="s">
        <v>3924</v>
      </c>
      <c r="F3410" t="s">
        <v>7</v>
      </c>
      <c r="G3410">
        <v>6</v>
      </c>
      <c r="H3410" t="s">
        <v>3946</v>
      </c>
    </row>
    <row r="3411" spans="1:8" x14ac:dyDescent="0.35">
      <c r="A3411">
        <v>765</v>
      </c>
      <c r="B3411" t="s">
        <v>4696</v>
      </c>
      <c r="C3411">
        <v>55</v>
      </c>
      <c r="D3411" t="s">
        <v>7952</v>
      </c>
      <c r="E3411" t="s">
        <v>3924</v>
      </c>
      <c r="F3411" t="s">
        <v>7</v>
      </c>
      <c r="G3411">
        <v>6</v>
      </c>
      <c r="H3411" t="s">
        <v>3935</v>
      </c>
    </row>
    <row r="3412" spans="1:8" x14ac:dyDescent="0.35">
      <c r="A3412">
        <v>844</v>
      </c>
      <c r="B3412" t="s">
        <v>4775</v>
      </c>
      <c r="C3412">
        <v>65</v>
      </c>
      <c r="D3412" t="s">
        <v>3923</v>
      </c>
      <c r="E3412" t="s">
        <v>3924</v>
      </c>
      <c r="F3412" t="s">
        <v>7</v>
      </c>
      <c r="G3412">
        <v>6</v>
      </c>
      <c r="H3412" t="s">
        <v>3929</v>
      </c>
    </row>
    <row r="3413" spans="1:8" x14ac:dyDescent="0.35">
      <c r="A3413">
        <v>871</v>
      </c>
      <c r="B3413" t="s">
        <v>4802</v>
      </c>
      <c r="C3413">
        <v>66</v>
      </c>
      <c r="D3413" t="s">
        <v>3923</v>
      </c>
      <c r="E3413" t="s">
        <v>3924</v>
      </c>
      <c r="F3413" t="s">
        <v>7</v>
      </c>
      <c r="G3413">
        <v>6</v>
      </c>
      <c r="H3413" t="s">
        <v>3940</v>
      </c>
    </row>
    <row r="3414" spans="1:8" x14ac:dyDescent="0.35">
      <c r="A3414">
        <v>948</v>
      </c>
      <c r="B3414" t="s">
        <v>4879</v>
      </c>
      <c r="C3414">
        <v>57</v>
      </c>
      <c r="D3414" t="s">
        <v>7952</v>
      </c>
      <c r="E3414" t="s">
        <v>3924</v>
      </c>
      <c r="F3414" t="s">
        <v>7</v>
      </c>
      <c r="G3414">
        <v>6</v>
      </c>
      <c r="H3414" t="s">
        <v>3952</v>
      </c>
    </row>
    <row r="3415" spans="1:8" x14ac:dyDescent="0.35">
      <c r="A3415">
        <v>1092</v>
      </c>
      <c r="B3415" t="s">
        <v>5023</v>
      </c>
      <c r="C3415">
        <v>44</v>
      </c>
      <c r="D3415" t="s">
        <v>7952</v>
      </c>
      <c r="E3415" t="s">
        <v>3924</v>
      </c>
      <c r="F3415" t="s">
        <v>1691</v>
      </c>
      <c r="G3415">
        <v>6</v>
      </c>
      <c r="H3415" t="s">
        <v>3925</v>
      </c>
    </row>
    <row r="3416" spans="1:8" x14ac:dyDescent="0.35">
      <c r="A3416">
        <v>1106</v>
      </c>
      <c r="B3416" t="s">
        <v>5037</v>
      </c>
      <c r="C3416">
        <v>33</v>
      </c>
      <c r="D3416" t="s">
        <v>7953</v>
      </c>
      <c r="E3416" t="s">
        <v>3924</v>
      </c>
      <c r="F3416" t="s">
        <v>1691</v>
      </c>
      <c r="G3416">
        <v>6</v>
      </c>
      <c r="H3416" t="s">
        <v>3952</v>
      </c>
    </row>
    <row r="3417" spans="1:8" x14ac:dyDescent="0.35">
      <c r="A3417">
        <v>1141</v>
      </c>
      <c r="B3417" t="s">
        <v>5072</v>
      </c>
      <c r="C3417">
        <v>31</v>
      </c>
      <c r="D3417" t="s">
        <v>7953</v>
      </c>
      <c r="E3417" t="s">
        <v>3924</v>
      </c>
      <c r="F3417" t="s">
        <v>1691</v>
      </c>
      <c r="G3417">
        <v>6</v>
      </c>
      <c r="H3417" t="s">
        <v>3952</v>
      </c>
    </row>
    <row r="3418" spans="1:8" x14ac:dyDescent="0.35">
      <c r="A3418">
        <v>1154</v>
      </c>
      <c r="B3418" t="s">
        <v>5085</v>
      </c>
      <c r="C3418">
        <v>27</v>
      </c>
      <c r="D3418" t="s">
        <v>7953</v>
      </c>
      <c r="E3418" t="s">
        <v>3924</v>
      </c>
      <c r="F3418" t="s">
        <v>1691</v>
      </c>
      <c r="G3418">
        <v>6</v>
      </c>
      <c r="H3418" t="s">
        <v>3935</v>
      </c>
    </row>
    <row r="3419" spans="1:8" x14ac:dyDescent="0.35">
      <c r="A3419">
        <v>1157</v>
      </c>
      <c r="B3419" t="s">
        <v>5088</v>
      </c>
      <c r="C3419">
        <v>20</v>
      </c>
      <c r="D3419" t="s">
        <v>3927</v>
      </c>
      <c r="E3419" t="s">
        <v>3924</v>
      </c>
      <c r="F3419" t="s">
        <v>1691</v>
      </c>
      <c r="G3419">
        <v>6</v>
      </c>
      <c r="H3419" t="s">
        <v>3952</v>
      </c>
    </row>
    <row r="3420" spans="1:8" x14ac:dyDescent="0.35">
      <c r="A3420">
        <v>1195</v>
      </c>
      <c r="B3420" t="s">
        <v>5126</v>
      </c>
      <c r="C3420">
        <v>50</v>
      </c>
      <c r="D3420" t="s">
        <v>7952</v>
      </c>
      <c r="E3420" t="s">
        <v>3924</v>
      </c>
      <c r="F3420" t="s">
        <v>1691</v>
      </c>
      <c r="G3420">
        <v>6</v>
      </c>
      <c r="H3420" t="s">
        <v>3925</v>
      </c>
    </row>
    <row r="3421" spans="1:8" x14ac:dyDescent="0.35">
      <c r="A3421">
        <v>1374</v>
      </c>
      <c r="B3421" t="s">
        <v>5305</v>
      </c>
      <c r="C3421">
        <v>18</v>
      </c>
      <c r="D3421" t="s">
        <v>3927</v>
      </c>
      <c r="E3421" t="s">
        <v>3924</v>
      </c>
      <c r="F3421" t="s">
        <v>1691</v>
      </c>
      <c r="G3421">
        <v>6</v>
      </c>
      <c r="H3421" t="s">
        <v>3935</v>
      </c>
    </row>
    <row r="3422" spans="1:8" x14ac:dyDescent="0.35">
      <c r="A3422">
        <v>1430</v>
      </c>
      <c r="B3422" t="s">
        <v>5361</v>
      </c>
      <c r="C3422">
        <v>24</v>
      </c>
      <c r="D3422" t="s">
        <v>3927</v>
      </c>
      <c r="E3422" t="s">
        <v>3924</v>
      </c>
      <c r="F3422" t="s">
        <v>1691</v>
      </c>
      <c r="G3422">
        <v>6</v>
      </c>
      <c r="H3422" t="s">
        <v>3952</v>
      </c>
    </row>
    <row r="3423" spans="1:8" x14ac:dyDescent="0.35">
      <c r="A3423">
        <v>1447</v>
      </c>
      <c r="B3423" t="s">
        <v>5378</v>
      </c>
      <c r="C3423">
        <v>63</v>
      </c>
      <c r="D3423" t="s">
        <v>3923</v>
      </c>
      <c r="E3423" t="s">
        <v>3924</v>
      </c>
      <c r="F3423" t="s">
        <v>1691</v>
      </c>
      <c r="G3423">
        <v>6</v>
      </c>
      <c r="H3423" t="s">
        <v>3935</v>
      </c>
    </row>
    <row r="3424" spans="1:8" x14ac:dyDescent="0.35">
      <c r="A3424">
        <v>1475</v>
      </c>
      <c r="B3424" t="s">
        <v>5406</v>
      </c>
      <c r="C3424">
        <v>31</v>
      </c>
      <c r="D3424" t="s">
        <v>7953</v>
      </c>
      <c r="E3424" t="s">
        <v>3924</v>
      </c>
      <c r="F3424" t="s">
        <v>1691</v>
      </c>
      <c r="G3424">
        <v>6</v>
      </c>
      <c r="H3424" t="s">
        <v>3946</v>
      </c>
    </row>
    <row r="3425" spans="1:8" x14ac:dyDescent="0.35">
      <c r="A3425">
        <v>1496</v>
      </c>
      <c r="B3425" t="s">
        <v>5427</v>
      </c>
      <c r="C3425">
        <v>45</v>
      </c>
      <c r="D3425" t="s">
        <v>7952</v>
      </c>
      <c r="E3425" t="s">
        <v>3924</v>
      </c>
      <c r="F3425" t="s">
        <v>1691</v>
      </c>
      <c r="G3425">
        <v>6</v>
      </c>
      <c r="H3425" t="s">
        <v>3929</v>
      </c>
    </row>
    <row r="3426" spans="1:8" x14ac:dyDescent="0.35">
      <c r="A3426">
        <v>1525</v>
      </c>
      <c r="B3426" t="s">
        <v>5456</v>
      </c>
      <c r="C3426">
        <v>22</v>
      </c>
      <c r="D3426" t="s">
        <v>3927</v>
      </c>
      <c r="E3426" t="s">
        <v>3924</v>
      </c>
      <c r="F3426" t="s">
        <v>1691</v>
      </c>
      <c r="G3426">
        <v>6</v>
      </c>
      <c r="H3426" t="s">
        <v>3940</v>
      </c>
    </row>
    <row r="3427" spans="1:8" x14ac:dyDescent="0.35">
      <c r="A3427">
        <v>1580</v>
      </c>
      <c r="B3427" t="s">
        <v>5511</v>
      </c>
      <c r="C3427">
        <v>35</v>
      </c>
      <c r="D3427" t="s">
        <v>7953</v>
      </c>
      <c r="E3427" t="s">
        <v>3924</v>
      </c>
      <c r="F3427" t="s">
        <v>1691</v>
      </c>
      <c r="G3427">
        <v>6</v>
      </c>
      <c r="H3427" t="s">
        <v>3946</v>
      </c>
    </row>
    <row r="3428" spans="1:8" x14ac:dyDescent="0.35">
      <c r="A3428">
        <v>1612</v>
      </c>
      <c r="B3428" t="s">
        <v>5543</v>
      </c>
      <c r="C3428">
        <v>41</v>
      </c>
      <c r="D3428" t="s">
        <v>7953</v>
      </c>
      <c r="E3428" t="s">
        <v>3924</v>
      </c>
      <c r="F3428" t="s">
        <v>1691</v>
      </c>
      <c r="G3428">
        <v>6</v>
      </c>
      <c r="H3428" t="s">
        <v>3946</v>
      </c>
    </row>
    <row r="3429" spans="1:8" x14ac:dyDescent="0.35">
      <c r="A3429">
        <v>1614</v>
      </c>
      <c r="B3429" t="s">
        <v>5545</v>
      </c>
      <c r="C3429">
        <v>26</v>
      </c>
      <c r="D3429" t="s">
        <v>7953</v>
      </c>
      <c r="E3429" t="s">
        <v>3924</v>
      </c>
      <c r="F3429" t="s">
        <v>1691</v>
      </c>
      <c r="G3429">
        <v>6</v>
      </c>
      <c r="H3429" t="s">
        <v>3925</v>
      </c>
    </row>
    <row r="3430" spans="1:8" x14ac:dyDescent="0.35">
      <c r="A3430">
        <v>1644</v>
      </c>
      <c r="B3430" t="s">
        <v>5575</v>
      </c>
      <c r="C3430">
        <v>38</v>
      </c>
      <c r="D3430" t="s">
        <v>7953</v>
      </c>
      <c r="E3430" t="s">
        <v>3924</v>
      </c>
      <c r="F3430" t="s">
        <v>1691</v>
      </c>
      <c r="G3430">
        <v>6</v>
      </c>
      <c r="H3430" t="s">
        <v>3946</v>
      </c>
    </row>
    <row r="3431" spans="1:8" x14ac:dyDescent="0.35">
      <c r="A3431">
        <v>1681</v>
      </c>
      <c r="B3431" t="s">
        <v>5612</v>
      </c>
      <c r="C3431">
        <v>61</v>
      </c>
      <c r="D3431" t="s">
        <v>3923</v>
      </c>
      <c r="E3431" t="s">
        <v>3924</v>
      </c>
      <c r="F3431" t="s">
        <v>1691</v>
      </c>
      <c r="G3431">
        <v>6</v>
      </c>
      <c r="H3431" t="s">
        <v>3932</v>
      </c>
    </row>
    <row r="3432" spans="1:8" x14ac:dyDescent="0.35">
      <c r="A3432">
        <v>1775</v>
      </c>
      <c r="B3432" t="s">
        <v>5706</v>
      </c>
      <c r="C3432">
        <v>46</v>
      </c>
      <c r="D3432" t="s">
        <v>7952</v>
      </c>
      <c r="E3432" t="s">
        <v>3924</v>
      </c>
      <c r="F3432" t="s">
        <v>1691</v>
      </c>
      <c r="G3432">
        <v>6</v>
      </c>
      <c r="H3432" t="s">
        <v>3929</v>
      </c>
    </row>
    <row r="3433" spans="1:8" x14ac:dyDescent="0.35">
      <c r="A3433">
        <v>1810</v>
      </c>
      <c r="B3433" t="s">
        <v>5741</v>
      </c>
      <c r="C3433">
        <v>58</v>
      </c>
      <c r="D3433" t="s">
        <v>3923</v>
      </c>
      <c r="E3433" t="s">
        <v>3924</v>
      </c>
      <c r="F3433" t="s">
        <v>1691</v>
      </c>
      <c r="G3433">
        <v>6</v>
      </c>
      <c r="H3433" t="s">
        <v>3925</v>
      </c>
    </row>
    <row r="3434" spans="1:8" x14ac:dyDescent="0.35">
      <c r="A3434">
        <v>1876</v>
      </c>
      <c r="B3434" t="s">
        <v>5807</v>
      </c>
      <c r="C3434">
        <v>63</v>
      </c>
      <c r="D3434" t="s">
        <v>3923</v>
      </c>
      <c r="E3434" t="s">
        <v>3924</v>
      </c>
      <c r="F3434" t="s">
        <v>1691</v>
      </c>
      <c r="G3434">
        <v>6</v>
      </c>
      <c r="H3434" t="s">
        <v>3935</v>
      </c>
    </row>
    <row r="3435" spans="1:8" x14ac:dyDescent="0.35">
      <c r="A3435">
        <v>1927</v>
      </c>
      <c r="B3435" t="s">
        <v>5858</v>
      </c>
      <c r="C3435">
        <v>66</v>
      </c>
      <c r="D3435" t="s">
        <v>3923</v>
      </c>
      <c r="E3435" t="s">
        <v>3924</v>
      </c>
      <c r="F3435" t="s">
        <v>1691</v>
      </c>
      <c r="G3435">
        <v>6</v>
      </c>
      <c r="H3435" t="s">
        <v>3932</v>
      </c>
    </row>
    <row r="3436" spans="1:8" x14ac:dyDescent="0.35">
      <c r="A3436">
        <v>1932</v>
      </c>
      <c r="B3436" t="s">
        <v>5863</v>
      </c>
      <c r="C3436">
        <v>54</v>
      </c>
      <c r="D3436" t="s">
        <v>7952</v>
      </c>
      <c r="E3436" t="s">
        <v>3924</v>
      </c>
      <c r="F3436" t="s">
        <v>1691</v>
      </c>
      <c r="G3436">
        <v>6</v>
      </c>
      <c r="H3436" t="s">
        <v>3952</v>
      </c>
    </row>
    <row r="3437" spans="1:8" x14ac:dyDescent="0.35">
      <c r="A3437">
        <v>1986</v>
      </c>
      <c r="B3437" t="s">
        <v>5917</v>
      </c>
      <c r="C3437">
        <v>23</v>
      </c>
      <c r="D3437" t="s">
        <v>3927</v>
      </c>
      <c r="E3437" t="s">
        <v>3924</v>
      </c>
      <c r="F3437" t="s">
        <v>1691</v>
      </c>
      <c r="G3437">
        <v>6</v>
      </c>
      <c r="H3437" t="s">
        <v>3925</v>
      </c>
    </row>
    <row r="3438" spans="1:8" x14ac:dyDescent="0.35">
      <c r="A3438">
        <v>2066</v>
      </c>
      <c r="B3438" t="s">
        <v>5997</v>
      </c>
      <c r="C3438">
        <v>27</v>
      </c>
      <c r="D3438" t="s">
        <v>7953</v>
      </c>
      <c r="E3438" t="s">
        <v>3924</v>
      </c>
      <c r="F3438" t="s">
        <v>1691</v>
      </c>
      <c r="G3438">
        <v>6</v>
      </c>
      <c r="H3438" t="s">
        <v>3940</v>
      </c>
    </row>
    <row r="3439" spans="1:8" x14ac:dyDescent="0.35">
      <c r="A3439">
        <v>2173</v>
      </c>
      <c r="B3439" t="s">
        <v>6104</v>
      </c>
      <c r="C3439">
        <v>28</v>
      </c>
      <c r="D3439" t="s">
        <v>7953</v>
      </c>
      <c r="E3439" t="s">
        <v>3924</v>
      </c>
      <c r="F3439" t="s">
        <v>1691</v>
      </c>
      <c r="G3439">
        <v>6</v>
      </c>
      <c r="H3439" t="s">
        <v>3925</v>
      </c>
    </row>
    <row r="3440" spans="1:8" x14ac:dyDescent="0.35">
      <c r="A3440">
        <v>2187</v>
      </c>
      <c r="B3440" t="s">
        <v>6118</v>
      </c>
      <c r="C3440">
        <v>55</v>
      </c>
      <c r="D3440" t="s">
        <v>7952</v>
      </c>
      <c r="E3440" t="s">
        <v>3924</v>
      </c>
      <c r="F3440" t="s">
        <v>1691</v>
      </c>
      <c r="G3440">
        <v>6</v>
      </c>
      <c r="H3440" t="s">
        <v>3952</v>
      </c>
    </row>
    <row r="3441" spans="1:8" x14ac:dyDescent="0.35">
      <c r="A3441">
        <v>2205</v>
      </c>
      <c r="B3441" t="s">
        <v>6136</v>
      </c>
      <c r="C3441">
        <v>20</v>
      </c>
      <c r="D3441" t="s">
        <v>3927</v>
      </c>
      <c r="E3441" t="s">
        <v>3924</v>
      </c>
      <c r="F3441" t="s">
        <v>1691</v>
      </c>
      <c r="G3441">
        <v>6</v>
      </c>
      <c r="H3441" t="s">
        <v>3946</v>
      </c>
    </row>
    <row r="3442" spans="1:8" x14ac:dyDescent="0.35">
      <c r="A3442">
        <v>2258</v>
      </c>
      <c r="B3442" t="s">
        <v>6189</v>
      </c>
      <c r="C3442">
        <v>41</v>
      </c>
      <c r="D3442" t="s">
        <v>7953</v>
      </c>
      <c r="E3442" t="s">
        <v>3924</v>
      </c>
      <c r="F3442" t="s">
        <v>1691</v>
      </c>
      <c r="G3442">
        <v>6</v>
      </c>
      <c r="H3442" t="s">
        <v>3932</v>
      </c>
    </row>
    <row r="3443" spans="1:8" x14ac:dyDescent="0.35">
      <c r="A3443">
        <v>2279</v>
      </c>
      <c r="B3443" t="s">
        <v>6210</v>
      </c>
      <c r="C3443">
        <v>61</v>
      </c>
      <c r="D3443" t="s">
        <v>3923</v>
      </c>
      <c r="E3443" t="s">
        <v>3924</v>
      </c>
      <c r="F3443" t="s">
        <v>1691</v>
      </c>
      <c r="G3443">
        <v>6</v>
      </c>
      <c r="H3443" t="s">
        <v>3952</v>
      </c>
    </row>
    <row r="3444" spans="1:8" x14ac:dyDescent="0.35">
      <c r="A3444">
        <v>2288</v>
      </c>
      <c r="B3444" t="s">
        <v>6219</v>
      </c>
      <c r="C3444">
        <v>66</v>
      </c>
      <c r="D3444" t="s">
        <v>3923</v>
      </c>
      <c r="E3444" t="s">
        <v>3924</v>
      </c>
      <c r="F3444" t="s">
        <v>1691</v>
      </c>
      <c r="G3444">
        <v>6</v>
      </c>
      <c r="H3444" t="s">
        <v>3932</v>
      </c>
    </row>
    <row r="3445" spans="1:8" x14ac:dyDescent="0.35">
      <c r="A3445">
        <v>2369</v>
      </c>
      <c r="B3445" t="s">
        <v>6300</v>
      </c>
      <c r="C3445">
        <v>29</v>
      </c>
      <c r="D3445" t="s">
        <v>7953</v>
      </c>
      <c r="E3445" t="s">
        <v>3924</v>
      </c>
      <c r="F3445" t="s">
        <v>1691</v>
      </c>
      <c r="G3445">
        <v>6</v>
      </c>
      <c r="H3445" t="s">
        <v>3952</v>
      </c>
    </row>
    <row r="3446" spans="1:8" x14ac:dyDescent="0.35">
      <c r="A3446">
        <v>2469</v>
      </c>
      <c r="B3446" t="s">
        <v>6400</v>
      </c>
      <c r="C3446">
        <v>65</v>
      </c>
      <c r="D3446" t="s">
        <v>3923</v>
      </c>
      <c r="E3446" t="s">
        <v>3924</v>
      </c>
      <c r="F3446" t="s">
        <v>1691</v>
      </c>
      <c r="G3446">
        <v>6</v>
      </c>
      <c r="H3446" t="s">
        <v>3929</v>
      </c>
    </row>
    <row r="3447" spans="1:8" x14ac:dyDescent="0.35">
      <c r="A3447">
        <v>2487</v>
      </c>
      <c r="B3447" t="s">
        <v>6418</v>
      </c>
      <c r="C3447">
        <v>61</v>
      </c>
      <c r="D3447" t="s">
        <v>3923</v>
      </c>
      <c r="E3447" t="s">
        <v>3924</v>
      </c>
      <c r="F3447" t="s">
        <v>1691</v>
      </c>
      <c r="G3447">
        <v>6</v>
      </c>
      <c r="H3447" t="s">
        <v>3925</v>
      </c>
    </row>
    <row r="3448" spans="1:8" x14ac:dyDescent="0.35">
      <c r="A3448">
        <v>2494</v>
      </c>
      <c r="B3448" t="s">
        <v>6425</v>
      </c>
      <c r="C3448">
        <v>21</v>
      </c>
      <c r="D3448" t="s">
        <v>3927</v>
      </c>
      <c r="E3448" t="s">
        <v>3924</v>
      </c>
      <c r="F3448" t="s">
        <v>1691</v>
      </c>
      <c r="G3448">
        <v>6</v>
      </c>
      <c r="H3448" t="s">
        <v>3952</v>
      </c>
    </row>
    <row r="3449" spans="1:8" x14ac:dyDescent="0.35">
      <c r="A3449">
        <v>2601</v>
      </c>
      <c r="B3449" t="s">
        <v>6532</v>
      </c>
      <c r="C3449">
        <v>21</v>
      </c>
      <c r="D3449" t="s">
        <v>3927</v>
      </c>
      <c r="E3449" t="s">
        <v>3924</v>
      </c>
      <c r="F3449" t="s">
        <v>1691</v>
      </c>
      <c r="G3449">
        <v>6</v>
      </c>
      <c r="H3449" t="s">
        <v>3940</v>
      </c>
    </row>
    <row r="3450" spans="1:8" x14ac:dyDescent="0.35">
      <c r="A3450">
        <v>2605</v>
      </c>
      <c r="B3450" t="s">
        <v>6536</v>
      </c>
      <c r="C3450">
        <v>47</v>
      </c>
      <c r="D3450" t="s">
        <v>7952</v>
      </c>
      <c r="E3450" t="s">
        <v>3924</v>
      </c>
      <c r="F3450" t="s">
        <v>1691</v>
      </c>
      <c r="G3450">
        <v>6</v>
      </c>
      <c r="H3450" t="s">
        <v>3929</v>
      </c>
    </row>
    <row r="3451" spans="1:8" x14ac:dyDescent="0.35">
      <c r="A3451">
        <v>2616</v>
      </c>
      <c r="B3451" t="s">
        <v>6547</v>
      </c>
      <c r="C3451">
        <v>49</v>
      </c>
      <c r="D3451" t="s">
        <v>7952</v>
      </c>
      <c r="E3451" t="s">
        <v>3924</v>
      </c>
      <c r="F3451" t="s">
        <v>1691</v>
      </c>
      <c r="G3451">
        <v>6</v>
      </c>
      <c r="H3451" t="s">
        <v>3935</v>
      </c>
    </row>
    <row r="3452" spans="1:8" x14ac:dyDescent="0.35">
      <c r="A3452">
        <v>2637</v>
      </c>
      <c r="B3452" t="s">
        <v>6568</v>
      </c>
      <c r="C3452">
        <v>41</v>
      </c>
      <c r="D3452" t="s">
        <v>7953</v>
      </c>
      <c r="E3452" t="s">
        <v>3924</v>
      </c>
      <c r="F3452" t="s">
        <v>1691</v>
      </c>
      <c r="G3452">
        <v>6</v>
      </c>
      <c r="H3452" t="s">
        <v>3932</v>
      </c>
    </row>
    <row r="3453" spans="1:8" x14ac:dyDescent="0.35">
      <c r="A3453">
        <v>2678</v>
      </c>
      <c r="B3453" t="s">
        <v>6610</v>
      </c>
      <c r="C3453">
        <v>45</v>
      </c>
      <c r="D3453" t="s">
        <v>7952</v>
      </c>
      <c r="E3453" t="s">
        <v>6585</v>
      </c>
      <c r="F3453" t="s">
        <v>1691</v>
      </c>
      <c r="G3453">
        <v>6</v>
      </c>
      <c r="H3453" t="s">
        <v>3952</v>
      </c>
    </row>
    <row r="3454" spans="1:8" x14ac:dyDescent="0.35">
      <c r="A3454">
        <v>2777</v>
      </c>
      <c r="B3454" t="s">
        <v>6709</v>
      </c>
      <c r="C3454">
        <v>46</v>
      </c>
      <c r="D3454" t="s">
        <v>7952</v>
      </c>
      <c r="E3454" t="s">
        <v>6585</v>
      </c>
      <c r="F3454" t="s">
        <v>1691</v>
      </c>
      <c r="G3454">
        <v>6</v>
      </c>
      <c r="H3454" t="s">
        <v>3932</v>
      </c>
    </row>
    <row r="3455" spans="1:8" x14ac:dyDescent="0.35">
      <c r="A3455">
        <v>2818</v>
      </c>
      <c r="B3455" t="s">
        <v>6750</v>
      </c>
      <c r="C3455">
        <v>25</v>
      </c>
      <c r="D3455" t="s">
        <v>3927</v>
      </c>
      <c r="E3455" t="s">
        <v>6585</v>
      </c>
      <c r="F3455" t="s">
        <v>1691</v>
      </c>
      <c r="G3455">
        <v>6</v>
      </c>
      <c r="H3455" t="s">
        <v>3929</v>
      </c>
    </row>
    <row r="3456" spans="1:8" x14ac:dyDescent="0.35">
      <c r="A3456">
        <v>2882</v>
      </c>
      <c r="B3456" t="s">
        <v>6814</v>
      </c>
      <c r="C3456">
        <v>38</v>
      </c>
      <c r="D3456" t="s">
        <v>7953</v>
      </c>
      <c r="E3456" t="s">
        <v>6585</v>
      </c>
      <c r="F3456" t="s">
        <v>1691</v>
      </c>
      <c r="G3456">
        <v>6</v>
      </c>
      <c r="H3456" t="s">
        <v>3932</v>
      </c>
    </row>
    <row r="3457" spans="1:8" x14ac:dyDescent="0.35">
      <c r="A3457">
        <v>2990</v>
      </c>
      <c r="B3457" t="s">
        <v>6922</v>
      </c>
      <c r="C3457">
        <v>46</v>
      </c>
      <c r="D3457" t="s">
        <v>7952</v>
      </c>
      <c r="E3457" t="s">
        <v>6585</v>
      </c>
      <c r="F3457" t="s">
        <v>1691</v>
      </c>
      <c r="G3457">
        <v>6</v>
      </c>
      <c r="H3457" t="s">
        <v>3929</v>
      </c>
    </row>
    <row r="3458" spans="1:8" x14ac:dyDescent="0.35">
      <c r="A3458">
        <v>2997</v>
      </c>
      <c r="B3458" t="s">
        <v>6929</v>
      </c>
      <c r="C3458">
        <v>70</v>
      </c>
      <c r="D3458" t="s">
        <v>3923</v>
      </c>
      <c r="E3458" t="s">
        <v>6585</v>
      </c>
      <c r="F3458" t="s">
        <v>1691</v>
      </c>
      <c r="G3458">
        <v>6</v>
      </c>
      <c r="H3458" t="s">
        <v>3952</v>
      </c>
    </row>
    <row r="3459" spans="1:8" x14ac:dyDescent="0.35">
      <c r="A3459">
        <v>3027</v>
      </c>
      <c r="B3459" t="s">
        <v>6959</v>
      </c>
      <c r="C3459">
        <v>55</v>
      </c>
      <c r="D3459" t="s">
        <v>7952</v>
      </c>
      <c r="E3459" t="s">
        <v>6585</v>
      </c>
      <c r="F3459" t="s">
        <v>1691</v>
      </c>
      <c r="G3459">
        <v>6</v>
      </c>
      <c r="H3459" t="s">
        <v>3932</v>
      </c>
    </row>
    <row r="3460" spans="1:8" x14ac:dyDescent="0.35">
      <c r="A3460">
        <v>3072</v>
      </c>
      <c r="B3460" t="s">
        <v>7004</v>
      </c>
      <c r="C3460">
        <v>23</v>
      </c>
      <c r="D3460" t="s">
        <v>3927</v>
      </c>
      <c r="E3460" t="s">
        <v>6585</v>
      </c>
      <c r="F3460" t="s">
        <v>1691</v>
      </c>
      <c r="G3460">
        <v>6</v>
      </c>
      <c r="H3460" t="s">
        <v>3946</v>
      </c>
    </row>
    <row r="3461" spans="1:8" x14ac:dyDescent="0.35">
      <c r="A3461">
        <v>3186</v>
      </c>
      <c r="B3461" t="s">
        <v>7118</v>
      </c>
      <c r="C3461">
        <v>52</v>
      </c>
      <c r="D3461" t="s">
        <v>7952</v>
      </c>
      <c r="E3461" t="s">
        <v>6585</v>
      </c>
      <c r="F3461" t="s">
        <v>1691</v>
      </c>
      <c r="G3461">
        <v>6</v>
      </c>
      <c r="H3461" t="s">
        <v>3932</v>
      </c>
    </row>
    <row r="3462" spans="1:8" x14ac:dyDescent="0.35">
      <c r="A3462">
        <v>3215</v>
      </c>
      <c r="B3462" t="s">
        <v>7147</v>
      </c>
      <c r="C3462">
        <v>53</v>
      </c>
      <c r="D3462" t="s">
        <v>7952</v>
      </c>
      <c r="E3462" t="s">
        <v>6585</v>
      </c>
      <c r="F3462" t="s">
        <v>1691</v>
      </c>
      <c r="G3462">
        <v>6</v>
      </c>
      <c r="H3462" t="s">
        <v>3932</v>
      </c>
    </row>
    <row r="3463" spans="1:8" x14ac:dyDescent="0.35">
      <c r="A3463">
        <v>3299</v>
      </c>
      <c r="B3463" t="s">
        <v>7231</v>
      </c>
      <c r="C3463">
        <v>65</v>
      </c>
      <c r="D3463" t="s">
        <v>3923</v>
      </c>
      <c r="E3463" t="s">
        <v>6585</v>
      </c>
      <c r="F3463" t="s">
        <v>1691</v>
      </c>
      <c r="G3463">
        <v>6</v>
      </c>
      <c r="H3463" t="s">
        <v>3952</v>
      </c>
    </row>
    <row r="3464" spans="1:8" x14ac:dyDescent="0.35">
      <c r="A3464">
        <v>3307</v>
      </c>
      <c r="B3464" t="s">
        <v>7239</v>
      </c>
      <c r="C3464">
        <v>63</v>
      </c>
      <c r="D3464" t="s">
        <v>3923</v>
      </c>
      <c r="E3464" t="s">
        <v>6585</v>
      </c>
      <c r="F3464" t="s">
        <v>1691</v>
      </c>
      <c r="G3464">
        <v>6</v>
      </c>
      <c r="H3464" t="s">
        <v>3925</v>
      </c>
    </row>
    <row r="3465" spans="1:8" x14ac:dyDescent="0.35">
      <c r="A3465">
        <v>3344</v>
      </c>
      <c r="B3465" t="s">
        <v>7276</v>
      </c>
      <c r="C3465">
        <v>24</v>
      </c>
      <c r="D3465" t="s">
        <v>3927</v>
      </c>
      <c r="E3465" t="s">
        <v>6585</v>
      </c>
      <c r="F3465" t="s">
        <v>1691</v>
      </c>
      <c r="G3465">
        <v>6</v>
      </c>
      <c r="H3465" t="s">
        <v>3940</v>
      </c>
    </row>
    <row r="3466" spans="1:8" x14ac:dyDescent="0.35">
      <c r="A3466">
        <v>3368</v>
      </c>
      <c r="B3466" t="s">
        <v>7300</v>
      </c>
      <c r="C3466">
        <v>44</v>
      </c>
      <c r="D3466" t="s">
        <v>7952</v>
      </c>
      <c r="E3466" t="s">
        <v>6585</v>
      </c>
      <c r="F3466" t="s">
        <v>1691</v>
      </c>
      <c r="G3466">
        <v>6</v>
      </c>
      <c r="H3466" t="s">
        <v>3925</v>
      </c>
    </row>
    <row r="3467" spans="1:8" x14ac:dyDescent="0.35">
      <c r="A3467">
        <v>3379</v>
      </c>
      <c r="B3467" t="s">
        <v>7311</v>
      </c>
      <c r="C3467">
        <v>49</v>
      </c>
      <c r="D3467" t="s">
        <v>7952</v>
      </c>
      <c r="E3467" t="s">
        <v>6585</v>
      </c>
      <c r="F3467" t="s">
        <v>1691</v>
      </c>
      <c r="G3467">
        <v>6</v>
      </c>
      <c r="H3467" t="s">
        <v>3935</v>
      </c>
    </row>
    <row r="3468" spans="1:8" x14ac:dyDescent="0.35">
      <c r="A3468">
        <v>3381</v>
      </c>
      <c r="B3468" t="s">
        <v>7313</v>
      </c>
      <c r="C3468">
        <v>41</v>
      </c>
      <c r="D3468" t="s">
        <v>7953</v>
      </c>
      <c r="E3468" t="s">
        <v>6585</v>
      </c>
      <c r="F3468" t="s">
        <v>1691</v>
      </c>
      <c r="G3468">
        <v>6</v>
      </c>
      <c r="H3468" t="s">
        <v>3952</v>
      </c>
    </row>
    <row r="3469" spans="1:8" x14ac:dyDescent="0.35">
      <c r="A3469">
        <v>3392</v>
      </c>
      <c r="B3469" t="s">
        <v>7324</v>
      </c>
      <c r="C3469">
        <v>47</v>
      </c>
      <c r="D3469" t="s">
        <v>7952</v>
      </c>
      <c r="E3469" t="s">
        <v>6585</v>
      </c>
      <c r="F3469" t="s">
        <v>1691</v>
      </c>
      <c r="G3469">
        <v>6</v>
      </c>
      <c r="H3469" t="s">
        <v>3952</v>
      </c>
    </row>
    <row r="3470" spans="1:8" x14ac:dyDescent="0.35">
      <c r="A3470">
        <v>3393</v>
      </c>
      <c r="B3470" t="s">
        <v>7325</v>
      </c>
      <c r="C3470">
        <v>53</v>
      </c>
      <c r="D3470" t="s">
        <v>7952</v>
      </c>
      <c r="E3470" t="s">
        <v>6585</v>
      </c>
      <c r="F3470" t="s">
        <v>1691</v>
      </c>
      <c r="G3470">
        <v>6</v>
      </c>
      <c r="H3470" t="s">
        <v>3940</v>
      </c>
    </row>
    <row r="3471" spans="1:8" x14ac:dyDescent="0.35">
      <c r="A3471">
        <v>3435</v>
      </c>
      <c r="B3471" t="s">
        <v>7367</v>
      </c>
      <c r="C3471">
        <v>31</v>
      </c>
      <c r="D3471" t="s">
        <v>7953</v>
      </c>
      <c r="E3471" t="s">
        <v>6585</v>
      </c>
      <c r="F3471" t="s">
        <v>1691</v>
      </c>
      <c r="G3471">
        <v>6</v>
      </c>
      <c r="H3471" t="s">
        <v>3925</v>
      </c>
    </row>
    <row r="3472" spans="1:8" x14ac:dyDescent="0.35">
      <c r="A3472">
        <v>3487</v>
      </c>
      <c r="B3472" t="s">
        <v>7419</v>
      </c>
      <c r="C3472">
        <v>51</v>
      </c>
      <c r="D3472" t="s">
        <v>7952</v>
      </c>
      <c r="E3472" t="s">
        <v>6585</v>
      </c>
      <c r="F3472" t="s">
        <v>1691</v>
      </c>
      <c r="G3472">
        <v>6</v>
      </c>
      <c r="H3472" t="s">
        <v>3929</v>
      </c>
    </row>
    <row r="3473" spans="1:8" x14ac:dyDescent="0.35">
      <c r="A3473">
        <v>3734</v>
      </c>
      <c r="B3473" t="s">
        <v>7666</v>
      </c>
      <c r="C3473">
        <v>25</v>
      </c>
      <c r="D3473" t="s">
        <v>3927</v>
      </c>
      <c r="E3473" t="s">
        <v>6585</v>
      </c>
      <c r="F3473" t="s">
        <v>1691</v>
      </c>
      <c r="G3473">
        <v>6</v>
      </c>
      <c r="H3473" t="s">
        <v>3952</v>
      </c>
    </row>
    <row r="3474" spans="1:8" x14ac:dyDescent="0.35">
      <c r="A3474">
        <v>3786</v>
      </c>
      <c r="B3474" t="s">
        <v>7718</v>
      </c>
      <c r="C3474">
        <v>64</v>
      </c>
      <c r="D3474" t="s">
        <v>3923</v>
      </c>
      <c r="E3474" t="s">
        <v>6585</v>
      </c>
      <c r="F3474" t="s">
        <v>1691</v>
      </c>
      <c r="G3474">
        <v>6</v>
      </c>
      <c r="H3474" t="s">
        <v>3946</v>
      </c>
    </row>
    <row r="3475" spans="1:8" x14ac:dyDescent="0.35">
      <c r="A3475">
        <v>3809</v>
      </c>
      <c r="B3475" t="s">
        <v>7741</v>
      </c>
      <c r="C3475">
        <v>33</v>
      </c>
      <c r="D3475" t="s">
        <v>7953</v>
      </c>
      <c r="E3475" t="s">
        <v>6585</v>
      </c>
      <c r="F3475" t="s">
        <v>1691</v>
      </c>
      <c r="G3475">
        <v>6</v>
      </c>
      <c r="H3475" t="s">
        <v>3940</v>
      </c>
    </row>
    <row r="3476" spans="1:8" x14ac:dyDescent="0.35">
      <c r="A3476">
        <v>3880</v>
      </c>
      <c r="B3476" t="s">
        <v>7812</v>
      </c>
      <c r="C3476">
        <v>26</v>
      </c>
      <c r="D3476" t="s">
        <v>7953</v>
      </c>
      <c r="E3476" t="s">
        <v>6585</v>
      </c>
      <c r="F3476" t="s">
        <v>1691</v>
      </c>
      <c r="G3476">
        <v>6</v>
      </c>
      <c r="H3476" t="s">
        <v>3935</v>
      </c>
    </row>
    <row r="3477" spans="1:8" x14ac:dyDescent="0.35">
      <c r="A3477">
        <v>3892</v>
      </c>
      <c r="B3477" t="s">
        <v>7824</v>
      </c>
      <c r="C3477">
        <v>36</v>
      </c>
      <c r="D3477" t="s">
        <v>7953</v>
      </c>
      <c r="E3477" t="s">
        <v>6585</v>
      </c>
      <c r="F3477" t="s">
        <v>1691</v>
      </c>
      <c r="G3477">
        <v>6</v>
      </c>
      <c r="H3477" t="s">
        <v>3935</v>
      </c>
    </row>
    <row r="3478" spans="1:8" x14ac:dyDescent="0.35">
      <c r="A3478">
        <v>70</v>
      </c>
      <c r="B3478" t="s">
        <v>4001</v>
      </c>
      <c r="C3478">
        <v>48</v>
      </c>
      <c r="D3478" t="s">
        <v>7952</v>
      </c>
      <c r="E3478" t="s">
        <v>3924</v>
      </c>
      <c r="F3478" t="s">
        <v>7</v>
      </c>
      <c r="G3478">
        <v>5</v>
      </c>
      <c r="H3478" t="s">
        <v>3929</v>
      </c>
    </row>
    <row r="3479" spans="1:8" x14ac:dyDescent="0.35">
      <c r="A3479">
        <v>165</v>
      </c>
      <c r="B3479" t="s">
        <v>4096</v>
      </c>
      <c r="C3479">
        <v>59</v>
      </c>
      <c r="D3479" t="s">
        <v>3923</v>
      </c>
      <c r="E3479" t="s">
        <v>3924</v>
      </c>
      <c r="F3479" t="s">
        <v>7</v>
      </c>
      <c r="G3479">
        <v>5</v>
      </c>
      <c r="H3479" t="s">
        <v>3925</v>
      </c>
    </row>
    <row r="3480" spans="1:8" x14ac:dyDescent="0.35">
      <c r="A3480">
        <v>169</v>
      </c>
      <c r="B3480" t="s">
        <v>4100</v>
      </c>
      <c r="C3480">
        <v>34</v>
      </c>
      <c r="D3480" t="s">
        <v>7953</v>
      </c>
      <c r="E3480" t="s">
        <v>3924</v>
      </c>
      <c r="F3480" t="s">
        <v>7</v>
      </c>
      <c r="G3480">
        <v>5</v>
      </c>
      <c r="H3480" t="s">
        <v>3925</v>
      </c>
    </row>
    <row r="3481" spans="1:8" x14ac:dyDescent="0.35">
      <c r="A3481">
        <v>189</v>
      </c>
      <c r="B3481" t="s">
        <v>4120</v>
      </c>
      <c r="C3481">
        <v>50</v>
      </c>
      <c r="D3481" t="s">
        <v>7952</v>
      </c>
      <c r="E3481" t="s">
        <v>3924</v>
      </c>
      <c r="F3481" t="s">
        <v>7</v>
      </c>
      <c r="G3481">
        <v>5</v>
      </c>
      <c r="H3481" t="s">
        <v>3940</v>
      </c>
    </row>
    <row r="3482" spans="1:8" x14ac:dyDescent="0.35">
      <c r="A3482">
        <v>227</v>
      </c>
      <c r="B3482" t="s">
        <v>4158</v>
      </c>
      <c r="C3482">
        <v>29</v>
      </c>
      <c r="D3482" t="s">
        <v>7953</v>
      </c>
      <c r="E3482" t="s">
        <v>3924</v>
      </c>
      <c r="F3482" t="s">
        <v>7</v>
      </c>
      <c r="G3482">
        <v>5</v>
      </c>
      <c r="H3482" t="s">
        <v>3946</v>
      </c>
    </row>
    <row r="3483" spans="1:8" x14ac:dyDescent="0.35">
      <c r="A3483">
        <v>239</v>
      </c>
      <c r="B3483" t="s">
        <v>4170</v>
      </c>
      <c r="C3483">
        <v>64</v>
      </c>
      <c r="D3483" t="s">
        <v>3923</v>
      </c>
      <c r="E3483" t="s">
        <v>3924</v>
      </c>
      <c r="F3483" t="s">
        <v>7</v>
      </c>
      <c r="G3483">
        <v>5</v>
      </c>
      <c r="H3483" t="s">
        <v>3932</v>
      </c>
    </row>
    <row r="3484" spans="1:8" x14ac:dyDescent="0.35">
      <c r="A3484">
        <v>258</v>
      </c>
      <c r="B3484" t="s">
        <v>4189</v>
      </c>
      <c r="C3484">
        <v>20</v>
      </c>
      <c r="D3484" t="s">
        <v>3927</v>
      </c>
      <c r="E3484" t="s">
        <v>3924</v>
      </c>
      <c r="F3484" t="s">
        <v>7</v>
      </c>
      <c r="G3484">
        <v>5</v>
      </c>
      <c r="H3484" t="s">
        <v>3935</v>
      </c>
    </row>
    <row r="3485" spans="1:8" x14ac:dyDescent="0.35">
      <c r="A3485">
        <v>333</v>
      </c>
      <c r="B3485" t="s">
        <v>4264</v>
      </c>
      <c r="C3485">
        <v>19</v>
      </c>
      <c r="D3485" t="s">
        <v>3927</v>
      </c>
      <c r="E3485" t="s">
        <v>3924</v>
      </c>
      <c r="F3485" t="s">
        <v>7</v>
      </c>
      <c r="G3485">
        <v>5</v>
      </c>
      <c r="H3485" t="s">
        <v>3946</v>
      </c>
    </row>
    <row r="3486" spans="1:8" x14ac:dyDescent="0.35">
      <c r="A3486">
        <v>347</v>
      </c>
      <c r="B3486" t="s">
        <v>4278</v>
      </c>
      <c r="C3486">
        <v>49</v>
      </c>
      <c r="D3486" t="s">
        <v>7952</v>
      </c>
      <c r="E3486" t="s">
        <v>3924</v>
      </c>
      <c r="F3486" t="s">
        <v>7</v>
      </c>
      <c r="G3486">
        <v>5</v>
      </c>
      <c r="H3486" t="s">
        <v>3929</v>
      </c>
    </row>
    <row r="3487" spans="1:8" x14ac:dyDescent="0.35">
      <c r="A3487">
        <v>408</v>
      </c>
      <c r="B3487" t="s">
        <v>4339</v>
      </c>
      <c r="C3487">
        <v>45</v>
      </c>
      <c r="D3487" t="s">
        <v>7952</v>
      </c>
      <c r="E3487" t="s">
        <v>3924</v>
      </c>
      <c r="F3487" t="s">
        <v>7</v>
      </c>
      <c r="G3487">
        <v>5</v>
      </c>
      <c r="H3487" t="s">
        <v>3940</v>
      </c>
    </row>
    <row r="3488" spans="1:8" x14ac:dyDescent="0.35">
      <c r="A3488">
        <v>524</v>
      </c>
      <c r="B3488" t="s">
        <v>4455</v>
      </c>
      <c r="C3488">
        <v>46</v>
      </c>
      <c r="D3488" t="s">
        <v>7952</v>
      </c>
      <c r="E3488" t="s">
        <v>3924</v>
      </c>
      <c r="F3488" t="s">
        <v>7</v>
      </c>
      <c r="G3488">
        <v>5</v>
      </c>
      <c r="H3488" t="s">
        <v>3935</v>
      </c>
    </row>
    <row r="3489" spans="1:8" x14ac:dyDescent="0.35">
      <c r="A3489">
        <v>577</v>
      </c>
      <c r="B3489" t="s">
        <v>4508</v>
      </c>
      <c r="C3489">
        <v>48</v>
      </c>
      <c r="D3489" t="s">
        <v>7952</v>
      </c>
      <c r="E3489" t="s">
        <v>3924</v>
      </c>
      <c r="F3489" t="s">
        <v>7</v>
      </c>
      <c r="G3489">
        <v>5</v>
      </c>
      <c r="H3489" t="s">
        <v>3952</v>
      </c>
    </row>
    <row r="3490" spans="1:8" x14ac:dyDescent="0.35">
      <c r="A3490">
        <v>586</v>
      </c>
      <c r="B3490" t="s">
        <v>4517</v>
      </c>
      <c r="C3490">
        <v>69</v>
      </c>
      <c r="D3490" t="s">
        <v>3923</v>
      </c>
      <c r="E3490" t="s">
        <v>3924</v>
      </c>
      <c r="F3490" t="s">
        <v>7</v>
      </c>
      <c r="G3490">
        <v>5</v>
      </c>
      <c r="H3490" t="s">
        <v>3952</v>
      </c>
    </row>
    <row r="3491" spans="1:8" x14ac:dyDescent="0.35">
      <c r="A3491">
        <v>602</v>
      </c>
      <c r="B3491" t="s">
        <v>4533</v>
      </c>
      <c r="C3491">
        <v>32</v>
      </c>
      <c r="D3491" t="s">
        <v>7953</v>
      </c>
      <c r="E3491" t="s">
        <v>3924</v>
      </c>
      <c r="F3491" t="s">
        <v>7</v>
      </c>
      <c r="G3491">
        <v>5</v>
      </c>
      <c r="H3491" t="s">
        <v>3925</v>
      </c>
    </row>
    <row r="3492" spans="1:8" x14ac:dyDescent="0.35">
      <c r="A3492">
        <v>700</v>
      </c>
      <c r="B3492" t="s">
        <v>4631</v>
      </c>
      <c r="C3492">
        <v>50</v>
      </c>
      <c r="D3492" t="s">
        <v>7952</v>
      </c>
      <c r="E3492" t="s">
        <v>3924</v>
      </c>
      <c r="F3492" t="s">
        <v>7</v>
      </c>
      <c r="G3492">
        <v>5</v>
      </c>
      <c r="H3492" t="s">
        <v>3929</v>
      </c>
    </row>
    <row r="3493" spans="1:8" x14ac:dyDescent="0.35">
      <c r="A3493">
        <v>701</v>
      </c>
      <c r="B3493" t="s">
        <v>4632</v>
      </c>
      <c r="C3493">
        <v>57</v>
      </c>
      <c r="D3493" t="s">
        <v>7952</v>
      </c>
      <c r="E3493" t="s">
        <v>3924</v>
      </c>
      <c r="F3493" t="s">
        <v>7</v>
      </c>
      <c r="G3493">
        <v>5</v>
      </c>
      <c r="H3493" t="s">
        <v>3946</v>
      </c>
    </row>
    <row r="3494" spans="1:8" x14ac:dyDescent="0.35">
      <c r="A3494">
        <v>702</v>
      </c>
      <c r="B3494" t="s">
        <v>4633</v>
      </c>
      <c r="C3494">
        <v>51</v>
      </c>
      <c r="D3494" t="s">
        <v>7952</v>
      </c>
      <c r="E3494" t="s">
        <v>3924</v>
      </c>
      <c r="F3494" t="s">
        <v>7</v>
      </c>
      <c r="G3494">
        <v>5</v>
      </c>
      <c r="H3494" t="s">
        <v>3952</v>
      </c>
    </row>
    <row r="3495" spans="1:8" x14ac:dyDescent="0.35">
      <c r="A3495">
        <v>751</v>
      </c>
      <c r="B3495" t="s">
        <v>4682</v>
      </c>
      <c r="C3495">
        <v>25</v>
      </c>
      <c r="D3495" t="s">
        <v>3927</v>
      </c>
      <c r="E3495" t="s">
        <v>3924</v>
      </c>
      <c r="F3495" t="s">
        <v>7</v>
      </c>
      <c r="G3495">
        <v>5</v>
      </c>
      <c r="H3495" t="s">
        <v>3932</v>
      </c>
    </row>
    <row r="3496" spans="1:8" x14ac:dyDescent="0.35">
      <c r="A3496">
        <v>831</v>
      </c>
      <c r="B3496" t="s">
        <v>4762</v>
      </c>
      <c r="C3496">
        <v>41</v>
      </c>
      <c r="D3496" t="s">
        <v>7953</v>
      </c>
      <c r="E3496" t="s">
        <v>3924</v>
      </c>
      <c r="F3496" t="s">
        <v>7</v>
      </c>
      <c r="G3496">
        <v>5</v>
      </c>
      <c r="H3496" t="s">
        <v>3932</v>
      </c>
    </row>
    <row r="3497" spans="1:8" x14ac:dyDescent="0.35">
      <c r="A3497">
        <v>865</v>
      </c>
      <c r="B3497" t="s">
        <v>4796</v>
      </c>
      <c r="C3497">
        <v>51</v>
      </c>
      <c r="D3497" t="s">
        <v>7952</v>
      </c>
      <c r="E3497" t="s">
        <v>3924</v>
      </c>
      <c r="F3497" t="s">
        <v>7</v>
      </c>
      <c r="G3497">
        <v>5</v>
      </c>
      <c r="H3497" t="s">
        <v>3932</v>
      </c>
    </row>
    <row r="3498" spans="1:8" x14ac:dyDescent="0.35">
      <c r="A3498">
        <v>903</v>
      </c>
      <c r="B3498" t="s">
        <v>4834</v>
      </c>
      <c r="C3498">
        <v>43</v>
      </c>
      <c r="D3498" t="s">
        <v>7952</v>
      </c>
      <c r="E3498" t="s">
        <v>3924</v>
      </c>
      <c r="F3498" t="s">
        <v>7</v>
      </c>
      <c r="G3498">
        <v>5</v>
      </c>
      <c r="H3498" t="s">
        <v>3946</v>
      </c>
    </row>
    <row r="3499" spans="1:8" x14ac:dyDescent="0.35">
      <c r="A3499">
        <v>1006</v>
      </c>
      <c r="B3499" t="s">
        <v>4937</v>
      </c>
      <c r="C3499">
        <v>43</v>
      </c>
      <c r="D3499" t="s">
        <v>7952</v>
      </c>
      <c r="E3499" t="s">
        <v>3924</v>
      </c>
      <c r="F3499" t="s">
        <v>7</v>
      </c>
      <c r="G3499">
        <v>5</v>
      </c>
      <c r="H3499" t="s">
        <v>3940</v>
      </c>
    </row>
    <row r="3500" spans="1:8" x14ac:dyDescent="0.35">
      <c r="A3500">
        <v>1078</v>
      </c>
      <c r="B3500" t="s">
        <v>5009</v>
      </c>
      <c r="C3500">
        <v>58</v>
      </c>
      <c r="D3500" t="s">
        <v>3923</v>
      </c>
      <c r="E3500" t="s">
        <v>3924</v>
      </c>
      <c r="F3500" t="s">
        <v>1691</v>
      </c>
      <c r="G3500">
        <v>5</v>
      </c>
      <c r="H3500" t="s">
        <v>3935</v>
      </c>
    </row>
    <row r="3501" spans="1:8" x14ac:dyDescent="0.35">
      <c r="A3501">
        <v>1211</v>
      </c>
      <c r="B3501" t="s">
        <v>5142</v>
      </c>
      <c r="C3501">
        <v>34</v>
      </c>
      <c r="D3501" t="s">
        <v>7953</v>
      </c>
      <c r="E3501" t="s">
        <v>3924</v>
      </c>
      <c r="F3501" t="s">
        <v>1691</v>
      </c>
      <c r="G3501">
        <v>5</v>
      </c>
      <c r="H3501" t="s">
        <v>3935</v>
      </c>
    </row>
    <row r="3502" spans="1:8" x14ac:dyDescent="0.35">
      <c r="A3502">
        <v>1215</v>
      </c>
      <c r="B3502" t="s">
        <v>5146</v>
      </c>
      <c r="C3502">
        <v>30</v>
      </c>
      <c r="D3502" t="s">
        <v>7953</v>
      </c>
      <c r="E3502" t="s">
        <v>3924</v>
      </c>
      <c r="F3502" t="s">
        <v>1691</v>
      </c>
      <c r="G3502">
        <v>5</v>
      </c>
      <c r="H3502" t="s">
        <v>3952</v>
      </c>
    </row>
    <row r="3503" spans="1:8" x14ac:dyDescent="0.35">
      <c r="A3503">
        <v>1278</v>
      </c>
      <c r="B3503" t="s">
        <v>5209</v>
      </c>
      <c r="C3503">
        <v>19</v>
      </c>
      <c r="D3503" t="s">
        <v>3927</v>
      </c>
      <c r="E3503" t="s">
        <v>3924</v>
      </c>
      <c r="F3503" t="s">
        <v>1691</v>
      </c>
      <c r="G3503">
        <v>5</v>
      </c>
      <c r="H3503" t="s">
        <v>3935</v>
      </c>
    </row>
    <row r="3504" spans="1:8" x14ac:dyDescent="0.35">
      <c r="A3504">
        <v>1340</v>
      </c>
      <c r="B3504" t="s">
        <v>5271</v>
      </c>
      <c r="C3504">
        <v>36</v>
      </c>
      <c r="D3504" t="s">
        <v>7953</v>
      </c>
      <c r="E3504" t="s">
        <v>3924</v>
      </c>
      <c r="F3504" t="s">
        <v>1691</v>
      </c>
      <c r="G3504">
        <v>5</v>
      </c>
      <c r="H3504" t="s">
        <v>3952</v>
      </c>
    </row>
    <row r="3505" spans="1:8" x14ac:dyDescent="0.35">
      <c r="A3505">
        <v>1341</v>
      </c>
      <c r="B3505" t="s">
        <v>5272</v>
      </c>
      <c r="C3505">
        <v>40</v>
      </c>
      <c r="D3505" t="s">
        <v>7953</v>
      </c>
      <c r="E3505" t="s">
        <v>3924</v>
      </c>
      <c r="F3505" t="s">
        <v>1691</v>
      </c>
      <c r="G3505">
        <v>5</v>
      </c>
      <c r="H3505" t="s">
        <v>3952</v>
      </c>
    </row>
    <row r="3506" spans="1:8" x14ac:dyDescent="0.35">
      <c r="A3506">
        <v>1365</v>
      </c>
      <c r="B3506" t="s">
        <v>5296</v>
      </c>
      <c r="C3506">
        <v>68</v>
      </c>
      <c r="D3506" t="s">
        <v>3923</v>
      </c>
      <c r="E3506" t="s">
        <v>3924</v>
      </c>
      <c r="F3506" t="s">
        <v>1691</v>
      </c>
      <c r="G3506">
        <v>5</v>
      </c>
      <c r="H3506" t="s">
        <v>3952</v>
      </c>
    </row>
    <row r="3507" spans="1:8" x14ac:dyDescent="0.35">
      <c r="A3507">
        <v>1375</v>
      </c>
      <c r="B3507" t="s">
        <v>5306</v>
      </c>
      <c r="C3507">
        <v>22</v>
      </c>
      <c r="D3507" t="s">
        <v>3927</v>
      </c>
      <c r="E3507" t="s">
        <v>3924</v>
      </c>
      <c r="F3507" t="s">
        <v>1691</v>
      </c>
      <c r="G3507">
        <v>5</v>
      </c>
      <c r="H3507" t="s">
        <v>3935</v>
      </c>
    </row>
    <row r="3508" spans="1:8" x14ac:dyDescent="0.35">
      <c r="A3508">
        <v>1517</v>
      </c>
      <c r="B3508" t="s">
        <v>5448</v>
      </c>
      <c r="C3508">
        <v>20</v>
      </c>
      <c r="D3508" t="s">
        <v>3927</v>
      </c>
      <c r="E3508" t="s">
        <v>3924</v>
      </c>
      <c r="F3508" t="s">
        <v>1691</v>
      </c>
      <c r="G3508">
        <v>5</v>
      </c>
      <c r="H3508" t="s">
        <v>3940</v>
      </c>
    </row>
    <row r="3509" spans="1:8" x14ac:dyDescent="0.35">
      <c r="A3509">
        <v>1523</v>
      </c>
      <c r="B3509" t="s">
        <v>5454</v>
      </c>
      <c r="C3509">
        <v>38</v>
      </c>
      <c r="D3509" t="s">
        <v>7953</v>
      </c>
      <c r="E3509" t="s">
        <v>3924</v>
      </c>
      <c r="F3509" t="s">
        <v>1691</v>
      </c>
      <c r="G3509">
        <v>5</v>
      </c>
      <c r="H3509" t="s">
        <v>3946</v>
      </c>
    </row>
    <row r="3510" spans="1:8" x14ac:dyDescent="0.35">
      <c r="A3510">
        <v>1533</v>
      </c>
      <c r="B3510" t="s">
        <v>5464</v>
      </c>
      <c r="C3510">
        <v>68</v>
      </c>
      <c r="D3510" t="s">
        <v>3923</v>
      </c>
      <c r="E3510" t="s">
        <v>3924</v>
      </c>
      <c r="F3510" t="s">
        <v>1691</v>
      </c>
      <c r="G3510">
        <v>5</v>
      </c>
      <c r="H3510" t="s">
        <v>3952</v>
      </c>
    </row>
    <row r="3511" spans="1:8" x14ac:dyDescent="0.35">
      <c r="A3511">
        <v>1832</v>
      </c>
      <c r="B3511" t="s">
        <v>5763</v>
      </c>
      <c r="C3511">
        <v>62</v>
      </c>
      <c r="D3511" t="s">
        <v>3923</v>
      </c>
      <c r="E3511" t="s">
        <v>3924</v>
      </c>
      <c r="F3511" t="s">
        <v>1691</v>
      </c>
      <c r="G3511">
        <v>5</v>
      </c>
      <c r="H3511" t="s">
        <v>3952</v>
      </c>
    </row>
    <row r="3512" spans="1:8" x14ac:dyDescent="0.35">
      <c r="A3512">
        <v>1879</v>
      </c>
      <c r="B3512" t="s">
        <v>5810</v>
      </c>
      <c r="C3512">
        <v>34</v>
      </c>
      <c r="D3512" t="s">
        <v>7953</v>
      </c>
      <c r="E3512" t="s">
        <v>3924</v>
      </c>
      <c r="F3512" t="s">
        <v>1691</v>
      </c>
      <c r="G3512">
        <v>5</v>
      </c>
      <c r="H3512" t="s">
        <v>3946</v>
      </c>
    </row>
    <row r="3513" spans="1:8" x14ac:dyDescent="0.35">
      <c r="A3513">
        <v>1891</v>
      </c>
      <c r="B3513" t="s">
        <v>5822</v>
      </c>
      <c r="C3513">
        <v>36</v>
      </c>
      <c r="D3513" t="s">
        <v>7953</v>
      </c>
      <c r="E3513" t="s">
        <v>3924</v>
      </c>
      <c r="F3513" t="s">
        <v>1691</v>
      </c>
      <c r="G3513">
        <v>5</v>
      </c>
      <c r="H3513" t="s">
        <v>3929</v>
      </c>
    </row>
    <row r="3514" spans="1:8" x14ac:dyDescent="0.35">
      <c r="A3514">
        <v>1913</v>
      </c>
      <c r="B3514" t="s">
        <v>5844</v>
      </c>
      <c r="C3514">
        <v>29</v>
      </c>
      <c r="D3514" t="s">
        <v>7953</v>
      </c>
      <c r="E3514" t="s">
        <v>3924</v>
      </c>
      <c r="F3514" t="s">
        <v>1691</v>
      </c>
      <c r="G3514">
        <v>5</v>
      </c>
      <c r="H3514" t="s">
        <v>3940</v>
      </c>
    </row>
    <row r="3515" spans="1:8" x14ac:dyDescent="0.35">
      <c r="A3515">
        <v>1967</v>
      </c>
      <c r="B3515" t="s">
        <v>5898</v>
      </c>
      <c r="C3515">
        <v>67</v>
      </c>
      <c r="D3515" t="s">
        <v>3923</v>
      </c>
      <c r="E3515" t="s">
        <v>3924</v>
      </c>
      <c r="F3515" t="s">
        <v>1691</v>
      </c>
      <c r="G3515">
        <v>5</v>
      </c>
      <c r="H3515" t="s">
        <v>3925</v>
      </c>
    </row>
    <row r="3516" spans="1:8" x14ac:dyDescent="0.35">
      <c r="A3516">
        <v>2013</v>
      </c>
      <c r="B3516" t="s">
        <v>5944</v>
      </c>
      <c r="C3516">
        <v>48</v>
      </c>
      <c r="D3516" t="s">
        <v>7952</v>
      </c>
      <c r="E3516" t="s">
        <v>3924</v>
      </c>
      <c r="F3516" t="s">
        <v>1691</v>
      </c>
      <c r="G3516">
        <v>5</v>
      </c>
      <c r="H3516" t="s">
        <v>3925</v>
      </c>
    </row>
    <row r="3517" spans="1:8" x14ac:dyDescent="0.35">
      <c r="A3517">
        <v>2058</v>
      </c>
      <c r="B3517" t="s">
        <v>5989</v>
      </c>
      <c r="C3517">
        <v>66</v>
      </c>
      <c r="D3517" t="s">
        <v>3923</v>
      </c>
      <c r="E3517" t="s">
        <v>3924</v>
      </c>
      <c r="F3517" t="s">
        <v>1691</v>
      </c>
      <c r="G3517">
        <v>5</v>
      </c>
      <c r="H3517" t="s">
        <v>3952</v>
      </c>
    </row>
    <row r="3518" spans="1:8" x14ac:dyDescent="0.35">
      <c r="A3518">
        <v>2065</v>
      </c>
      <c r="B3518" t="s">
        <v>5996</v>
      </c>
      <c r="C3518">
        <v>31</v>
      </c>
      <c r="D3518" t="s">
        <v>7953</v>
      </c>
      <c r="E3518" t="s">
        <v>3924</v>
      </c>
      <c r="F3518" t="s">
        <v>1691</v>
      </c>
      <c r="G3518">
        <v>5</v>
      </c>
      <c r="H3518" t="s">
        <v>3946</v>
      </c>
    </row>
    <row r="3519" spans="1:8" x14ac:dyDescent="0.35">
      <c r="A3519">
        <v>2098</v>
      </c>
      <c r="B3519" t="s">
        <v>6029</v>
      </c>
      <c r="C3519">
        <v>33</v>
      </c>
      <c r="D3519" t="s">
        <v>7953</v>
      </c>
      <c r="E3519" t="s">
        <v>3924</v>
      </c>
      <c r="F3519" t="s">
        <v>1691</v>
      </c>
      <c r="G3519">
        <v>5</v>
      </c>
      <c r="H3519" t="s">
        <v>3929</v>
      </c>
    </row>
    <row r="3520" spans="1:8" x14ac:dyDescent="0.35">
      <c r="A3520">
        <v>2162</v>
      </c>
      <c r="B3520" t="s">
        <v>6093</v>
      </c>
      <c r="C3520">
        <v>23</v>
      </c>
      <c r="D3520" t="s">
        <v>3927</v>
      </c>
      <c r="E3520" t="s">
        <v>3924</v>
      </c>
      <c r="F3520" t="s">
        <v>1691</v>
      </c>
      <c r="G3520">
        <v>5</v>
      </c>
      <c r="H3520" t="s">
        <v>3925</v>
      </c>
    </row>
    <row r="3521" spans="1:8" x14ac:dyDescent="0.35">
      <c r="A3521">
        <v>2224</v>
      </c>
      <c r="B3521" t="s">
        <v>6155</v>
      </c>
      <c r="C3521">
        <v>30</v>
      </c>
      <c r="D3521" t="s">
        <v>7953</v>
      </c>
      <c r="E3521" t="s">
        <v>3924</v>
      </c>
      <c r="F3521" t="s">
        <v>1691</v>
      </c>
      <c r="G3521">
        <v>5</v>
      </c>
      <c r="H3521" t="s">
        <v>3935</v>
      </c>
    </row>
    <row r="3522" spans="1:8" x14ac:dyDescent="0.35">
      <c r="A3522">
        <v>2229</v>
      </c>
      <c r="B3522" t="s">
        <v>6160</v>
      </c>
      <c r="C3522">
        <v>54</v>
      </c>
      <c r="D3522" t="s">
        <v>7952</v>
      </c>
      <c r="E3522" t="s">
        <v>3924</v>
      </c>
      <c r="F3522" t="s">
        <v>1691</v>
      </c>
      <c r="G3522">
        <v>5</v>
      </c>
      <c r="H3522" t="s">
        <v>3929</v>
      </c>
    </row>
    <row r="3523" spans="1:8" x14ac:dyDescent="0.35">
      <c r="A3523">
        <v>2243</v>
      </c>
      <c r="B3523" t="s">
        <v>6174</v>
      </c>
      <c r="C3523">
        <v>18</v>
      </c>
      <c r="D3523" t="s">
        <v>3927</v>
      </c>
      <c r="E3523" t="s">
        <v>3924</v>
      </c>
      <c r="F3523" t="s">
        <v>1691</v>
      </c>
      <c r="G3523">
        <v>5</v>
      </c>
      <c r="H3523" t="s">
        <v>3940</v>
      </c>
    </row>
    <row r="3524" spans="1:8" x14ac:dyDescent="0.35">
      <c r="A3524">
        <v>2338</v>
      </c>
      <c r="B3524" t="s">
        <v>6269</v>
      </c>
      <c r="C3524">
        <v>39</v>
      </c>
      <c r="D3524" t="s">
        <v>7953</v>
      </c>
      <c r="E3524" t="s">
        <v>3924</v>
      </c>
      <c r="F3524" t="s">
        <v>1691</v>
      </c>
      <c r="G3524">
        <v>5</v>
      </c>
      <c r="H3524" t="s">
        <v>3932</v>
      </c>
    </row>
    <row r="3525" spans="1:8" x14ac:dyDescent="0.35">
      <c r="A3525">
        <v>2377</v>
      </c>
      <c r="B3525" t="s">
        <v>6308</v>
      </c>
      <c r="C3525">
        <v>21</v>
      </c>
      <c r="D3525" t="s">
        <v>3927</v>
      </c>
      <c r="E3525" t="s">
        <v>3924</v>
      </c>
      <c r="F3525" t="s">
        <v>1691</v>
      </c>
      <c r="G3525">
        <v>5</v>
      </c>
      <c r="H3525" t="s">
        <v>3929</v>
      </c>
    </row>
    <row r="3526" spans="1:8" x14ac:dyDescent="0.35">
      <c r="A3526">
        <v>2406</v>
      </c>
      <c r="B3526" t="s">
        <v>6337</v>
      </c>
      <c r="C3526">
        <v>69</v>
      </c>
      <c r="D3526" t="s">
        <v>3923</v>
      </c>
      <c r="E3526" t="s">
        <v>3924</v>
      </c>
      <c r="F3526" t="s">
        <v>1691</v>
      </c>
      <c r="G3526">
        <v>5</v>
      </c>
      <c r="H3526" t="s">
        <v>3935</v>
      </c>
    </row>
    <row r="3527" spans="1:8" x14ac:dyDescent="0.35">
      <c r="A3527">
        <v>2442</v>
      </c>
      <c r="B3527" t="s">
        <v>6373</v>
      </c>
      <c r="C3527">
        <v>45</v>
      </c>
      <c r="D3527" t="s">
        <v>7952</v>
      </c>
      <c r="E3527" t="s">
        <v>3924</v>
      </c>
      <c r="F3527" t="s">
        <v>1691</v>
      </c>
      <c r="G3527">
        <v>5</v>
      </c>
      <c r="H3527" t="s">
        <v>3946</v>
      </c>
    </row>
    <row r="3528" spans="1:8" x14ac:dyDescent="0.35">
      <c r="A3528">
        <v>2457</v>
      </c>
      <c r="B3528" t="s">
        <v>6388</v>
      </c>
      <c r="C3528">
        <v>59</v>
      </c>
      <c r="D3528" t="s">
        <v>3923</v>
      </c>
      <c r="E3528" t="s">
        <v>3924</v>
      </c>
      <c r="F3528" t="s">
        <v>1691</v>
      </c>
      <c r="G3528">
        <v>5</v>
      </c>
      <c r="H3528" t="s">
        <v>3946</v>
      </c>
    </row>
    <row r="3529" spans="1:8" x14ac:dyDescent="0.35">
      <c r="A3529">
        <v>2491</v>
      </c>
      <c r="B3529" t="s">
        <v>6422</v>
      </c>
      <c r="C3529">
        <v>52</v>
      </c>
      <c r="D3529" t="s">
        <v>7952</v>
      </c>
      <c r="E3529" t="s">
        <v>3924</v>
      </c>
      <c r="F3529" t="s">
        <v>1691</v>
      </c>
      <c r="G3529">
        <v>5</v>
      </c>
      <c r="H3529" t="s">
        <v>3952</v>
      </c>
    </row>
    <row r="3530" spans="1:8" x14ac:dyDescent="0.35">
      <c r="A3530">
        <v>2504</v>
      </c>
      <c r="B3530" t="s">
        <v>6435</v>
      </c>
      <c r="C3530">
        <v>69</v>
      </c>
      <c r="D3530" t="s">
        <v>3923</v>
      </c>
      <c r="E3530" t="s">
        <v>3924</v>
      </c>
      <c r="F3530" t="s">
        <v>1691</v>
      </c>
      <c r="G3530">
        <v>5</v>
      </c>
      <c r="H3530" t="s">
        <v>3940</v>
      </c>
    </row>
    <row r="3531" spans="1:8" x14ac:dyDescent="0.35">
      <c r="A3531">
        <v>2509</v>
      </c>
      <c r="B3531" t="s">
        <v>6440</v>
      </c>
      <c r="C3531">
        <v>23</v>
      </c>
      <c r="D3531" t="s">
        <v>3927</v>
      </c>
      <c r="E3531" t="s">
        <v>3924</v>
      </c>
      <c r="F3531" t="s">
        <v>1691</v>
      </c>
      <c r="G3531">
        <v>5</v>
      </c>
      <c r="H3531" t="s">
        <v>3940</v>
      </c>
    </row>
    <row r="3532" spans="1:8" x14ac:dyDescent="0.35">
      <c r="A3532">
        <v>2683</v>
      </c>
      <c r="B3532" t="s">
        <v>6615</v>
      </c>
      <c r="C3532">
        <v>59</v>
      </c>
      <c r="D3532" t="s">
        <v>3923</v>
      </c>
      <c r="E3532" t="s">
        <v>6585</v>
      </c>
      <c r="F3532" t="s">
        <v>1691</v>
      </c>
      <c r="G3532">
        <v>5</v>
      </c>
      <c r="H3532" t="s">
        <v>3952</v>
      </c>
    </row>
    <row r="3533" spans="1:8" x14ac:dyDescent="0.35">
      <c r="A3533">
        <v>2821</v>
      </c>
      <c r="B3533" t="s">
        <v>6753</v>
      </c>
      <c r="C3533">
        <v>26</v>
      </c>
      <c r="D3533" t="s">
        <v>7953</v>
      </c>
      <c r="E3533" t="s">
        <v>6585</v>
      </c>
      <c r="F3533" t="s">
        <v>1691</v>
      </c>
      <c r="G3533">
        <v>5</v>
      </c>
      <c r="H3533" t="s">
        <v>3940</v>
      </c>
    </row>
    <row r="3534" spans="1:8" x14ac:dyDescent="0.35">
      <c r="A3534">
        <v>2863</v>
      </c>
      <c r="B3534" t="s">
        <v>6795</v>
      </c>
      <c r="C3534">
        <v>68</v>
      </c>
      <c r="D3534" t="s">
        <v>3923</v>
      </c>
      <c r="E3534" t="s">
        <v>6585</v>
      </c>
      <c r="F3534" t="s">
        <v>1691</v>
      </c>
      <c r="G3534">
        <v>5</v>
      </c>
      <c r="H3534" t="s">
        <v>3952</v>
      </c>
    </row>
    <row r="3535" spans="1:8" x14ac:dyDescent="0.35">
      <c r="A3535">
        <v>2873</v>
      </c>
      <c r="B3535" t="s">
        <v>6805</v>
      </c>
      <c r="C3535">
        <v>63</v>
      </c>
      <c r="D3535" t="s">
        <v>3923</v>
      </c>
      <c r="E3535" t="s">
        <v>6585</v>
      </c>
      <c r="F3535" t="s">
        <v>1691</v>
      </c>
      <c r="G3535">
        <v>5</v>
      </c>
      <c r="H3535" t="s">
        <v>3932</v>
      </c>
    </row>
    <row r="3536" spans="1:8" x14ac:dyDescent="0.35">
      <c r="A3536">
        <v>2877</v>
      </c>
      <c r="B3536" t="s">
        <v>6809</v>
      </c>
      <c r="C3536">
        <v>65</v>
      </c>
      <c r="D3536" t="s">
        <v>3923</v>
      </c>
      <c r="E3536" t="s">
        <v>6585</v>
      </c>
      <c r="F3536" t="s">
        <v>1691</v>
      </c>
      <c r="G3536">
        <v>5</v>
      </c>
      <c r="H3536" t="s">
        <v>3925</v>
      </c>
    </row>
    <row r="3537" spans="1:8" x14ac:dyDescent="0.35">
      <c r="A3537">
        <v>2953</v>
      </c>
      <c r="B3537" t="s">
        <v>6885</v>
      </c>
      <c r="C3537">
        <v>50</v>
      </c>
      <c r="D3537" t="s">
        <v>7952</v>
      </c>
      <c r="E3537" t="s">
        <v>6585</v>
      </c>
      <c r="F3537" t="s">
        <v>1691</v>
      </c>
      <c r="G3537">
        <v>5</v>
      </c>
      <c r="H3537" t="s">
        <v>3946</v>
      </c>
    </row>
    <row r="3538" spans="1:8" x14ac:dyDescent="0.35">
      <c r="A3538">
        <v>3006</v>
      </c>
      <c r="B3538" t="s">
        <v>6938</v>
      </c>
      <c r="C3538">
        <v>18</v>
      </c>
      <c r="D3538" t="s">
        <v>3927</v>
      </c>
      <c r="E3538" t="s">
        <v>6585</v>
      </c>
      <c r="F3538" t="s">
        <v>1691</v>
      </c>
      <c r="G3538">
        <v>5</v>
      </c>
      <c r="H3538" t="s">
        <v>3929</v>
      </c>
    </row>
    <row r="3539" spans="1:8" x14ac:dyDescent="0.35">
      <c r="A3539">
        <v>3056</v>
      </c>
      <c r="B3539" t="s">
        <v>6988</v>
      </c>
      <c r="C3539">
        <v>27</v>
      </c>
      <c r="D3539" t="s">
        <v>7953</v>
      </c>
      <c r="E3539" t="s">
        <v>6585</v>
      </c>
      <c r="F3539" t="s">
        <v>1691</v>
      </c>
      <c r="G3539">
        <v>5</v>
      </c>
      <c r="H3539" t="s">
        <v>3940</v>
      </c>
    </row>
    <row r="3540" spans="1:8" x14ac:dyDescent="0.35">
      <c r="A3540">
        <v>3081</v>
      </c>
      <c r="B3540" t="s">
        <v>7013</v>
      </c>
      <c r="C3540">
        <v>69</v>
      </c>
      <c r="D3540" t="s">
        <v>3923</v>
      </c>
      <c r="E3540" t="s">
        <v>6585</v>
      </c>
      <c r="F3540" t="s">
        <v>1691</v>
      </c>
      <c r="G3540">
        <v>5</v>
      </c>
      <c r="H3540" t="s">
        <v>3940</v>
      </c>
    </row>
    <row r="3541" spans="1:8" x14ac:dyDescent="0.35">
      <c r="A3541">
        <v>3158</v>
      </c>
      <c r="B3541" t="s">
        <v>7090</v>
      </c>
      <c r="C3541">
        <v>21</v>
      </c>
      <c r="D3541" t="s">
        <v>3927</v>
      </c>
      <c r="E3541" t="s">
        <v>6585</v>
      </c>
      <c r="F3541" t="s">
        <v>1691</v>
      </c>
      <c r="G3541">
        <v>5</v>
      </c>
      <c r="H3541" t="s">
        <v>3925</v>
      </c>
    </row>
    <row r="3542" spans="1:8" x14ac:dyDescent="0.35">
      <c r="A3542">
        <v>3191</v>
      </c>
      <c r="B3542" t="s">
        <v>7123</v>
      </c>
      <c r="C3542">
        <v>41</v>
      </c>
      <c r="D3542" t="s">
        <v>7953</v>
      </c>
      <c r="E3542" t="s">
        <v>6585</v>
      </c>
      <c r="F3542" t="s">
        <v>1691</v>
      </c>
      <c r="G3542">
        <v>5</v>
      </c>
      <c r="H3542" t="s">
        <v>3925</v>
      </c>
    </row>
    <row r="3543" spans="1:8" x14ac:dyDescent="0.35">
      <c r="A3543">
        <v>3260</v>
      </c>
      <c r="B3543" t="s">
        <v>7192</v>
      </c>
      <c r="C3543">
        <v>57</v>
      </c>
      <c r="D3543" t="s">
        <v>7952</v>
      </c>
      <c r="E3543" t="s">
        <v>6585</v>
      </c>
      <c r="F3543" t="s">
        <v>1691</v>
      </c>
      <c r="G3543">
        <v>5</v>
      </c>
      <c r="H3543" t="s">
        <v>3952</v>
      </c>
    </row>
    <row r="3544" spans="1:8" x14ac:dyDescent="0.35">
      <c r="A3544">
        <v>3269</v>
      </c>
      <c r="B3544" t="s">
        <v>7201</v>
      </c>
      <c r="C3544">
        <v>22</v>
      </c>
      <c r="D3544" t="s">
        <v>3927</v>
      </c>
      <c r="E3544" t="s">
        <v>6585</v>
      </c>
      <c r="F3544" t="s">
        <v>1691</v>
      </c>
      <c r="G3544">
        <v>5</v>
      </c>
      <c r="H3544" t="s">
        <v>3952</v>
      </c>
    </row>
    <row r="3545" spans="1:8" x14ac:dyDescent="0.35">
      <c r="A3545">
        <v>3281</v>
      </c>
      <c r="B3545" t="s">
        <v>7213</v>
      </c>
      <c r="C3545">
        <v>45</v>
      </c>
      <c r="D3545" t="s">
        <v>7952</v>
      </c>
      <c r="E3545" t="s">
        <v>6585</v>
      </c>
      <c r="F3545" t="s">
        <v>1691</v>
      </c>
      <c r="G3545">
        <v>5</v>
      </c>
      <c r="H3545" t="s">
        <v>3946</v>
      </c>
    </row>
    <row r="3546" spans="1:8" x14ac:dyDescent="0.35">
      <c r="A3546">
        <v>3283</v>
      </c>
      <c r="B3546" t="s">
        <v>7215</v>
      </c>
      <c r="C3546">
        <v>24</v>
      </c>
      <c r="D3546" t="s">
        <v>3927</v>
      </c>
      <c r="E3546" t="s">
        <v>6585</v>
      </c>
      <c r="F3546" t="s">
        <v>1691</v>
      </c>
      <c r="G3546">
        <v>5</v>
      </c>
      <c r="H3546" t="s">
        <v>3946</v>
      </c>
    </row>
    <row r="3547" spans="1:8" x14ac:dyDescent="0.35">
      <c r="A3547">
        <v>3317</v>
      </c>
      <c r="B3547" t="s">
        <v>7249</v>
      </c>
      <c r="C3547">
        <v>42</v>
      </c>
      <c r="D3547" t="s">
        <v>7952</v>
      </c>
      <c r="E3547" t="s">
        <v>6585</v>
      </c>
      <c r="F3547" t="s">
        <v>1691</v>
      </c>
      <c r="G3547">
        <v>5</v>
      </c>
      <c r="H3547" t="s">
        <v>3925</v>
      </c>
    </row>
    <row r="3548" spans="1:8" x14ac:dyDescent="0.35">
      <c r="A3548">
        <v>3397</v>
      </c>
      <c r="B3548" t="s">
        <v>7329</v>
      </c>
      <c r="C3548">
        <v>29</v>
      </c>
      <c r="D3548" t="s">
        <v>7953</v>
      </c>
      <c r="E3548" t="s">
        <v>6585</v>
      </c>
      <c r="F3548" t="s">
        <v>1691</v>
      </c>
      <c r="G3548">
        <v>5</v>
      </c>
      <c r="H3548" t="s">
        <v>3935</v>
      </c>
    </row>
    <row r="3549" spans="1:8" x14ac:dyDescent="0.35">
      <c r="A3549">
        <v>3420</v>
      </c>
      <c r="B3549" t="s">
        <v>7352</v>
      </c>
      <c r="C3549">
        <v>23</v>
      </c>
      <c r="D3549" t="s">
        <v>3927</v>
      </c>
      <c r="E3549" t="s">
        <v>6585</v>
      </c>
      <c r="F3549" t="s">
        <v>1691</v>
      </c>
      <c r="G3549">
        <v>5</v>
      </c>
      <c r="H3549" t="s">
        <v>3940</v>
      </c>
    </row>
    <row r="3550" spans="1:8" x14ac:dyDescent="0.35">
      <c r="A3550">
        <v>3461</v>
      </c>
      <c r="B3550" t="s">
        <v>7393</v>
      </c>
      <c r="C3550">
        <v>41</v>
      </c>
      <c r="D3550" t="s">
        <v>7953</v>
      </c>
      <c r="E3550" t="s">
        <v>6585</v>
      </c>
      <c r="F3550" t="s">
        <v>1691</v>
      </c>
      <c r="G3550">
        <v>5</v>
      </c>
      <c r="H3550" t="s">
        <v>3940</v>
      </c>
    </row>
    <row r="3551" spans="1:8" x14ac:dyDescent="0.35">
      <c r="A3551">
        <v>3468</v>
      </c>
      <c r="B3551" t="s">
        <v>7400</v>
      </c>
      <c r="C3551">
        <v>18</v>
      </c>
      <c r="D3551" t="s">
        <v>3927</v>
      </c>
      <c r="E3551" t="s">
        <v>6585</v>
      </c>
      <c r="F3551" t="s">
        <v>1691</v>
      </c>
      <c r="G3551">
        <v>5</v>
      </c>
      <c r="H3551" t="s">
        <v>3932</v>
      </c>
    </row>
    <row r="3552" spans="1:8" x14ac:dyDescent="0.35">
      <c r="A3552">
        <v>3541</v>
      </c>
      <c r="B3552" t="s">
        <v>7473</v>
      </c>
      <c r="C3552">
        <v>24</v>
      </c>
      <c r="D3552" t="s">
        <v>3927</v>
      </c>
      <c r="E3552" t="s">
        <v>6585</v>
      </c>
      <c r="F3552" t="s">
        <v>1691</v>
      </c>
      <c r="G3552">
        <v>5</v>
      </c>
      <c r="H3552" t="s">
        <v>3929</v>
      </c>
    </row>
    <row r="3553" spans="1:8" x14ac:dyDescent="0.35">
      <c r="A3553">
        <v>3543</v>
      </c>
      <c r="B3553" t="s">
        <v>7475</v>
      </c>
      <c r="C3553">
        <v>62</v>
      </c>
      <c r="D3553" t="s">
        <v>3923</v>
      </c>
      <c r="E3553" t="s">
        <v>6585</v>
      </c>
      <c r="F3553" t="s">
        <v>1691</v>
      </c>
      <c r="G3553">
        <v>5</v>
      </c>
      <c r="H3553" t="s">
        <v>3929</v>
      </c>
    </row>
    <row r="3554" spans="1:8" x14ac:dyDescent="0.35">
      <c r="A3554">
        <v>3555</v>
      </c>
      <c r="B3554" t="s">
        <v>7487</v>
      </c>
      <c r="C3554">
        <v>39</v>
      </c>
      <c r="D3554" t="s">
        <v>7953</v>
      </c>
      <c r="E3554" t="s">
        <v>6585</v>
      </c>
      <c r="F3554" t="s">
        <v>1691</v>
      </c>
      <c r="G3554">
        <v>5</v>
      </c>
      <c r="H3554" t="s">
        <v>3925</v>
      </c>
    </row>
    <row r="3555" spans="1:8" x14ac:dyDescent="0.35">
      <c r="A3555">
        <v>3561</v>
      </c>
      <c r="B3555" t="s">
        <v>7493</v>
      </c>
      <c r="C3555">
        <v>18</v>
      </c>
      <c r="D3555" t="s">
        <v>3927</v>
      </c>
      <c r="E3555" t="s">
        <v>6585</v>
      </c>
      <c r="F3555" t="s">
        <v>1691</v>
      </c>
      <c r="G3555">
        <v>5</v>
      </c>
      <c r="H3555" t="s">
        <v>3932</v>
      </c>
    </row>
    <row r="3556" spans="1:8" x14ac:dyDescent="0.35">
      <c r="A3556">
        <v>3604</v>
      </c>
      <c r="B3556" t="s">
        <v>7536</v>
      </c>
      <c r="C3556">
        <v>45</v>
      </c>
      <c r="D3556" t="s">
        <v>7952</v>
      </c>
      <c r="E3556" t="s">
        <v>6585</v>
      </c>
      <c r="F3556" t="s">
        <v>1691</v>
      </c>
      <c r="G3556">
        <v>5</v>
      </c>
      <c r="H3556" t="s">
        <v>3929</v>
      </c>
    </row>
    <row r="3557" spans="1:8" x14ac:dyDescent="0.35">
      <c r="A3557">
        <v>3622</v>
      </c>
      <c r="B3557" t="s">
        <v>7554</v>
      </c>
      <c r="C3557">
        <v>38</v>
      </c>
      <c r="D3557" t="s">
        <v>7953</v>
      </c>
      <c r="E3557" t="s">
        <v>6585</v>
      </c>
      <c r="F3557" t="s">
        <v>1691</v>
      </c>
      <c r="G3557">
        <v>5</v>
      </c>
      <c r="H3557" t="s">
        <v>3925</v>
      </c>
    </row>
    <row r="3558" spans="1:8" x14ac:dyDescent="0.35">
      <c r="A3558">
        <v>3643</v>
      </c>
      <c r="B3558" t="s">
        <v>7575</v>
      </c>
      <c r="C3558">
        <v>47</v>
      </c>
      <c r="D3558" t="s">
        <v>7952</v>
      </c>
      <c r="E3558" t="s">
        <v>6585</v>
      </c>
      <c r="F3558" t="s">
        <v>1691</v>
      </c>
      <c r="G3558">
        <v>5</v>
      </c>
      <c r="H3558" t="s">
        <v>3932</v>
      </c>
    </row>
    <row r="3559" spans="1:8" x14ac:dyDescent="0.35">
      <c r="A3559">
        <v>3652</v>
      </c>
      <c r="B3559" t="s">
        <v>7584</v>
      </c>
      <c r="C3559">
        <v>20</v>
      </c>
      <c r="D3559" t="s">
        <v>3927</v>
      </c>
      <c r="E3559" t="s">
        <v>6585</v>
      </c>
      <c r="F3559" t="s">
        <v>1691</v>
      </c>
      <c r="G3559">
        <v>5</v>
      </c>
      <c r="H3559" t="s">
        <v>3952</v>
      </c>
    </row>
    <row r="3560" spans="1:8" x14ac:dyDescent="0.35">
      <c r="A3560">
        <v>3662</v>
      </c>
      <c r="B3560" t="s">
        <v>7594</v>
      </c>
      <c r="C3560">
        <v>63</v>
      </c>
      <c r="D3560" t="s">
        <v>3923</v>
      </c>
      <c r="E3560" t="s">
        <v>6585</v>
      </c>
      <c r="F3560" t="s">
        <v>1691</v>
      </c>
      <c r="G3560">
        <v>5</v>
      </c>
      <c r="H3560" t="s">
        <v>3925</v>
      </c>
    </row>
    <row r="3561" spans="1:8" x14ac:dyDescent="0.35">
      <c r="A3561">
        <v>3680</v>
      </c>
      <c r="B3561" t="s">
        <v>7612</v>
      </c>
      <c r="C3561">
        <v>53</v>
      </c>
      <c r="D3561" t="s">
        <v>7952</v>
      </c>
      <c r="E3561" t="s">
        <v>6585</v>
      </c>
      <c r="F3561" t="s">
        <v>1691</v>
      </c>
      <c r="G3561">
        <v>5</v>
      </c>
      <c r="H3561" t="s">
        <v>3940</v>
      </c>
    </row>
    <row r="3562" spans="1:8" x14ac:dyDescent="0.35">
      <c r="A3562">
        <v>3751</v>
      </c>
      <c r="B3562" t="s">
        <v>7683</v>
      </c>
      <c r="C3562">
        <v>42</v>
      </c>
      <c r="D3562" t="s">
        <v>7952</v>
      </c>
      <c r="E3562" t="s">
        <v>6585</v>
      </c>
      <c r="F3562" t="s">
        <v>1691</v>
      </c>
      <c r="G3562">
        <v>5</v>
      </c>
      <c r="H3562" t="s">
        <v>3946</v>
      </c>
    </row>
    <row r="3563" spans="1:8" x14ac:dyDescent="0.35">
      <c r="A3563">
        <v>3841</v>
      </c>
      <c r="B3563" t="s">
        <v>7773</v>
      </c>
      <c r="C3563">
        <v>30</v>
      </c>
      <c r="D3563" t="s">
        <v>7953</v>
      </c>
      <c r="E3563" t="s">
        <v>6585</v>
      </c>
      <c r="F3563" t="s">
        <v>1691</v>
      </c>
      <c r="G3563">
        <v>5</v>
      </c>
      <c r="H3563" t="s">
        <v>3925</v>
      </c>
    </row>
    <row r="3564" spans="1:8" x14ac:dyDescent="0.35">
      <c r="A3564">
        <v>3893</v>
      </c>
      <c r="B3564" t="s">
        <v>7825</v>
      </c>
      <c r="C3564">
        <v>35</v>
      </c>
      <c r="D3564" t="s">
        <v>7953</v>
      </c>
      <c r="E3564" t="s">
        <v>6585</v>
      </c>
      <c r="F3564" t="s">
        <v>1691</v>
      </c>
      <c r="G3564">
        <v>5</v>
      </c>
      <c r="H3564" t="s">
        <v>3925</v>
      </c>
    </row>
    <row r="3565" spans="1:8" x14ac:dyDescent="0.35">
      <c r="A3565">
        <v>10</v>
      </c>
      <c r="B3565" t="s">
        <v>3938</v>
      </c>
      <c r="C3565">
        <v>57</v>
      </c>
      <c r="D3565" t="s">
        <v>7952</v>
      </c>
      <c r="E3565" t="s">
        <v>3924</v>
      </c>
      <c r="F3565" t="s">
        <v>7</v>
      </c>
      <c r="G3565">
        <v>4</v>
      </c>
      <c r="H3565" t="s">
        <v>3935</v>
      </c>
    </row>
    <row r="3566" spans="1:8" x14ac:dyDescent="0.35">
      <c r="A3566">
        <v>60</v>
      </c>
      <c r="B3566" t="s">
        <v>3991</v>
      </c>
      <c r="C3566">
        <v>63</v>
      </c>
      <c r="D3566" t="s">
        <v>3923</v>
      </c>
      <c r="E3566" t="s">
        <v>3924</v>
      </c>
      <c r="F3566" t="s">
        <v>7</v>
      </c>
      <c r="G3566">
        <v>4</v>
      </c>
      <c r="H3566" t="s">
        <v>3929</v>
      </c>
    </row>
    <row r="3567" spans="1:8" x14ac:dyDescent="0.35">
      <c r="A3567">
        <v>106</v>
      </c>
      <c r="B3567" t="s">
        <v>4037</v>
      </c>
      <c r="C3567">
        <v>69</v>
      </c>
      <c r="D3567" t="s">
        <v>3923</v>
      </c>
      <c r="E3567" t="s">
        <v>3924</v>
      </c>
      <c r="F3567" t="s">
        <v>7</v>
      </c>
      <c r="G3567">
        <v>4</v>
      </c>
      <c r="H3567" t="s">
        <v>3932</v>
      </c>
    </row>
    <row r="3568" spans="1:8" x14ac:dyDescent="0.35">
      <c r="A3568">
        <v>137</v>
      </c>
      <c r="B3568" t="s">
        <v>4068</v>
      </c>
      <c r="C3568">
        <v>39</v>
      </c>
      <c r="D3568" t="s">
        <v>7953</v>
      </c>
      <c r="E3568" t="s">
        <v>3924</v>
      </c>
      <c r="F3568" t="s">
        <v>7</v>
      </c>
      <c r="G3568">
        <v>4</v>
      </c>
      <c r="H3568" t="s">
        <v>3935</v>
      </c>
    </row>
    <row r="3569" spans="1:8" x14ac:dyDescent="0.35">
      <c r="A3569">
        <v>172</v>
      </c>
      <c r="B3569" t="s">
        <v>4103</v>
      </c>
      <c r="C3569">
        <v>29</v>
      </c>
      <c r="D3569" t="s">
        <v>7953</v>
      </c>
      <c r="E3569" t="s">
        <v>3924</v>
      </c>
      <c r="F3569" t="s">
        <v>7</v>
      </c>
      <c r="G3569">
        <v>4</v>
      </c>
      <c r="H3569" t="s">
        <v>3929</v>
      </c>
    </row>
    <row r="3570" spans="1:8" x14ac:dyDescent="0.35">
      <c r="A3570">
        <v>182</v>
      </c>
      <c r="B3570" t="s">
        <v>4113</v>
      </c>
      <c r="C3570">
        <v>32</v>
      </c>
      <c r="D3570" t="s">
        <v>7953</v>
      </c>
      <c r="E3570" t="s">
        <v>3924</v>
      </c>
      <c r="F3570" t="s">
        <v>7</v>
      </c>
      <c r="G3570">
        <v>4</v>
      </c>
      <c r="H3570" t="s">
        <v>3929</v>
      </c>
    </row>
    <row r="3571" spans="1:8" x14ac:dyDescent="0.35">
      <c r="A3571">
        <v>190</v>
      </c>
      <c r="B3571" t="s">
        <v>4121</v>
      </c>
      <c r="C3571">
        <v>36</v>
      </c>
      <c r="D3571" t="s">
        <v>7953</v>
      </c>
      <c r="E3571" t="s">
        <v>3924</v>
      </c>
      <c r="F3571" t="s">
        <v>7</v>
      </c>
      <c r="G3571">
        <v>4</v>
      </c>
      <c r="H3571" t="s">
        <v>3929</v>
      </c>
    </row>
    <row r="3572" spans="1:8" x14ac:dyDescent="0.35">
      <c r="A3572">
        <v>244</v>
      </c>
      <c r="B3572" t="s">
        <v>4175</v>
      </c>
      <c r="C3572">
        <v>25</v>
      </c>
      <c r="D3572" t="s">
        <v>3927</v>
      </c>
      <c r="E3572" t="s">
        <v>3924</v>
      </c>
      <c r="F3572" t="s">
        <v>7</v>
      </c>
      <c r="G3572">
        <v>4</v>
      </c>
      <c r="H3572" t="s">
        <v>3946</v>
      </c>
    </row>
    <row r="3573" spans="1:8" x14ac:dyDescent="0.35">
      <c r="A3573">
        <v>255</v>
      </c>
      <c r="B3573" t="s">
        <v>4186</v>
      </c>
      <c r="C3573">
        <v>67</v>
      </c>
      <c r="D3573" t="s">
        <v>3923</v>
      </c>
      <c r="E3573" t="s">
        <v>3924</v>
      </c>
      <c r="F3573" t="s">
        <v>7</v>
      </c>
      <c r="G3573">
        <v>4</v>
      </c>
      <c r="H3573" t="s">
        <v>3940</v>
      </c>
    </row>
    <row r="3574" spans="1:8" x14ac:dyDescent="0.35">
      <c r="A3574">
        <v>285</v>
      </c>
      <c r="B3574" t="s">
        <v>4216</v>
      </c>
      <c r="C3574">
        <v>63</v>
      </c>
      <c r="D3574" t="s">
        <v>3923</v>
      </c>
      <c r="E3574" t="s">
        <v>3924</v>
      </c>
      <c r="F3574" t="s">
        <v>7</v>
      </c>
      <c r="G3574">
        <v>4</v>
      </c>
      <c r="H3574" t="s">
        <v>3935</v>
      </c>
    </row>
    <row r="3575" spans="1:8" x14ac:dyDescent="0.35">
      <c r="A3575">
        <v>298</v>
      </c>
      <c r="B3575" t="s">
        <v>4229</v>
      </c>
      <c r="C3575">
        <v>48</v>
      </c>
      <c r="D3575" t="s">
        <v>7952</v>
      </c>
      <c r="E3575" t="s">
        <v>3924</v>
      </c>
      <c r="F3575" t="s">
        <v>7</v>
      </c>
      <c r="G3575">
        <v>4</v>
      </c>
      <c r="H3575" t="s">
        <v>3940</v>
      </c>
    </row>
    <row r="3576" spans="1:8" x14ac:dyDescent="0.35">
      <c r="A3576">
        <v>307</v>
      </c>
      <c r="B3576" t="s">
        <v>4238</v>
      </c>
      <c r="C3576">
        <v>26</v>
      </c>
      <c r="D3576" t="s">
        <v>7953</v>
      </c>
      <c r="E3576" t="s">
        <v>3924</v>
      </c>
      <c r="F3576" t="s">
        <v>7</v>
      </c>
      <c r="G3576">
        <v>4</v>
      </c>
      <c r="H3576" t="s">
        <v>3932</v>
      </c>
    </row>
    <row r="3577" spans="1:8" x14ac:dyDescent="0.35">
      <c r="A3577">
        <v>426</v>
      </c>
      <c r="B3577" t="s">
        <v>4357</v>
      </c>
      <c r="C3577">
        <v>40</v>
      </c>
      <c r="D3577" t="s">
        <v>7953</v>
      </c>
      <c r="E3577" t="s">
        <v>3924</v>
      </c>
      <c r="F3577" t="s">
        <v>7</v>
      </c>
      <c r="G3577">
        <v>4</v>
      </c>
      <c r="H3577" t="s">
        <v>3935</v>
      </c>
    </row>
    <row r="3578" spans="1:8" x14ac:dyDescent="0.35">
      <c r="A3578">
        <v>535</v>
      </c>
      <c r="B3578" t="s">
        <v>4466</v>
      </c>
      <c r="C3578">
        <v>65</v>
      </c>
      <c r="D3578" t="s">
        <v>3923</v>
      </c>
      <c r="E3578" t="s">
        <v>3924</v>
      </c>
      <c r="F3578" t="s">
        <v>7</v>
      </c>
      <c r="G3578">
        <v>4</v>
      </c>
      <c r="H3578" t="s">
        <v>3935</v>
      </c>
    </row>
    <row r="3579" spans="1:8" x14ac:dyDescent="0.35">
      <c r="A3579">
        <v>746</v>
      </c>
      <c r="B3579" t="s">
        <v>4677</v>
      </c>
      <c r="C3579">
        <v>46</v>
      </c>
      <c r="D3579" t="s">
        <v>7952</v>
      </c>
      <c r="E3579" t="s">
        <v>3924</v>
      </c>
      <c r="F3579" t="s">
        <v>7</v>
      </c>
      <c r="G3579">
        <v>4</v>
      </c>
      <c r="H3579" t="s">
        <v>3946</v>
      </c>
    </row>
    <row r="3580" spans="1:8" x14ac:dyDescent="0.35">
      <c r="A3580">
        <v>790</v>
      </c>
      <c r="B3580" t="s">
        <v>4721</v>
      </c>
      <c r="C3580">
        <v>33</v>
      </c>
      <c r="D3580" t="s">
        <v>7953</v>
      </c>
      <c r="E3580" t="s">
        <v>3924</v>
      </c>
      <c r="F3580" t="s">
        <v>7</v>
      </c>
      <c r="G3580">
        <v>4</v>
      </c>
      <c r="H3580" t="s">
        <v>3940</v>
      </c>
    </row>
    <row r="3581" spans="1:8" x14ac:dyDescent="0.35">
      <c r="A3581">
        <v>947</v>
      </c>
      <c r="B3581" t="s">
        <v>4878</v>
      </c>
      <c r="C3581">
        <v>46</v>
      </c>
      <c r="D3581" t="s">
        <v>7952</v>
      </c>
      <c r="E3581" t="s">
        <v>3924</v>
      </c>
      <c r="F3581" t="s">
        <v>7</v>
      </c>
      <c r="G3581">
        <v>4</v>
      </c>
      <c r="H3581" t="s">
        <v>3935</v>
      </c>
    </row>
    <row r="3582" spans="1:8" x14ac:dyDescent="0.35">
      <c r="A3582">
        <v>956</v>
      </c>
      <c r="B3582" t="s">
        <v>4887</v>
      </c>
      <c r="C3582">
        <v>55</v>
      </c>
      <c r="D3582" t="s">
        <v>7952</v>
      </c>
      <c r="E3582" t="s">
        <v>3924</v>
      </c>
      <c r="F3582" t="s">
        <v>7</v>
      </c>
      <c r="G3582">
        <v>4</v>
      </c>
      <c r="H3582" t="s">
        <v>3946</v>
      </c>
    </row>
    <row r="3583" spans="1:8" x14ac:dyDescent="0.35">
      <c r="A3583">
        <v>968</v>
      </c>
      <c r="B3583" t="s">
        <v>4899</v>
      </c>
      <c r="C3583">
        <v>27</v>
      </c>
      <c r="D3583" t="s">
        <v>7953</v>
      </c>
      <c r="E3583" t="s">
        <v>3924</v>
      </c>
      <c r="F3583" t="s">
        <v>7</v>
      </c>
      <c r="G3583">
        <v>4</v>
      </c>
      <c r="H3583" t="s">
        <v>3929</v>
      </c>
    </row>
    <row r="3584" spans="1:8" x14ac:dyDescent="0.35">
      <c r="A3584">
        <v>971</v>
      </c>
      <c r="B3584" t="s">
        <v>4902</v>
      </c>
      <c r="C3584">
        <v>45</v>
      </c>
      <c r="D3584" t="s">
        <v>7952</v>
      </c>
      <c r="E3584" t="s">
        <v>3924</v>
      </c>
      <c r="F3584" t="s">
        <v>7</v>
      </c>
      <c r="G3584">
        <v>4</v>
      </c>
      <c r="H3584" t="s">
        <v>3946</v>
      </c>
    </row>
    <row r="3585" spans="1:8" x14ac:dyDescent="0.35">
      <c r="A3585">
        <v>1002</v>
      </c>
      <c r="B3585" t="s">
        <v>4933</v>
      </c>
      <c r="C3585">
        <v>61</v>
      </c>
      <c r="D3585" t="s">
        <v>3923</v>
      </c>
      <c r="E3585" t="s">
        <v>3924</v>
      </c>
      <c r="F3585" t="s">
        <v>7</v>
      </c>
      <c r="G3585">
        <v>4</v>
      </c>
      <c r="H3585" t="s">
        <v>3925</v>
      </c>
    </row>
    <row r="3586" spans="1:8" x14ac:dyDescent="0.35">
      <c r="A3586">
        <v>1029</v>
      </c>
      <c r="B3586" t="s">
        <v>4960</v>
      </c>
      <c r="C3586">
        <v>45</v>
      </c>
      <c r="D3586" t="s">
        <v>7952</v>
      </c>
      <c r="E3586" t="s">
        <v>3924</v>
      </c>
      <c r="F3586" t="s">
        <v>7</v>
      </c>
      <c r="G3586">
        <v>4</v>
      </c>
      <c r="H3586" t="s">
        <v>3925</v>
      </c>
    </row>
    <row r="3587" spans="1:8" x14ac:dyDescent="0.35">
      <c r="A3587">
        <v>1112</v>
      </c>
      <c r="B3587" t="s">
        <v>5043</v>
      </c>
      <c r="C3587">
        <v>22</v>
      </c>
      <c r="D3587" t="s">
        <v>3927</v>
      </c>
      <c r="E3587" t="s">
        <v>3924</v>
      </c>
      <c r="F3587" t="s">
        <v>1691</v>
      </c>
      <c r="G3587">
        <v>4</v>
      </c>
      <c r="H3587" t="s">
        <v>3940</v>
      </c>
    </row>
    <row r="3588" spans="1:8" x14ac:dyDescent="0.35">
      <c r="A3588">
        <v>1184</v>
      </c>
      <c r="B3588" t="s">
        <v>5115</v>
      </c>
      <c r="C3588">
        <v>23</v>
      </c>
      <c r="D3588" t="s">
        <v>3927</v>
      </c>
      <c r="E3588" t="s">
        <v>3924</v>
      </c>
      <c r="F3588" t="s">
        <v>1691</v>
      </c>
      <c r="G3588">
        <v>4</v>
      </c>
      <c r="H3588" t="s">
        <v>3929</v>
      </c>
    </row>
    <row r="3589" spans="1:8" x14ac:dyDescent="0.35">
      <c r="A3589">
        <v>1257</v>
      </c>
      <c r="B3589" t="s">
        <v>5188</v>
      </c>
      <c r="C3589">
        <v>45</v>
      </c>
      <c r="D3589" t="s">
        <v>7952</v>
      </c>
      <c r="E3589" t="s">
        <v>3924</v>
      </c>
      <c r="F3589" t="s">
        <v>1691</v>
      </c>
      <c r="G3589">
        <v>4</v>
      </c>
      <c r="H3589" t="s">
        <v>3925</v>
      </c>
    </row>
    <row r="3590" spans="1:8" x14ac:dyDescent="0.35">
      <c r="A3590">
        <v>1354</v>
      </c>
      <c r="B3590" t="s">
        <v>5285</v>
      </c>
      <c r="C3590">
        <v>39</v>
      </c>
      <c r="D3590" t="s">
        <v>7953</v>
      </c>
      <c r="E3590" t="s">
        <v>3924</v>
      </c>
      <c r="F3590" t="s">
        <v>1691</v>
      </c>
      <c r="G3590">
        <v>4</v>
      </c>
      <c r="H3590" t="s">
        <v>3952</v>
      </c>
    </row>
    <row r="3591" spans="1:8" x14ac:dyDescent="0.35">
      <c r="A3591">
        <v>1361</v>
      </c>
      <c r="B3591" t="s">
        <v>5292</v>
      </c>
      <c r="C3591">
        <v>56</v>
      </c>
      <c r="D3591" t="s">
        <v>7952</v>
      </c>
      <c r="E3591" t="s">
        <v>3924</v>
      </c>
      <c r="F3591" t="s">
        <v>1691</v>
      </c>
      <c r="G3591">
        <v>4</v>
      </c>
      <c r="H3591" t="s">
        <v>3932</v>
      </c>
    </row>
    <row r="3592" spans="1:8" x14ac:dyDescent="0.35">
      <c r="A3592">
        <v>1384</v>
      </c>
      <c r="B3592" t="s">
        <v>5315</v>
      </c>
      <c r="C3592">
        <v>36</v>
      </c>
      <c r="D3592" t="s">
        <v>7953</v>
      </c>
      <c r="E3592" t="s">
        <v>3924</v>
      </c>
      <c r="F3592" t="s">
        <v>1691</v>
      </c>
      <c r="G3592">
        <v>4</v>
      </c>
      <c r="H3592" t="s">
        <v>3946</v>
      </c>
    </row>
    <row r="3593" spans="1:8" x14ac:dyDescent="0.35">
      <c r="A3593">
        <v>1387</v>
      </c>
      <c r="B3593" t="s">
        <v>5318</v>
      </c>
      <c r="C3593">
        <v>68</v>
      </c>
      <c r="D3593" t="s">
        <v>3923</v>
      </c>
      <c r="E3593" t="s">
        <v>3924</v>
      </c>
      <c r="F3593" t="s">
        <v>1691</v>
      </c>
      <c r="G3593">
        <v>4</v>
      </c>
      <c r="H3593" t="s">
        <v>3935</v>
      </c>
    </row>
    <row r="3594" spans="1:8" x14ac:dyDescent="0.35">
      <c r="A3594">
        <v>1420</v>
      </c>
      <c r="B3594" t="s">
        <v>5351</v>
      </c>
      <c r="C3594">
        <v>43</v>
      </c>
      <c r="D3594" t="s">
        <v>7952</v>
      </c>
      <c r="E3594" t="s">
        <v>3924</v>
      </c>
      <c r="F3594" t="s">
        <v>1691</v>
      </c>
      <c r="G3594">
        <v>4</v>
      </c>
      <c r="H3594" t="s">
        <v>3935</v>
      </c>
    </row>
    <row r="3595" spans="1:8" x14ac:dyDescent="0.35">
      <c r="A3595">
        <v>1607</v>
      </c>
      <c r="B3595" t="s">
        <v>5538</v>
      </c>
      <c r="C3595">
        <v>55</v>
      </c>
      <c r="D3595" t="s">
        <v>7952</v>
      </c>
      <c r="E3595" t="s">
        <v>3924</v>
      </c>
      <c r="F3595" t="s">
        <v>1691</v>
      </c>
      <c r="G3595">
        <v>4</v>
      </c>
      <c r="H3595" t="s">
        <v>3925</v>
      </c>
    </row>
    <row r="3596" spans="1:8" x14ac:dyDescent="0.35">
      <c r="A3596">
        <v>1656</v>
      </c>
      <c r="B3596" t="s">
        <v>5587</v>
      </c>
      <c r="C3596">
        <v>37</v>
      </c>
      <c r="D3596" t="s">
        <v>7953</v>
      </c>
      <c r="E3596" t="s">
        <v>3924</v>
      </c>
      <c r="F3596" t="s">
        <v>1691</v>
      </c>
      <c r="G3596">
        <v>4</v>
      </c>
      <c r="H3596" t="s">
        <v>3946</v>
      </c>
    </row>
    <row r="3597" spans="1:8" x14ac:dyDescent="0.35">
      <c r="A3597">
        <v>1658</v>
      </c>
      <c r="B3597" t="s">
        <v>5589</v>
      </c>
      <c r="C3597">
        <v>69</v>
      </c>
      <c r="D3597" t="s">
        <v>3923</v>
      </c>
      <c r="E3597" t="s">
        <v>3924</v>
      </c>
      <c r="F3597" t="s">
        <v>1691</v>
      </c>
      <c r="G3597">
        <v>4</v>
      </c>
      <c r="H3597" t="s">
        <v>3940</v>
      </c>
    </row>
    <row r="3598" spans="1:8" x14ac:dyDescent="0.35">
      <c r="A3598">
        <v>1688</v>
      </c>
      <c r="B3598" t="s">
        <v>5619</v>
      </c>
      <c r="C3598">
        <v>67</v>
      </c>
      <c r="D3598" t="s">
        <v>3923</v>
      </c>
      <c r="E3598" t="s">
        <v>3924</v>
      </c>
      <c r="F3598" t="s">
        <v>1691</v>
      </c>
      <c r="G3598">
        <v>4</v>
      </c>
      <c r="H3598" t="s">
        <v>3932</v>
      </c>
    </row>
    <row r="3599" spans="1:8" x14ac:dyDescent="0.35">
      <c r="A3599">
        <v>1692</v>
      </c>
      <c r="B3599" t="s">
        <v>5623</v>
      </c>
      <c r="C3599">
        <v>64</v>
      </c>
      <c r="D3599" t="s">
        <v>3923</v>
      </c>
      <c r="E3599" t="s">
        <v>3924</v>
      </c>
      <c r="F3599" t="s">
        <v>1691</v>
      </c>
      <c r="G3599">
        <v>4</v>
      </c>
      <c r="H3599" t="s">
        <v>3932</v>
      </c>
    </row>
    <row r="3600" spans="1:8" x14ac:dyDescent="0.35">
      <c r="A3600">
        <v>1778</v>
      </c>
      <c r="B3600" t="s">
        <v>5709</v>
      </c>
      <c r="C3600">
        <v>18</v>
      </c>
      <c r="D3600" t="s">
        <v>3927</v>
      </c>
      <c r="E3600" t="s">
        <v>3924</v>
      </c>
      <c r="F3600" t="s">
        <v>1691</v>
      </c>
      <c r="G3600">
        <v>4</v>
      </c>
      <c r="H3600" t="s">
        <v>3925</v>
      </c>
    </row>
    <row r="3601" spans="1:8" x14ac:dyDescent="0.35">
      <c r="A3601">
        <v>1785</v>
      </c>
      <c r="B3601" t="s">
        <v>5716</v>
      </c>
      <c r="C3601">
        <v>32</v>
      </c>
      <c r="D3601" t="s">
        <v>7953</v>
      </c>
      <c r="E3601" t="s">
        <v>3924</v>
      </c>
      <c r="F3601" t="s">
        <v>1691</v>
      </c>
      <c r="G3601">
        <v>4</v>
      </c>
      <c r="H3601" t="s">
        <v>3935</v>
      </c>
    </row>
    <row r="3602" spans="1:8" x14ac:dyDescent="0.35">
      <c r="A3602">
        <v>1817</v>
      </c>
      <c r="B3602" t="s">
        <v>5748</v>
      </c>
      <c r="C3602">
        <v>26</v>
      </c>
      <c r="D3602" t="s">
        <v>7953</v>
      </c>
      <c r="E3602" t="s">
        <v>3924</v>
      </c>
      <c r="F3602" t="s">
        <v>1691</v>
      </c>
      <c r="G3602">
        <v>4</v>
      </c>
      <c r="H3602" t="s">
        <v>3929</v>
      </c>
    </row>
    <row r="3603" spans="1:8" x14ac:dyDescent="0.35">
      <c r="A3603">
        <v>1823</v>
      </c>
      <c r="B3603" t="s">
        <v>5754</v>
      </c>
      <c r="C3603">
        <v>66</v>
      </c>
      <c r="D3603" t="s">
        <v>3923</v>
      </c>
      <c r="E3603" t="s">
        <v>3924</v>
      </c>
      <c r="F3603" t="s">
        <v>1691</v>
      </c>
      <c r="G3603">
        <v>4</v>
      </c>
      <c r="H3603" t="s">
        <v>3932</v>
      </c>
    </row>
    <row r="3604" spans="1:8" x14ac:dyDescent="0.35">
      <c r="A3604">
        <v>1852</v>
      </c>
      <c r="B3604" t="s">
        <v>5783</v>
      </c>
      <c r="C3604">
        <v>28</v>
      </c>
      <c r="D3604" t="s">
        <v>7953</v>
      </c>
      <c r="E3604" t="s">
        <v>3924</v>
      </c>
      <c r="F3604" t="s">
        <v>1691</v>
      </c>
      <c r="G3604">
        <v>4</v>
      </c>
      <c r="H3604" t="s">
        <v>3925</v>
      </c>
    </row>
    <row r="3605" spans="1:8" x14ac:dyDescent="0.35">
      <c r="A3605">
        <v>1861</v>
      </c>
      <c r="B3605" t="s">
        <v>5792</v>
      </c>
      <c r="C3605">
        <v>18</v>
      </c>
      <c r="D3605" t="s">
        <v>3927</v>
      </c>
      <c r="E3605" t="s">
        <v>3924</v>
      </c>
      <c r="F3605" t="s">
        <v>1691</v>
      </c>
      <c r="G3605">
        <v>4</v>
      </c>
      <c r="H3605" t="s">
        <v>3946</v>
      </c>
    </row>
    <row r="3606" spans="1:8" x14ac:dyDescent="0.35">
      <c r="A3606">
        <v>1968</v>
      </c>
      <c r="B3606" t="s">
        <v>5899</v>
      </c>
      <c r="C3606">
        <v>37</v>
      </c>
      <c r="D3606" t="s">
        <v>7953</v>
      </c>
      <c r="E3606" t="s">
        <v>3924</v>
      </c>
      <c r="F3606" t="s">
        <v>1691</v>
      </c>
      <c r="G3606">
        <v>4</v>
      </c>
      <c r="H3606" t="s">
        <v>3932</v>
      </c>
    </row>
    <row r="3607" spans="1:8" x14ac:dyDescent="0.35">
      <c r="A3607">
        <v>1971</v>
      </c>
      <c r="B3607" t="s">
        <v>5902</v>
      </c>
      <c r="C3607">
        <v>28</v>
      </c>
      <c r="D3607" t="s">
        <v>7953</v>
      </c>
      <c r="E3607" t="s">
        <v>3924</v>
      </c>
      <c r="F3607" t="s">
        <v>1691</v>
      </c>
      <c r="G3607">
        <v>4</v>
      </c>
      <c r="H3607" t="s">
        <v>3940</v>
      </c>
    </row>
    <row r="3608" spans="1:8" x14ac:dyDescent="0.35">
      <c r="A3608">
        <v>1976</v>
      </c>
      <c r="B3608" t="s">
        <v>5907</v>
      </c>
      <c r="C3608">
        <v>53</v>
      </c>
      <c r="D3608" t="s">
        <v>7952</v>
      </c>
      <c r="E3608" t="s">
        <v>3924</v>
      </c>
      <c r="F3608" t="s">
        <v>1691</v>
      </c>
      <c r="G3608">
        <v>4</v>
      </c>
      <c r="H3608" t="s">
        <v>3935</v>
      </c>
    </row>
    <row r="3609" spans="1:8" x14ac:dyDescent="0.35">
      <c r="A3609">
        <v>1988</v>
      </c>
      <c r="B3609" t="s">
        <v>5919</v>
      </c>
      <c r="C3609">
        <v>69</v>
      </c>
      <c r="D3609" t="s">
        <v>3923</v>
      </c>
      <c r="E3609" t="s">
        <v>3924</v>
      </c>
      <c r="F3609" t="s">
        <v>1691</v>
      </c>
      <c r="G3609">
        <v>4</v>
      </c>
      <c r="H3609" t="s">
        <v>3935</v>
      </c>
    </row>
    <row r="3610" spans="1:8" x14ac:dyDescent="0.35">
      <c r="A3610">
        <v>2012</v>
      </c>
      <c r="B3610" t="s">
        <v>5943</v>
      </c>
      <c r="C3610">
        <v>57</v>
      </c>
      <c r="D3610" t="s">
        <v>7952</v>
      </c>
      <c r="E3610" t="s">
        <v>3924</v>
      </c>
      <c r="F3610" t="s">
        <v>1691</v>
      </c>
      <c r="G3610">
        <v>4</v>
      </c>
      <c r="H3610" t="s">
        <v>3946</v>
      </c>
    </row>
    <row r="3611" spans="1:8" x14ac:dyDescent="0.35">
      <c r="A3611">
        <v>2094</v>
      </c>
      <c r="B3611" t="s">
        <v>6025</v>
      </c>
      <c r="C3611">
        <v>21</v>
      </c>
      <c r="D3611" t="s">
        <v>3927</v>
      </c>
      <c r="E3611" t="s">
        <v>3924</v>
      </c>
      <c r="F3611" t="s">
        <v>1691</v>
      </c>
      <c r="G3611">
        <v>4</v>
      </c>
      <c r="H3611" t="s">
        <v>3932</v>
      </c>
    </row>
    <row r="3612" spans="1:8" x14ac:dyDescent="0.35">
      <c r="A3612">
        <v>2109</v>
      </c>
      <c r="B3612" t="s">
        <v>6040</v>
      </c>
      <c r="C3612">
        <v>54</v>
      </c>
      <c r="D3612" t="s">
        <v>7952</v>
      </c>
      <c r="E3612" t="s">
        <v>3924</v>
      </c>
      <c r="F3612" t="s">
        <v>1691</v>
      </c>
      <c r="G3612">
        <v>4</v>
      </c>
      <c r="H3612" t="s">
        <v>3935</v>
      </c>
    </row>
    <row r="3613" spans="1:8" x14ac:dyDescent="0.35">
      <c r="A3613">
        <v>2148</v>
      </c>
      <c r="B3613" t="s">
        <v>6079</v>
      </c>
      <c r="C3613">
        <v>47</v>
      </c>
      <c r="D3613" t="s">
        <v>7952</v>
      </c>
      <c r="E3613" t="s">
        <v>3924</v>
      </c>
      <c r="F3613" t="s">
        <v>1691</v>
      </c>
      <c r="G3613">
        <v>4</v>
      </c>
      <c r="H3613" t="s">
        <v>3925</v>
      </c>
    </row>
    <row r="3614" spans="1:8" x14ac:dyDescent="0.35">
      <c r="A3614">
        <v>2365</v>
      </c>
      <c r="B3614" t="s">
        <v>6296</v>
      </c>
      <c r="C3614">
        <v>62</v>
      </c>
      <c r="D3614" t="s">
        <v>3923</v>
      </c>
      <c r="E3614" t="s">
        <v>3924</v>
      </c>
      <c r="F3614" t="s">
        <v>1691</v>
      </c>
      <c r="G3614">
        <v>4</v>
      </c>
      <c r="H3614" t="s">
        <v>3935</v>
      </c>
    </row>
    <row r="3615" spans="1:8" x14ac:dyDescent="0.35">
      <c r="A3615">
        <v>2465</v>
      </c>
      <c r="B3615" t="s">
        <v>6396</v>
      </c>
      <c r="C3615">
        <v>47</v>
      </c>
      <c r="D3615" t="s">
        <v>7952</v>
      </c>
      <c r="E3615" t="s">
        <v>3924</v>
      </c>
      <c r="F3615" t="s">
        <v>1691</v>
      </c>
      <c r="G3615">
        <v>4</v>
      </c>
      <c r="H3615" t="s">
        <v>3940</v>
      </c>
    </row>
    <row r="3616" spans="1:8" x14ac:dyDescent="0.35">
      <c r="A3616">
        <v>2533</v>
      </c>
      <c r="B3616" t="s">
        <v>6464</v>
      </c>
      <c r="C3616">
        <v>55</v>
      </c>
      <c r="D3616" t="s">
        <v>7952</v>
      </c>
      <c r="E3616" t="s">
        <v>3924</v>
      </c>
      <c r="F3616" t="s">
        <v>1691</v>
      </c>
      <c r="G3616">
        <v>4</v>
      </c>
      <c r="H3616" t="s">
        <v>3929</v>
      </c>
    </row>
    <row r="3617" spans="1:8" x14ac:dyDescent="0.35">
      <c r="A3617">
        <v>2547</v>
      </c>
      <c r="B3617" t="s">
        <v>6478</v>
      </c>
      <c r="C3617">
        <v>63</v>
      </c>
      <c r="D3617" t="s">
        <v>3923</v>
      </c>
      <c r="E3617" t="s">
        <v>3924</v>
      </c>
      <c r="F3617" t="s">
        <v>1691</v>
      </c>
      <c r="G3617">
        <v>4</v>
      </c>
      <c r="H3617" t="s">
        <v>3935</v>
      </c>
    </row>
    <row r="3618" spans="1:8" x14ac:dyDescent="0.35">
      <c r="A3618">
        <v>2557</v>
      </c>
      <c r="B3618" t="s">
        <v>6488</v>
      </c>
      <c r="C3618">
        <v>24</v>
      </c>
      <c r="D3618" t="s">
        <v>3927</v>
      </c>
      <c r="E3618" t="s">
        <v>3924</v>
      </c>
      <c r="F3618" t="s">
        <v>1691</v>
      </c>
      <c r="G3618">
        <v>4</v>
      </c>
      <c r="H3618" t="s">
        <v>3935</v>
      </c>
    </row>
    <row r="3619" spans="1:8" x14ac:dyDescent="0.35">
      <c r="A3619">
        <v>2583</v>
      </c>
      <c r="B3619" t="s">
        <v>6514</v>
      </c>
      <c r="C3619">
        <v>19</v>
      </c>
      <c r="D3619" t="s">
        <v>3927</v>
      </c>
      <c r="E3619" t="s">
        <v>3924</v>
      </c>
      <c r="F3619" t="s">
        <v>1691</v>
      </c>
      <c r="G3619">
        <v>4</v>
      </c>
      <c r="H3619" t="s">
        <v>3952</v>
      </c>
    </row>
    <row r="3620" spans="1:8" x14ac:dyDescent="0.35">
      <c r="A3620">
        <v>2612</v>
      </c>
      <c r="B3620" t="s">
        <v>6543</v>
      </c>
      <c r="C3620">
        <v>33</v>
      </c>
      <c r="D3620" t="s">
        <v>7953</v>
      </c>
      <c r="E3620" t="s">
        <v>3924</v>
      </c>
      <c r="F3620" t="s">
        <v>1691</v>
      </c>
      <c r="G3620">
        <v>4</v>
      </c>
      <c r="H3620" t="s">
        <v>3925</v>
      </c>
    </row>
    <row r="3621" spans="1:8" x14ac:dyDescent="0.35">
      <c r="A3621">
        <v>2645</v>
      </c>
      <c r="B3621" t="s">
        <v>6576</v>
      </c>
      <c r="C3621">
        <v>25</v>
      </c>
      <c r="D3621" t="s">
        <v>3927</v>
      </c>
      <c r="E3621" t="s">
        <v>3924</v>
      </c>
      <c r="F3621" t="s">
        <v>1691</v>
      </c>
      <c r="G3621">
        <v>4</v>
      </c>
      <c r="H3621" t="s">
        <v>3952</v>
      </c>
    </row>
    <row r="3622" spans="1:8" x14ac:dyDescent="0.35">
      <c r="A3622">
        <v>2647</v>
      </c>
      <c r="B3622" t="s">
        <v>6578</v>
      </c>
      <c r="C3622">
        <v>33</v>
      </c>
      <c r="D3622" t="s">
        <v>7953</v>
      </c>
      <c r="E3622" t="s">
        <v>3924</v>
      </c>
      <c r="F3622" t="s">
        <v>1691</v>
      </c>
      <c r="G3622">
        <v>4</v>
      </c>
      <c r="H3622" t="s">
        <v>3952</v>
      </c>
    </row>
    <row r="3623" spans="1:8" x14ac:dyDescent="0.35">
      <c r="A3623">
        <v>2655</v>
      </c>
      <c r="B3623" t="s">
        <v>6587</v>
      </c>
      <c r="C3623">
        <v>23</v>
      </c>
      <c r="D3623" t="s">
        <v>3927</v>
      </c>
      <c r="E3623" t="s">
        <v>6585</v>
      </c>
      <c r="F3623" t="s">
        <v>1691</v>
      </c>
      <c r="G3623">
        <v>4</v>
      </c>
      <c r="H3623" t="s">
        <v>3932</v>
      </c>
    </row>
    <row r="3624" spans="1:8" x14ac:dyDescent="0.35">
      <c r="A3624">
        <v>2666</v>
      </c>
      <c r="B3624" t="s">
        <v>6598</v>
      </c>
      <c r="C3624">
        <v>70</v>
      </c>
      <c r="D3624" t="s">
        <v>3923</v>
      </c>
      <c r="E3624" t="s">
        <v>6585</v>
      </c>
      <c r="F3624" t="s">
        <v>1691</v>
      </c>
      <c r="G3624">
        <v>4</v>
      </c>
      <c r="H3624" t="s">
        <v>3929</v>
      </c>
    </row>
    <row r="3625" spans="1:8" x14ac:dyDescent="0.35">
      <c r="A3625">
        <v>2674</v>
      </c>
      <c r="B3625" t="s">
        <v>6606</v>
      </c>
      <c r="C3625">
        <v>67</v>
      </c>
      <c r="D3625" t="s">
        <v>3923</v>
      </c>
      <c r="E3625" t="s">
        <v>6585</v>
      </c>
      <c r="F3625" t="s">
        <v>1691</v>
      </c>
      <c r="G3625">
        <v>4</v>
      </c>
      <c r="H3625" t="s">
        <v>3946</v>
      </c>
    </row>
    <row r="3626" spans="1:8" x14ac:dyDescent="0.35">
      <c r="A3626">
        <v>2720</v>
      </c>
      <c r="B3626" t="s">
        <v>6652</v>
      </c>
      <c r="C3626">
        <v>69</v>
      </c>
      <c r="D3626" t="s">
        <v>3923</v>
      </c>
      <c r="E3626" t="s">
        <v>6585</v>
      </c>
      <c r="F3626" t="s">
        <v>1691</v>
      </c>
      <c r="G3626">
        <v>4</v>
      </c>
      <c r="H3626" t="s">
        <v>3946</v>
      </c>
    </row>
    <row r="3627" spans="1:8" x14ac:dyDescent="0.35">
      <c r="A3627">
        <v>2726</v>
      </c>
      <c r="B3627" t="s">
        <v>6658</v>
      </c>
      <c r="C3627">
        <v>64</v>
      </c>
      <c r="D3627" t="s">
        <v>3923</v>
      </c>
      <c r="E3627" t="s">
        <v>6585</v>
      </c>
      <c r="F3627" t="s">
        <v>1691</v>
      </c>
      <c r="G3627">
        <v>4</v>
      </c>
      <c r="H3627" t="s">
        <v>3932</v>
      </c>
    </row>
    <row r="3628" spans="1:8" x14ac:dyDescent="0.35">
      <c r="A3628">
        <v>2788</v>
      </c>
      <c r="B3628" t="s">
        <v>6720</v>
      </c>
      <c r="C3628">
        <v>36</v>
      </c>
      <c r="D3628" t="s">
        <v>7953</v>
      </c>
      <c r="E3628" t="s">
        <v>6585</v>
      </c>
      <c r="F3628" t="s">
        <v>1691</v>
      </c>
      <c r="G3628">
        <v>4</v>
      </c>
      <c r="H3628" t="s">
        <v>3925</v>
      </c>
    </row>
    <row r="3629" spans="1:8" x14ac:dyDescent="0.35">
      <c r="A3629">
        <v>2832</v>
      </c>
      <c r="B3629" t="s">
        <v>6764</v>
      </c>
      <c r="C3629">
        <v>34</v>
      </c>
      <c r="D3629" t="s">
        <v>7953</v>
      </c>
      <c r="E3629" t="s">
        <v>6585</v>
      </c>
      <c r="F3629" t="s">
        <v>1691</v>
      </c>
      <c r="G3629">
        <v>4</v>
      </c>
      <c r="H3629" t="s">
        <v>3929</v>
      </c>
    </row>
    <row r="3630" spans="1:8" x14ac:dyDescent="0.35">
      <c r="A3630">
        <v>2945</v>
      </c>
      <c r="B3630" t="s">
        <v>6877</v>
      </c>
      <c r="C3630">
        <v>50</v>
      </c>
      <c r="D3630" t="s">
        <v>7952</v>
      </c>
      <c r="E3630" t="s">
        <v>6585</v>
      </c>
      <c r="F3630" t="s">
        <v>1691</v>
      </c>
      <c r="G3630">
        <v>4</v>
      </c>
      <c r="H3630" t="s">
        <v>3952</v>
      </c>
    </row>
    <row r="3631" spans="1:8" x14ac:dyDescent="0.35">
      <c r="A3631">
        <v>2983</v>
      </c>
      <c r="B3631" t="s">
        <v>6915</v>
      </c>
      <c r="C3631">
        <v>33</v>
      </c>
      <c r="D3631" t="s">
        <v>7953</v>
      </c>
      <c r="E3631" t="s">
        <v>6585</v>
      </c>
      <c r="F3631" t="s">
        <v>1691</v>
      </c>
      <c r="G3631">
        <v>4</v>
      </c>
      <c r="H3631" t="s">
        <v>3929</v>
      </c>
    </row>
    <row r="3632" spans="1:8" x14ac:dyDescent="0.35">
      <c r="A3632">
        <v>3024</v>
      </c>
      <c r="B3632" t="s">
        <v>6956</v>
      </c>
      <c r="C3632">
        <v>50</v>
      </c>
      <c r="D3632" t="s">
        <v>7952</v>
      </c>
      <c r="E3632" t="s">
        <v>6585</v>
      </c>
      <c r="F3632" t="s">
        <v>1691</v>
      </c>
      <c r="G3632">
        <v>4</v>
      </c>
      <c r="H3632" t="s">
        <v>3935</v>
      </c>
    </row>
    <row r="3633" spans="1:8" x14ac:dyDescent="0.35">
      <c r="A3633">
        <v>3046</v>
      </c>
      <c r="B3633" t="s">
        <v>6978</v>
      </c>
      <c r="C3633">
        <v>42</v>
      </c>
      <c r="D3633" t="s">
        <v>7952</v>
      </c>
      <c r="E3633" t="s">
        <v>6585</v>
      </c>
      <c r="F3633" t="s">
        <v>1691</v>
      </c>
      <c r="G3633">
        <v>4</v>
      </c>
      <c r="H3633" t="s">
        <v>3940</v>
      </c>
    </row>
    <row r="3634" spans="1:8" x14ac:dyDescent="0.35">
      <c r="A3634">
        <v>3069</v>
      </c>
      <c r="B3634" t="s">
        <v>7001</v>
      </c>
      <c r="C3634">
        <v>32</v>
      </c>
      <c r="D3634" t="s">
        <v>7953</v>
      </c>
      <c r="E3634" t="s">
        <v>6585</v>
      </c>
      <c r="F3634" t="s">
        <v>1691</v>
      </c>
      <c r="G3634">
        <v>4</v>
      </c>
      <c r="H3634" t="s">
        <v>3929</v>
      </c>
    </row>
    <row r="3635" spans="1:8" x14ac:dyDescent="0.35">
      <c r="A3635">
        <v>3080</v>
      </c>
      <c r="B3635" t="s">
        <v>7012</v>
      </c>
      <c r="C3635">
        <v>48</v>
      </c>
      <c r="D3635" t="s">
        <v>7952</v>
      </c>
      <c r="E3635" t="s">
        <v>6585</v>
      </c>
      <c r="F3635" t="s">
        <v>1691</v>
      </c>
      <c r="G3635">
        <v>4</v>
      </c>
      <c r="H3635" t="s">
        <v>3932</v>
      </c>
    </row>
    <row r="3636" spans="1:8" x14ac:dyDescent="0.35">
      <c r="A3636">
        <v>3118</v>
      </c>
      <c r="B3636" t="s">
        <v>7050</v>
      </c>
      <c r="C3636">
        <v>43</v>
      </c>
      <c r="D3636" t="s">
        <v>7952</v>
      </c>
      <c r="E3636" t="s">
        <v>6585</v>
      </c>
      <c r="F3636" t="s">
        <v>1691</v>
      </c>
      <c r="G3636">
        <v>4</v>
      </c>
      <c r="H3636" t="s">
        <v>3940</v>
      </c>
    </row>
    <row r="3637" spans="1:8" x14ac:dyDescent="0.35">
      <c r="A3637">
        <v>3125</v>
      </c>
      <c r="B3637" t="s">
        <v>7057</v>
      </c>
      <c r="C3637">
        <v>57</v>
      </c>
      <c r="D3637" t="s">
        <v>7952</v>
      </c>
      <c r="E3637" t="s">
        <v>6585</v>
      </c>
      <c r="F3637" t="s">
        <v>1691</v>
      </c>
      <c r="G3637">
        <v>4</v>
      </c>
      <c r="H3637" t="s">
        <v>3952</v>
      </c>
    </row>
    <row r="3638" spans="1:8" x14ac:dyDescent="0.35">
      <c r="A3638">
        <v>3140</v>
      </c>
      <c r="B3638" t="s">
        <v>7072</v>
      </c>
      <c r="C3638">
        <v>35</v>
      </c>
      <c r="D3638" t="s">
        <v>7953</v>
      </c>
      <c r="E3638" t="s">
        <v>6585</v>
      </c>
      <c r="F3638" t="s">
        <v>1691</v>
      </c>
      <c r="G3638">
        <v>4</v>
      </c>
      <c r="H3638" t="s">
        <v>3929</v>
      </c>
    </row>
    <row r="3639" spans="1:8" x14ac:dyDescent="0.35">
      <c r="A3639">
        <v>3160</v>
      </c>
      <c r="B3639" t="s">
        <v>7092</v>
      </c>
      <c r="C3639">
        <v>62</v>
      </c>
      <c r="D3639" t="s">
        <v>3923</v>
      </c>
      <c r="E3639" t="s">
        <v>6585</v>
      </c>
      <c r="F3639" t="s">
        <v>1691</v>
      </c>
      <c r="G3639">
        <v>4</v>
      </c>
      <c r="H3639" t="s">
        <v>3935</v>
      </c>
    </row>
    <row r="3640" spans="1:8" x14ac:dyDescent="0.35">
      <c r="A3640">
        <v>3183</v>
      </c>
      <c r="B3640" t="s">
        <v>7115</v>
      </c>
      <c r="C3640">
        <v>50</v>
      </c>
      <c r="D3640" t="s">
        <v>7952</v>
      </c>
      <c r="E3640" t="s">
        <v>6585</v>
      </c>
      <c r="F3640" t="s">
        <v>1691</v>
      </c>
      <c r="G3640">
        <v>4</v>
      </c>
      <c r="H3640" t="s">
        <v>3932</v>
      </c>
    </row>
    <row r="3641" spans="1:8" x14ac:dyDescent="0.35">
      <c r="A3641">
        <v>3238</v>
      </c>
      <c r="B3641" t="s">
        <v>7170</v>
      </c>
      <c r="C3641">
        <v>61</v>
      </c>
      <c r="D3641" t="s">
        <v>3923</v>
      </c>
      <c r="E3641" t="s">
        <v>6585</v>
      </c>
      <c r="F3641" t="s">
        <v>1691</v>
      </c>
      <c r="G3641">
        <v>4</v>
      </c>
      <c r="H3641" t="s">
        <v>3929</v>
      </c>
    </row>
    <row r="3642" spans="1:8" x14ac:dyDescent="0.35">
      <c r="A3642">
        <v>3287</v>
      </c>
      <c r="B3642" t="s">
        <v>7219</v>
      </c>
      <c r="C3642">
        <v>45</v>
      </c>
      <c r="D3642" t="s">
        <v>7952</v>
      </c>
      <c r="E3642" t="s">
        <v>6585</v>
      </c>
      <c r="F3642" t="s">
        <v>1691</v>
      </c>
      <c r="G3642">
        <v>4</v>
      </c>
      <c r="H3642" t="s">
        <v>3925</v>
      </c>
    </row>
    <row r="3643" spans="1:8" x14ac:dyDescent="0.35">
      <c r="A3643">
        <v>3304</v>
      </c>
      <c r="B3643" t="s">
        <v>7236</v>
      </c>
      <c r="C3643">
        <v>20</v>
      </c>
      <c r="D3643" t="s">
        <v>3927</v>
      </c>
      <c r="E3643" t="s">
        <v>6585</v>
      </c>
      <c r="F3643" t="s">
        <v>1691</v>
      </c>
      <c r="G3643">
        <v>4</v>
      </c>
      <c r="H3643" t="s">
        <v>3925</v>
      </c>
    </row>
    <row r="3644" spans="1:8" x14ac:dyDescent="0.35">
      <c r="A3644">
        <v>3316</v>
      </c>
      <c r="B3644" t="s">
        <v>7248</v>
      </c>
      <c r="C3644">
        <v>48</v>
      </c>
      <c r="D3644" t="s">
        <v>7952</v>
      </c>
      <c r="E3644" t="s">
        <v>6585</v>
      </c>
      <c r="F3644" t="s">
        <v>1691</v>
      </c>
      <c r="G3644">
        <v>4</v>
      </c>
      <c r="H3644" t="s">
        <v>3952</v>
      </c>
    </row>
    <row r="3645" spans="1:8" x14ac:dyDescent="0.35">
      <c r="A3645">
        <v>3324</v>
      </c>
      <c r="B3645" t="s">
        <v>7256</v>
      </c>
      <c r="C3645">
        <v>54</v>
      </c>
      <c r="D3645" t="s">
        <v>7952</v>
      </c>
      <c r="E3645" t="s">
        <v>6585</v>
      </c>
      <c r="F3645" t="s">
        <v>1691</v>
      </c>
      <c r="G3645">
        <v>4</v>
      </c>
      <c r="H3645" t="s">
        <v>3946</v>
      </c>
    </row>
    <row r="3646" spans="1:8" x14ac:dyDescent="0.35">
      <c r="A3646">
        <v>3586</v>
      </c>
      <c r="B3646" t="s">
        <v>7518</v>
      </c>
      <c r="C3646">
        <v>39</v>
      </c>
      <c r="D3646" t="s">
        <v>7953</v>
      </c>
      <c r="E3646" t="s">
        <v>6585</v>
      </c>
      <c r="F3646" t="s">
        <v>1691</v>
      </c>
      <c r="G3646">
        <v>4</v>
      </c>
      <c r="H3646" t="s">
        <v>3940</v>
      </c>
    </row>
    <row r="3647" spans="1:8" x14ac:dyDescent="0.35">
      <c r="A3647">
        <v>3600</v>
      </c>
      <c r="B3647" t="s">
        <v>7532</v>
      </c>
      <c r="C3647">
        <v>37</v>
      </c>
      <c r="D3647" t="s">
        <v>7953</v>
      </c>
      <c r="E3647" t="s">
        <v>6585</v>
      </c>
      <c r="F3647" t="s">
        <v>1691</v>
      </c>
      <c r="G3647">
        <v>4</v>
      </c>
      <c r="H3647" t="s">
        <v>3929</v>
      </c>
    </row>
    <row r="3648" spans="1:8" x14ac:dyDescent="0.35">
      <c r="A3648">
        <v>3616</v>
      </c>
      <c r="B3648" t="s">
        <v>7548</v>
      </c>
      <c r="C3648">
        <v>35</v>
      </c>
      <c r="D3648" t="s">
        <v>7953</v>
      </c>
      <c r="E3648" t="s">
        <v>6585</v>
      </c>
      <c r="F3648" t="s">
        <v>1691</v>
      </c>
      <c r="G3648">
        <v>4</v>
      </c>
      <c r="H3648" t="s">
        <v>3946</v>
      </c>
    </row>
    <row r="3649" spans="1:8" x14ac:dyDescent="0.35">
      <c r="A3649">
        <v>3624</v>
      </c>
      <c r="B3649" t="s">
        <v>7556</v>
      </c>
      <c r="C3649">
        <v>39</v>
      </c>
      <c r="D3649" t="s">
        <v>7953</v>
      </c>
      <c r="E3649" t="s">
        <v>6585</v>
      </c>
      <c r="F3649" t="s">
        <v>1691</v>
      </c>
      <c r="G3649">
        <v>4</v>
      </c>
      <c r="H3649" t="s">
        <v>3929</v>
      </c>
    </row>
    <row r="3650" spans="1:8" x14ac:dyDescent="0.35">
      <c r="A3650">
        <v>3656</v>
      </c>
      <c r="B3650" t="s">
        <v>7588</v>
      </c>
      <c r="C3650">
        <v>20</v>
      </c>
      <c r="D3650" t="s">
        <v>3927</v>
      </c>
      <c r="E3650" t="s">
        <v>6585</v>
      </c>
      <c r="F3650" t="s">
        <v>1691</v>
      </c>
      <c r="G3650">
        <v>4</v>
      </c>
      <c r="H3650" t="s">
        <v>3940</v>
      </c>
    </row>
    <row r="3651" spans="1:8" x14ac:dyDescent="0.35">
      <c r="A3651">
        <v>3671</v>
      </c>
      <c r="B3651" t="s">
        <v>7603</v>
      </c>
      <c r="C3651">
        <v>31</v>
      </c>
      <c r="D3651" t="s">
        <v>7953</v>
      </c>
      <c r="E3651" t="s">
        <v>6585</v>
      </c>
      <c r="F3651" t="s">
        <v>1691</v>
      </c>
      <c r="G3651">
        <v>4</v>
      </c>
      <c r="H3651" t="s">
        <v>3952</v>
      </c>
    </row>
    <row r="3652" spans="1:8" x14ac:dyDescent="0.35">
      <c r="A3652">
        <v>3691</v>
      </c>
      <c r="B3652" t="s">
        <v>7623</v>
      </c>
      <c r="C3652">
        <v>24</v>
      </c>
      <c r="D3652" t="s">
        <v>3927</v>
      </c>
      <c r="E3652" t="s">
        <v>6585</v>
      </c>
      <c r="F3652" t="s">
        <v>1691</v>
      </c>
      <c r="G3652">
        <v>4</v>
      </c>
      <c r="H3652" t="s">
        <v>3940</v>
      </c>
    </row>
    <row r="3653" spans="1:8" x14ac:dyDescent="0.35">
      <c r="A3653">
        <v>3699</v>
      </c>
      <c r="B3653" t="s">
        <v>7631</v>
      </c>
      <c r="C3653">
        <v>25</v>
      </c>
      <c r="D3653" t="s">
        <v>3927</v>
      </c>
      <c r="E3653" t="s">
        <v>6585</v>
      </c>
      <c r="F3653" t="s">
        <v>1691</v>
      </c>
      <c r="G3653">
        <v>4</v>
      </c>
      <c r="H3653" t="s">
        <v>3932</v>
      </c>
    </row>
    <row r="3654" spans="1:8" x14ac:dyDescent="0.35">
      <c r="A3654">
        <v>3785</v>
      </c>
      <c r="B3654" t="s">
        <v>7717</v>
      </c>
      <c r="C3654">
        <v>54</v>
      </c>
      <c r="D3654" t="s">
        <v>7952</v>
      </c>
      <c r="E3654" t="s">
        <v>6585</v>
      </c>
      <c r="F3654" t="s">
        <v>1691</v>
      </c>
      <c r="G3654">
        <v>4</v>
      </c>
      <c r="H3654" t="s">
        <v>3932</v>
      </c>
    </row>
    <row r="3655" spans="1:8" x14ac:dyDescent="0.35">
      <c r="A3655">
        <v>3855</v>
      </c>
      <c r="B3655" t="s">
        <v>7787</v>
      </c>
      <c r="C3655">
        <v>57</v>
      </c>
      <c r="D3655" t="s">
        <v>7952</v>
      </c>
      <c r="E3655" t="s">
        <v>6585</v>
      </c>
      <c r="F3655" t="s">
        <v>1691</v>
      </c>
      <c r="G3655">
        <v>4</v>
      </c>
      <c r="H3655" t="s">
        <v>3932</v>
      </c>
    </row>
    <row r="3656" spans="1:8" x14ac:dyDescent="0.35">
      <c r="A3656">
        <v>67</v>
      </c>
      <c r="B3656" t="s">
        <v>3998</v>
      </c>
      <c r="C3656">
        <v>31</v>
      </c>
      <c r="D3656" t="s">
        <v>7953</v>
      </c>
      <c r="E3656" t="s">
        <v>3924</v>
      </c>
      <c r="F3656" t="s">
        <v>7</v>
      </c>
      <c r="G3656">
        <v>3</v>
      </c>
      <c r="H3656" t="s">
        <v>3952</v>
      </c>
    </row>
    <row r="3657" spans="1:8" x14ac:dyDescent="0.35">
      <c r="A3657">
        <v>75</v>
      </c>
      <c r="B3657" t="s">
        <v>4006</v>
      </c>
      <c r="C3657">
        <v>49</v>
      </c>
      <c r="D3657" t="s">
        <v>7952</v>
      </c>
      <c r="E3657" t="s">
        <v>3924</v>
      </c>
      <c r="F3657" t="s">
        <v>7</v>
      </c>
      <c r="G3657">
        <v>3</v>
      </c>
      <c r="H3657" t="s">
        <v>3946</v>
      </c>
    </row>
    <row r="3658" spans="1:8" x14ac:dyDescent="0.35">
      <c r="A3658">
        <v>152</v>
      </c>
      <c r="B3658" t="s">
        <v>4083</v>
      </c>
      <c r="C3658">
        <v>28</v>
      </c>
      <c r="D3658" t="s">
        <v>7953</v>
      </c>
      <c r="E3658" t="s">
        <v>3924</v>
      </c>
      <c r="F3658" t="s">
        <v>7</v>
      </c>
      <c r="G3658">
        <v>3</v>
      </c>
      <c r="H3658" t="s">
        <v>3932</v>
      </c>
    </row>
    <row r="3659" spans="1:8" x14ac:dyDescent="0.35">
      <c r="A3659">
        <v>170</v>
      </c>
      <c r="B3659" t="s">
        <v>4101</v>
      </c>
      <c r="C3659">
        <v>27</v>
      </c>
      <c r="D3659" t="s">
        <v>7953</v>
      </c>
      <c r="E3659" t="s">
        <v>3924</v>
      </c>
      <c r="F3659" t="s">
        <v>7</v>
      </c>
      <c r="G3659">
        <v>3</v>
      </c>
      <c r="H3659" t="s">
        <v>3952</v>
      </c>
    </row>
    <row r="3660" spans="1:8" x14ac:dyDescent="0.35">
      <c r="A3660">
        <v>286</v>
      </c>
      <c r="B3660" t="s">
        <v>4217</v>
      </c>
      <c r="C3660">
        <v>29</v>
      </c>
      <c r="D3660" t="s">
        <v>7953</v>
      </c>
      <c r="E3660" t="s">
        <v>3924</v>
      </c>
      <c r="F3660" t="s">
        <v>7</v>
      </c>
      <c r="G3660">
        <v>3</v>
      </c>
      <c r="H3660" t="s">
        <v>3940</v>
      </c>
    </row>
    <row r="3661" spans="1:8" x14ac:dyDescent="0.35">
      <c r="A3661">
        <v>308</v>
      </c>
      <c r="B3661" t="s">
        <v>4239</v>
      </c>
      <c r="C3661">
        <v>29</v>
      </c>
      <c r="D3661" t="s">
        <v>7953</v>
      </c>
      <c r="E3661" t="s">
        <v>3924</v>
      </c>
      <c r="F3661" t="s">
        <v>7</v>
      </c>
      <c r="G3661">
        <v>3</v>
      </c>
      <c r="H3661" t="s">
        <v>3952</v>
      </c>
    </row>
    <row r="3662" spans="1:8" x14ac:dyDescent="0.35">
      <c r="A3662">
        <v>350</v>
      </c>
      <c r="B3662" t="s">
        <v>4281</v>
      </c>
      <c r="C3662">
        <v>37</v>
      </c>
      <c r="D3662" t="s">
        <v>7953</v>
      </c>
      <c r="E3662" t="s">
        <v>3924</v>
      </c>
      <c r="F3662" t="s">
        <v>7</v>
      </c>
      <c r="G3662">
        <v>3</v>
      </c>
      <c r="H3662" t="s">
        <v>3940</v>
      </c>
    </row>
    <row r="3663" spans="1:8" x14ac:dyDescent="0.35">
      <c r="A3663">
        <v>382</v>
      </c>
      <c r="B3663" t="s">
        <v>4313</v>
      </c>
      <c r="C3663">
        <v>66</v>
      </c>
      <c r="D3663" t="s">
        <v>3923</v>
      </c>
      <c r="E3663" t="s">
        <v>3924</v>
      </c>
      <c r="F3663" t="s">
        <v>7</v>
      </c>
      <c r="G3663">
        <v>3</v>
      </c>
      <c r="H3663" t="s">
        <v>3952</v>
      </c>
    </row>
    <row r="3664" spans="1:8" x14ac:dyDescent="0.35">
      <c r="A3664">
        <v>413</v>
      </c>
      <c r="B3664" t="s">
        <v>4344</v>
      </c>
      <c r="C3664">
        <v>24</v>
      </c>
      <c r="D3664" t="s">
        <v>3927</v>
      </c>
      <c r="E3664" t="s">
        <v>3924</v>
      </c>
      <c r="F3664" t="s">
        <v>7</v>
      </c>
      <c r="G3664">
        <v>3</v>
      </c>
      <c r="H3664" t="s">
        <v>3929</v>
      </c>
    </row>
    <row r="3665" spans="1:8" x14ac:dyDescent="0.35">
      <c r="A3665">
        <v>473</v>
      </c>
      <c r="B3665" t="s">
        <v>4404</v>
      </c>
      <c r="C3665">
        <v>20</v>
      </c>
      <c r="D3665" t="s">
        <v>3927</v>
      </c>
      <c r="E3665" t="s">
        <v>3924</v>
      </c>
      <c r="F3665" t="s">
        <v>7</v>
      </c>
      <c r="G3665">
        <v>3</v>
      </c>
      <c r="H3665" t="s">
        <v>3935</v>
      </c>
    </row>
    <row r="3666" spans="1:8" x14ac:dyDescent="0.35">
      <c r="A3666">
        <v>681</v>
      </c>
      <c r="B3666" t="s">
        <v>4612</v>
      </c>
      <c r="C3666">
        <v>58</v>
      </c>
      <c r="D3666" t="s">
        <v>3923</v>
      </c>
      <c r="E3666" t="s">
        <v>3924</v>
      </c>
      <c r="F3666" t="s">
        <v>7</v>
      </c>
      <c r="G3666">
        <v>3</v>
      </c>
      <c r="H3666" t="s">
        <v>3932</v>
      </c>
    </row>
    <row r="3667" spans="1:8" x14ac:dyDescent="0.35">
      <c r="A3667">
        <v>684</v>
      </c>
      <c r="B3667" t="s">
        <v>4615</v>
      </c>
      <c r="C3667">
        <v>33</v>
      </c>
      <c r="D3667" t="s">
        <v>7953</v>
      </c>
      <c r="E3667" t="s">
        <v>3924</v>
      </c>
      <c r="F3667" t="s">
        <v>7</v>
      </c>
      <c r="G3667">
        <v>3</v>
      </c>
      <c r="H3667" t="s">
        <v>3946</v>
      </c>
    </row>
    <row r="3668" spans="1:8" x14ac:dyDescent="0.35">
      <c r="A3668">
        <v>755</v>
      </c>
      <c r="B3668" t="s">
        <v>4686</v>
      </c>
      <c r="C3668">
        <v>36</v>
      </c>
      <c r="D3668" t="s">
        <v>7953</v>
      </c>
      <c r="E3668" t="s">
        <v>3924</v>
      </c>
      <c r="F3668" t="s">
        <v>7</v>
      </c>
      <c r="G3668">
        <v>3</v>
      </c>
      <c r="H3668" t="s">
        <v>3935</v>
      </c>
    </row>
    <row r="3669" spans="1:8" x14ac:dyDescent="0.35">
      <c r="A3669">
        <v>861</v>
      </c>
      <c r="B3669" t="s">
        <v>4792</v>
      </c>
      <c r="C3669">
        <v>26</v>
      </c>
      <c r="D3669" t="s">
        <v>7953</v>
      </c>
      <c r="E3669" t="s">
        <v>3924</v>
      </c>
      <c r="F3669" t="s">
        <v>7</v>
      </c>
      <c r="G3669">
        <v>3</v>
      </c>
      <c r="H3669" t="s">
        <v>3946</v>
      </c>
    </row>
    <row r="3670" spans="1:8" x14ac:dyDescent="0.35">
      <c r="A3670">
        <v>895</v>
      </c>
      <c r="B3670" t="s">
        <v>4826</v>
      </c>
      <c r="C3670">
        <v>44</v>
      </c>
      <c r="D3670" t="s">
        <v>7952</v>
      </c>
      <c r="E3670" t="s">
        <v>3924</v>
      </c>
      <c r="F3670" t="s">
        <v>7</v>
      </c>
      <c r="G3670">
        <v>3</v>
      </c>
      <c r="H3670" t="s">
        <v>3935</v>
      </c>
    </row>
    <row r="3671" spans="1:8" x14ac:dyDescent="0.35">
      <c r="A3671">
        <v>904</v>
      </c>
      <c r="B3671" t="s">
        <v>4835</v>
      </c>
      <c r="C3671">
        <v>44</v>
      </c>
      <c r="D3671" t="s">
        <v>7952</v>
      </c>
      <c r="E3671" t="s">
        <v>3924</v>
      </c>
      <c r="F3671" t="s">
        <v>7</v>
      </c>
      <c r="G3671">
        <v>3</v>
      </c>
      <c r="H3671" t="s">
        <v>3935</v>
      </c>
    </row>
    <row r="3672" spans="1:8" x14ac:dyDescent="0.35">
      <c r="A3672">
        <v>1003</v>
      </c>
      <c r="B3672" t="s">
        <v>4934</v>
      </c>
      <c r="C3672">
        <v>55</v>
      </c>
      <c r="D3672" t="s">
        <v>7952</v>
      </c>
      <c r="E3672" t="s">
        <v>3924</v>
      </c>
      <c r="F3672" t="s">
        <v>7</v>
      </c>
      <c r="G3672">
        <v>3</v>
      </c>
      <c r="H3672" t="s">
        <v>3940</v>
      </c>
    </row>
    <row r="3673" spans="1:8" x14ac:dyDescent="0.35">
      <c r="A3673">
        <v>1004</v>
      </c>
      <c r="B3673" t="s">
        <v>4935</v>
      </c>
      <c r="C3673">
        <v>56</v>
      </c>
      <c r="D3673" t="s">
        <v>7952</v>
      </c>
      <c r="E3673" t="s">
        <v>3924</v>
      </c>
      <c r="F3673" t="s">
        <v>7</v>
      </c>
      <c r="G3673">
        <v>3</v>
      </c>
      <c r="H3673" t="s">
        <v>3940</v>
      </c>
    </row>
    <row r="3674" spans="1:8" x14ac:dyDescent="0.35">
      <c r="A3674">
        <v>1039</v>
      </c>
      <c r="B3674" t="s">
        <v>4970</v>
      </c>
      <c r="C3674">
        <v>41</v>
      </c>
      <c r="D3674" t="s">
        <v>7953</v>
      </c>
      <c r="E3674" t="s">
        <v>3924</v>
      </c>
      <c r="F3674" t="s">
        <v>7</v>
      </c>
      <c r="G3674">
        <v>3</v>
      </c>
      <c r="H3674" t="s">
        <v>3929</v>
      </c>
    </row>
    <row r="3675" spans="1:8" x14ac:dyDescent="0.35">
      <c r="A3675">
        <v>1066</v>
      </c>
      <c r="B3675" t="s">
        <v>4997</v>
      </c>
      <c r="C3675">
        <v>59</v>
      </c>
      <c r="D3675" t="s">
        <v>3923</v>
      </c>
      <c r="E3675" t="s">
        <v>3924</v>
      </c>
      <c r="F3675" t="s">
        <v>1691</v>
      </c>
      <c r="G3675">
        <v>3</v>
      </c>
      <c r="H3675" t="s">
        <v>3952</v>
      </c>
    </row>
    <row r="3676" spans="1:8" x14ac:dyDescent="0.35">
      <c r="A3676">
        <v>1170</v>
      </c>
      <c r="B3676" t="s">
        <v>5101</v>
      </c>
      <c r="C3676">
        <v>25</v>
      </c>
      <c r="D3676" t="s">
        <v>3927</v>
      </c>
      <c r="E3676" t="s">
        <v>3924</v>
      </c>
      <c r="F3676" t="s">
        <v>1691</v>
      </c>
      <c r="G3676">
        <v>3</v>
      </c>
      <c r="H3676" t="s">
        <v>3932</v>
      </c>
    </row>
    <row r="3677" spans="1:8" x14ac:dyDescent="0.35">
      <c r="A3677">
        <v>1200</v>
      </c>
      <c r="B3677" t="s">
        <v>5131</v>
      </c>
      <c r="C3677">
        <v>49</v>
      </c>
      <c r="D3677" t="s">
        <v>7952</v>
      </c>
      <c r="E3677" t="s">
        <v>3924</v>
      </c>
      <c r="F3677" t="s">
        <v>1691</v>
      </c>
      <c r="G3677">
        <v>3</v>
      </c>
      <c r="H3677" t="s">
        <v>3929</v>
      </c>
    </row>
    <row r="3678" spans="1:8" x14ac:dyDescent="0.35">
      <c r="A3678">
        <v>1217</v>
      </c>
      <c r="B3678" t="s">
        <v>5148</v>
      </c>
      <c r="C3678">
        <v>62</v>
      </c>
      <c r="D3678" t="s">
        <v>3923</v>
      </c>
      <c r="E3678" t="s">
        <v>3924</v>
      </c>
      <c r="F3678" t="s">
        <v>1691</v>
      </c>
      <c r="G3678">
        <v>3</v>
      </c>
      <c r="H3678" t="s">
        <v>3952</v>
      </c>
    </row>
    <row r="3679" spans="1:8" x14ac:dyDescent="0.35">
      <c r="A3679">
        <v>1222</v>
      </c>
      <c r="B3679" t="s">
        <v>5153</v>
      </c>
      <c r="C3679">
        <v>18</v>
      </c>
      <c r="D3679" t="s">
        <v>3927</v>
      </c>
      <c r="E3679" t="s">
        <v>3924</v>
      </c>
      <c r="F3679" t="s">
        <v>1691</v>
      </c>
      <c r="G3679">
        <v>3</v>
      </c>
      <c r="H3679" t="s">
        <v>3935</v>
      </c>
    </row>
    <row r="3680" spans="1:8" x14ac:dyDescent="0.35">
      <c r="A3680">
        <v>1239</v>
      </c>
      <c r="B3680" t="s">
        <v>5170</v>
      </c>
      <c r="C3680">
        <v>55</v>
      </c>
      <c r="D3680" t="s">
        <v>7952</v>
      </c>
      <c r="E3680" t="s">
        <v>3924</v>
      </c>
      <c r="F3680" t="s">
        <v>1691</v>
      </c>
      <c r="G3680">
        <v>3</v>
      </c>
      <c r="H3680" t="s">
        <v>3925</v>
      </c>
    </row>
    <row r="3681" spans="1:8" x14ac:dyDescent="0.35">
      <c r="A3681">
        <v>1291</v>
      </c>
      <c r="B3681" t="s">
        <v>5222</v>
      </c>
      <c r="C3681">
        <v>67</v>
      </c>
      <c r="D3681" t="s">
        <v>3923</v>
      </c>
      <c r="E3681" t="s">
        <v>3924</v>
      </c>
      <c r="F3681" t="s">
        <v>1691</v>
      </c>
      <c r="G3681">
        <v>3</v>
      </c>
      <c r="H3681" t="s">
        <v>3932</v>
      </c>
    </row>
    <row r="3682" spans="1:8" x14ac:dyDescent="0.35">
      <c r="A3682">
        <v>1415</v>
      </c>
      <c r="B3682" t="s">
        <v>5346</v>
      </c>
      <c r="C3682">
        <v>29</v>
      </c>
      <c r="D3682" t="s">
        <v>7953</v>
      </c>
      <c r="E3682" t="s">
        <v>3924</v>
      </c>
      <c r="F3682" t="s">
        <v>1691</v>
      </c>
      <c r="G3682">
        <v>3</v>
      </c>
      <c r="H3682" t="s">
        <v>3940</v>
      </c>
    </row>
    <row r="3683" spans="1:8" x14ac:dyDescent="0.35">
      <c r="A3683">
        <v>1423</v>
      </c>
      <c r="B3683" t="s">
        <v>5354</v>
      </c>
      <c r="C3683">
        <v>44</v>
      </c>
      <c r="D3683" t="s">
        <v>7952</v>
      </c>
      <c r="E3683" t="s">
        <v>3924</v>
      </c>
      <c r="F3683" t="s">
        <v>1691</v>
      </c>
      <c r="G3683">
        <v>3</v>
      </c>
      <c r="H3683" t="s">
        <v>3940</v>
      </c>
    </row>
    <row r="3684" spans="1:8" x14ac:dyDescent="0.35">
      <c r="A3684">
        <v>1431</v>
      </c>
      <c r="B3684" t="s">
        <v>5362</v>
      </c>
      <c r="C3684">
        <v>48</v>
      </c>
      <c r="D3684" t="s">
        <v>7952</v>
      </c>
      <c r="E3684" t="s">
        <v>3924</v>
      </c>
      <c r="F3684" t="s">
        <v>1691</v>
      </c>
      <c r="G3684">
        <v>3</v>
      </c>
      <c r="H3684" t="s">
        <v>3925</v>
      </c>
    </row>
    <row r="3685" spans="1:8" x14ac:dyDescent="0.35">
      <c r="A3685">
        <v>1442</v>
      </c>
      <c r="B3685" t="s">
        <v>5373</v>
      </c>
      <c r="C3685">
        <v>34</v>
      </c>
      <c r="D3685" t="s">
        <v>7953</v>
      </c>
      <c r="E3685" t="s">
        <v>3924</v>
      </c>
      <c r="F3685" t="s">
        <v>1691</v>
      </c>
      <c r="G3685">
        <v>3</v>
      </c>
      <c r="H3685" t="s">
        <v>3952</v>
      </c>
    </row>
    <row r="3686" spans="1:8" x14ac:dyDescent="0.35">
      <c r="A3686">
        <v>1467</v>
      </c>
      <c r="B3686" t="s">
        <v>5398</v>
      </c>
      <c r="C3686">
        <v>58</v>
      </c>
      <c r="D3686" t="s">
        <v>3923</v>
      </c>
      <c r="E3686" t="s">
        <v>3924</v>
      </c>
      <c r="F3686" t="s">
        <v>1691</v>
      </c>
      <c r="G3686">
        <v>3</v>
      </c>
      <c r="H3686" t="s">
        <v>3932</v>
      </c>
    </row>
    <row r="3687" spans="1:8" x14ac:dyDescent="0.35">
      <c r="A3687">
        <v>1486</v>
      </c>
      <c r="B3687" t="s">
        <v>5417</v>
      </c>
      <c r="C3687">
        <v>22</v>
      </c>
      <c r="D3687" t="s">
        <v>3927</v>
      </c>
      <c r="E3687" t="s">
        <v>3924</v>
      </c>
      <c r="F3687" t="s">
        <v>1691</v>
      </c>
      <c r="G3687">
        <v>3</v>
      </c>
      <c r="H3687" t="s">
        <v>3925</v>
      </c>
    </row>
    <row r="3688" spans="1:8" x14ac:dyDescent="0.35">
      <c r="A3688">
        <v>1493</v>
      </c>
      <c r="B3688" t="s">
        <v>5424</v>
      </c>
      <c r="C3688">
        <v>62</v>
      </c>
      <c r="D3688" t="s">
        <v>3923</v>
      </c>
      <c r="E3688" t="s">
        <v>3924</v>
      </c>
      <c r="F3688" t="s">
        <v>1691</v>
      </c>
      <c r="G3688">
        <v>3</v>
      </c>
      <c r="H3688" t="s">
        <v>3935</v>
      </c>
    </row>
    <row r="3689" spans="1:8" x14ac:dyDescent="0.35">
      <c r="A3689">
        <v>1509</v>
      </c>
      <c r="B3689" t="s">
        <v>5440</v>
      </c>
      <c r="C3689">
        <v>35</v>
      </c>
      <c r="D3689" t="s">
        <v>7953</v>
      </c>
      <c r="E3689" t="s">
        <v>3924</v>
      </c>
      <c r="F3689" t="s">
        <v>1691</v>
      </c>
      <c r="G3689">
        <v>3</v>
      </c>
      <c r="H3689" t="s">
        <v>3952</v>
      </c>
    </row>
    <row r="3690" spans="1:8" x14ac:dyDescent="0.35">
      <c r="A3690">
        <v>1561</v>
      </c>
      <c r="B3690" t="s">
        <v>5492</v>
      </c>
      <c r="C3690">
        <v>57</v>
      </c>
      <c r="D3690" t="s">
        <v>7952</v>
      </c>
      <c r="E3690" t="s">
        <v>3924</v>
      </c>
      <c r="F3690" t="s">
        <v>1691</v>
      </c>
      <c r="G3690">
        <v>3</v>
      </c>
      <c r="H3690" t="s">
        <v>3929</v>
      </c>
    </row>
    <row r="3691" spans="1:8" x14ac:dyDescent="0.35">
      <c r="A3691">
        <v>1571</v>
      </c>
      <c r="B3691" t="s">
        <v>5502</v>
      </c>
      <c r="C3691">
        <v>30</v>
      </c>
      <c r="D3691" t="s">
        <v>7953</v>
      </c>
      <c r="E3691" t="s">
        <v>3924</v>
      </c>
      <c r="F3691" t="s">
        <v>1691</v>
      </c>
      <c r="G3691">
        <v>3</v>
      </c>
      <c r="H3691" t="s">
        <v>3952</v>
      </c>
    </row>
    <row r="3692" spans="1:8" x14ac:dyDescent="0.35">
      <c r="A3692">
        <v>1589</v>
      </c>
      <c r="B3692" t="s">
        <v>5520</v>
      </c>
      <c r="C3692">
        <v>48</v>
      </c>
      <c r="D3692" t="s">
        <v>7952</v>
      </c>
      <c r="E3692" t="s">
        <v>3924</v>
      </c>
      <c r="F3692" t="s">
        <v>1691</v>
      </c>
      <c r="G3692">
        <v>3</v>
      </c>
      <c r="H3692" t="s">
        <v>3946</v>
      </c>
    </row>
    <row r="3693" spans="1:8" x14ac:dyDescent="0.35">
      <c r="A3693">
        <v>1595</v>
      </c>
      <c r="B3693" t="s">
        <v>5526</v>
      </c>
      <c r="C3693">
        <v>40</v>
      </c>
      <c r="D3693" t="s">
        <v>7953</v>
      </c>
      <c r="E3693" t="s">
        <v>3924</v>
      </c>
      <c r="F3693" t="s">
        <v>1691</v>
      </c>
      <c r="G3693">
        <v>3</v>
      </c>
      <c r="H3693" t="s">
        <v>3925</v>
      </c>
    </row>
    <row r="3694" spans="1:8" x14ac:dyDescent="0.35">
      <c r="A3694">
        <v>1610</v>
      </c>
      <c r="B3694" t="s">
        <v>5541</v>
      </c>
      <c r="C3694">
        <v>33</v>
      </c>
      <c r="D3694" t="s">
        <v>7953</v>
      </c>
      <c r="E3694" t="s">
        <v>3924</v>
      </c>
      <c r="F3694" t="s">
        <v>1691</v>
      </c>
      <c r="G3694">
        <v>3</v>
      </c>
      <c r="H3694" t="s">
        <v>3946</v>
      </c>
    </row>
    <row r="3695" spans="1:8" x14ac:dyDescent="0.35">
      <c r="A3695">
        <v>1626</v>
      </c>
      <c r="B3695" t="s">
        <v>5557</v>
      </c>
      <c r="C3695">
        <v>34</v>
      </c>
      <c r="D3695" t="s">
        <v>7953</v>
      </c>
      <c r="E3695" t="s">
        <v>3924</v>
      </c>
      <c r="F3695" t="s">
        <v>1691</v>
      </c>
      <c r="G3695">
        <v>3</v>
      </c>
      <c r="H3695" t="s">
        <v>3940</v>
      </c>
    </row>
    <row r="3696" spans="1:8" x14ac:dyDescent="0.35">
      <c r="A3696">
        <v>1650</v>
      </c>
      <c r="B3696" t="s">
        <v>5581</v>
      </c>
      <c r="C3696">
        <v>58</v>
      </c>
      <c r="D3696" t="s">
        <v>3923</v>
      </c>
      <c r="E3696" t="s">
        <v>3924</v>
      </c>
      <c r="F3696" t="s">
        <v>1691</v>
      </c>
      <c r="G3696">
        <v>3</v>
      </c>
      <c r="H3696" t="s">
        <v>3935</v>
      </c>
    </row>
    <row r="3697" spans="1:8" x14ac:dyDescent="0.35">
      <c r="A3697">
        <v>1744</v>
      </c>
      <c r="B3697" t="s">
        <v>5675</v>
      </c>
      <c r="C3697">
        <v>23</v>
      </c>
      <c r="D3697" t="s">
        <v>3927</v>
      </c>
      <c r="E3697" t="s">
        <v>3924</v>
      </c>
      <c r="F3697" t="s">
        <v>1691</v>
      </c>
      <c r="G3697">
        <v>3</v>
      </c>
      <c r="H3697" t="s">
        <v>3929</v>
      </c>
    </row>
    <row r="3698" spans="1:8" x14ac:dyDescent="0.35">
      <c r="A3698">
        <v>1878</v>
      </c>
      <c r="B3698" t="s">
        <v>5809</v>
      </c>
      <c r="C3698">
        <v>69</v>
      </c>
      <c r="D3698" t="s">
        <v>3923</v>
      </c>
      <c r="E3698" t="s">
        <v>3924</v>
      </c>
      <c r="F3698" t="s">
        <v>1691</v>
      </c>
      <c r="G3698">
        <v>3</v>
      </c>
      <c r="H3698" t="s">
        <v>3932</v>
      </c>
    </row>
    <row r="3699" spans="1:8" x14ac:dyDescent="0.35">
      <c r="A3699">
        <v>1888</v>
      </c>
      <c r="B3699" t="s">
        <v>5819</v>
      </c>
      <c r="C3699">
        <v>64</v>
      </c>
      <c r="D3699" t="s">
        <v>3923</v>
      </c>
      <c r="E3699" t="s">
        <v>3924</v>
      </c>
      <c r="F3699" t="s">
        <v>1691</v>
      </c>
      <c r="G3699">
        <v>3</v>
      </c>
      <c r="H3699" t="s">
        <v>3946</v>
      </c>
    </row>
    <row r="3700" spans="1:8" x14ac:dyDescent="0.35">
      <c r="A3700">
        <v>1896</v>
      </c>
      <c r="B3700" t="s">
        <v>5827</v>
      </c>
      <c r="C3700">
        <v>31</v>
      </c>
      <c r="D3700" t="s">
        <v>7953</v>
      </c>
      <c r="E3700" t="s">
        <v>3924</v>
      </c>
      <c r="F3700" t="s">
        <v>1691</v>
      </c>
      <c r="G3700">
        <v>3</v>
      </c>
      <c r="H3700" t="s">
        <v>3946</v>
      </c>
    </row>
    <row r="3701" spans="1:8" x14ac:dyDescent="0.35">
      <c r="A3701">
        <v>1917</v>
      </c>
      <c r="B3701" t="s">
        <v>5848</v>
      </c>
      <c r="C3701">
        <v>26</v>
      </c>
      <c r="D3701" t="s">
        <v>7953</v>
      </c>
      <c r="E3701" t="s">
        <v>3924</v>
      </c>
      <c r="F3701" t="s">
        <v>1691</v>
      </c>
      <c r="G3701">
        <v>3</v>
      </c>
      <c r="H3701" t="s">
        <v>3940</v>
      </c>
    </row>
    <row r="3702" spans="1:8" x14ac:dyDescent="0.35">
      <c r="A3702">
        <v>1954</v>
      </c>
      <c r="B3702" t="s">
        <v>5885</v>
      </c>
      <c r="C3702">
        <v>25</v>
      </c>
      <c r="D3702" t="s">
        <v>3927</v>
      </c>
      <c r="E3702" t="s">
        <v>3924</v>
      </c>
      <c r="F3702" t="s">
        <v>1691</v>
      </c>
      <c r="G3702">
        <v>3</v>
      </c>
      <c r="H3702" t="s">
        <v>3925</v>
      </c>
    </row>
    <row r="3703" spans="1:8" x14ac:dyDescent="0.35">
      <c r="A3703">
        <v>1955</v>
      </c>
      <c r="B3703" t="s">
        <v>5886</v>
      </c>
      <c r="C3703">
        <v>26</v>
      </c>
      <c r="D3703" t="s">
        <v>7953</v>
      </c>
      <c r="E3703" t="s">
        <v>3924</v>
      </c>
      <c r="F3703" t="s">
        <v>1691</v>
      </c>
      <c r="G3703">
        <v>3</v>
      </c>
      <c r="H3703" t="s">
        <v>3935</v>
      </c>
    </row>
    <row r="3704" spans="1:8" x14ac:dyDescent="0.35">
      <c r="A3704">
        <v>2011</v>
      </c>
      <c r="B3704" t="s">
        <v>5942</v>
      </c>
      <c r="C3704">
        <v>24</v>
      </c>
      <c r="D3704" t="s">
        <v>3927</v>
      </c>
      <c r="E3704" t="s">
        <v>3924</v>
      </c>
      <c r="F3704" t="s">
        <v>1691</v>
      </c>
      <c r="G3704">
        <v>3</v>
      </c>
      <c r="H3704" t="s">
        <v>3940</v>
      </c>
    </row>
    <row r="3705" spans="1:8" x14ac:dyDescent="0.35">
      <c r="A3705">
        <v>2070</v>
      </c>
      <c r="B3705" t="s">
        <v>6001</v>
      </c>
      <c r="C3705">
        <v>36</v>
      </c>
      <c r="D3705" t="s">
        <v>7953</v>
      </c>
      <c r="E3705" t="s">
        <v>3924</v>
      </c>
      <c r="F3705" t="s">
        <v>1691</v>
      </c>
      <c r="G3705">
        <v>3</v>
      </c>
      <c r="H3705" t="s">
        <v>3935</v>
      </c>
    </row>
    <row r="3706" spans="1:8" x14ac:dyDescent="0.35">
      <c r="A3706">
        <v>2242</v>
      </c>
      <c r="B3706" t="s">
        <v>6173</v>
      </c>
      <c r="C3706">
        <v>18</v>
      </c>
      <c r="D3706" t="s">
        <v>3927</v>
      </c>
      <c r="E3706" t="s">
        <v>3924</v>
      </c>
      <c r="F3706" t="s">
        <v>1691</v>
      </c>
      <c r="G3706">
        <v>3</v>
      </c>
      <c r="H3706" t="s">
        <v>3940</v>
      </c>
    </row>
    <row r="3707" spans="1:8" x14ac:dyDescent="0.35">
      <c r="A3707">
        <v>2310</v>
      </c>
      <c r="B3707" t="s">
        <v>6241</v>
      </c>
      <c r="C3707">
        <v>70</v>
      </c>
      <c r="D3707" t="s">
        <v>3923</v>
      </c>
      <c r="E3707" t="s">
        <v>3924</v>
      </c>
      <c r="F3707" t="s">
        <v>1691</v>
      </c>
      <c r="G3707">
        <v>3</v>
      </c>
      <c r="H3707" t="s">
        <v>3935</v>
      </c>
    </row>
    <row r="3708" spans="1:8" x14ac:dyDescent="0.35">
      <c r="A3708">
        <v>2579</v>
      </c>
      <c r="B3708" t="s">
        <v>6510</v>
      </c>
      <c r="C3708">
        <v>54</v>
      </c>
      <c r="D3708" t="s">
        <v>7952</v>
      </c>
      <c r="E3708" t="s">
        <v>3924</v>
      </c>
      <c r="F3708" t="s">
        <v>1691</v>
      </c>
      <c r="G3708">
        <v>3</v>
      </c>
      <c r="H3708" t="s">
        <v>3935</v>
      </c>
    </row>
    <row r="3709" spans="1:8" x14ac:dyDescent="0.35">
      <c r="A3709">
        <v>2596</v>
      </c>
      <c r="B3709" t="s">
        <v>6527</v>
      </c>
      <c r="C3709">
        <v>29</v>
      </c>
      <c r="D3709" t="s">
        <v>7953</v>
      </c>
      <c r="E3709" t="s">
        <v>3924</v>
      </c>
      <c r="F3709" t="s">
        <v>1691</v>
      </c>
      <c r="G3709">
        <v>3</v>
      </c>
      <c r="H3709" t="s">
        <v>3940</v>
      </c>
    </row>
    <row r="3710" spans="1:8" x14ac:dyDescent="0.35">
      <c r="A3710">
        <v>2632</v>
      </c>
      <c r="B3710" t="s">
        <v>6563</v>
      </c>
      <c r="C3710">
        <v>53</v>
      </c>
      <c r="D3710" t="s">
        <v>7952</v>
      </c>
      <c r="E3710" t="s">
        <v>3924</v>
      </c>
      <c r="F3710" t="s">
        <v>1691</v>
      </c>
      <c r="G3710">
        <v>3</v>
      </c>
      <c r="H3710" t="s">
        <v>3929</v>
      </c>
    </row>
    <row r="3711" spans="1:8" x14ac:dyDescent="0.35">
      <c r="A3711">
        <v>2677</v>
      </c>
      <c r="B3711" t="s">
        <v>6609</v>
      </c>
      <c r="C3711">
        <v>43</v>
      </c>
      <c r="D3711" t="s">
        <v>7952</v>
      </c>
      <c r="E3711" t="s">
        <v>6585</v>
      </c>
      <c r="F3711" t="s">
        <v>1691</v>
      </c>
      <c r="G3711">
        <v>3</v>
      </c>
      <c r="H3711" t="s">
        <v>3925</v>
      </c>
    </row>
    <row r="3712" spans="1:8" x14ac:dyDescent="0.35">
      <c r="A3712">
        <v>2711</v>
      </c>
      <c r="B3712" t="s">
        <v>6643</v>
      </c>
      <c r="C3712">
        <v>69</v>
      </c>
      <c r="D3712" t="s">
        <v>3923</v>
      </c>
      <c r="E3712" t="s">
        <v>6585</v>
      </c>
      <c r="F3712" t="s">
        <v>1691</v>
      </c>
      <c r="G3712">
        <v>3</v>
      </c>
      <c r="H3712" t="s">
        <v>3925</v>
      </c>
    </row>
    <row r="3713" spans="1:8" x14ac:dyDescent="0.35">
      <c r="A3713">
        <v>2724</v>
      </c>
      <c r="B3713" t="s">
        <v>6656</v>
      </c>
      <c r="C3713">
        <v>54</v>
      </c>
      <c r="D3713" t="s">
        <v>7952</v>
      </c>
      <c r="E3713" t="s">
        <v>6585</v>
      </c>
      <c r="F3713" t="s">
        <v>1691</v>
      </c>
      <c r="G3713">
        <v>3</v>
      </c>
      <c r="H3713" t="s">
        <v>3952</v>
      </c>
    </row>
    <row r="3714" spans="1:8" x14ac:dyDescent="0.35">
      <c r="A3714">
        <v>2762</v>
      </c>
      <c r="B3714" t="s">
        <v>6694</v>
      </c>
      <c r="C3714">
        <v>31</v>
      </c>
      <c r="D3714" t="s">
        <v>7953</v>
      </c>
      <c r="E3714" t="s">
        <v>6585</v>
      </c>
      <c r="F3714" t="s">
        <v>1691</v>
      </c>
      <c r="G3714">
        <v>3</v>
      </c>
      <c r="H3714" t="s">
        <v>3952</v>
      </c>
    </row>
    <row r="3715" spans="1:8" x14ac:dyDescent="0.35">
      <c r="A3715">
        <v>2848</v>
      </c>
      <c r="B3715" t="s">
        <v>6780</v>
      </c>
      <c r="C3715">
        <v>68</v>
      </c>
      <c r="D3715" t="s">
        <v>3923</v>
      </c>
      <c r="E3715" t="s">
        <v>6585</v>
      </c>
      <c r="F3715" t="s">
        <v>1691</v>
      </c>
      <c r="G3715">
        <v>3</v>
      </c>
      <c r="H3715" t="s">
        <v>3952</v>
      </c>
    </row>
    <row r="3716" spans="1:8" x14ac:dyDescent="0.35">
      <c r="A3716">
        <v>2921</v>
      </c>
      <c r="B3716" t="s">
        <v>6853</v>
      </c>
      <c r="C3716">
        <v>33</v>
      </c>
      <c r="D3716" t="s">
        <v>7953</v>
      </c>
      <c r="E3716" t="s">
        <v>6585</v>
      </c>
      <c r="F3716" t="s">
        <v>1691</v>
      </c>
      <c r="G3716">
        <v>3</v>
      </c>
      <c r="H3716" t="s">
        <v>3940</v>
      </c>
    </row>
    <row r="3717" spans="1:8" x14ac:dyDescent="0.35">
      <c r="A3717">
        <v>2933</v>
      </c>
      <c r="B3717" t="s">
        <v>6865</v>
      </c>
      <c r="C3717">
        <v>65</v>
      </c>
      <c r="D3717" t="s">
        <v>3923</v>
      </c>
      <c r="E3717" t="s">
        <v>6585</v>
      </c>
      <c r="F3717" t="s">
        <v>1691</v>
      </c>
      <c r="G3717">
        <v>3</v>
      </c>
      <c r="H3717" t="s">
        <v>3935</v>
      </c>
    </row>
    <row r="3718" spans="1:8" x14ac:dyDescent="0.35">
      <c r="A3718">
        <v>2974</v>
      </c>
      <c r="B3718" t="s">
        <v>6906</v>
      </c>
      <c r="C3718">
        <v>25</v>
      </c>
      <c r="D3718" t="s">
        <v>3927</v>
      </c>
      <c r="E3718" t="s">
        <v>6585</v>
      </c>
      <c r="F3718" t="s">
        <v>1691</v>
      </c>
      <c r="G3718">
        <v>3</v>
      </c>
      <c r="H3718" t="s">
        <v>3925</v>
      </c>
    </row>
    <row r="3719" spans="1:8" x14ac:dyDescent="0.35">
      <c r="A3719">
        <v>3048</v>
      </c>
      <c r="B3719" t="s">
        <v>6980</v>
      </c>
      <c r="C3719">
        <v>21</v>
      </c>
      <c r="D3719" t="s">
        <v>3927</v>
      </c>
      <c r="E3719" t="s">
        <v>6585</v>
      </c>
      <c r="F3719" t="s">
        <v>1691</v>
      </c>
      <c r="G3719">
        <v>3</v>
      </c>
      <c r="H3719" t="s">
        <v>3940</v>
      </c>
    </row>
    <row r="3720" spans="1:8" x14ac:dyDescent="0.35">
      <c r="A3720">
        <v>3059</v>
      </c>
      <c r="B3720" t="s">
        <v>6991</v>
      </c>
      <c r="C3720">
        <v>41</v>
      </c>
      <c r="D3720" t="s">
        <v>7953</v>
      </c>
      <c r="E3720" t="s">
        <v>6585</v>
      </c>
      <c r="F3720" t="s">
        <v>1691</v>
      </c>
      <c r="G3720">
        <v>3</v>
      </c>
      <c r="H3720" t="s">
        <v>3925</v>
      </c>
    </row>
    <row r="3721" spans="1:8" x14ac:dyDescent="0.35">
      <c r="A3721">
        <v>3101</v>
      </c>
      <c r="B3721" t="s">
        <v>7033</v>
      </c>
      <c r="C3721">
        <v>50</v>
      </c>
      <c r="D3721" t="s">
        <v>7952</v>
      </c>
      <c r="E3721" t="s">
        <v>6585</v>
      </c>
      <c r="F3721" t="s">
        <v>1691</v>
      </c>
      <c r="G3721">
        <v>3</v>
      </c>
      <c r="H3721" t="s">
        <v>3929</v>
      </c>
    </row>
    <row r="3722" spans="1:8" x14ac:dyDescent="0.35">
      <c r="A3722">
        <v>3126</v>
      </c>
      <c r="B3722" t="s">
        <v>7058</v>
      </c>
      <c r="C3722">
        <v>33</v>
      </c>
      <c r="D3722" t="s">
        <v>7953</v>
      </c>
      <c r="E3722" t="s">
        <v>6585</v>
      </c>
      <c r="F3722" t="s">
        <v>1691</v>
      </c>
      <c r="G3722">
        <v>3</v>
      </c>
      <c r="H3722" t="s">
        <v>3935</v>
      </c>
    </row>
    <row r="3723" spans="1:8" x14ac:dyDescent="0.35">
      <c r="A3723">
        <v>3170</v>
      </c>
      <c r="B3723" t="s">
        <v>7102</v>
      </c>
      <c r="C3723">
        <v>35</v>
      </c>
      <c r="D3723" t="s">
        <v>7953</v>
      </c>
      <c r="E3723" t="s">
        <v>6585</v>
      </c>
      <c r="F3723" t="s">
        <v>1691</v>
      </c>
      <c r="G3723">
        <v>3</v>
      </c>
      <c r="H3723" t="s">
        <v>3929</v>
      </c>
    </row>
    <row r="3724" spans="1:8" x14ac:dyDescent="0.35">
      <c r="A3724">
        <v>3278</v>
      </c>
      <c r="B3724" t="s">
        <v>7210</v>
      </c>
      <c r="C3724">
        <v>59</v>
      </c>
      <c r="D3724" t="s">
        <v>3923</v>
      </c>
      <c r="E3724" t="s">
        <v>6585</v>
      </c>
      <c r="F3724" t="s">
        <v>1691</v>
      </c>
      <c r="G3724">
        <v>3</v>
      </c>
      <c r="H3724" t="s">
        <v>3946</v>
      </c>
    </row>
    <row r="3725" spans="1:8" x14ac:dyDescent="0.35">
      <c r="A3725">
        <v>3322</v>
      </c>
      <c r="B3725" t="s">
        <v>7254</v>
      </c>
      <c r="C3725">
        <v>32</v>
      </c>
      <c r="D3725" t="s">
        <v>7953</v>
      </c>
      <c r="E3725" t="s">
        <v>6585</v>
      </c>
      <c r="F3725" t="s">
        <v>1691</v>
      </c>
      <c r="G3725">
        <v>3</v>
      </c>
      <c r="H3725" t="s">
        <v>3932</v>
      </c>
    </row>
    <row r="3726" spans="1:8" x14ac:dyDescent="0.35">
      <c r="A3726">
        <v>3334</v>
      </c>
      <c r="B3726" t="s">
        <v>7266</v>
      </c>
      <c r="C3726">
        <v>55</v>
      </c>
      <c r="D3726" t="s">
        <v>7952</v>
      </c>
      <c r="E3726" t="s">
        <v>6585</v>
      </c>
      <c r="F3726" t="s">
        <v>1691</v>
      </c>
      <c r="G3726">
        <v>3</v>
      </c>
      <c r="H3726" t="s">
        <v>3946</v>
      </c>
    </row>
    <row r="3727" spans="1:8" x14ac:dyDescent="0.35">
      <c r="A3727">
        <v>3346</v>
      </c>
      <c r="B3727" t="s">
        <v>7278</v>
      </c>
      <c r="C3727">
        <v>28</v>
      </c>
      <c r="D3727" t="s">
        <v>7953</v>
      </c>
      <c r="E3727" t="s">
        <v>6585</v>
      </c>
      <c r="F3727" t="s">
        <v>1691</v>
      </c>
      <c r="G3727">
        <v>3</v>
      </c>
      <c r="H3727" t="s">
        <v>3940</v>
      </c>
    </row>
    <row r="3728" spans="1:8" x14ac:dyDescent="0.35">
      <c r="A3728">
        <v>3356</v>
      </c>
      <c r="B3728" t="s">
        <v>7288</v>
      </c>
      <c r="C3728">
        <v>40</v>
      </c>
      <c r="D3728" t="s">
        <v>7953</v>
      </c>
      <c r="E3728" t="s">
        <v>6585</v>
      </c>
      <c r="F3728" t="s">
        <v>1691</v>
      </c>
      <c r="G3728">
        <v>3</v>
      </c>
      <c r="H3728" t="s">
        <v>3940</v>
      </c>
    </row>
    <row r="3729" spans="1:8" x14ac:dyDescent="0.35">
      <c r="A3729">
        <v>3410</v>
      </c>
      <c r="B3729" t="s">
        <v>7342</v>
      </c>
      <c r="C3729">
        <v>24</v>
      </c>
      <c r="D3729" t="s">
        <v>3927</v>
      </c>
      <c r="E3729" t="s">
        <v>6585</v>
      </c>
      <c r="F3729" t="s">
        <v>1691</v>
      </c>
      <c r="G3729">
        <v>3</v>
      </c>
      <c r="H3729" t="s">
        <v>3952</v>
      </c>
    </row>
    <row r="3730" spans="1:8" x14ac:dyDescent="0.35">
      <c r="A3730">
        <v>3415</v>
      </c>
      <c r="B3730" t="s">
        <v>7347</v>
      </c>
      <c r="C3730">
        <v>27</v>
      </c>
      <c r="D3730" t="s">
        <v>7953</v>
      </c>
      <c r="E3730" t="s">
        <v>6585</v>
      </c>
      <c r="F3730" t="s">
        <v>1691</v>
      </c>
      <c r="G3730">
        <v>3</v>
      </c>
      <c r="H3730" t="s">
        <v>3935</v>
      </c>
    </row>
    <row r="3731" spans="1:8" x14ac:dyDescent="0.35">
      <c r="A3731">
        <v>3426</v>
      </c>
      <c r="B3731" t="s">
        <v>7358</v>
      </c>
      <c r="C3731">
        <v>38</v>
      </c>
      <c r="D3731" t="s">
        <v>7953</v>
      </c>
      <c r="E3731" t="s">
        <v>6585</v>
      </c>
      <c r="F3731" t="s">
        <v>1691</v>
      </c>
      <c r="G3731">
        <v>3</v>
      </c>
      <c r="H3731" t="s">
        <v>3940</v>
      </c>
    </row>
    <row r="3732" spans="1:8" x14ac:dyDescent="0.35">
      <c r="A3732">
        <v>3446</v>
      </c>
      <c r="B3732" t="s">
        <v>7378</v>
      </c>
      <c r="C3732">
        <v>42</v>
      </c>
      <c r="D3732" t="s">
        <v>7952</v>
      </c>
      <c r="E3732" t="s">
        <v>6585</v>
      </c>
      <c r="F3732" t="s">
        <v>1691</v>
      </c>
      <c r="G3732">
        <v>3</v>
      </c>
      <c r="H3732" t="s">
        <v>3932</v>
      </c>
    </row>
    <row r="3733" spans="1:8" x14ac:dyDescent="0.35">
      <c r="A3733">
        <v>3448</v>
      </c>
      <c r="B3733" t="s">
        <v>7380</v>
      </c>
      <c r="C3733">
        <v>62</v>
      </c>
      <c r="D3733" t="s">
        <v>3923</v>
      </c>
      <c r="E3733" t="s">
        <v>6585</v>
      </c>
      <c r="F3733" t="s">
        <v>1691</v>
      </c>
      <c r="G3733">
        <v>3</v>
      </c>
      <c r="H3733" t="s">
        <v>3940</v>
      </c>
    </row>
    <row r="3734" spans="1:8" x14ac:dyDescent="0.35">
      <c r="A3734">
        <v>3453</v>
      </c>
      <c r="B3734" t="s">
        <v>7385</v>
      </c>
      <c r="C3734">
        <v>26</v>
      </c>
      <c r="D3734" t="s">
        <v>7953</v>
      </c>
      <c r="E3734" t="s">
        <v>6585</v>
      </c>
      <c r="F3734" t="s">
        <v>1691</v>
      </c>
      <c r="G3734">
        <v>3</v>
      </c>
      <c r="H3734" t="s">
        <v>3925</v>
      </c>
    </row>
    <row r="3735" spans="1:8" x14ac:dyDescent="0.35">
      <c r="A3735">
        <v>3553</v>
      </c>
      <c r="B3735" t="s">
        <v>7485</v>
      </c>
      <c r="C3735">
        <v>22</v>
      </c>
      <c r="D3735" t="s">
        <v>3927</v>
      </c>
      <c r="E3735" t="s">
        <v>6585</v>
      </c>
      <c r="F3735" t="s">
        <v>1691</v>
      </c>
      <c r="G3735">
        <v>3</v>
      </c>
      <c r="H3735" t="s">
        <v>3935</v>
      </c>
    </row>
    <row r="3736" spans="1:8" x14ac:dyDescent="0.35">
      <c r="A3736">
        <v>3581</v>
      </c>
      <c r="B3736" t="s">
        <v>7513</v>
      </c>
      <c r="C3736">
        <v>51</v>
      </c>
      <c r="D3736" t="s">
        <v>7952</v>
      </c>
      <c r="E3736" t="s">
        <v>6585</v>
      </c>
      <c r="F3736" t="s">
        <v>1691</v>
      </c>
      <c r="G3736">
        <v>3</v>
      </c>
      <c r="H3736" t="s">
        <v>3940</v>
      </c>
    </row>
    <row r="3737" spans="1:8" x14ac:dyDescent="0.35">
      <c r="A3737">
        <v>3602</v>
      </c>
      <c r="B3737" t="s">
        <v>7534</v>
      </c>
      <c r="C3737">
        <v>34</v>
      </c>
      <c r="D3737" t="s">
        <v>7953</v>
      </c>
      <c r="E3737" t="s">
        <v>6585</v>
      </c>
      <c r="F3737" t="s">
        <v>1691</v>
      </c>
      <c r="G3737">
        <v>3</v>
      </c>
      <c r="H3737" t="s">
        <v>3946</v>
      </c>
    </row>
    <row r="3738" spans="1:8" x14ac:dyDescent="0.35">
      <c r="A3738">
        <v>3633</v>
      </c>
      <c r="B3738" t="s">
        <v>7565</v>
      </c>
      <c r="C3738">
        <v>27</v>
      </c>
      <c r="D3738" t="s">
        <v>7953</v>
      </c>
      <c r="E3738" t="s">
        <v>6585</v>
      </c>
      <c r="F3738" t="s">
        <v>1691</v>
      </c>
      <c r="G3738">
        <v>3</v>
      </c>
      <c r="H3738" t="s">
        <v>3935</v>
      </c>
    </row>
    <row r="3739" spans="1:8" x14ac:dyDescent="0.35">
      <c r="A3739">
        <v>3651</v>
      </c>
      <c r="B3739" t="s">
        <v>7583</v>
      </c>
      <c r="C3739">
        <v>51</v>
      </c>
      <c r="D3739" t="s">
        <v>7952</v>
      </c>
      <c r="E3739" t="s">
        <v>6585</v>
      </c>
      <c r="F3739" t="s">
        <v>1691</v>
      </c>
      <c r="G3739">
        <v>3</v>
      </c>
      <c r="H3739" t="s">
        <v>3932</v>
      </c>
    </row>
    <row r="3740" spans="1:8" x14ac:dyDescent="0.35">
      <c r="A3740">
        <v>3676</v>
      </c>
      <c r="B3740" t="s">
        <v>7608</v>
      </c>
      <c r="C3740">
        <v>70</v>
      </c>
      <c r="D3740" t="s">
        <v>3923</v>
      </c>
      <c r="E3740" t="s">
        <v>6585</v>
      </c>
      <c r="F3740" t="s">
        <v>1691</v>
      </c>
      <c r="G3740">
        <v>3</v>
      </c>
      <c r="H3740" t="s">
        <v>3946</v>
      </c>
    </row>
    <row r="3741" spans="1:8" x14ac:dyDescent="0.35">
      <c r="A3741">
        <v>3731</v>
      </c>
      <c r="B3741" t="s">
        <v>7663</v>
      </c>
      <c r="C3741">
        <v>46</v>
      </c>
      <c r="D3741" t="s">
        <v>7952</v>
      </c>
      <c r="E3741" t="s">
        <v>6585</v>
      </c>
      <c r="F3741" t="s">
        <v>1691</v>
      </c>
      <c r="G3741">
        <v>3</v>
      </c>
      <c r="H3741" t="s">
        <v>3940</v>
      </c>
    </row>
    <row r="3742" spans="1:8" x14ac:dyDescent="0.35">
      <c r="A3742">
        <v>3749</v>
      </c>
      <c r="B3742" t="s">
        <v>7681</v>
      </c>
      <c r="C3742">
        <v>34</v>
      </c>
      <c r="D3742" t="s">
        <v>7953</v>
      </c>
      <c r="E3742" t="s">
        <v>6585</v>
      </c>
      <c r="F3742" t="s">
        <v>1691</v>
      </c>
      <c r="G3742">
        <v>3</v>
      </c>
      <c r="H3742" t="s">
        <v>3932</v>
      </c>
    </row>
    <row r="3743" spans="1:8" x14ac:dyDescent="0.35">
      <c r="A3743">
        <v>3762</v>
      </c>
      <c r="B3743" t="s">
        <v>7694</v>
      </c>
      <c r="C3743">
        <v>60</v>
      </c>
      <c r="D3743" t="s">
        <v>3923</v>
      </c>
      <c r="E3743" t="s">
        <v>6585</v>
      </c>
      <c r="F3743" t="s">
        <v>1691</v>
      </c>
      <c r="G3743">
        <v>3</v>
      </c>
      <c r="H3743" t="s">
        <v>3952</v>
      </c>
    </row>
    <row r="3744" spans="1:8" x14ac:dyDescent="0.35">
      <c r="A3744">
        <v>3796</v>
      </c>
      <c r="B3744" t="s">
        <v>7728</v>
      </c>
      <c r="C3744">
        <v>45</v>
      </c>
      <c r="D3744" t="s">
        <v>7952</v>
      </c>
      <c r="E3744" t="s">
        <v>6585</v>
      </c>
      <c r="F3744" t="s">
        <v>1691</v>
      </c>
      <c r="G3744">
        <v>3</v>
      </c>
      <c r="H3744" t="s">
        <v>3929</v>
      </c>
    </row>
    <row r="3745" spans="1:8" x14ac:dyDescent="0.35">
      <c r="A3745">
        <v>3873</v>
      </c>
      <c r="B3745" t="s">
        <v>7805</v>
      </c>
      <c r="C3745">
        <v>41</v>
      </c>
      <c r="D3745" t="s">
        <v>7953</v>
      </c>
      <c r="E3745" t="s">
        <v>6585</v>
      </c>
      <c r="F3745" t="s">
        <v>1691</v>
      </c>
      <c r="G3745">
        <v>3</v>
      </c>
      <c r="H3745" t="s">
        <v>3946</v>
      </c>
    </row>
    <row r="3746" spans="1:8" x14ac:dyDescent="0.35">
      <c r="A3746">
        <v>3885</v>
      </c>
      <c r="B3746" t="s">
        <v>7817</v>
      </c>
      <c r="C3746">
        <v>47</v>
      </c>
      <c r="D3746" t="s">
        <v>7952</v>
      </c>
      <c r="E3746" t="s">
        <v>6585</v>
      </c>
      <c r="F3746" t="s">
        <v>1691</v>
      </c>
      <c r="G3746">
        <v>3</v>
      </c>
      <c r="H3746" t="s">
        <v>3929</v>
      </c>
    </row>
    <row r="3747" spans="1:8" x14ac:dyDescent="0.35">
      <c r="A3747">
        <v>2</v>
      </c>
      <c r="B3747" t="s">
        <v>3926</v>
      </c>
      <c r="C3747">
        <v>19</v>
      </c>
      <c r="D3747" t="s">
        <v>3927</v>
      </c>
      <c r="E3747" t="s">
        <v>3924</v>
      </c>
      <c r="F3747" t="s">
        <v>7</v>
      </c>
      <c r="G3747">
        <v>2</v>
      </c>
      <c r="H3747" t="s">
        <v>3925</v>
      </c>
    </row>
    <row r="3748" spans="1:8" x14ac:dyDescent="0.35">
      <c r="A3748">
        <v>86</v>
      </c>
      <c r="B3748" t="s">
        <v>4017</v>
      </c>
      <c r="C3748">
        <v>53</v>
      </c>
      <c r="D3748" t="s">
        <v>7952</v>
      </c>
      <c r="E3748" t="s">
        <v>3924</v>
      </c>
      <c r="F3748" t="s">
        <v>7</v>
      </c>
      <c r="G3748">
        <v>2</v>
      </c>
      <c r="H3748" t="s">
        <v>3940</v>
      </c>
    </row>
    <row r="3749" spans="1:8" x14ac:dyDescent="0.35">
      <c r="A3749">
        <v>176</v>
      </c>
      <c r="B3749" t="s">
        <v>4107</v>
      </c>
      <c r="C3749">
        <v>53</v>
      </c>
      <c r="D3749" t="s">
        <v>7952</v>
      </c>
      <c r="E3749" t="s">
        <v>3924</v>
      </c>
      <c r="F3749" t="s">
        <v>7</v>
      </c>
      <c r="G3749">
        <v>2</v>
      </c>
      <c r="H3749" t="s">
        <v>3932</v>
      </c>
    </row>
    <row r="3750" spans="1:8" x14ac:dyDescent="0.35">
      <c r="A3750">
        <v>377</v>
      </c>
      <c r="B3750" t="s">
        <v>4308</v>
      </c>
      <c r="C3750">
        <v>51</v>
      </c>
      <c r="D3750" t="s">
        <v>7952</v>
      </c>
      <c r="E3750" t="s">
        <v>3924</v>
      </c>
      <c r="F3750" t="s">
        <v>7</v>
      </c>
      <c r="G3750">
        <v>2</v>
      </c>
      <c r="H3750" t="s">
        <v>3940</v>
      </c>
    </row>
    <row r="3751" spans="1:8" x14ac:dyDescent="0.35">
      <c r="A3751">
        <v>396</v>
      </c>
      <c r="B3751" t="s">
        <v>4327</v>
      </c>
      <c r="C3751">
        <v>37</v>
      </c>
      <c r="D3751" t="s">
        <v>7953</v>
      </c>
      <c r="E3751" t="s">
        <v>3924</v>
      </c>
      <c r="F3751" t="s">
        <v>7</v>
      </c>
      <c r="G3751">
        <v>2</v>
      </c>
      <c r="H3751" t="s">
        <v>3932</v>
      </c>
    </row>
    <row r="3752" spans="1:8" x14ac:dyDescent="0.35">
      <c r="A3752">
        <v>429</v>
      </c>
      <c r="B3752" t="s">
        <v>4360</v>
      </c>
      <c r="C3752">
        <v>21</v>
      </c>
      <c r="D3752" t="s">
        <v>3927</v>
      </c>
      <c r="E3752" t="s">
        <v>3924</v>
      </c>
      <c r="F3752" t="s">
        <v>7</v>
      </c>
      <c r="G3752">
        <v>2</v>
      </c>
      <c r="H3752" t="s">
        <v>3925</v>
      </c>
    </row>
    <row r="3753" spans="1:8" x14ac:dyDescent="0.35">
      <c r="A3753">
        <v>477</v>
      </c>
      <c r="B3753" t="s">
        <v>4408</v>
      </c>
      <c r="C3753">
        <v>21</v>
      </c>
      <c r="D3753" t="s">
        <v>3927</v>
      </c>
      <c r="E3753" t="s">
        <v>3924</v>
      </c>
      <c r="F3753" t="s">
        <v>7</v>
      </c>
      <c r="G3753">
        <v>2</v>
      </c>
      <c r="H3753" t="s">
        <v>3925</v>
      </c>
    </row>
    <row r="3754" spans="1:8" x14ac:dyDescent="0.35">
      <c r="A3754">
        <v>513</v>
      </c>
      <c r="B3754" t="s">
        <v>4444</v>
      </c>
      <c r="C3754">
        <v>19</v>
      </c>
      <c r="D3754" t="s">
        <v>3927</v>
      </c>
      <c r="E3754" t="s">
        <v>3924</v>
      </c>
      <c r="F3754" t="s">
        <v>7</v>
      </c>
      <c r="G3754">
        <v>2</v>
      </c>
      <c r="H3754" t="s">
        <v>3946</v>
      </c>
    </row>
    <row r="3755" spans="1:8" x14ac:dyDescent="0.35">
      <c r="A3755">
        <v>583</v>
      </c>
      <c r="B3755" t="s">
        <v>4514</v>
      </c>
      <c r="C3755">
        <v>40</v>
      </c>
      <c r="D3755" t="s">
        <v>7953</v>
      </c>
      <c r="E3755" t="s">
        <v>3924</v>
      </c>
      <c r="F3755" t="s">
        <v>7</v>
      </c>
      <c r="G3755">
        <v>2</v>
      </c>
      <c r="H3755" t="s">
        <v>3935</v>
      </c>
    </row>
    <row r="3756" spans="1:8" x14ac:dyDescent="0.35">
      <c r="A3756">
        <v>618</v>
      </c>
      <c r="B3756" t="s">
        <v>4549</v>
      </c>
      <c r="C3756">
        <v>50</v>
      </c>
      <c r="D3756" t="s">
        <v>7952</v>
      </c>
      <c r="E3756" t="s">
        <v>3924</v>
      </c>
      <c r="F3756" t="s">
        <v>7</v>
      </c>
      <c r="G3756">
        <v>2</v>
      </c>
      <c r="H3756" t="s">
        <v>3935</v>
      </c>
    </row>
    <row r="3757" spans="1:8" x14ac:dyDescent="0.35">
      <c r="A3757">
        <v>803</v>
      </c>
      <c r="B3757" t="s">
        <v>4734</v>
      </c>
      <c r="C3757">
        <v>38</v>
      </c>
      <c r="D3757" t="s">
        <v>7953</v>
      </c>
      <c r="E3757" t="s">
        <v>3924</v>
      </c>
      <c r="F3757" t="s">
        <v>7</v>
      </c>
      <c r="G3757">
        <v>2</v>
      </c>
      <c r="H3757" t="s">
        <v>3929</v>
      </c>
    </row>
    <row r="3758" spans="1:8" x14ac:dyDescent="0.35">
      <c r="A3758">
        <v>869</v>
      </c>
      <c r="B3758" t="s">
        <v>4800</v>
      </c>
      <c r="C3758">
        <v>40</v>
      </c>
      <c r="D3758" t="s">
        <v>7953</v>
      </c>
      <c r="E3758" t="s">
        <v>3924</v>
      </c>
      <c r="F3758" t="s">
        <v>7</v>
      </c>
      <c r="G3758">
        <v>2</v>
      </c>
      <c r="H3758" t="s">
        <v>3952</v>
      </c>
    </row>
    <row r="3759" spans="1:8" x14ac:dyDescent="0.35">
      <c r="A3759">
        <v>912</v>
      </c>
      <c r="B3759" t="s">
        <v>4843</v>
      </c>
      <c r="C3759">
        <v>53</v>
      </c>
      <c r="D3759" t="s">
        <v>7952</v>
      </c>
      <c r="E3759" t="s">
        <v>3924</v>
      </c>
      <c r="F3759" t="s">
        <v>7</v>
      </c>
      <c r="G3759">
        <v>2</v>
      </c>
      <c r="H3759" t="s">
        <v>3935</v>
      </c>
    </row>
    <row r="3760" spans="1:8" x14ac:dyDescent="0.35">
      <c r="A3760">
        <v>936</v>
      </c>
      <c r="B3760" t="s">
        <v>4867</v>
      </c>
      <c r="C3760">
        <v>58</v>
      </c>
      <c r="D3760" t="s">
        <v>3923</v>
      </c>
      <c r="E3760" t="s">
        <v>3924</v>
      </c>
      <c r="F3760" t="s">
        <v>7</v>
      </c>
      <c r="G3760">
        <v>2</v>
      </c>
      <c r="H3760" t="s">
        <v>3925</v>
      </c>
    </row>
    <row r="3761" spans="1:8" x14ac:dyDescent="0.35">
      <c r="A3761">
        <v>976</v>
      </c>
      <c r="B3761" t="s">
        <v>4907</v>
      </c>
      <c r="C3761">
        <v>58</v>
      </c>
      <c r="D3761" t="s">
        <v>3923</v>
      </c>
      <c r="E3761" t="s">
        <v>3924</v>
      </c>
      <c r="F3761" t="s">
        <v>7</v>
      </c>
      <c r="G3761">
        <v>2</v>
      </c>
      <c r="H3761" t="s">
        <v>3929</v>
      </c>
    </row>
    <row r="3762" spans="1:8" x14ac:dyDescent="0.35">
      <c r="A3762">
        <v>990</v>
      </c>
      <c r="B3762" t="s">
        <v>4921</v>
      </c>
      <c r="C3762">
        <v>70</v>
      </c>
      <c r="D3762" t="s">
        <v>3923</v>
      </c>
      <c r="E3762" t="s">
        <v>3924</v>
      </c>
      <c r="F3762" t="s">
        <v>7</v>
      </c>
      <c r="G3762">
        <v>2</v>
      </c>
      <c r="H3762" t="s">
        <v>3946</v>
      </c>
    </row>
    <row r="3763" spans="1:8" x14ac:dyDescent="0.35">
      <c r="A3763">
        <v>1008</v>
      </c>
      <c r="B3763" t="s">
        <v>4939</v>
      </c>
      <c r="C3763">
        <v>58</v>
      </c>
      <c r="D3763" t="s">
        <v>3923</v>
      </c>
      <c r="E3763" t="s">
        <v>3924</v>
      </c>
      <c r="F3763" t="s">
        <v>7</v>
      </c>
      <c r="G3763">
        <v>2</v>
      </c>
      <c r="H3763" t="s">
        <v>3932</v>
      </c>
    </row>
    <row r="3764" spans="1:8" x14ac:dyDescent="0.35">
      <c r="A3764">
        <v>1089</v>
      </c>
      <c r="B3764" t="s">
        <v>5020</v>
      </c>
      <c r="C3764">
        <v>49</v>
      </c>
      <c r="D3764" t="s">
        <v>7952</v>
      </c>
      <c r="E3764" t="s">
        <v>3924</v>
      </c>
      <c r="F3764" t="s">
        <v>1691</v>
      </c>
      <c r="G3764">
        <v>2</v>
      </c>
      <c r="H3764" t="s">
        <v>3929</v>
      </c>
    </row>
    <row r="3765" spans="1:8" x14ac:dyDescent="0.35">
      <c r="A3765">
        <v>1101</v>
      </c>
      <c r="B3765" t="s">
        <v>5032</v>
      </c>
      <c r="C3765">
        <v>50</v>
      </c>
      <c r="D3765" t="s">
        <v>7952</v>
      </c>
      <c r="E3765" t="s">
        <v>3924</v>
      </c>
      <c r="F3765" t="s">
        <v>1691</v>
      </c>
      <c r="G3765">
        <v>2</v>
      </c>
      <c r="H3765" t="s">
        <v>3929</v>
      </c>
    </row>
    <row r="3766" spans="1:8" x14ac:dyDescent="0.35">
      <c r="A3766">
        <v>1110</v>
      </c>
      <c r="B3766" t="s">
        <v>5041</v>
      </c>
      <c r="C3766">
        <v>66</v>
      </c>
      <c r="D3766" t="s">
        <v>3923</v>
      </c>
      <c r="E3766" t="s">
        <v>3924</v>
      </c>
      <c r="F3766" t="s">
        <v>1691</v>
      </c>
      <c r="G3766">
        <v>2</v>
      </c>
      <c r="H3766" t="s">
        <v>3929</v>
      </c>
    </row>
    <row r="3767" spans="1:8" x14ac:dyDescent="0.35">
      <c r="A3767">
        <v>1135</v>
      </c>
      <c r="B3767" t="s">
        <v>5066</v>
      </c>
      <c r="C3767">
        <v>62</v>
      </c>
      <c r="D3767" t="s">
        <v>3923</v>
      </c>
      <c r="E3767" t="s">
        <v>3924</v>
      </c>
      <c r="F3767" t="s">
        <v>1691</v>
      </c>
      <c r="G3767">
        <v>2</v>
      </c>
      <c r="H3767" t="s">
        <v>3952</v>
      </c>
    </row>
    <row r="3768" spans="1:8" x14ac:dyDescent="0.35">
      <c r="A3768">
        <v>1235</v>
      </c>
      <c r="B3768" t="s">
        <v>5166</v>
      </c>
      <c r="C3768">
        <v>38</v>
      </c>
      <c r="D3768" t="s">
        <v>7953</v>
      </c>
      <c r="E3768" t="s">
        <v>3924</v>
      </c>
      <c r="F3768" t="s">
        <v>1691</v>
      </c>
      <c r="G3768">
        <v>2</v>
      </c>
      <c r="H3768" t="s">
        <v>3940</v>
      </c>
    </row>
    <row r="3769" spans="1:8" x14ac:dyDescent="0.35">
      <c r="A3769">
        <v>1245</v>
      </c>
      <c r="B3769" t="s">
        <v>5176</v>
      </c>
      <c r="C3769">
        <v>70</v>
      </c>
      <c r="D3769" t="s">
        <v>3923</v>
      </c>
      <c r="E3769" t="s">
        <v>3924</v>
      </c>
      <c r="F3769" t="s">
        <v>1691</v>
      </c>
      <c r="G3769">
        <v>2</v>
      </c>
      <c r="H3769" t="s">
        <v>3946</v>
      </c>
    </row>
    <row r="3770" spans="1:8" x14ac:dyDescent="0.35">
      <c r="A3770">
        <v>1255</v>
      </c>
      <c r="B3770" t="s">
        <v>5186</v>
      </c>
      <c r="C3770">
        <v>54</v>
      </c>
      <c r="D3770" t="s">
        <v>7952</v>
      </c>
      <c r="E3770" t="s">
        <v>3924</v>
      </c>
      <c r="F3770" t="s">
        <v>1691</v>
      </c>
      <c r="G3770">
        <v>2</v>
      </c>
      <c r="H3770" t="s">
        <v>3940</v>
      </c>
    </row>
    <row r="3771" spans="1:8" x14ac:dyDescent="0.35">
      <c r="A3771">
        <v>1262</v>
      </c>
      <c r="B3771" t="s">
        <v>5193</v>
      </c>
      <c r="C3771">
        <v>20</v>
      </c>
      <c r="D3771" t="s">
        <v>3927</v>
      </c>
      <c r="E3771" t="s">
        <v>3924</v>
      </c>
      <c r="F3771" t="s">
        <v>1691</v>
      </c>
      <c r="G3771">
        <v>2</v>
      </c>
      <c r="H3771" t="s">
        <v>3925</v>
      </c>
    </row>
    <row r="3772" spans="1:8" x14ac:dyDescent="0.35">
      <c r="A3772">
        <v>1306</v>
      </c>
      <c r="B3772" t="s">
        <v>5237</v>
      </c>
      <c r="C3772">
        <v>31</v>
      </c>
      <c r="D3772" t="s">
        <v>7953</v>
      </c>
      <c r="E3772" t="s">
        <v>3924</v>
      </c>
      <c r="F3772" t="s">
        <v>1691</v>
      </c>
      <c r="G3772">
        <v>2</v>
      </c>
      <c r="H3772" t="s">
        <v>3952</v>
      </c>
    </row>
    <row r="3773" spans="1:8" x14ac:dyDescent="0.35">
      <c r="A3773">
        <v>1369</v>
      </c>
      <c r="B3773" t="s">
        <v>5300</v>
      </c>
      <c r="C3773">
        <v>21</v>
      </c>
      <c r="D3773" t="s">
        <v>3927</v>
      </c>
      <c r="E3773" t="s">
        <v>3924</v>
      </c>
      <c r="F3773" t="s">
        <v>1691</v>
      </c>
      <c r="G3773">
        <v>2</v>
      </c>
      <c r="H3773" t="s">
        <v>3929</v>
      </c>
    </row>
    <row r="3774" spans="1:8" x14ac:dyDescent="0.35">
      <c r="A3774">
        <v>1444</v>
      </c>
      <c r="B3774" t="s">
        <v>5375</v>
      </c>
      <c r="C3774">
        <v>58</v>
      </c>
      <c r="D3774" t="s">
        <v>3923</v>
      </c>
      <c r="E3774" t="s">
        <v>3924</v>
      </c>
      <c r="F3774" t="s">
        <v>1691</v>
      </c>
      <c r="G3774">
        <v>2</v>
      </c>
      <c r="H3774" t="s">
        <v>3946</v>
      </c>
    </row>
    <row r="3775" spans="1:8" x14ac:dyDescent="0.35">
      <c r="A3775">
        <v>1463</v>
      </c>
      <c r="B3775" t="s">
        <v>5394</v>
      </c>
      <c r="C3775">
        <v>38</v>
      </c>
      <c r="D3775" t="s">
        <v>7953</v>
      </c>
      <c r="E3775" t="s">
        <v>3924</v>
      </c>
      <c r="F3775" t="s">
        <v>1691</v>
      </c>
      <c r="G3775">
        <v>2</v>
      </c>
      <c r="H3775" t="s">
        <v>3935</v>
      </c>
    </row>
    <row r="3776" spans="1:8" x14ac:dyDescent="0.35">
      <c r="A3776">
        <v>1480</v>
      </c>
      <c r="B3776" t="s">
        <v>5411</v>
      </c>
      <c r="C3776">
        <v>48</v>
      </c>
      <c r="D3776" t="s">
        <v>7952</v>
      </c>
      <c r="E3776" t="s">
        <v>3924</v>
      </c>
      <c r="F3776" t="s">
        <v>1691</v>
      </c>
      <c r="G3776">
        <v>2</v>
      </c>
      <c r="H3776" t="s">
        <v>3929</v>
      </c>
    </row>
    <row r="3777" spans="1:8" x14ac:dyDescent="0.35">
      <c r="A3777">
        <v>1562</v>
      </c>
      <c r="B3777" t="s">
        <v>5493</v>
      </c>
      <c r="C3777">
        <v>50</v>
      </c>
      <c r="D3777" t="s">
        <v>7952</v>
      </c>
      <c r="E3777" t="s">
        <v>3924</v>
      </c>
      <c r="F3777" t="s">
        <v>1691</v>
      </c>
      <c r="G3777">
        <v>2</v>
      </c>
      <c r="H3777" t="s">
        <v>3935</v>
      </c>
    </row>
    <row r="3778" spans="1:8" x14ac:dyDescent="0.35">
      <c r="A3778">
        <v>1579</v>
      </c>
      <c r="B3778" t="s">
        <v>5510</v>
      </c>
      <c r="C3778">
        <v>62</v>
      </c>
      <c r="D3778" t="s">
        <v>3923</v>
      </c>
      <c r="E3778" t="s">
        <v>3924</v>
      </c>
      <c r="F3778" t="s">
        <v>1691</v>
      </c>
      <c r="G3778">
        <v>2</v>
      </c>
      <c r="H3778" t="s">
        <v>3935</v>
      </c>
    </row>
    <row r="3779" spans="1:8" x14ac:dyDescent="0.35">
      <c r="A3779">
        <v>1769</v>
      </c>
      <c r="B3779" t="s">
        <v>5700</v>
      </c>
      <c r="C3779">
        <v>25</v>
      </c>
      <c r="D3779" t="s">
        <v>3927</v>
      </c>
      <c r="E3779" t="s">
        <v>3924</v>
      </c>
      <c r="F3779" t="s">
        <v>1691</v>
      </c>
      <c r="G3779">
        <v>2</v>
      </c>
      <c r="H3779" t="s">
        <v>3952</v>
      </c>
    </row>
    <row r="3780" spans="1:8" x14ac:dyDescent="0.35">
      <c r="A3780">
        <v>1948</v>
      </c>
      <c r="B3780" t="s">
        <v>5879</v>
      </c>
      <c r="C3780">
        <v>59</v>
      </c>
      <c r="D3780" t="s">
        <v>3923</v>
      </c>
      <c r="E3780" t="s">
        <v>3924</v>
      </c>
      <c r="F3780" t="s">
        <v>1691</v>
      </c>
      <c r="G3780">
        <v>2</v>
      </c>
      <c r="H3780" t="s">
        <v>3946</v>
      </c>
    </row>
    <row r="3781" spans="1:8" x14ac:dyDescent="0.35">
      <c r="A3781">
        <v>1975</v>
      </c>
      <c r="B3781" t="s">
        <v>5906</v>
      </c>
      <c r="C3781">
        <v>27</v>
      </c>
      <c r="D3781" t="s">
        <v>7953</v>
      </c>
      <c r="E3781" t="s">
        <v>3924</v>
      </c>
      <c r="F3781" t="s">
        <v>1691</v>
      </c>
      <c r="G3781">
        <v>2</v>
      </c>
      <c r="H3781" t="s">
        <v>3925</v>
      </c>
    </row>
    <row r="3782" spans="1:8" x14ac:dyDescent="0.35">
      <c r="A3782">
        <v>2002</v>
      </c>
      <c r="B3782" t="s">
        <v>5933</v>
      </c>
      <c r="C3782">
        <v>51</v>
      </c>
      <c r="D3782" t="s">
        <v>7952</v>
      </c>
      <c r="E3782" t="s">
        <v>3924</v>
      </c>
      <c r="F3782" t="s">
        <v>1691</v>
      </c>
      <c r="G3782">
        <v>2</v>
      </c>
      <c r="H3782" t="s">
        <v>3925</v>
      </c>
    </row>
    <row r="3783" spans="1:8" x14ac:dyDescent="0.35">
      <c r="A3783">
        <v>2007</v>
      </c>
      <c r="B3783" t="s">
        <v>5938</v>
      </c>
      <c r="C3783">
        <v>58</v>
      </c>
      <c r="D3783" t="s">
        <v>3923</v>
      </c>
      <c r="E3783" t="s">
        <v>3924</v>
      </c>
      <c r="F3783" t="s">
        <v>1691</v>
      </c>
      <c r="G3783">
        <v>2</v>
      </c>
      <c r="H3783" t="s">
        <v>3932</v>
      </c>
    </row>
    <row r="3784" spans="1:8" x14ac:dyDescent="0.35">
      <c r="A3784">
        <v>2032</v>
      </c>
      <c r="B3784" t="s">
        <v>5963</v>
      </c>
      <c r="C3784">
        <v>21</v>
      </c>
      <c r="D3784" t="s">
        <v>3927</v>
      </c>
      <c r="E3784" t="s">
        <v>3924</v>
      </c>
      <c r="F3784" t="s">
        <v>1691</v>
      </c>
      <c r="G3784">
        <v>2</v>
      </c>
      <c r="H3784" t="s">
        <v>3946</v>
      </c>
    </row>
    <row r="3785" spans="1:8" x14ac:dyDescent="0.35">
      <c r="A3785">
        <v>2074</v>
      </c>
      <c r="B3785" t="s">
        <v>6005</v>
      </c>
      <c r="C3785">
        <v>38</v>
      </c>
      <c r="D3785" t="s">
        <v>7953</v>
      </c>
      <c r="E3785" t="s">
        <v>3924</v>
      </c>
      <c r="F3785" t="s">
        <v>1691</v>
      </c>
      <c r="G3785">
        <v>2</v>
      </c>
      <c r="H3785" t="s">
        <v>3952</v>
      </c>
    </row>
    <row r="3786" spans="1:8" x14ac:dyDescent="0.35">
      <c r="A3786">
        <v>2184</v>
      </c>
      <c r="B3786" t="s">
        <v>6115</v>
      </c>
      <c r="C3786">
        <v>30</v>
      </c>
      <c r="D3786" t="s">
        <v>7953</v>
      </c>
      <c r="E3786" t="s">
        <v>3924</v>
      </c>
      <c r="F3786" t="s">
        <v>1691</v>
      </c>
      <c r="G3786">
        <v>2</v>
      </c>
      <c r="H3786" t="s">
        <v>3946</v>
      </c>
    </row>
    <row r="3787" spans="1:8" x14ac:dyDescent="0.35">
      <c r="A3787">
        <v>2196</v>
      </c>
      <c r="B3787" t="s">
        <v>6127</v>
      </c>
      <c r="C3787">
        <v>58</v>
      </c>
      <c r="D3787" t="s">
        <v>3923</v>
      </c>
      <c r="E3787" t="s">
        <v>3924</v>
      </c>
      <c r="F3787" t="s">
        <v>1691</v>
      </c>
      <c r="G3787">
        <v>2</v>
      </c>
      <c r="H3787" t="s">
        <v>3946</v>
      </c>
    </row>
    <row r="3788" spans="1:8" x14ac:dyDescent="0.35">
      <c r="A3788">
        <v>2422</v>
      </c>
      <c r="B3788" t="s">
        <v>6353</v>
      </c>
      <c r="C3788">
        <v>37</v>
      </c>
      <c r="D3788" t="s">
        <v>7953</v>
      </c>
      <c r="E3788" t="s">
        <v>3924</v>
      </c>
      <c r="F3788" t="s">
        <v>1691</v>
      </c>
      <c r="G3788">
        <v>2</v>
      </c>
      <c r="H3788" t="s">
        <v>3952</v>
      </c>
    </row>
    <row r="3789" spans="1:8" x14ac:dyDescent="0.35">
      <c r="A3789">
        <v>2500</v>
      </c>
      <c r="B3789" t="s">
        <v>6431</v>
      </c>
      <c r="C3789">
        <v>52</v>
      </c>
      <c r="D3789" t="s">
        <v>7952</v>
      </c>
      <c r="E3789" t="s">
        <v>3924</v>
      </c>
      <c r="F3789" t="s">
        <v>1691</v>
      </c>
      <c r="G3789">
        <v>2</v>
      </c>
      <c r="H3789" t="s">
        <v>3935</v>
      </c>
    </row>
    <row r="3790" spans="1:8" x14ac:dyDescent="0.35">
      <c r="A3790">
        <v>2638</v>
      </c>
      <c r="B3790" t="s">
        <v>6569</v>
      </c>
      <c r="C3790">
        <v>20</v>
      </c>
      <c r="D3790" t="s">
        <v>3927</v>
      </c>
      <c r="E3790" t="s">
        <v>3924</v>
      </c>
      <c r="F3790" t="s">
        <v>1691</v>
      </c>
      <c r="G3790">
        <v>2</v>
      </c>
      <c r="H3790" t="s">
        <v>3932</v>
      </c>
    </row>
    <row r="3791" spans="1:8" x14ac:dyDescent="0.35">
      <c r="A3791">
        <v>2656</v>
      </c>
      <c r="B3791" t="s">
        <v>6588</v>
      </c>
      <c r="C3791">
        <v>26</v>
      </c>
      <c r="D3791" t="s">
        <v>7953</v>
      </c>
      <c r="E3791" t="s">
        <v>6585</v>
      </c>
      <c r="F3791" t="s">
        <v>1691</v>
      </c>
      <c r="G3791">
        <v>2</v>
      </c>
      <c r="H3791" t="s">
        <v>3925</v>
      </c>
    </row>
    <row r="3792" spans="1:8" x14ac:dyDescent="0.35">
      <c r="A3792">
        <v>2736</v>
      </c>
      <c r="B3792" t="s">
        <v>6668</v>
      </c>
      <c r="C3792">
        <v>46</v>
      </c>
      <c r="D3792" t="s">
        <v>7952</v>
      </c>
      <c r="E3792" t="s">
        <v>6585</v>
      </c>
      <c r="F3792" t="s">
        <v>1691</v>
      </c>
      <c r="G3792">
        <v>2</v>
      </c>
      <c r="H3792" t="s">
        <v>3940</v>
      </c>
    </row>
    <row r="3793" spans="1:8" x14ac:dyDescent="0.35">
      <c r="A3793">
        <v>2765</v>
      </c>
      <c r="B3793" t="s">
        <v>6697</v>
      </c>
      <c r="C3793">
        <v>63</v>
      </c>
      <c r="D3793" t="s">
        <v>3923</v>
      </c>
      <c r="E3793" t="s">
        <v>6585</v>
      </c>
      <c r="F3793" t="s">
        <v>1691</v>
      </c>
      <c r="G3793">
        <v>2</v>
      </c>
      <c r="H3793" t="s">
        <v>3929</v>
      </c>
    </row>
    <row r="3794" spans="1:8" x14ac:dyDescent="0.35">
      <c r="A3794">
        <v>2789</v>
      </c>
      <c r="B3794" t="s">
        <v>6721</v>
      </c>
      <c r="C3794">
        <v>56</v>
      </c>
      <c r="D3794" t="s">
        <v>7952</v>
      </c>
      <c r="E3794" t="s">
        <v>6585</v>
      </c>
      <c r="F3794" t="s">
        <v>1691</v>
      </c>
      <c r="G3794">
        <v>2</v>
      </c>
      <c r="H3794" t="s">
        <v>3932</v>
      </c>
    </row>
    <row r="3795" spans="1:8" x14ac:dyDescent="0.35">
      <c r="A3795">
        <v>2839</v>
      </c>
      <c r="B3795" t="s">
        <v>6771</v>
      </c>
      <c r="C3795">
        <v>51</v>
      </c>
      <c r="D3795" t="s">
        <v>7952</v>
      </c>
      <c r="E3795" t="s">
        <v>6585</v>
      </c>
      <c r="F3795" t="s">
        <v>1691</v>
      </c>
      <c r="G3795">
        <v>2</v>
      </c>
      <c r="H3795" t="s">
        <v>3929</v>
      </c>
    </row>
    <row r="3796" spans="1:8" x14ac:dyDescent="0.35">
      <c r="A3796">
        <v>2875</v>
      </c>
      <c r="B3796" t="s">
        <v>6807</v>
      </c>
      <c r="C3796">
        <v>36</v>
      </c>
      <c r="D3796" t="s">
        <v>7953</v>
      </c>
      <c r="E3796" t="s">
        <v>6585</v>
      </c>
      <c r="F3796" t="s">
        <v>1691</v>
      </c>
      <c r="G3796">
        <v>2</v>
      </c>
      <c r="H3796" t="s">
        <v>3932</v>
      </c>
    </row>
    <row r="3797" spans="1:8" x14ac:dyDescent="0.35">
      <c r="A3797">
        <v>2897</v>
      </c>
      <c r="B3797" t="s">
        <v>6829</v>
      </c>
      <c r="C3797">
        <v>30</v>
      </c>
      <c r="D3797" t="s">
        <v>7953</v>
      </c>
      <c r="E3797" t="s">
        <v>6585</v>
      </c>
      <c r="F3797" t="s">
        <v>1691</v>
      </c>
      <c r="G3797">
        <v>2</v>
      </c>
      <c r="H3797" t="s">
        <v>3952</v>
      </c>
    </row>
    <row r="3798" spans="1:8" x14ac:dyDescent="0.35">
      <c r="A3798">
        <v>2898</v>
      </c>
      <c r="B3798" t="s">
        <v>6830</v>
      </c>
      <c r="C3798">
        <v>43</v>
      </c>
      <c r="D3798" t="s">
        <v>7952</v>
      </c>
      <c r="E3798" t="s">
        <v>6585</v>
      </c>
      <c r="F3798" t="s">
        <v>1691</v>
      </c>
      <c r="G3798">
        <v>2</v>
      </c>
      <c r="H3798" t="s">
        <v>3925</v>
      </c>
    </row>
    <row r="3799" spans="1:8" x14ac:dyDescent="0.35">
      <c r="A3799">
        <v>2958</v>
      </c>
      <c r="B3799" t="s">
        <v>6890</v>
      </c>
      <c r="C3799">
        <v>69</v>
      </c>
      <c r="D3799" t="s">
        <v>3923</v>
      </c>
      <c r="E3799" t="s">
        <v>6585</v>
      </c>
      <c r="F3799" t="s">
        <v>1691</v>
      </c>
      <c r="G3799">
        <v>2</v>
      </c>
      <c r="H3799" t="s">
        <v>3932</v>
      </c>
    </row>
    <row r="3800" spans="1:8" x14ac:dyDescent="0.35">
      <c r="A3800">
        <v>3038</v>
      </c>
      <c r="B3800" t="s">
        <v>6970</v>
      </c>
      <c r="C3800">
        <v>51</v>
      </c>
      <c r="D3800" t="s">
        <v>7952</v>
      </c>
      <c r="E3800" t="s">
        <v>6585</v>
      </c>
      <c r="F3800" t="s">
        <v>1691</v>
      </c>
      <c r="G3800">
        <v>2</v>
      </c>
      <c r="H3800" t="s">
        <v>3932</v>
      </c>
    </row>
    <row r="3801" spans="1:8" x14ac:dyDescent="0.35">
      <c r="A3801">
        <v>3068</v>
      </c>
      <c r="B3801" t="s">
        <v>7000</v>
      </c>
      <c r="C3801">
        <v>70</v>
      </c>
      <c r="D3801" t="s">
        <v>3923</v>
      </c>
      <c r="E3801" t="s">
        <v>6585</v>
      </c>
      <c r="F3801" t="s">
        <v>1691</v>
      </c>
      <c r="G3801">
        <v>2</v>
      </c>
      <c r="H3801" t="s">
        <v>3929</v>
      </c>
    </row>
    <row r="3802" spans="1:8" x14ac:dyDescent="0.35">
      <c r="A3802">
        <v>3111</v>
      </c>
      <c r="B3802" t="s">
        <v>7043</v>
      </c>
      <c r="C3802">
        <v>19</v>
      </c>
      <c r="D3802" t="s">
        <v>3927</v>
      </c>
      <c r="E3802" t="s">
        <v>6585</v>
      </c>
      <c r="F3802" t="s">
        <v>1691</v>
      </c>
      <c r="G3802">
        <v>2</v>
      </c>
      <c r="H3802" t="s">
        <v>3940</v>
      </c>
    </row>
    <row r="3803" spans="1:8" x14ac:dyDescent="0.35">
      <c r="A3803">
        <v>3114</v>
      </c>
      <c r="B3803" t="s">
        <v>7046</v>
      </c>
      <c r="C3803">
        <v>46</v>
      </c>
      <c r="D3803" t="s">
        <v>7952</v>
      </c>
      <c r="E3803" t="s">
        <v>6585</v>
      </c>
      <c r="F3803" t="s">
        <v>1691</v>
      </c>
      <c r="G3803">
        <v>2</v>
      </c>
      <c r="H3803" t="s">
        <v>3929</v>
      </c>
    </row>
    <row r="3804" spans="1:8" x14ac:dyDescent="0.35">
      <c r="A3804">
        <v>3276</v>
      </c>
      <c r="B3804" t="s">
        <v>7208</v>
      </c>
      <c r="C3804">
        <v>43</v>
      </c>
      <c r="D3804" t="s">
        <v>7952</v>
      </c>
      <c r="E3804" t="s">
        <v>6585</v>
      </c>
      <c r="F3804" t="s">
        <v>1691</v>
      </c>
      <c r="G3804">
        <v>2</v>
      </c>
      <c r="H3804" t="s">
        <v>3929</v>
      </c>
    </row>
    <row r="3805" spans="1:8" x14ac:dyDescent="0.35">
      <c r="A3805">
        <v>3291</v>
      </c>
      <c r="B3805" t="s">
        <v>7223</v>
      </c>
      <c r="C3805">
        <v>52</v>
      </c>
      <c r="D3805" t="s">
        <v>7952</v>
      </c>
      <c r="E3805" t="s">
        <v>6585</v>
      </c>
      <c r="F3805" t="s">
        <v>1691</v>
      </c>
      <c r="G3805">
        <v>2</v>
      </c>
      <c r="H3805" t="s">
        <v>3946</v>
      </c>
    </row>
    <row r="3806" spans="1:8" x14ac:dyDescent="0.35">
      <c r="A3806">
        <v>3328</v>
      </c>
      <c r="B3806" t="s">
        <v>7260</v>
      </c>
      <c r="C3806">
        <v>47</v>
      </c>
      <c r="D3806" t="s">
        <v>7952</v>
      </c>
      <c r="E3806" t="s">
        <v>6585</v>
      </c>
      <c r="F3806" t="s">
        <v>1691</v>
      </c>
      <c r="G3806">
        <v>2</v>
      </c>
      <c r="H3806" t="s">
        <v>3935</v>
      </c>
    </row>
    <row r="3807" spans="1:8" x14ac:dyDescent="0.35">
      <c r="A3807">
        <v>3383</v>
      </c>
      <c r="B3807" t="s">
        <v>7315</v>
      </c>
      <c r="C3807">
        <v>34</v>
      </c>
      <c r="D3807" t="s">
        <v>7953</v>
      </c>
      <c r="E3807" t="s">
        <v>6585</v>
      </c>
      <c r="F3807" t="s">
        <v>1691</v>
      </c>
      <c r="G3807">
        <v>2</v>
      </c>
      <c r="H3807" t="s">
        <v>3929</v>
      </c>
    </row>
    <row r="3808" spans="1:8" x14ac:dyDescent="0.35">
      <c r="A3808">
        <v>3388</v>
      </c>
      <c r="B3808" t="s">
        <v>7320</v>
      </c>
      <c r="C3808">
        <v>53</v>
      </c>
      <c r="D3808" t="s">
        <v>7952</v>
      </c>
      <c r="E3808" t="s">
        <v>6585</v>
      </c>
      <c r="F3808" t="s">
        <v>1691</v>
      </c>
      <c r="G3808">
        <v>2</v>
      </c>
      <c r="H3808" t="s">
        <v>3940</v>
      </c>
    </row>
    <row r="3809" spans="1:8" x14ac:dyDescent="0.35">
      <c r="A3809">
        <v>3441</v>
      </c>
      <c r="B3809" t="s">
        <v>7373</v>
      </c>
      <c r="C3809">
        <v>45</v>
      </c>
      <c r="D3809" t="s">
        <v>7952</v>
      </c>
      <c r="E3809" t="s">
        <v>6585</v>
      </c>
      <c r="F3809" t="s">
        <v>1691</v>
      </c>
      <c r="G3809">
        <v>2</v>
      </c>
      <c r="H3809" t="s">
        <v>3929</v>
      </c>
    </row>
    <row r="3810" spans="1:8" x14ac:dyDescent="0.35">
      <c r="A3810">
        <v>3499</v>
      </c>
      <c r="B3810" t="s">
        <v>7431</v>
      </c>
      <c r="C3810">
        <v>47</v>
      </c>
      <c r="D3810" t="s">
        <v>7952</v>
      </c>
      <c r="E3810" t="s">
        <v>6585</v>
      </c>
      <c r="F3810" t="s">
        <v>1691</v>
      </c>
      <c r="G3810">
        <v>2</v>
      </c>
      <c r="H3810" t="s">
        <v>3940</v>
      </c>
    </row>
    <row r="3811" spans="1:8" x14ac:dyDescent="0.35">
      <c r="A3811">
        <v>3609</v>
      </c>
      <c r="B3811" t="s">
        <v>7541</v>
      </c>
      <c r="C3811">
        <v>24</v>
      </c>
      <c r="D3811" t="s">
        <v>3927</v>
      </c>
      <c r="E3811" t="s">
        <v>6585</v>
      </c>
      <c r="F3811" t="s">
        <v>1691</v>
      </c>
      <c r="G3811">
        <v>2</v>
      </c>
      <c r="H3811" t="s">
        <v>3952</v>
      </c>
    </row>
    <row r="3812" spans="1:8" x14ac:dyDescent="0.35">
      <c r="A3812">
        <v>3701</v>
      </c>
      <c r="B3812" t="s">
        <v>7633</v>
      </c>
      <c r="C3812">
        <v>28</v>
      </c>
      <c r="D3812" t="s">
        <v>7953</v>
      </c>
      <c r="E3812" t="s">
        <v>6585</v>
      </c>
      <c r="F3812" t="s">
        <v>1691</v>
      </c>
      <c r="G3812">
        <v>2</v>
      </c>
      <c r="H3812" t="s">
        <v>3952</v>
      </c>
    </row>
    <row r="3813" spans="1:8" x14ac:dyDescent="0.35">
      <c r="A3813">
        <v>3706</v>
      </c>
      <c r="B3813" t="s">
        <v>7638</v>
      </c>
      <c r="C3813">
        <v>28</v>
      </c>
      <c r="D3813" t="s">
        <v>7953</v>
      </c>
      <c r="E3813" t="s">
        <v>6585</v>
      </c>
      <c r="F3813" t="s">
        <v>1691</v>
      </c>
      <c r="G3813">
        <v>2</v>
      </c>
      <c r="H3813" t="s">
        <v>3932</v>
      </c>
    </row>
    <row r="3814" spans="1:8" x14ac:dyDescent="0.35">
      <c r="A3814">
        <v>3716</v>
      </c>
      <c r="B3814" t="s">
        <v>7648</v>
      </c>
      <c r="C3814">
        <v>63</v>
      </c>
      <c r="D3814" t="s">
        <v>3923</v>
      </c>
      <c r="E3814" t="s">
        <v>6585</v>
      </c>
      <c r="F3814" t="s">
        <v>1691</v>
      </c>
      <c r="G3814">
        <v>2</v>
      </c>
      <c r="H3814" t="s">
        <v>3946</v>
      </c>
    </row>
    <row r="3815" spans="1:8" x14ac:dyDescent="0.35">
      <c r="A3815">
        <v>3726</v>
      </c>
      <c r="B3815" t="s">
        <v>7658</v>
      </c>
      <c r="C3815">
        <v>18</v>
      </c>
      <c r="D3815" t="s">
        <v>3927</v>
      </c>
      <c r="E3815" t="s">
        <v>6585</v>
      </c>
      <c r="F3815" t="s">
        <v>1691</v>
      </c>
      <c r="G3815">
        <v>2</v>
      </c>
      <c r="H3815" t="s">
        <v>3932</v>
      </c>
    </row>
    <row r="3816" spans="1:8" x14ac:dyDescent="0.35">
      <c r="A3816">
        <v>3737</v>
      </c>
      <c r="B3816" t="s">
        <v>7669</v>
      </c>
      <c r="C3816">
        <v>42</v>
      </c>
      <c r="D3816" t="s">
        <v>7952</v>
      </c>
      <c r="E3816" t="s">
        <v>6585</v>
      </c>
      <c r="F3816" t="s">
        <v>1691</v>
      </c>
      <c r="G3816">
        <v>2</v>
      </c>
      <c r="H3816" t="s">
        <v>3952</v>
      </c>
    </row>
    <row r="3817" spans="1:8" x14ac:dyDescent="0.35">
      <c r="A3817">
        <v>3746</v>
      </c>
      <c r="B3817" t="s">
        <v>7678</v>
      </c>
      <c r="C3817">
        <v>60</v>
      </c>
      <c r="D3817" t="s">
        <v>3923</v>
      </c>
      <c r="E3817" t="s">
        <v>6585</v>
      </c>
      <c r="F3817" t="s">
        <v>1691</v>
      </c>
      <c r="G3817">
        <v>2</v>
      </c>
      <c r="H3817" t="s">
        <v>3946</v>
      </c>
    </row>
    <row r="3818" spans="1:8" x14ac:dyDescent="0.35">
      <c r="A3818">
        <v>3793</v>
      </c>
      <c r="B3818" t="s">
        <v>7725</v>
      </c>
      <c r="C3818">
        <v>43</v>
      </c>
      <c r="D3818" t="s">
        <v>7952</v>
      </c>
      <c r="E3818" t="s">
        <v>6585</v>
      </c>
      <c r="F3818" t="s">
        <v>1691</v>
      </c>
      <c r="G3818">
        <v>2</v>
      </c>
      <c r="H3818" t="s">
        <v>3925</v>
      </c>
    </row>
    <row r="3819" spans="1:8" x14ac:dyDescent="0.35">
      <c r="A3819">
        <v>105</v>
      </c>
      <c r="B3819" t="s">
        <v>4036</v>
      </c>
      <c r="C3819">
        <v>55</v>
      </c>
      <c r="D3819" t="s">
        <v>7952</v>
      </c>
      <c r="E3819" t="s">
        <v>3924</v>
      </c>
      <c r="F3819" t="s">
        <v>7</v>
      </c>
      <c r="G3819">
        <v>1</v>
      </c>
      <c r="H3819" t="s">
        <v>3946</v>
      </c>
    </row>
    <row r="3820" spans="1:8" x14ac:dyDescent="0.35">
      <c r="A3820">
        <v>158</v>
      </c>
      <c r="B3820" t="s">
        <v>4089</v>
      </c>
      <c r="C3820">
        <v>36</v>
      </c>
      <c r="D3820" t="s">
        <v>7953</v>
      </c>
      <c r="E3820" t="s">
        <v>3924</v>
      </c>
      <c r="F3820" t="s">
        <v>7</v>
      </c>
      <c r="G3820">
        <v>1</v>
      </c>
      <c r="H3820" t="s">
        <v>3925</v>
      </c>
    </row>
    <row r="3821" spans="1:8" x14ac:dyDescent="0.35">
      <c r="A3821">
        <v>188</v>
      </c>
      <c r="B3821" t="s">
        <v>4119</v>
      </c>
      <c r="C3821">
        <v>19</v>
      </c>
      <c r="D3821" t="s">
        <v>3927</v>
      </c>
      <c r="E3821" t="s">
        <v>3924</v>
      </c>
      <c r="F3821" t="s">
        <v>7</v>
      </c>
      <c r="G3821">
        <v>1</v>
      </c>
      <c r="H3821" t="s">
        <v>3940</v>
      </c>
    </row>
    <row r="3822" spans="1:8" x14ac:dyDescent="0.35">
      <c r="A3822">
        <v>320</v>
      </c>
      <c r="B3822" t="s">
        <v>4251</v>
      </c>
      <c r="C3822">
        <v>47</v>
      </c>
      <c r="D3822" t="s">
        <v>7952</v>
      </c>
      <c r="E3822" t="s">
        <v>3924</v>
      </c>
      <c r="F3822" t="s">
        <v>7</v>
      </c>
      <c r="G3822">
        <v>1</v>
      </c>
      <c r="H3822" t="s">
        <v>3952</v>
      </c>
    </row>
    <row r="3823" spans="1:8" x14ac:dyDescent="0.35">
      <c r="A3823">
        <v>356</v>
      </c>
      <c r="B3823" t="s">
        <v>4287</v>
      </c>
      <c r="C3823">
        <v>37</v>
      </c>
      <c r="D3823" t="s">
        <v>7953</v>
      </c>
      <c r="E3823" t="s">
        <v>3924</v>
      </c>
      <c r="F3823" t="s">
        <v>7</v>
      </c>
      <c r="G3823">
        <v>1</v>
      </c>
      <c r="H3823" t="s">
        <v>3952</v>
      </c>
    </row>
    <row r="3824" spans="1:8" x14ac:dyDescent="0.35">
      <c r="A3824">
        <v>363</v>
      </c>
      <c r="B3824" t="s">
        <v>4294</v>
      </c>
      <c r="C3824">
        <v>53</v>
      </c>
      <c r="D3824" t="s">
        <v>7952</v>
      </c>
      <c r="E3824" t="s">
        <v>3924</v>
      </c>
      <c r="F3824" t="s">
        <v>7</v>
      </c>
      <c r="G3824">
        <v>1</v>
      </c>
      <c r="H3824" t="s">
        <v>3925</v>
      </c>
    </row>
    <row r="3825" spans="1:8" x14ac:dyDescent="0.35">
      <c r="A3825">
        <v>411</v>
      </c>
      <c r="B3825" t="s">
        <v>4342</v>
      </c>
      <c r="C3825">
        <v>29</v>
      </c>
      <c r="D3825" t="s">
        <v>7953</v>
      </c>
      <c r="E3825" t="s">
        <v>3924</v>
      </c>
      <c r="F3825" t="s">
        <v>7</v>
      </c>
      <c r="G3825">
        <v>1</v>
      </c>
      <c r="H3825" t="s">
        <v>3935</v>
      </c>
    </row>
    <row r="3826" spans="1:8" x14ac:dyDescent="0.35">
      <c r="A3826">
        <v>567</v>
      </c>
      <c r="B3826" t="s">
        <v>4498</v>
      </c>
      <c r="C3826">
        <v>55</v>
      </c>
      <c r="D3826" t="s">
        <v>7952</v>
      </c>
      <c r="E3826" t="s">
        <v>3924</v>
      </c>
      <c r="F3826" t="s">
        <v>7</v>
      </c>
      <c r="G3826">
        <v>1</v>
      </c>
      <c r="H3826" t="s">
        <v>3925</v>
      </c>
    </row>
    <row r="3827" spans="1:8" x14ac:dyDescent="0.35">
      <c r="A3827">
        <v>620</v>
      </c>
      <c r="B3827" t="s">
        <v>4551</v>
      </c>
      <c r="C3827">
        <v>19</v>
      </c>
      <c r="D3827" t="s">
        <v>3927</v>
      </c>
      <c r="E3827" t="s">
        <v>3924</v>
      </c>
      <c r="F3827" t="s">
        <v>7</v>
      </c>
      <c r="G3827">
        <v>1</v>
      </c>
      <c r="H3827" t="s">
        <v>3952</v>
      </c>
    </row>
    <row r="3828" spans="1:8" x14ac:dyDescent="0.35">
      <c r="A3828">
        <v>626</v>
      </c>
      <c r="B3828" t="s">
        <v>4557</v>
      </c>
      <c r="C3828">
        <v>49</v>
      </c>
      <c r="D3828" t="s">
        <v>7952</v>
      </c>
      <c r="E3828" t="s">
        <v>3924</v>
      </c>
      <c r="F3828" t="s">
        <v>7</v>
      </c>
      <c r="G3828">
        <v>1</v>
      </c>
      <c r="H3828" t="s">
        <v>3929</v>
      </c>
    </row>
    <row r="3829" spans="1:8" x14ac:dyDescent="0.35">
      <c r="A3829">
        <v>703</v>
      </c>
      <c r="B3829" t="s">
        <v>4634</v>
      </c>
      <c r="C3829">
        <v>18</v>
      </c>
      <c r="D3829" t="s">
        <v>3927</v>
      </c>
      <c r="E3829" t="s">
        <v>3924</v>
      </c>
      <c r="F3829" t="s">
        <v>7</v>
      </c>
      <c r="G3829">
        <v>1</v>
      </c>
      <c r="H3829" t="s">
        <v>3929</v>
      </c>
    </row>
    <row r="3830" spans="1:8" x14ac:dyDescent="0.35">
      <c r="A3830">
        <v>752</v>
      </c>
      <c r="B3830" t="s">
        <v>4683</v>
      </c>
      <c r="C3830">
        <v>65</v>
      </c>
      <c r="D3830" t="s">
        <v>3923</v>
      </c>
      <c r="E3830" t="s">
        <v>3924</v>
      </c>
      <c r="F3830" t="s">
        <v>7</v>
      </c>
      <c r="G3830">
        <v>1</v>
      </c>
      <c r="H3830" t="s">
        <v>3946</v>
      </c>
    </row>
    <row r="3831" spans="1:8" x14ac:dyDescent="0.35">
      <c r="A3831">
        <v>877</v>
      </c>
      <c r="B3831" t="s">
        <v>4808</v>
      </c>
      <c r="C3831">
        <v>41</v>
      </c>
      <c r="D3831" t="s">
        <v>7953</v>
      </c>
      <c r="E3831" t="s">
        <v>3924</v>
      </c>
      <c r="F3831" t="s">
        <v>7</v>
      </c>
      <c r="G3831">
        <v>1</v>
      </c>
      <c r="H3831" t="s">
        <v>3929</v>
      </c>
    </row>
    <row r="3832" spans="1:8" x14ac:dyDescent="0.35">
      <c r="A3832">
        <v>1001</v>
      </c>
      <c r="B3832" t="s">
        <v>4932</v>
      </c>
      <c r="C3832">
        <v>43</v>
      </c>
      <c r="D3832" t="s">
        <v>7952</v>
      </c>
      <c r="E3832" t="s">
        <v>3924</v>
      </c>
      <c r="F3832" t="s">
        <v>7</v>
      </c>
      <c r="G3832">
        <v>1</v>
      </c>
      <c r="H3832" t="s">
        <v>3940</v>
      </c>
    </row>
    <row r="3833" spans="1:8" x14ac:dyDescent="0.35">
      <c r="A3833">
        <v>1053</v>
      </c>
      <c r="B3833" t="s">
        <v>4984</v>
      </c>
      <c r="C3833">
        <v>60</v>
      </c>
      <c r="D3833" t="s">
        <v>3923</v>
      </c>
      <c r="E3833" t="s">
        <v>3924</v>
      </c>
      <c r="F3833" t="s">
        <v>7</v>
      </c>
      <c r="G3833">
        <v>1</v>
      </c>
      <c r="H3833" t="s">
        <v>3925</v>
      </c>
    </row>
    <row r="3834" spans="1:8" x14ac:dyDescent="0.35">
      <c r="A3834">
        <v>1229</v>
      </c>
      <c r="B3834" t="s">
        <v>5160</v>
      </c>
      <c r="C3834">
        <v>55</v>
      </c>
      <c r="D3834" t="s">
        <v>7952</v>
      </c>
      <c r="E3834" t="s">
        <v>3924</v>
      </c>
      <c r="F3834" t="s">
        <v>1691</v>
      </c>
      <c r="G3834">
        <v>1</v>
      </c>
      <c r="H3834" t="s">
        <v>3932</v>
      </c>
    </row>
    <row r="3835" spans="1:8" x14ac:dyDescent="0.35">
      <c r="A3835">
        <v>1264</v>
      </c>
      <c r="B3835" t="s">
        <v>5195</v>
      </c>
      <c r="C3835">
        <v>41</v>
      </c>
      <c r="D3835" t="s">
        <v>7953</v>
      </c>
      <c r="E3835" t="s">
        <v>3924</v>
      </c>
      <c r="F3835" t="s">
        <v>1691</v>
      </c>
      <c r="G3835">
        <v>1</v>
      </c>
      <c r="H3835" t="s">
        <v>3940</v>
      </c>
    </row>
    <row r="3836" spans="1:8" x14ac:dyDescent="0.35">
      <c r="A3836">
        <v>1265</v>
      </c>
      <c r="B3836" t="s">
        <v>5196</v>
      </c>
      <c r="C3836">
        <v>52</v>
      </c>
      <c r="D3836" t="s">
        <v>7952</v>
      </c>
      <c r="E3836" t="s">
        <v>3924</v>
      </c>
      <c r="F3836" t="s">
        <v>1691</v>
      </c>
      <c r="G3836">
        <v>1</v>
      </c>
      <c r="H3836" t="s">
        <v>3940</v>
      </c>
    </row>
    <row r="3837" spans="1:8" x14ac:dyDescent="0.35">
      <c r="A3837">
        <v>1276</v>
      </c>
      <c r="B3837" t="s">
        <v>5207</v>
      </c>
      <c r="C3837">
        <v>55</v>
      </c>
      <c r="D3837" t="s">
        <v>7952</v>
      </c>
      <c r="E3837" t="s">
        <v>3924</v>
      </c>
      <c r="F3837" t="s">
        <v>1691</v>
      </c>
      <c r="G3837">
        <v>1</v>
      </c>
      <c r="H3837" t="s">
        <v>3946</v>
      </c>
    </row>
    <row r="3838" spans="1:8" x14ac:dyDescent="0.35">
      <c r="A3838">
        <v>1326</v>
      </c>
      <c r="B3838" t="s">
        <v>5257</v>
      </c>
      <c r="C3838">
        <v>28</v>
      </c>
      <c r="D3838" t="s">
        <v>7953</v>
      </c>
      <c r="E3838" t="s">
        <v>3924</v>
      </c>
      <c r="F3838" t="s">
        <v>1691</v>
      </c>
      <c r="G3838">
        <v>1</v>
      </c>
      <c r="H3838" t="s">
        <v>3946</v>
      </c>
    </row>
    <row r="3839" spans="1:8" x14ac:dyDescent="0.35">
      <c r="A3839">
        <v>1351</v>
      </c>
      <c r="B3839" t="s">
        <v>5282</v>
      </c>
      <c r="C3839">
        <v>31</v>
      </c>
      <c r="D3839" t="s">
        <v>7953</v>
      </c>
      <c r="E3839" t="s">
        <v>3924</v>
      </c>
      <c r="F3839" t="s">
        <v>1691</v>
      </c>
      <c r="G3839">
        <v>1</v>
      </c>
      <c r="H3839" t="s">
        <v>3952</v>
      </c>
    </row>
    <row r="3840" spans="1:8" x14ac:dyDescent="0.35">
      <c r="A3840">
        <v>1386</v>
      </c>
      <c r="B3840" t="s">
        <v>5317</v>
      </c>
      <c r="C3840">
        <v>41</v>
      </c>
      <c r="D3840" t="s">
        <v>7953</v>
      </c>
      <c r="E3840" t="s">
        <v>3924</v>
      </c>
      <c r="F3840" t="s">
        <v>1691</v>
      </c>
      <c r="G3840">
        <v>1</v>
      </c>
      <c r="H3840" t="s">
        <v>3940</v>
      </c>
    </row>
    <row r="3841" spans="1:8" x14ac:dyDescent="0.35">
      <c r="A3841">
        <v>1402</v>
      </c>
      <c r="B3841" t="s">
        <v>5333</v>
      </c>
      <c r="C3841">
        <v>23</v>
      </c>
      <c r="D3841" t="s">
        <v>3927</v>
      </c>
      <c r="E3841" t="s">
        <v>3924</v>
      </c>
      <c r="F3841" t="s">
        <v>1691</v>
      </c>
      <c r="G3841">
        <v>1</v>
      </c>
      <c r="H3841" t="s">
        <v>3929</v>
      </c>
    </row>
    <row r="3842" spans="1:8" x14ac:dyDescent="0.35">
      <c r="A3842">
        <v>1456</v>
      </c>
      <c r="B3842" t="s">
        <v>5387</v>
      </c>
      <c r="C3842">
        <v>60</v>
      </c>
      <c r="D3842" t="s">
        <v>3923</v>
      </c>
      <c r="E3842" t="s">
        <v>3924</v>
      </c>
      <c r="F3842" t="s">
        <v>1691</v>
      </c>
      <c r="G3842">
        <v>1</v>
      </c>
      <c r="H3842" t="s">
        <v>3952</v>
      </c>
    </row>
    <row r="3843" spans="1:8" x14ac:dyDescent="0.35">
      <c r="A3843">
        <v>1464</v>
      </c>
      <c r="B3843" t="s">
        <v>5395</v>
      </c>
      <c r="C3843">
        <v>54</v>
      </c>
      <c r="D3843" t="s">
        <v>7952</v>
      </c>
      <c r="E3843" t="s">
        <v>3924</v>
      </c>
      <c r="F3843" t="s">
        <v>1691</v>
      </c>
      <c r="G3843">
        <v>1</v>
      </c>
      <c r="H3843" t="s">
        <v>3946</v>
      </c>
    </row>
    <row r="3844" spans="1:8" x14ac:dyDescent="0.35">
      <c r="A3844">
        <v>1478</v>
      </c>
      <c r="B3844" t="s">
        <v>5409</v>
      </c>
      <c r="C3844">
        <v>24</v>
      </c>
      <c r="D3844" t="s">
        <v>3927</v>
      </c>
      <c r="E3844" t="s">
        <v>3924</v>
      </c>
      <c r="F3844" t="s">
        <v>1691</v>
      </c>
      <c r="G3844">
        <v>1</v>
      </c>
      <c r="H3844" t="s">
        <v>3952</v>
      </c>
    </row>
    <row r="3845" spans="1:8" x14ac:dyDescent="0.35">
      <c r="A3845">
        <v>1515</v>
      </c>
      <c r="B3845" t="s">
        <v>5446</v>
      </c>
      <c r="C3845">
        <v>26</v>
      </c>
      <c r="D3845" t="s">
        <v>7953</v>
      </c>
      <c r="E3845" t="s">
        <v>3924</v>
      </c>
      <c r="F3845" t="s">
        <v>1691</v>
      </c>
      <c r="G3845">
        <v>1</v>
      </c>
      <c r="H3845" t="s">
        <v>3929</v>
      </c>
    </row>
    <row r="3846" spans="1:8" x14ac:dyDescent="0.35">
      <c r="A3846">
        <v>1611</v>
      </c>
      <c r="B3846" t="s">
        <v>5542</v>
      </c>
      <c r="C3846">
        <v>20</v>
      </c>
      <c r="D3846" t="s">
        <v>3927</v>
      </c>
      <c r="E3846" t="s">
        <v>3924</v>
      </c>
      <c r="F3846" t="s">
        <v>1691</v>
      </c>
      <c r="G3846">
        <v>1</v>
      </c>
      <c r="H3846" t="s">
        <v>3932</v>
      </c>
    </row>
    <row r="3847" spans="1:8" x14ac:dyDescent="0.35">
      <c r="A3847">
        <v>1642</v>
      </c>
      <c r="B3847" t="s">
        <v>5573</v>
      </c>
      <c r="C3847">
        <v>50</v>
      </c>
      <c r="D3847" t="s">
        <v>7952</v>
      </c>
      <c r="E3847" t="s">
        <v>3924</v>
      </c>
      <c r="F3847" t="s">
        <v>1691</v>
      </c>
      <c r="G3847">
        <v>1</v>
      </c>
      <c r="H3847" t="s">
        <v>3952</v>
      </c>
    </row>
    <row r="3848" spans="1:8" x14ac:dyDescent="0.35">
      <c r="A3848">
        <v>1653</v>
      </c>
      <c r="B3848" t="s">
        <v>5584</v>
      </c>
      <c r="C3848">
        <v>65</v>
      </c>
      <c r="D3848" t="s">
        <v>3923</v>
      </c>
      <c r="E3848" t="s">
        <v>3924</v>
      </c>
      <c r="F3848" t="s">
        <v>1691</v>
      </c>
      <c r="G3848">
        <v>1</v>
      </c>
      <c r="H3848" t="s">
        <v>3925</v>
      </c>
    </row>
    <row r="3849" spans="1:8" x14ac:dyDescent="0.35">
      <c r="A3849">
        <v>1664</v>
      </c>
      <c r="B3849" t="s">
        <v>5595</v>
      </c>
      <c r="C3849">
        <v>43</v>
      </c>
      <c r="D3849" t="s">
        <v>7952</v>
      </c>
      <c r="E3849" t="s">
        <v>3924</v>
      </c>
      <c r="F3849" t="s">
        <v>1691</v>
      </c>
      <c r="G3849">
        <v>1</v>
      </c>
      <c r="H3849" t="s">
        <v>3940</v>
      </c>
    </row>
    <row r="3850" spans="1:8" x14ac:dyDescent="0.35">
      <c r="A3850">
        <v>1691</v>
      </c>
      <c r="B3850" t="s">
        <v>5622</v>
      </c>
      <c r="C3850">
        <v>40</v>
      </c>
      <c r="D3850" t="s">
        <v>7953</v>
      </c>
      <c r="E3850" t="s">
        <v>3924</v>
      </c>
      <c r="F3850" t="s">
        <v>1691</v>
      </c>
      <c r="G3850">
        <v>1</v>
      </c>
      <c r="H3850" t="s">
        <v>3932</v>
      </c>
    </row>
    <row r="3851" spans="1:8" x14ac:dyDescent="0.35">
      <c r="A3851">
        <v>1696</v>
      </c>
      <c r="B3851" t="s">
        <v>5627</v>
      </c>
      <c r="C3851">
        <v>54</v>
      </c>
      <c r="D3851" t="s">
        <v>7952</v>
      </c>
      <c r="E3851" t="s">
        <v>3924</v>
      </c>
      <c r="F3851" t="s">
        <v>1691</v>
      </c>
      <c r="G3851">
        <v>1</v>
      </c>
      <c r="H3851" t="s">
        <v>3925</v>
      </c>
    </row>
    <row r="3852" spans="1:8" x14ac:dyDescent="0.35">
      <c r="A3852">
        <v>1709</v>
      </c>
      <c r="B3852" t="s">
        <v>5640</v>
      </c>
      <c r="C3852">
        <v>35</v>
      </c>
      <c r="D3852" t="s">
        <v>7953</v>
      </c>
      <c r="E3852" t="s">
        <v>3924</v>
      </c>
      <c r="F3852" t="s">
        <v>1691</v>
      </c>
      <c r="G3852">
        <v>1</v>
      </c>
      <c r="H3852" t="s">
        <v>3935</v>
      </c>
    </row>
    <row r="3853" spans="1:8" x14ac:dyDescent="0.35">
      <c r="A3853">
        <v>1729</v>
      </c>
      <c r="B3853" t="s">
        <v>5660</v>
      </c>
      <c r="C3853">
        <v>23</v>
      </c>
      <c r="D3853" t="s">
        <v>3927</v>
      </c>
      <c r="E3853" t="s">
        <v>3924</v>
      </c>
      <c r="F3853" t="s">
        <v>1691</v>
      </c>
      <c r="G3853">
        <v>1</v>
      </c>
      <c r="H3853" t="s">
        <v>3952</v>
      </c>
    </row>
    <row r="3854" spans="1:8" x14ac:dyDescent="0.35">
      <c r="A3854">
        <v>1760</v>
      </c>
      <c r="B3854" t="s">
        <v>5691</v>
      </c>
      <c r="C3854">
        <v>68</v>
      </c>
      <c r="D3854" t="s">
        <v>3923</v>
      </c>
      <c r="E3854" t="s">
        <v>3924</v>
      </c>
      <c r="F3854" t="s">
        <v>1691</v>
      </c>
      <c r="G3854">
        <v>1</v>
      </c>
      <c r="H3854" t="s">
        <v>3929</v>
      </c>
    </row>
    <row r="3855" spans="1:8" x14ac:dyDescent="0.35">
      <c r="A3855">
        <v>1773</v>
      </c>
      <c r="B3855" t="s">
        <v>5704</v>
      </c>
      <c r="C3855">
        <v>58</v>
      </c>
      <c r="D3855" t="s">
        <v>3923</v>
      </c>
      <c r="E3855" t="s">
        <v>3924</v>
      </c>
      <c r="F3855" t="s">
        <v>1691</v>
      </c>
      <c r="G3855">
        <v>1</v>
      </c>
      <c r="H3855" t="s">
        <v>3932</v>
      </c>
    </row>
    <row r="3856" spans="1:8" x14ac:dyDescent="0.35">
      <c r="A3856">
        <v>1799</v>
      </c>
      <c r="B3856" t="s">
        <v>5730</v>
      </c>
      <c r="C3856">
        <v>40</v>
      </c>
      <c r="D3856" t="s">
        <v>7953</v>
      </c>
      <c r="E3856" t="s">
        <v>3924</v>
      </c>
      <c r="F3856" t="s">
        <v>1691</v>
      </c>
      <c r="G3856">
        <v>1</v>
      </c>
      <c r="H3856" t="s">
        <v>3929</v>
      </c>
    </row>
    <row r="3857" spans="1:8" x14ac:dyDescent="0.35">
      <c r="A3857">
        <v>1843</v>
      </c>
      <c r="B3857" t="s">
        <v>5774</v>
      </c>
      <c r="C3857">
        <v>61</v>
      </c>
      <c r="D3857" t="s">
        <v>3923</v>
      </c>
      <c r="E3857" t="s">
        <v>3924</v>
      </c>
      <c r="F3857" t="s">
        <v>1691</v>
      </c>
      <c r="G3857">
        <v>1</v>
      </c>
      <c r="H3857" t="s">
        <v>3932</v>
      </c>
    </row>
    <row r="3858" spans="1:8" x14ac:dyDescent="0.35">
      <c r="A3858">
        <v>1972</v>
      </c>
      <c r="B3858" t="s">
        <v>5903</v>
      </c>
      <c r="C3858">
        <v>54</v>
      </c>
      <c r="D3858" t="s">
        <v>7952</v>
      </c>
      <c r="E3858" t="s">
        <v>3924</v>
      </c>
      <c r="F3858" t="s">
        <v>1691</v>
      </c>
      <c r="G3858">
        <v>1</v>
      </c>
      <c r="H3858" t="s">
        <v>3946</v>
      </c>
    </row>
    <row r="3859" spans="1:8" x14ac:dyDescent="0.35">
      <c r="A3859">
        <v>1979</v>
      </c>
      <c r="B3859" t="s">
        <v>5910</v>
      </c>
      <c r="C3859">
        <v>45</v>
      </c>
      <c r="D3859" t="s">
        <v>7952</v>
      </c>
      <c r="E3859" t="s">
        <v>3924</v>
      </c>
      <c r="F3859" t="s">
        <v>1691</v>
      </c>
      <c r="G3859">
        <v>1</v>
      </c>
      <c r="H3859" t="s">
        <v>3935</v>
      </c>
    </row>
    <row r="3860" spans="1:8" x14ac:dyDescent="0.35">
      <c r="A3860">
        <v>1992</v>
      </c>
      <c r="B3860" t="s">
        <v>5923</v>
      </c>
      <c r="C3860">
        <v>46</v>
      </c>
      <c r="D3860" t="s">
        <v>7952</v>
      </c>
      <c r="E3860" t="s">
        <v>3924</v>
      </c>
      <c r="F3860" t="s">
        <v>1691</v>
      </c>
      <c r="G3860">
        <v>1</v>
      </c>
      <c r="H3860" t="s">
        <v>3952</v>
      </c>
    </row>
    <row r="3861" spans="1:8" x14ac:dyDescent="0.35">
      <c r="A3861">
        <v>2088</v>
      </c>
      <c r="B3861" t="s">
        <v>6019</v>
      </c>
      <c r="C3861">
        <v>54</v>
      </c>
      <c r="D3861" t="s">
        <v>7952</v>
      </c>
      <c r="E3861" t="s">
        <v>3924</v>
      </c>
      <c r="F3861" t="s">
        <v>1691</v>
      </c>
      <c r="G3861">
        <v>1</v>
      </c>
      <c r="H3861" t="s">
        <v>3929</v>
      </c>
    </row>
    <row r="3862" spans="1:8" x14ac:dyDescent="0.35">
      <c r="A3862">
        <v>2096</v>
      </c>
      <c r="B3862" t="s">
        <v>6027</v>
      </c>
      <c r="C3862">
        <v>36</v>
      </c>
      <c r="D3862" t="s">
        <v>7953</v>
      </c>
      <c r="E3862" t="s">
        <v>3924</v>
      </c>
      <c r="F3862" t="s">
        <v>1691</v>
      </c>
      <c r="G3862">
        <v>1</v>
      </c>
      <c r="H3862" t="s">
        <v>3925</v>
      </c>
    </row>
    <row r="3863" spans="1:8" x14ac:dyDescent="0.35">
      <c r="A3863">
        <v>2136</v>
      </c>
      <c r="B3863" t="s">
        <v>6067</v>
      </c>
      <c r="C3863">
        <v>34</v>
      </c>
      <c r="D3863" t="s">
        <v>7953</v>
      </c>
      <c r="E3863" t="s">
        <v>3924</v>
      </c>
      <c r="F3863" t="s">
        <v>1691</v>
      </c>
      <c r="G3863">
        <v>1</v>
      </c>
      <c r="H3863" t="s">
        <v>3952</v>
      </c>
    </row>
    <row r="3864" spans="1:8" x14ac:dyDescent="0.35">
      <c r="A3864">
        <v>2150</v>
      </c>
      <c r="B3864" t="s">
        <v>6081</v>
      </c>
      <c r="C3864">
        <v>38</v>
      </c>
      <c r="D3864" t="s">
        <v>7953</v>
      </c>
      <c r="E3864" t="s">
        <v>3924</v>
      </c>
      <c r="F3864" t="s">
        <v>1691</v>
      </c>
      <c r="G3864">
        <v>1</v>
      </c>
      <c r="H3864" t="s">
        <v>3929</v>
      </c>
    </row>
    <row r="3865" spans="1:8" x14ac:dyDescent="0.35">
      <c r="A3865">
        <v>2175</v>
      </c>
      <c r="B3865" t="s">
        <v>6106</v>
      </c>
      <c r="C3865">
        <v>42</v>
      </c>
      <c r="D3865" t="s">
        <v>7952</v>
      </c>
      <c r="E3865" t="s">
        <v>3924</v>
      </c>
      <c r="F3865" t="s">
        <v>1691</v>
      </c>
      <c r="G3865">
        <v>1</v>
      </c>
      <c r="H3865" t="s">
        <v>3932</v>
      </c>
    </row>
    <row r="3866" spans="1:8" x14ac:dyDescent="0.35">
      <c r="A3866">
        <v>2232</v>
      </c>
      <c r="B3866" t="s">
        <v>6163</v>
      </c>
      <c r="C3866">
        <v>34</v>
      </c>
      <c r="D3866" t="s">
        <v>7953</v>
      </c>
      <c r="E3866" t="s">
        <v>3924</v>
      </c>
      <c r="F3866" t="s">
        <v>1691</v>
      </c>
      <c r="G3866">
        <v>1</v>
      </c>
      <c r="H3866" t="s">
        <v>3929</v>
      </c>
    </row>
    <row r="3867" spans="1:8" x14ac:dyDescent="0.35">
      <c r="A3867">
        <v>2298</v>
      </c>
      <c r="B3867" t="s">
        <v>6229</v>
      </c>
      <c r="C3867">
        <v>60</v>
      </c>
      <c r="D3867" t="s">
        <v>3923</v>
      </c>
      <c r="E3867" t="s">
        <v>3924</v>
      </c>
      <c r="F3867" t="s">
        <v>1691</v>
      </c>
      <c r="G3867">
        <v>1</v>
      </c>
      <c r="H3867" t="s">
        <v>3935</v>
      </c>
    </row>
    <row r="3868" spans="1:8" x14ac:dyDescent="0.35">
      <c r="A3868">
        <v>2334</v>
      </c>
      <c r="B3868" t="s">
        <v>6265</v>
      </c>
      <c r="C3868">
        <v>33</v>
      </c>
      <c r="D3868" t="s">
        <v>7953</v>
      </c>
      <c r="E3868" t="s">
        <v>3924</v>
      </c>
      <c r="F3868" t="s">
        <v>1691</v>
      </c>
      <c r="G3868">
        <v>1</v>
      </c>
      <c r="H3868" t="s">
        <v>3952</v>
      </c>
    </row>
    <row r="3869" spans="1:8" x14ac:dyDescent="0.35">
      <c r="A3869">
        <v>2472</v>
      </c>
      <c r="B3869" t="s">
        <v>6403</v>
      </c>
      <c r="C3869">
        <v>30</v>
      </c>
      <c r="D3869" t="s">
        <v>7953</v>
      </c>
      <c r="E3869" t="s">
        <v>3924</v>
      </c>
      <c r="F3869" t="s">
        <v>1691</v>
      </c>
      <c r="G3869">
        <v>1</v>
      </c>
      <c r="H3869" t="s">
        <v>3932</v>
      </c>
    </row>
    <row r="3870" spans="1:8" x14ac:dyDescent="0.35">
      <c r="A3870">
        <v>2512</v>
      </c>
      <c r="B3870" t="s">
        <v>6443</v>
      </c>
      <c r="C3870">
        <v>54</v>
      </c>
      <c r="D3870" t="s">
        <v>7952</v>
      </c>
      <c r="E3870" t="s">
        <v>3924</v>
      </c>
      <c r="F3870" t="s">
        <v>1691</v>
      </c>
      <c r="G3870">
        <v>1</v>
      </c>
      <c r="H3870" t="s">
        <v>3935</v>
      </c>
    </row>
    <row r="3871" spans="1:8" x14ac:dyDescent="0.35">
      <c r="A3871">
        <v>2564</v>
      </c>
      <c r="B3871" t="s">
        <v>6495</v>
      </c>
      <c r="C3871">
        <v>69</v>
      </c>
      <c r="D3871" t="s">
        <v>3923</v>
      </c>
      <c r="E3871" t="s">
        <v>3924</v>
      </c>
      <c r="F3871" t="s">
        <v>1691</v>
      </c>
      <c r="G3871">
        <v>1</v>
      </c>
      <c r="H3871" t="s">
        <v>3952</v>
      </c>
    </row>
    <row r="3872" spans="1:8" x14ac:dyDescent="0.35">
      <c r="A3872">
        <v>2574</v>
      </c>
      <c r="B3872" t="s">
        <v>6505</v>
      </c>
      <c r="C3872">
        <v>54</v>
      </c>
      <c r="D3872" t="s">
        <v>7952</v>
      </c>
      <c r="E3872" t="s">
        <v>3924</v>
      </c>
      <c r="F3872" t="s">
        <v>1691</v>
      </c>
      <c r="G3872">
        <v>1</v>
      </c>
      <c r="H3872" t="s">
        <v>3932</v>
      </c>
    </row>
    <row r="3873" spans="1:8" x14ac:dyDescent="0.35">
      <c r="A3873">
        <v>2587</v>
      </c>
      <c r="B3873" t="s">
        <v>6518</v>
      </c>
      <c r="C3873">
        <v>20</v>
      </c>
      <c r="D3873" t="s">
        <v>3927</v>
      </c>
      <c r="E3873" t="s">
        <v>3924</v>
      </c>
      <c r="F3873" t="s">
        <v>1691</v>
      </c>
      <c r="G3873">
        <v>1</v>
      </c>
      <c r="H3873" t="s">
        <v>3952</v>
      </c>
    </row>
    <row r="3874" spans="1:8" x14ac:dyDescent="0.35">
      <c r="A3874">
        <v>2603</v>
      </c>
      <c r="B3874" t="s">
        <v>6534</v>
      </c>
      <c r="C3874">
        <v>65</v>
      </c>
      <c r="D3874" t="s">
        <v>3923</v>
      </c>
      <c r="E3874" t="s">
        <v>3924</v>
      </c>
      <c r="F3874" t="s">
        <v>1691</v>
      </c>
      <c r="G3874">
        <v>1</v>
      </c>
      <c r="H3874" t="s">
        <v>3935</v>
      </c>
    </row>
    <row r="3875" spans="1:8" x14ac:dyDescent="0.35">
      <c r="A3875">
        <v>2706</v>
      </c>
      <c r="B3875" t="s">
        <v>6638</v>
      </c>
      <c r="C3875">
        <v>65</v>
      </c>
      <c r="D3875" t="s">
        <v>3923</v>
      </c>
      <c r="E3875" t="s">
        <v>6585</v>
      </c>
      <c r="F3875" t="s">
        <v>1691</v>
      </c>
      <c r="G3875">
        <v>1</v>
      </c>
      <c r="H3875" t="s">
        <v>3940</v>
      </c>
    </row>
    <row r="3876" spans="1:8" x14ac:dyDescent="0.35">
      <c r="A3876">
        <v>2813</v>
      </c>
      <c r="B3876" t="s">
        <v>6745</v>
      </c>
      <c r="C3876">
        <v>66</v>
      </c>
      <c r="D3876" t="s">
        <v>3923</v>
      </c>
      <c r="E3876" t="s">
        <v>6585</v>
      </c>
      <c r="F3876" t="s">
        <v>1691</v>
      </c>
      <c r="G3876">
        <v>1</v>
      </c>
      <c r="H3876" t="s">
        <v>3952</v>
      </c>
    </row>
    <row r="3877" spans="1:8" x14ac:dyDescent="0.35">
      <c r="A3877">
        <v>2915</v>
      </c>
      <c r="B3877" t="s">
        <v>6847</v>
      </c>
      <c r="C3877">
        <v>45</v>
      </c>
      <c r="D3877" t="s">
        <v>7952</v>
      </c>
      <c r="E3877" t="s">
        <v>6585</v>
      </c>
      <c r="F3877" t="s">
        <v>1691</v>
      </c>
      <c r="G3877">
        <v>1</v>
      </c>
      <c r="H3877" t="s">
        <v>3940</v>
      </c>
    </row>
    <row r="3878" spans="1:8" x14ac:dyDescent="0.35">
      <c r="A3878">
        <v>2946</v>
      </c>
      <c r="B3878" t="s">
        <v>6878</v>
      </c>
      <c r="C3878">
        <v>32</v>
      </c>
      <c r="D3878" t="s">
        <v>7953</v>
      </c>
      <c r="E3878" t="s">
        <v>6585</v>
      </c>
      <c r="F3878" t="s">
        <v>1691</v>
      </c>
      <c r="G3878">
        <v>1</v>
      </c>
      <c r="H3878" t="s">
        <v>3952</v>
      </c>
    </row>
    <row r="3879" spans="1:8" x14ac:dyDescent="0.35">
      <c r="A3879">
        <v>2984</v>
      </c>
      <c r="B3879" t="s">
        <v>6916</v>
      </c>
      <c r="C3879">
        <v>60</v>
      </c>
      <c r="D3879" t="s">
        <v>3923</v>
      </c>
      <c r="E3879" t="s">
        <v>6585</v>
      </c>
      <c r="F3879" t="s">
        <v>1691</v>
      </c>
      <c r="G3879">
        <v>1</v>
      </c>
      <c r="H3879" t="s">
        <v>3935</v>
      </c>
    </row>
    <row r="3880" spans="1:8" x14ac:dyDescent="0.35">
      <c r="A3880">
        <v>3030</v>
      </c>
      <c r="B3880" t="s">
        <v>6962</v>
      </c>
      <c r="C3880">
        <v>64</v>
      </c>
      <c r="D3880" t="s">
        <v>3923</v>
      </c>
      <c r="E3880" t="s">
        <v>6585</v>
      </c>
      <c r="F3880" t="s">
        <v>1691</v>
      </c>
      <c r="G3880">
        <v>1</v>
      </c>
      <c r="H3880" t="s">
        <v>3935</v>
      </c>
    </row>
    <row r="3881" spans="1:8" x14ac:dyDescent="0.35">
      <c r="A3881">
        <v>3061</v>
      </c>
      <c r="B3881" t="s">
        <v>6993</v>
      </c>
      <c r="C3881">
        <v>47</v>
      </c>
      <c r="D3881" t="s">
        <v>7952</v>
      </c>
      <c r="E3881" t="s">
        <v>6585</v>
      </c>
      <c r="F3881" t="s">
        <v>1691</v>
      </c>
      <c r="G3881">
        <v>1</v>
      </c>
      <c r="H3881" t="s">
        <v>3946</v>
      </c>
    </row>
    <row r="3882" spans="1:8" x14ac:dyDescent="0.35">
      <c r="A3882">
        <v>3117</v>
      </c>
      <c r="B3882" t="s">
        <v>7049</v>
      </c>
      <c r="C3882">
        <v>50</v>
      </c>
      <c r="D3882" t="s">
        <v>7952</v>
      </c>
      <c r="E3882" t="s">
        <v>6585</v>
      </c>
      <c r="F3882" t="s">
        <v>1691</v>
      </c>
      <c r="G3882">
        <v>1</v>
      </c>
      <c r="H3882" t="s">
        <v>3929</v>
      </c>
    </row>
    <row r="3883" spans="1:8" x14ac:dyDescent="0.35">
      <c r="A3883">
        <v>3143</v>
      </c>
      <c r="B3883" t="s">
        <v>7075</v>
      </c>
      <c r="C3883">
        <v>23</v>
      </c>
      <c r="D3883" t="s">
        <v>3927</v>
      </c>
      <c r="E3883" t="s">
        <v>6585</v>
      </c>
      <c r="F3883" t="s">
        <v>1691</v>
      </c>
      <c r="G3883">
        <v>1</v>
      </c>
      <c r="H3883" t="s">
        <v>3935</v>
      </c>
    </row>
    <row r="3884" spans="1:8" x14ac:dyDescent="0.35">
      <c r="A3884">
        <v>3280</v>
      </c>
      <c r="B3884" t="s">
        <v>7212</v>
      </c>
      <c r="C3884">
        <v>59</v>
      </c>
      <c r="D3884" t="s">
        <v>3923</v>
      </c>
      <c r="E3884" t="s">
        <v>6585</v>
      </c>
      <c r="F3884" t="s">
        <v>1691</v>
      </c>
      <c r="G3884">
        <v>1</v>
      </c>
      <c r="H3884" t="s">
        <v>3925</v>
      </c>
    </row>
    <row r="3885" spans="1:8" x14ac:dyDescent="0.35">
      <c r="A3885">
        <v>3308</v>
      </c>
      <c r="B3885" t="s">
        <v>7240</v>
      </c>
      <c r="C3885">
        <v>18</v>
      </c>
      <c r="D3885" t="s">
        <v>3927</v>
      </c>
      <c r="E3885" t="s">
        <v>6585</v>
      </c>
      <c r="F3885" t="s">
        <v>1691</v>
      </c>
      <c r="G3885">
        <v>1</v>
      </c>
      <c r="H3885" t="s">
        <v>3946</v>
      </c>
    </row>
    <row r="3886" spans="1:8" x14ac:dyDescent="0.35">
      <c r="A3886">
        <v>3330</v>
      </c>
      <c r="B3886" t="s">
        <v>7262</v>
      </c>
      <c r="C3886">
        <v>34</v>
      </c>
      <c r="D3886" t="s">
        <v>7953</v>
      </c>
      <c r="E3886" t="s">
        <v>6585</v>
      </c>
      <c r="F3886" t="s">
        <v>1691</v>
      </c>
      <c r="G3886">
        <v>1</v>
      </c>
      <c r="H3886" t="s">
        <v>3940</v>
      </c>
    </row>
    <row r="3887" spans="1:8" x14ac:dyDescent="0.35">
      <c r="A3887">
        <v>3333</v>
      </c>
      <c r="B3887" t="s">
        <v>7265</v>
      </c>
      <c r="C3887">
        <v>27</v>
      </c>
      <c r="D3887" t="s">
        <v>7953</v>
      </c>
      <c r="E3887" t="s">
        <v>6585</v>
      </c>
      <c r="F3887" t="s">
        <v>1691</v>
      </c>
      <c r="G3887">
        <v>1</v>
      </c>
      <c r="H3887" t="s">
        <v>3940</v>
      </c>
    </row>
    <row r="3888" spans="1:8" x14ac:dyDescent="0.35">
      <c r="A3888">
        <v>3404</v>
      </c>
      <c r="B3888" t="s">
        <v>7336</v>
      </c>
      <c r="C3888">
        <v>30</v>
      </c>
      <c r="D3888" t="s">
        <v>7953</v>
      </c>
      <c r="E3888" t="s">
        <v>6585</v>
      </c>
      <c r="F3888" t="s">
        <v>1691</v>
      </c>
      <c r="G3888">
        <v>1</v>
      </c>
      <c r="H3888" t="s">
        <v>3940</v>
      </c>
    </row>
    <row r="3889" spans="1:8" x14ac:dyDescent="0.35">
      <c r="A3889">
        <v>3527</v>
      </c>
      <c r="B3889" t="s">
        <v>7459</v>
      </c>
      <c r="C3889">
        <v>20</v>
      </c>
      <c r="D3889" t="s">
        <v>3927</v>
      </c>
      <c r="E3889" t="s">
        <v>6585</v>
      </c>
      <c r="F3889" t="s">
        <v>1691</v>
      </c>
      <c r="G3889">
        <v>1</v>
      </c>
      <c r="H3889" t="s">
        <v>3952</v>
      </c>
    </row>
    <row r="3890" spans="1:8" x14ac:dyDescent="0.35">
      <c r="A3890">
        <v>3528</v>
      </c>
      <c r="B3890" t="s">
        <v>7460</v>
      </c>
      <c r="C3890">
        <v>25</v>
      </c>
      <c r="D3890" t="s">
        <v>3927</v>
      </c>
      <c r="E3890" t="s">
        <v>6585</v>
      </c>
      <c r="F3890" t="s">
        <v>1691</v>
      </c>
      <c r="G3890">
        <v>1</v>
      </c>
      <c r="H3890" t="s">
        <v>3929</v>
      </c>
    </row>
    <row r="3891" spans="1:8" x14ac:dyDescent="0.35">
      <c r="A3891">
        <v>3558</v>
      </c>
      <c r="B3891" t="s">
        <v>7490</v>
      </c>
      <c r="C3891">
        <v>52</v>
      </c>
      <c r="D3891" t="s">
        <v>7952</v>
      </c>
      <c r="E3891" t="s">
        <v>6585</v>
      </c>
      <c r="F3891" t="s">
        <v>1691</v>
      </c>
      <c r="G3891">
        <v>1</v>
      </c>
      <c r="H3891" t="s">
        <v>3952</v>
      </c>
    </row>
    <row r="3892" spans="1:8" x14ac:dyDescent="0.35">
      <c r="A3892">
        <v>3634</v>
      </c>
      <c r="B3892" t="s">
        <v>7566</v>
      </c>
      <c r="C3892">
        <v>39</v>
      </c>
      <c r="D3892" t="s">
        <v>7953</v>
      </c>
      <c r="E3892" t="s">
        <v>6585</v>
      </c>
      <c r="F3892" t="s">
        <v>1691</v>
      </c>
      <c r="G3892">
        <v>1</v>
      </c>
      <c r="H3892" t="s">
        <v>3940</v>
      </c>
    </row>
    <row r="3893" spans="1:8" x14ac:dyDescent="0.35">
      <c r="A3893">
        <v>3658</v>
      </c>
      <c r="B3893" t="s">
        <v>7590</v>
      </c>
      <c r="C3893">
        <v>58</v>
      </c>
      <c r="D3893" t="s">
        <v>3923</v>
      </c>
      <c r="E3893" t="s">
        <v>6585</v>
      </c>
      <c r="F3893" t="s">
        <v>1691</v>
      </c>
      <c r="G3893">
        <v>1</v>
      </c>
      <c r="H3893" t="s">
        <v>3952</v>
      </c>
    </row>
    <row r="3894" spans="1:8" x14ac:dyDescent="0.35">
      <c r="A3894">
        <v>3665</v>
      </c>
      <c r="B3894" t="s">
        <v>7597</v>
      </c>
      <c r="C3894">
        <v>63</v>
      </c>
      <c r="D3894" t="s">
        <v>3923</v>
      </c>
      <c r="E3894" t="s">
        <v>6585</v>
      </c>
      <c r="F3894" t="s">
        <v>1691</v>
      </c>
      <c r="G3894">
        <v>1</v>
      </c>
      <c r="H3894" t="s">
        <v>3925</v>
      </c>
    </row>
    <row r="3895" spans="1:8" x14ac:dyDescent="0.35">
      <c r="A3895">
        <v>3723</v>
      </c>
      <c r="B3895" t="s">
        <v>7655</v>
      </c>
      <c r="C3895">
        <v>23</v>
      </c>
      <c r="D3895" t="s">
        <v>3927</v>
      </c>
      <c r="E3895" t="s">
        <v>6585</v>
      </c>
      <c r="F3895" t="s">
        <v>1691</v>
      </c>
      <c r="G3895">
        <v>1</v>
      </c>
      <c r="H3895" t="s">
        <v>3925</v>
      </c>
    </row>
    <row r="3896" spans="1:8" x14ac:dyDescent="0.35">
      <c r="A3896">
        <v>3724</v>
      </c>
      <c r="B3896" t="s">
        <v>7656</v>
      </c>
      <c r="C3896">
        <v>26</v>
      </c>
      <c r="D3896" t="s">
        <v>7953</v>
      </c>
      <c r="E3896" t="s">
        <v>6585</v>
      </c>
      <c r="F3896" t="s">
        <v>1691</v>
      </c>
      <c r="G3896">
        <v>1</v>
      </c>
      <c r="H3896" t="s">
        <v>3946</v>
      </c>
    </row>
    <row r="3897" spans="1:8" x14ac:dyDescent="0.35">
      <c r="A3897">
        <v>3729</v>
      </c>
      <c r="B3897" t="s">
        <v>7661</v>
      </c>
      <c r="C3897">
        <v>62</v>
      </c>
      <c r="D3897" t="s">
        <v>3923</v>
      </c>
      <c r="E3897" t="s">
        <v>6585</v>
      </c>
      <c r="F3897" t="s">
        <v>1691</v>
      </c>
      <c r="G3897">
        <v>1</v>
      </c>
      <c r="H3897" t="s">
        <v>3932</v>
      </c>
    </row>
    <row r="3898" spans="1:8" x14ac:dyDescent="0.35">
      <c r="A3898">
        <v>3792</v>
      </c>
      <c r="B3898" t="s">
        <v>7724</v>
      </c>
      <c r="C3898">
        <v>40</v>
      </c>
      <c r="D3898" t="s">
        <v>7953</v>
      </c>
      <c r="E3898" t="s">
        <v>6585</v>
      </c>
      <c r="F3898" t="s">
        <v>1691</v>
      </c>
      <c r="G3898">
        <v>1</v>
      </c>
      <c r="H3898" t="s">
        <v>3929</v>
      </c>
    </row>
    <row r="3899" spans="1:8" x14ac:dyDescent="0.35">
      <c r="A3899">
        <v>3803</v>
      </c>
      <c r="B3899" t="s">
        <v>7735</v>
      </c>
      <c r="C3899">
        <v>70</v>
      </c>
      <c r="D3899" t="s">
        <v>3923</v>
      </c>
      <c r="E3899" t="s">
        <v>6585</v>
      </c>
      <c r="F3899" t="s">
        <v>1691</v>
      </c>
      <c r="G3899">
        <v>1</v>
      </c>
      <c r="H3899" t="s">
        <v>3946</v>
      </c>
    </row>
    <row r="3900" spans="1:8" x14ac:dyDescent="0.35">
      <c r="A3900">
        <v>3865</v>
      </c>
      <c r="B3900" t="s">
        <v>7797</v>
      </c>
      <c r="C3900">
        <v>55</v>
      </c>
      <c r="D3900" t="s">
        <v>7952</v>
      </c>
      <c r="E3900" t="s">
        <v>6585</v>
      </c>
      <c r="F3900" t="s">
        <v>1691</v>
      </c>
      <c r="G3900">
        <v>1</v>
      </c>
      <c r="H3900" t="s">
        <v>3925</v>
      </c>
    </row>
    <row r="3901" spans="1:8" x14ac:dyDescent="0.35">
      <c r="A3901">
        <v>3888</v>
      </c>
      <c r="B3901" t="s">
        <v>7820</v>
      </c>
      <c r="C3901">
        <v>40</v>
      </c>
      <c r="D3901" t="s">
        <v>7953</v>
      </c>
      <c r="E3901" t="s">
        <v>6585</v>
      </c>
      <c r="F3901" t="s">
        <v>1691</v>
      </c>
      <c r="G3901">
        <v>1</v>
      </c>
      <c r="H3901" t="s">
        <v>3935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224C-B05B-46ED-BE9A-E340070D4A5C}">
  <dimension ref="A3:AN137"/>
  <sheetViews>
    <sheetView topLeftCell="P64" zoomScale="50" zoomScaleNormal="50" workbookViewId="0">
      <selection activeCell="Z123" sqref="Z123:Z137"/>
    </sheetView>
  </sheetViews>
  <sheetFormatPr defaultRowHeight="14.5" x14ac:dyDescent="0.35"/>
  <cols>
    <col min="1" max="1" width="31.90625" bestFit="1" customWidth="1"/>
    <col min="2" max="2" width="23.1796875" bestFit="1" customWidth="1"/>
    <col min="3" max="6" width="16.81640625" bestFit="1" customWidth="1"/>
    <col min="7" max="7" width="9" bestFit="1" customWidth="1"/>
    <col min="8" max="8" width="11" bestFit="1" customWidth="1"/>
    <col min="9" max="9" width="9" bestFit="1" customWidth="1"/>
    <col min="10" max="10" width="13.81640625" bestFit="1" customWidth="1"/>
    <col min="11" max="11" width="9" bestFit="1" customWidth="1"/>
    <col min="12" max="12" width="19.1796875" bestFit="1" customWidth="1"/>
    <col min="13" max="13" width="31.6328125" bestFit="1" customWidth="1"/>
    <col min="14" max="14" width="14.453125" bestFit="1" customWidth="1"/>
    <col min="15" max="15" width="9" bestFit="1" customWidth="1"/>
    <col min="16" max="16" width="11" bestFit="1" customWidth="1"/>
    <col min="17" max="17" width="9" bestFit="1" customWidth="1"/>
    <col min="18" max="18" width="15.453125" bestFit="1" customWidth="1"/>
    <col min="19" max="24" width="4.453125" bestFit="1" customWidth="1"/>
    <col min="25" max="25" width="19.1796875" bestFit="1" customWidth="1"/>
    <col min="26" max="26" width="22.36328125" bestFit="1" customWidth="1"/>
    <col min="27" max="28" width="5.36328125" bestFit="1" customWidth="1"/>
    <col min="29" max="29" width="19.1796875" bestFit="1" customWidth="1"/>
    <col min="30" max="30" width="31.6328125" bestFit="1" customWidth="1"/>
    <col min="31" max="31" width="2.81640625" bestFit="1" customWidth="1"/>
    <col min="32" max="33" width="19.1796875" bestFit="1" customWidth="1"/>
    <col min="34" max="34" width="31.6328125" bestFit="1" customWidth="1"/>
    <col min="35" max="35" width="5.36328125" bestFit="1" customWidth="1"/>
    <col min="36" max="36" width="19.1796875" bestFit="1" customWidth="1"/>
    <col min="37" max="37" width="31.90625" bestFit="1" customWidth="1"/>
    <col min="38" max="38" width="19.1796875" bestFit="1" customWidth="1"/>
    <col min="39" max="39" width="31.6328125" bestFit="1" customWidth="1"/>
    <col min="40" max="40" width="10.36328125" bestFit="1" customWidth="1"/>
    <col min="41" max="41" width="2.81640625" bestFit="1" customWidth="1"/>
    <col min="42" max="42" width="5.36328125" bestFit="1" customWidth="1"/>
    <col min="43" max="43" width="18.81640625" bestFit="1" customWidth="1"/>
    <col min="44" max="44" width="30.1796875" bestFit="1" customWidth="1"/>
    <col min="45" max="50" width="5.36328125" bestFit="1" customWidth="1"/>
    <col min="51" max="51" width="2.81640625" bestFit="1" customWidth="1"/>
    <col min="52" max="52" width="15" bestFit="1" customWidth="1"/>
    <col min="53" max="54" width="4.453125" bestFit="1" customWidth="1"/>
    <col min="55" max="55" width="11.1796875" bestFit="1" customWidth="1"/>
    <col min="56" max="58" width="4.453125" bestFit="1" customWidth="1"/>
    <col min="59" max="59" width="2.1796875" bestFit="1" customWidth="1"/>
    <col min="60" max="68" width="4.453125" bestFit="1" customWidth="1"/>
    <col min="69" max="69" width="2.1796875" bestFit="1" customWidth="1"/>
    <col min="70" max="78" width="4.453125" bestFit="1" customWidth="1"/>
    <col min="79" max="79" width="2.1796875" bestFit="1" customWidth="1"/>
    <col min="80" max="80" width="5.81640625" bestFit="1" customWidth="1"/>
    <col min="81" max="84" width="4.453125" bestFit="1" customWidth="1"/>
    <col min="85" max="85" width="2.1796875" bestFit="1" customWidth="1"/>
    <col min="86" max="94" width="4.453125" bestFit="1" customWidth="1"/>
    <col min="95" max="95" width="2.1796875" bestFit="1" customWidth="1"/>
    <col min="96" max="104" width="4.453125" bestFit="1" customWidth="1"/>
    <col min="105" max="105" width="2.1796875" bestFit="1" customWidth="1"/>
    <col min="106" max="106" width="5.81640625" bestFit="1" customWidth="1"/>
    <col min="107" max="110" width="4.453125" bestFit="1" customWidth="1"/>
    <col min="111" max="111" width="2.1796875" bestFit="1" customWidth="1"/>
    <col min="112" max="120" width="4.453125" bestFit="1" customWidth="1"/>
    <col min="121" max="121" width="2.1796875" bestFit="1" customWidth="1"/>
    <col min="122" max="130" width="4.453125" bestFit="1" customWidth="1"/>
    <col min="131" max="131" width="2.1796875" bestFit="1" customWidth="1"/>
    <col min="132" max="132" width="5.81640625" bestFit="1" customWidth="1"/>
    <col min="133" max="136" width="4.453125" bestFit="1" customWidth="1"/>
    <col min="137" max="137" width="2.1796875" bestFit="1" customWidth="1"/>
    <col min="138" max="146" width="4.453125" bestFit="1" customWidth="1"/>
    <col min="147" max="147" width="2.1796875" bestFit="1" customWidth="1"/>
    <col min="148" max="156" width="4.453125" bestFit="1" customWidth="1"/>
    <col min="157" max="157" width="2.1796875" bestFit="1" customWidth="1"/>
    <col min="158" max="158" width="5.81640625" bestFit="1" customWidth="1"/>
    <col min="159" max="162" width="4.453125" bestFit="1" customWidth="1"/>
    <col min="163" max="163" width="2.1796875" bestFit="1" customWidth="1"/>
    <col min="164" max="172" width="4.453125" bestFit="1" customWidth="1"/>
    <col min="173" max="173" width="2.1796875" bestFit="1" customWidth="1"/>
    <col min="174" max="182" width="4.453125" bestFit="1" customWidth="1"/>
    <col min="183" max="183" width="2.1796875" bestFit="1" customWidth="1"/>
    <col min="184" max="184" width="5.81640625" bestFit="1" customWidth="1"/>
    <col min="185" max="188" width="4.453125" bestFit="1" customWidth="1"/>
    <col min="189" max="189" width="2.1796875" bestFit="1" customWidth="1"/>
    <col min="190" max="198" width="4.453125" bestFit="1" customWidth="1"/>
    <col min="199" max="199" width="2.1796875" bestFit="1" customWidth="1"/>
    <col min="200" max="208" width="4.453125" bestFit="1" customWidth="1"/>
    <col min="209" max="209" width="2.1796875" bestFit="1" customWidth="1"/>
    <col min="210" max="210" width="5.81640625" bestFit="1" customWidth="1"/>
    <col min="211" max="214" width="4.453125" bestFit="1" customWidth="1"/>
    <col min="215" max="215" width="2.1796875" bestFit="1" customWidth="1"/>
    <col min="216" max="224" width="4.453125" bestFit="1" customWidth="1"/>
    <col min="225" max="225" width="2.1796875" bestFit="1" customWidth="1"/>
    <col min="226" max="234" width="4.453125" bestFit="1" customWidth="1"/>
    <col min="235" max="235" width="2.1796875" bestFit="1" customWidth="1"/>
    <col min="236" max="236" width="5.81640625" bestFit="1" customWidth="1"/>
    <col min="237" max="240" width="4.453125" bestFit="1" customWidth="1"/>
    <col min="241" max="241" width="2.1796875" bestFit="1" customWidth="1"/>
    <col min="242" max="250" width="4.453125" bestFit="1" customWidth="1"/>
    <col min="251" max="251" width="2.1796875" bestFit="1" customWidth="1"/>
    <col min="252" max="260" width="4.453125" bestFit="1" customWidth="1"/>
    <col min="261" max="261" width="2.1796875" bestFit="1" customWidth="1"/>
    <col min="262" max="262" width="5.81640625" bestFit="1" customWidth="1"/>
    <col min="263" max="266" width="4.453125" bestFit="1" customWidth="1"/>
    <col min="267" max="267" width="2.1796875" bestFit="1" customWidth="1"/>
    <col min="268" max="276" width="4.453125" bestFit="1" customWidth="1"/>
    <col min="277" max="277" width="2.1796875" bestFit="1" customWidth="1"/>
    <col min="278" max="286" width="4.453125" bestFit="1" customWidth="1"/>
    <col min="287" max="287" width="2.1796875" bestFit="1" customWidth="1"/>
    <col min="288" max="288" width="5.81640625" bestFit="1" customWidth="1"/>
    <col min="289" max="292" width="4.453125" bestFit="1" customWidth="1"/>
    <col min="293" max="293" width="2.1796875" bestFit="1" customWidth="1"/>
    <col min="294" max="302" width="4.453125" bestFit="1" customWidth="1"/>
    <col min="303" max="303" width="2.1796875" bestFit="1" customWidth="1"/>
    <col min="304" max="312" width="4.453125" bestFit="1" customWidth="1"/>
    <col min="313" max="313" width="2.1796875" bestFit="1" customWidth="1"/>
    <col min="314" max="314" width="5.81640625" bestFit="1" customWidth="1"/>
    <col min="315" max="318" width="4.453125" bestFit="1" customWidth="1"/>
    <col min="319" max="319" width="2.1796875" bestFit="1" customWidth="1"/>
    <col min="320" max="328" width="4.453125" bestFit="1" customWidth="1"/>
    <col min="329" max="329" width="2.1796875" bestFit="1" customWidth="1"/>
    <col min="330" max="338" width="4.453125" bestFit="1" customWidth="1"/>
    <col min="339" max="339" width="2.1796875" bestFit="1" customWidth="1"/>
    <col min="340" max="340" width="5.81640625" bestFit="1" customWidth="1"/>
    <col min="341" max="344" width="4.453125" bestFit="1" customWidth="1"/>
    <col min="345" max="345" width="2.1796875" bestFit="1" customWidth="1"/>
    <col min="346" max="354" width="4.453125" bestFit="1" customWidth="1"/>
    <col min="355" max="355" width="2.1796875" bestFit="1" customWidth="1"/>
    <col min="356" max="364" width="4.453125" bestFit="1" customWidth="1"/>
    <col min="365" max="365" width="2.1796875" bestFit="1" customWidth="1"/>
    <col min="366" max="366" width="5.81640625" bestFit="1" customWidth="1"/>
    <col min="367" max="370" width="4.453125" bestFit="1" customWidth="1"/>
    <col min="371" max="371" width="2.1796875" bestFit="1" customWidth="1"/>
    <col min="372" max="380" width="4.453125" bestFit="1" customWidth="1"/>
    <col min="381" max="381" width="2.1796875" bestFit="1" customWidth="1"/>
    <col min="382" max="390" width="4.453125" bestFit="1" customWidth="1"/>
    <col min="391" max="391" width="2.1796875" bestFit="1" customWidth="1"/>
    <col min="392" max="392" width="5.81640625" bestFit="1" customWidth="1"/>
    <col min="393" max="396" width="4.453125" bestFit="1" customWidth="1"/>
    <col min="397" max="397" width="2.1796875" bestFit="1" customWidth="1"/>
    <col min="398" max="406" width="4.453125" bestFit="1" customWidth="1"/>
    <col min="407" max="407" width="2.1796875" bestFit="1" customWidth="1"/>
    <col min="408" max="416" width="4.453125" bestFit="1" customWidth="1"/>
    <col min="417" max="417" width="2.1796875" bestFit="1" customWidth="1"/>
    <col min="418" max="418" width="5.81640625" bestFit="1" customWidth="1"/>
    <col min="419" max="422" width="4.453125" bestFit="1" customWidth="1"/>
    <col min="423" max="423" width="2.1796875" bestFit="1" customWidth="1"/>
    <col min="424" max="432" width="4.453125" bestFit="1" customWidth="1"/>
    <col min="433" max="433" width="2.1796875" bestFit="1" customWidth="1"/>
    <col min="434" max="442" width="4.453125" bestFit="1" customWidth="1"/>
    <col min="443" max="443" width="2.1796875" bestFit="1" customWidth="1"/>
    <col min="444" max="444" width="5.81640625" bestFit="1" customWidth="1"/>
    <col min="445" max="448" width="4.453125" bestFit="1" customWidth="1"/>
    <col min="449" max="449" width="2.1796875" bestFit="1" customWidth="1"/>
    <col min="450" max="458" width="4.453125" bestFit="1" customWidth="1"/>
    <col min="459" max="459" width="2.1796875" bestFit="1" customWidth="1"/>
    <col min="460" max="468" width="4.453125" bestFit="1" customWidth="1"/>
    <col min="469" max="469" width="2.1796875" bestFit="1" customWidth="1"/>
    <col min="470" max="470" width="5.81640625" bestFit="1" customWidth="1"/>
    <col min="471" max="474" width="4.453125" bestFit="1" customWidth="1"/>
    <col min="475" max="475" width="2.1796875" bestFit="1" customWidth="1"/>
    <col min="476" max="484" width="4.453125" bestFit="1" customWidth="1"/>
    <col min="485" max="485" width="2.1796875" bestFit="1" customWidth="1"/>
    <col min="486" max="494" width="4.453125" bestFit="1" customWidth="1"/>
    <col min="495" max="495" width="2.1796875" bestFit="1" customWidth="1"/>
    <col min="496" max="496" width="5.81640625" bestFit="1" customWidth="1"/>
    <col min="497" max="500" width="4.453125" bestFit="1" customWidth="1"/>
    <col min="501" max="501" width="2.1796875" bestFit="1" customWidth="1"/>
    <col min="502" max="510" width="4.453125" bestFit="1" customWidth="1"/>
    <col min="511" max="511" width="2.1796875" bestFit="1" customWidth="1"/>
    <col min="512" max="520" width="4.453125" bestFit="1" customWidth="1"/>
    <col min="521" max="521" width="2.1796875" bestFit="1" customWidth="1"/>
    <col min="522" max="522" width="5.81640625" bestFit="1" customWidth="1"/>
    <col min="523" max="526" width="4.453125" bestFit="1" customWidth="1"/>
    <col min="527" max="527" width="2.1796875" bestFit="1" customWidth="1"/>
    <col min="528" max="536" width="4.453125" bestFit="1" customWidth="1"/>
    <col min="537" max="537" width="2.1796875" bestFit="1" customWidth="1"/>
    <col min="538" max="546" width="4.453125" bestFit="1" customWidth="1"/>
    <col min="547" max="547" width="2.1796875" bestFit="1" customWidth="1"/>
    <col min="548" max="548" width="5.81640625" bestFit="1" customWidth="1"/>
    <col min="549" max="552" width="4.453125" bestFit="1" customWidth="1"/>
    <col min="553" max="553" width="2.1796875" bestFit="1" customWidth="1"/>
    <col min="554" max="562" width="4.453125" bestFit="1" customWidth="1"/>
    <col min="563" max="563" width="2.1796875" bestFit="1" customWidth="1"/>
    <col min="564" max="572" width="4.453125" bestFit="1" customWidth="1"/>
    <col min="573" max="573" width="2.1796875" bestFit="1" customWidth="1"/>
    <col min="574" max="574" width="5.81640625" bestFit="1" customWidth="1"/>
    <col min="575" max="578" width="4.453125" bestFit="1" customWidth="1"/>
    <col min="579" max="579" width="2.1796875" bestFit="1" customWidth="1"/>
    <col min="580" max="588" width="4.453125" bestFit="1" customWidth="1"/>
    <col min="589" max="589" width="2.1796875" bestFit="1" customWidth="1"/>
    <col min="590" max="598" width="4.453125" bestFit="1" customWidth="1"/>
    <col min="599" max="599" width="2.1796875" bestFit="1" customWidth="1"/>
    <col min="600" max="600" width="5.81640625" bestFit="1" customWidth="1"/>
    <col min="601" max="604" width="4.453125" bestFit="1" customWidth="1"/>
    <col min="605" max="605" width="2.1796875" bestFit="1" customWidth="1"/>
    <col min="606" max="614" width="4.453125" bestFit="1" customWidth="1"/>
    <col min="615" max="615" width="2.1796875" bestFit="1" customWidth="1"/>
    <col min="616" max="624" width="4.453125" bestFit="1" customWidth="1"/>
    <col min="625" max="625" width="2.1796875" bestFit="1" customWidth="1"/>
    <col min="626" max="626" width="5.81640625" bestFit="1" customWidth="1"/>
    <col min="627" max="630" width="4.453125" bestFit="1" customWidth="1"/>
    <col min="631" max="631" width="2.1796875" bestFit="1" customWidth="1"/>
    <col min="632" max="640" width="4.453125" bestFit="1" customWidth="1"/>
    <col min="641" max="641" width="2.1796875" bestFit="1" customWidth="1"/>
    <col min="642" max="650" width="4.453125" bestFit="1" customWidth="1"/>
    <col min="651" max="651" width="2.1796875" bestFit="1" customWidth="1"/>
    <col min="652" max="652" width="5.81640625" bestFit="1" customWidth="1"/>
    <col min="653" max="656" width="4.453125" bestFit="1" customWidth="1"/>
    <col min="657" max="657" width="2.1796875" bestFit="1" customWidth="1"/>
    <col min="658" max="666" width="4.453125" bestFit="1" customWidth="1"/>
    <col min="667" max="667" width="2.1796875" bestFit="1" customWidth="1"/>
    <col min="668" max="676" width="4.453125" bestFit="1" customWidth="1"/>
    <col min="677" max="677" width="2.1796875" bestFit="1" customWidth="1"/>
    <col min="678" max="678" width="5.81640625" bestFit="1" customWidth="1"/>
    <col min="679" max="682" width="4.453125" bestFit="1" customWidth="1"/>
    <col min="683" max="683" width="2.1796875" bestFit="1" customWidth="1"/>
    <col min="684" max="692" width="4.453125" bestFit="1" customWidth="1"/>
    <col min="693" max="693" width="2.1796875" bestFit="1" customWidth="1"/>
    <col min="694" max="702" width="4.453125" bestFit="1" customWidth="1"/>
    <col min="703" max="703" width="2.1796875" bestFit="1" customWidth="1"/>
    <col min="704" max="704" width="5.81640625" bestFit="1" customWidth="1"/>
    <col min="705" max="708" width="4.453125" bestFit="1" customWidth="1"/>
    <col min="709" max="709" width="2.1796875" bestFit="1" customWidth="1"/>
    <col min="710" max="718" width="4.453125" bestFit="1" customWidth="1"/>
    <col min="719" max="719" width="2.1796875" bestFit="1" customWidth="1"/>
    <col min="720" max="728" width="4.453125" bestFit="1" customWidth="1"/>
    <col min="729" max="729" width="2.1796875" bestFit="1" customWidth="1"/>
    <col min="730" max="730" width="5.81640625" bestFit="1" customWidth="1"/>
    <col min="731" max="734" width="4.453125" bestFit="1" customWidth="1"/>
    <col min="735" max="735" width="2.1796875" bestFit="1" customWidth="1"/>
    <col min="736" max="744" width="4.453125" bestFit="1" customWidth="1"/>
    <col min="745" max="745" width="2.1796875" bestFit="1" customWidth="1"/>
    <col min="746" max="754" width="4.453125" bestFit="1" customWidth="1"/>
    <col min="755" max="755" width="2.1796875" bestFit="1" customWidth="1"/>
    <col min="756" max="756" width="5.81640625" bestFit="1" customWidth="1"/>
    <col min="757" max="760" width="4.453125" bestFit="1" customWidth="1"/>
    <col min="761" max="761" width="2.1796875" bestFit="1" customWidth="1"/>
    <col min="762" max="770" width="4.453125" bestFit="1" customWidth="1"/>
    <col min="771" max="771" width="2.1796875" bestFit="1" customWidth="1"/>
    <col min="772" max="780" width="4.453125" bestFit="1" customWidth="1"/>
    <col min="781" max="781" width="2.1796875" bestFit="1" customWidth="1"/>
    <col min="782" max="782" width="5.81640625" bestFit="1" customWidth="1"/>
    <col min="783" max="786" width="4.453125" bestFit="1" customWidth="1"/>
    <col min="787" max="787" width="2.1796875" bestFit="1" customWidth="1"/>
    <col min="788" max="796" width="4.453125" bestFit="1" customWidth="1"/>
    <col min="797" max="797" width="2.1796875" bestFit="1" customWidth="1"/>
    <col min="798" max="806" width="4.453125" bestFit="1" customWidth="1"/>
    <col min="807" max="807" width="2.1796875" bestFit="1" customWidth="1"/>
    <col min="808" max="808" width="5.81640625" bestFit="1" customWidth="1"/>
    <col min="809" max="812" width="4.453125" bestFit="1" customWidth="1"/>
    <col min="813" max="813" width="2.1796875" bestFit="1" customWidth="1"/>
    <col min="814" max="822" width="4.453125" bestFit="1" customWidth="1"/>
    <col min="823" max="823" width="2.1796875" bestFit="1" customWidth="1"/>
    <col min="824" max="832" width="4.453125" bestFit="1" customWidth="1"/>
    <col min="833" max="833" width="2.1796875" bestFit="1" customWidth="1"/>
    <col min="834" max="834" width="5.81640625" bestFit="1" customWidth="1"/>
    <col min="835" max="838" width="4.453125" bestFit="1" customWidth="1"/>
    <col min="839" max="839" width="2.1796875" bestFit="1" customWidth="1"/>
    <col min="840" max="848" width="4.453125" bestFit="1" customWidth="1"/>
    <col min="849" max="849" width="2.1796875" bestFit="1" customWidth="1"/>
    <col min="850" max="858" width="4.453125" bestFit="1" customWidth="1"/>
    <col min="859" max="859" width="2.1796875" bestFit="1" customWidth="1"/>
    <col min="860" max="860" width="5.81640625" bestFit="1" customWidth="1"/>
    <col min="861" max="864" width="4.453125" bestFit="1" customWidth="1"/>
    <col min="865" max="865" width="2.1796875" bestFit="1" customWidth="1"/>
    <col min="866" max="874" width="4.453125" bestFit="1" customWidth="1"/>
    <col min="875" max="875" width="2.1796875" bestFit="1" customWidth="1"/>
    <col min="876" max="884" width="4.453125" bestFit="1" customWidth="1"/>
    <col min="885" max="885" width="2.1796875" bestFit="1" customWidth="1"/>
    <col min="886" max="886" width="5.81640625" bestFit="1" customWidth="1"/>
    <col min="887" max="890" width="4.453125" bestFit="1" customWidth="1"/>
    <col min="891" max="891" width="2.1796875" bestFit="1" customWidth="1"/>
    <col min="892" max="900" width="4.453125" bestFit="1" customWidth="1"/>
    <col min="901" max="901" width="2.1796875" bestFit="1" customWidth="1"/>
    <col min="902" max="910" width="4.453125" bestFit="1" customWidth="1"/>
    <col min="911" max="911" width="2.1796875" bestFit="1" customWidth="1"/>
    <col min="912" max="912" width="5.81640625" bestFit="1" customWidth="1"/>
    <col min="913" max="916" width="4.453125" bestFit="1" customWidth="1"/>
    <col min="917" max="917" width="2.1796875" bestFit="1" customWidth="1"/>
    <col min="918" max="926" width="4.453125" bestFit="1" customWidth="1"/>
    <col min="927" max="927" width="2.1796875" bestFit="1" customWidth="1"/>
    <col min="928" max="936" width="4.453125" bestFit="1" customWidth="1"/>
    <col min="937" max="937" width="2.1796875" bestFit="1" customWidth="1"/>
    <col min="938" max="938" width="5.81640625" bestFit="1" customWidth="1"/>
    <col min="939" max="942" width="4.453125" bestFit="1" customWidth="1"/>
    <col min="943" max="943" width="2.1796875" bestFit="1" customWidth="1"/>
    <col min="944" max="952" width="4.453125" bestFit="1" customWidth="1"/>
    <col min="953" max="953" width="2.1796875" bestFit="1" customWidth="1"/>
    <col min="954" max="962" width="4.453125" bestFit="1" customWidth="1"/>
    <col min="963" max="963" width="2.1796875" bestFit="1" customWidth="1"/>
    <col min="964" max="964" width="5.81640625" bestFit="1" customWidth="1"/>
    <col min="965" max="968" width="4.453125" bestFit="1" customWidth="1"/>
    <col min="969" max="969" width="2.1796875" bestFit="1" customWidth="1"/>
    <col min="970" max="978" width="4.453125" bestFit="1" customWidth="1"/>
    <col min="979" max="979" width="2.1796875" bestFit="1" customWidth="1"/>
    <col min="980" max="988" width="4.453125" bestFit="1" customWidth="1"/>
    <col min="989" max="989" width="2.1796875" bestFit="1" customWidth="1"/>
    <col min="990" max="990" width="5.81640625" bestFit="1" customWidth="1"/>
    <col min="991" max="994" width="4.453125" bestFit="1" customWidth="1"/>
    <col min="995" max="995" width="2.1796875" bestFit="1" customWidth="1"/>
    <col min="996" max="1004" width="4.453125" bestFit="1" customWidth="1"/>
    <col min="1005" max="1005" width="2.1796875" bestFit="1" customWidth="1"/>
    <col min="1006" max="1014" width="4.453125" bestFit="1" customWidth="1"/>
    <col min="1015" max="1015" width="2.1796875" bestFit="1" customWidth="1"/>
    <col min="1016" max="1016" width="5.81640625" bestFit="1" customWidth="1"/>
    <col min="1017" max="1020" width="4.453125" bestFit="1" customWidth="1"/>
    <col min="1021" max="1021" width="2.1796875" bestFit="1" customWidth="1"/>
    <col min="1022" max="1030" width="4.453125" bestFit="1" customWidth="1"/>
    <col min="1031" max="1031" width="2.1796875" bestFit="1" customWidth="1"/>
    <col min="1032" max="1040" width="4.453125" bestFit="1" customWidth="1"/>
    <col min="1041" max="1041" width="2.1796875" bestFit="1" customWidth="1"/>
    <col min="1042" max="1042" width="5.81640625" bestFit="1" customWidth="1"/>
    <col min="1043" max="1046" width="4.453125" bestFit="1" customWidth="1"/>
    <col min="1047" max="1047" width="2.1796875" bestFit="1" customWidth="1"/>
    <col min="1048" max="1056" width="4.453125" bestFit="1" customWidth="1"/>
    <col min="1057" max="1057" width="2.1796875" bestFit="1" customWidth="1"/>
    <col min="1058" max="1066" width="4.453125" bestFit="1" customWidth="1"/>
    <col min="1067" max="1067" width="2.1796875" bestFit="1" customWidth="1"/>
    <col min="1068" max="1068" width="5.81640625" bestFit="1" customWidth="1"/>
    <col min="1069" max="1072" width="4.453125" bestFit="1" customWidth="1"/>
    <col min="1073" max="1073" width="2.1796875" bestFit="1" customWidth="1"/>
    <col min="1074" max="1082" width="4.453125" bestFit="1" customWidth="1"/>
    <col min="1083" max="1083" width="2.1796875" bestFit="1" customWidth="1"/>
    <col min="1084" max="1092" width="4.453125" bestFit="1" customWidth="1"/>
    <col min="1093" max="1093" width="2.1796875" bestFit="1" customWidth="1"/>
    <col min="1094" max="1094" width="5.81640625" bestFit="1" customWidth="1"/>
    <col min="1095" max="1098" width="4.453125" bestFit="1" customWidth="1"/>
    <col min="1099" max="1099" width="2.1796875" bestFit="1" customWidth="1"/>
    <col min="1100" max="1108" width="4.453125" bestFit="1" customWidth="1"/>
    <col min="1109" max="1109" width="2.1796875" bestFit="1" customWidth="1"/>
    <col min="1110" max="1118" width="4.453125" bestFit="1" customWidth="1"/>
    <col min="1119" max="1119" width="2.1796875" bestFit="1" customWidth="1"/>
    <col min="1120" max="1120" width="5.81640625" bestFit="1" customWidth="1"/>
    <col min="1121" max="1124" width="4.453125" bestFit="1" customWidth="1"/>
    <col min="1125" max="1125" width="2.1796875" bestFit="1" customWidth="1"/>
    <col min="1126" max="1134" width="4.453125" bestFit="1" customWidth="1"/>
    <col min="1135" max="1135" width="2.1796875" bestFit="1" customWidth="1"/>
    <col min="1136" max="1144" width="4.453125" bestFit="1" customWidth="1"/>
    <col min="1145" max="1145" width="2.1796875" bestFit="1" customWidth="1"/>
    <col min="1146" max="1146" width="5.81640625" bestFit="1" customWidth="1"/>
    <col min="1147" max="1150" width="4.453125" bestFit="1" customWidth="1"/>
    <col min="1151" max="1151" width="2.1796875" bestFit="1" customWidth="1"/>
    <col min="1152" max="1160" width="4.453125" bestFit="1" customWidth="1"/>
    <col min="1161" max="1161" width="2.1796875" bestFit="1" customWidth="1"/>
    <col min="1162" max="1170" width="4.453125" bestFit="1" customWidth="1"/>
    <col min="1171" max="1171" width="2.1796875" bestFit="1" customWidth="1"/>
    <col min="1172" max="1172" width="5.81640625" bestFit="1" customWidth="1"/>
    <col min="1173" max="1176" width="4.453125" bestFit="1" customWidth="1"/>
    <col min="1177" max="1177" width="2.1796875" bestFit="1" customWidth="1"/>
    <col min="1178" max="1186" width="4.453125" bestFit="1" customWidth="1"/>
    <col min="1187" max="1187" width="2.1796875" bestFit="1" customWidth="1"/>
    <col min="1188" max="1196" width="4.453125" bestFit="1" customWidth="1"/>
    <col min="1197" max="1197" width="2.1796875" bestFit="1" customWidth="1"/>
    <col min="1198" max="1198" width="5.81640625" bestFit="1" customWidth="1"/>
    <col min="1199" max="1202" width="4.453125" bestFit="1" customWidth="1"/>
    <col min="1203" max="1203" width="2.1796875" bestFit="1" customWidth="1"/>
    <col min="1204" max="1212" width="4.453125" bestFit="1" customWidth="1"/>
    <col min="1213" max="1213" width="2.1796875" bestFit="1" customWidth="1"/>
    <col min="1214" max="1222" width="4.453125" bestFit="1" customWidth="1"/>
    <col min="1223" max="1223" width="2.1796875" bestFit="1" customWidth="1"/>
    <col min="1224" max="1224" width="5.81640625" bestFit="1" customWidth="1"/>
    <col min="1225" max="1228" width="4.453125" bestFit="1" customWidth="1"/>
    <col min="1229" max="1229" width="2.1796875" bestFit="1" customWidth="1"/>
    <col min="1230" max="1238" width="4.453125" bestFit="1" customWidth="1"/>
    <col min="1239" max="1239" width="2.1796875" bestFit="1" customWidth="1"/>
    <col min="1240" max="1248" width="4.453125" bestFit="1" customWidth="1"/>
    <col min="1249" max="1249" width="2.1796875" bestFit="1" customWidth="1"/>
    <col min="1250" max="1250" width="5.81640625" bestFit="1" customWidth="1"/>
    <col min="1251" max="1254" width="4.453125" bestFit="1" customWidth="1"/>
    <col min="1255" max="1255" width="2.1796875" bestFit="1" customWidth="1"/>
    <col min="1256" max="1264" width="4.453125" bestFit="1" customWidth="1"/>
    <col min="1265" max="1265" width="2.1796875" bestFit="1" customWidth="1"/>
    <col min="1266" max="1274" width="4.453125" bestFit="1" customWidth="1"/>
    <col min="1275" max="1275" width="2.1796875" bestFit="1" customWidth="1"/>
    <col min="1276" max="1276" width="5.81640625" bestFit="1" customWidth="1"/>
    <col min="1277" max="1280" width="4.453125" bestFit="1" customWidth="1"/>
    <col min="1281" max="1281" width="2.1796875" bestFit="1" customWidth="1"/>
    <col min="1282" max="1290" width="4.453125" bestFit="1" customWidth="1"/>
    <col min="1291" max="1291" width="2.1796875" bestFit="1" customWidth="1"/>
    <col min="1292" max="1300" width="4.453125" bestFit="1" customWidth="1"/>
    <col min="1301" max="1301" width="2.1796875" bestFit="1" customWidth="1"/>
    <col min="1302" max="1302" width="5.81640625" bestFit="1" customWidth="1"/>
    <col min="1303" max="1306" width="4.453125" bestFit="1" customWidth="1"/>
    <col min="1307" max="1307" width="2.1796875" bestFit="1" customWidth="1"/>
    <col min="1308" max="1316" width="4.453125" bestFit="1" customWidth="1"/>
    <col min="1317" max="1317" width="2.1796875" bestFit="1" customWidth="1"/>
    <col min="1318" max="1326" width="4.453125" bestFit="1" customWidth="1"/>
    <col min="1327" max="1327" width="2.1796875" bestFit="1" customWidth="1"/>
    <col min="1328" max="1328" width="5.81640625" bestFit="1" customWidth="1"/>
    <col min="1329" max="1332" width="4.453125" bestFit="1" customWidth="1"/>
    <col min="1333" max="1333" width="2.1796875" bestFit="1" customWidth="1"/>
    <col min="1334" max="1342" width="4.453125" bestFit="1" customWidth="1"/>
    <col min="1343" max="1343" width="2.1796875" bestFit="1" customWidth="1"/>
    <col min="1344" max="1352" width="4.453125" bestFit="1" customWidth="1"/>
    <col min="1353" max="1353" width="2.1796875" bestFit="1" customWidth="1"/>
    <col min="1354" max="1354" width="5.81640625" bestFit="1" customWidth="1"/>
    <col min="1355" max="1358" width="4.453125" bestFit="1" customWidth="1"/>
    <col min="1359" max="1359" width="2.1796875" bestFit="1" customWidth="1"/>
    <col min="1360" max="1368" width="4.453125" bestFit="1" customWidth="1"/>
    <col min="1369" max="1369" width="2.1796875" bestFit="1" customWidth="1"/>
    <col min="1370" max="1378" width="4.453125" bestFit="1" customWidth="1"/>
    <col min="1379" max="1379" width="2.1796875" bestFit="1" customWidth="1"/>
    <col min="1380" max="1380" width="11.1796875" bestFit="1" customWidth="1"/>
  </cols>
  <sheetData>
    <row r="3" spans="1:39" x14ac:dyDescent="0.35">
      <c r="A3" s="1" t="s">
        <v>7957</v>
      </c>
      <c r="B3" s="1" t="s">
        <v>7956</v>
      </c>
    </row>
    <row r="4" spans="1:39" x14ac:dyDescent="0.35">
      <c r="A4" s="1" t="s">
        <v>7954</v>
      </c>
      <c r="B4" t="s">
        <v>3927</v>
      </c>
      <c r="C4" t="s">
        <v>3923</v>
      </c>
      <c r="D4" t="s">
        <v>7953</v>
      </c>
      <c r="E4" t="s">
        <v>7952</v>
      </c>
      <c r="F4" t="s">
        <v>7955</v>
      </c>
      <c r="Y4" s="1" t="s">
        <v>7954</v>
      </c>
      <c r="Z4" t="s">
        <v>7957</v>
      </c>
      <c r="AL4" s="1" t="s">
        <v>7954</v>
      </c>
      <c r="AM4" t="s">
        <v>7957</v>
      </c>
    </row>
    <row r="5" spans="1:39" x14ac:dyDescent="0.35">
      <c r="A5" s="2" t="s">
        <v>7855</v>
      </c>
      <c r="B5" s="3">
        <v>3049</v>
      </c>
      <c r="C5" s="3">
        <v>4598</v>
      </c>
      <c r="D5" s="3">
        <v>5291</v>
      </c>
      <c r="E5" s="3">
        <v>5586</v>
      </c>
      <c r="F5" s="3">
        <v>18524</v>
      </c>
      <c r="Y5" s="2" t="s">
        <v>7858</v>
      </c>
      <c r="AL5" s="2" t="s">
        <v>7891</v>
      </c>
      <c r="AM5" s="3">
        <v>60018</v>
      </c>
    </row>
    <row r="6" spans="1:39" x14ac:dyDescent="0.35">
      <c r="A6" s="2" t="s">
        <v>7847</v>
      </c>
      <c r="B6" s="3">
        <v>4849</v>
      </c>
      <c r="C6" s="3">
        <v>7769</v>
      </c>
      <c r="D6" s="3">
        <v>10522</v>
      </c>
      <c r="E6" s="3">
        <v>12953</v>
      </c>
      <c r="F6" s="3">
        <v>36093</v>
      </c>
      <c r="Y6" s="4" t="s">
        <v>7880</v>
      </c>
      <c r="Z6">
        <v>8636</v>
      </c>
      <c r="AL6" s="2" t="s">
        <v>7889</v>
      </c>
      <c r="AM6" s="3">
        <v>58679</v>
      </c>
    </row>
    <row r="7" spans="1:39" x14ac:dyDescent="0.35">
      <c r="A7" s="2" t="s">
        <v>7858</v>
      </c>
      <c r="B7" s="3">
        <v>10511</v>
      </c>
      <c r="C7" s="3">
        <v>18088</v>
      </c>
      <c r="D7" s="3">
        <v>23710</v>
      </c>
      <c r="E7" s="3">
        <v>21891</v>
      </c>
      <c r="F7" s="3">
        <v>74200</v>
      </c>
      <c r="Y7" s="4" t="s">
        <v>7882</v>
      </c>
      <c r="Z7">
        <v>9635</v>
      </c>
      <c r="AL7" s="2" t="s">
        <v>7890</v>
      </c>
      <c r="AM7" s="3">
        <v>55777</v>
      </c>
    </row>
    <row r="8" spans="1:39" x14ac:dyDescent="0.35">
      <c r="A8" s="2" t="s">
        <v>7839</v>
      </c>
      <c r="B8" s="3">
        <v>16221</v>
      </c>
      <c r="C8" s="3">
        <v>25308</v>
      </c>
      <c r="D8" s="3">
        <v>31601</v>
      </c>
      <c r="E8" s="3">
        <v>31134</v>
      </c>
      <c r="F8" s="3">
        <v>104264</v>
      </c>
      <c r="Y8" s="4" t="s">
        <v>7885</v>
      </c>
      <c r="Z8">
        <v>8477</v>
      </c>
      <c r="AL8" s="2" t="s">
        <v>7888</v>
      </c>
      <c r="AM8" s="3">
        <v>58607</v>
      </c>
    </row>
    <row r="9" spans="1:39" x14ac:dyDescent="0.35">
      <c r="A9" s="2" t="s">
        <v>7955</v>
      </c>
      <c r="B9" s="3">
        <v>34630</v>
      </c>
      <c r="C9" s="3">
        <v>55763</v>
      </c>
      <c r="D9" s="3">
        <v>71124</v>
      </c>
      <c r="E9" s="3">
        <v>71564</v>
      </c>
      <c r="F9" s="3">
        <v>233081</v>
      </c>
      <c r="Y9" s="4" t="s">
        <v>7857</v>
      </c>
      <c r="Z9">
        <v>8857</v>
      </c>
      <c r="AL9" s="2" t="s">
        <v>7955</v>
      </c>
      <c r="AM9" s="3">
        <v>233081</v>
      </c>
    </row>
    <row r="10" spans="1:39" x14ac:dyDescent="0.35">
      <c r="Y10" s="4" t="s">
        <v>7876</v>
      </c>
      <c r="Z10">
        <v>9375</v>
      </c>
    </row>
    <row r="11" spans="1:39" x14ac:dyDescent="0.35">
      <c r="Y11" s="4" t="s">
        <v>7871</v>
      </c>
      <c r="Z11">
        <v>10010</v>
      </c>
    </row>
    <row r="12" spans="1:39" x14ac:dyDescent="0.35">
      <c r="Y12" s="4" t="s">
        <v>7874</v>
      </c>
      <c r="Z12">
        <v>9561</v>
      </c>
    </row>
    <row r="13" spans="1:39" x14ac:dyDescent="0.35">
      <c r="Y13" s="4" t="s">
        <v>7866</v>
      </c>
      <c r="Z13">
        <v>9649</v>
      </c>
    </row>
    <row r="14" spans="1:39" x14ac:dyDescent="0.35">
      <c r="Y14" s="2" t="s">
        <v>7839</v>
      </c>
    </row>
    <row r="15" spans="1:39" x14ac:dyDescent="0.35">
      <c r="Y15" s="4" t="s">
        <v>7838</v>
      </c>
      <c r="Z15">
        <v>10410</v>
      </c>
    </row>
    <row r="16" spans="1:39" x14ac:dyDescent="0.35">
      <c r="Y16" s="4" t="s">
        <v>7862</v>
      </c>
      <c r="Z16">
        <v>10320</v>
      </c>
    </row>
    <row r="17" spans="1:33" x14ac:dyDescent="0.35">
      <c r="Y17" s="4" t="s">
        <v>7870</v>
      </c>
      <c r="Z17">
        <v>8767</v>
      </c>
    </row>
    <row r="18" spans="1:33" x14ac:dyDescent="0.35">
      <c r="Y18" s="4" t="s">
        <v>7844</v>
      </c>
      <c r="Z18">
        <v>7548</v>
      </c>
    </row>
    <row r="19" spans="1:33" x14ac:dyDescent="0.35">
      <c r="Y19" s="4" t="s">
        <v>7867</v>
      </c>
      <c r="Z19">
        <v>10090</v>
      </c>
    </row>
    <row r="20" spans="1:33" x14ac:dyDescent="0.35">
      <c r="Y20" s="4" t="s">
        <v>7851</v>
      </c>
      <c r="Z20">
        <v>10332</v>
      </c>
    </row>
    <row r="21" spans="1:33" x14ac:dyDescent="0.35">
      <c r="M21" s="2" t="s">
        <v>6585</v>
      </c>
      <c r="N21" s="3">
        <v>75191</v>
      </c>
      <c r="Y21" s="4" t="s">
        <v>7852</v>
      </c>
      <c r="Z21">
        <v>9433</v>
      </c>
    </row>
    <row r="22" spans="1:33" x14ac:dyDescent="0.35">
      <c r="M22" s="2" t="s">
        <v>3924</v>
      </c>
      <c r="N22" s="3">
        <v>157890</v>
      </c>
      <c r="Y22" s="4" t="s">
        <v>7864</v>
      </c>
      <c r="Z22">
        <v>9402</v>
      </c>
    </row>
    <row r="23" spans="1:33" x14ac:dyDescent="0.35">
      <c r="A23" s="1" t="s">
        <v>7954</v>
      </c>
      <c r="B23" t="s">
        <v>7957</v>
      </c>
      <c r="Y23" s="4" t="s">
        <v>7877</v>
      </c>
      <c r="Z23">
        <v>9252</v>
      </c>
    </row>
    <row r="24" spans="1:33" x14ac:dyDescent="0.35">
      <c r="A24" s="2" t="s">
        <v>7855</v>
      </c>
      <c r="B24" s="3">
        <v>18524</v>
      </c>
      <c r="Y24" s="4" t="s">
        <v>7842</v>
      </c>
      <c r="Z24">
        <v>9462</v>
      </c>
    </row>
    <row r="25" spans="1:33" x14ac:dyDescent="0.35">
      <c r="A25" s="2" t="s">
        <v>7847</v>
      </c>
      <c r="B25" s="3">
        <v>36093</v>
      </c>
      <c r="O25" s="14" t="s">
        <v>6585</v>
      </c>
      <c r="P25" s="14" t="s">
        <v>3924</v>
      </c>
      <c r="Y25" s="4" t="s">
        <v>7873</v>
      </c>
      <c r="Z25">
        <v>9248</v>
      </c>
    </row>
    <row r="26" spans="1:33" x14ac:dyDescent="0.35">
      <c r="A26" s="2" t="s">
        <v>7858</v>
      </c>
      <c r="B26" s="3">
        <v>74200</v>
      </c>
      <c r="N26" s="2" t="s">
        <v>7858</v>
      </c>
      <c r="O26" s="3">
        <v>23819</v>
      </c>
      <c r="P26" s="3">
        <v>50381</v>
      </c>
      <c r="Q26" s="3">
        <v>74200</v>
      </c>
      <c r="Y26" s="2" t="s">
        <v>7847</v>
      </c>
    </row>
    <row r="27" spans="1:33" x14ac:dyDescent="0.35">
      <c r="A27" s="2" t="s">
        <v>7839</v>
      </c>
      <c r="B27" s="3">
        <v>104264</v>
      </c>
      <c r="N27" s="2" t="s">
        <v>7839</v>
      </c>
      <c r="O27" s="3">
        <v>33636</v>
      </c>
      <c r="P27" s="3">
        <v>70628</v>
      </c>
      <c r="Q27" s="3">
        <v>104264</v>
      </c>
      <c r="Y27" s="4" t="s">
        <v>7884</v>
      </c>
      <c r="Z27">
        <v>9018</v>
      </c>
    </row>
    <row r="28" spans="1:33" x14ac:dyDescent="0.35">
      <c r="A28" s="2" t="s">
        <v>7955</v>
      </c>
      <c r="B28" s="3">
        <v>233081</v>
      </c>
      <c r="N28" s="2" t="s">
        <v>7847</v>
      </c>
      <c r="O28" s="3">
        <v>11835</v>
      </c>
      <c r="P28" s="3">
        <v>24258</v>
      </c>
      <c r="Q28" s="3">
        <v>36093</v>
      </c>
      <c r="Y28" s="4" t="s">
        <v>7846</v>
      </c>
      <c r="Z28">
        <v>9200</v>
      </c>
      <c r="AC28" s="1" t="s">
        <v>7954</v>
      </c>
      <c r="AD28" t="s">
        <v>7957</v>
      </c>
      <c r="AF28" s="1" t="s">
        <v>7954</v>
      </c>
      <c r="AG28" t="s">
        <v>7957</v>
      </c>
    </row>
    <row r="29" spans="1:33" x14ac:dyDescent="0.35">
      <c r="N29" s="2" t="s">
        <v>7855</v>
      </c>
      <c r="O29" s="3">
        <v>5901</v>
      </c>
      <c r="P29" s="3">
        <v>12623</v>
      </c>
      <c r="Q29" s="3">
        <v>18524</v>
      </c>
      <c r="Y29" s="4" t="s">
        <v>7860</v>
      </c>
      <c r="Z29">
        <v>9240</v>
      </c>
      <c r="AC29" s="2" t="s">
        <v>6585</v>
      </c>
      <c r="AD29" s="3">
        <v>75191</v>
      </c>
      <c r="AF29" s="2" t="s">
        <v>3927</v>
      </c>
      <c r="AG29" s="3">
        <v>34630</v>
      </c>
    </row>
    <row r="30" spans="1:33" x14ac:dyDescent="0.35">
      <c r="M30" s="2" t="s">
        <v>3927</v>
      </c>
      <c r="N30" s="3">
        <v>34630</v>
      </c>
      <c r="Y30" s="4" t="s">
        <v>7849</v>
      </c>
      <c r="Z30">
        <v>8635</v>
      </c>
      <c r="AC30" s="2" t="s">
        <v>3924</v>
      </c>
      <c r="AD30" s="3">
        <v>157890</v>
      </c>
      <c r="AF30" s="2" t="s">
        <v>3923</v>
      </c>
      <c r="AG30" s="3">
        <v>55763</v>
      </c>
    </row>
    <row r="31" spans="1:33" x14ac:dyDescent="0.35">
      <c r="M31" s="2" t="s">
        <v>3923</v>
      </c>
      <c r="N31" s="3">
        <v>55763</v>
      </c>
      <c r="Y31" s="2" t="s">
        <v>7855</v>
      </c>
      <c r="AC31" s="2" t="s">
        <v>7955</v>
      </c>
      <c r="AD31" s="3">
        <v>233081</v>
      </c>
      <c r="AF31" s="2" t="s">
        <v>7953</v>
      </c>
      <c r="AG31" s="3">
        <v>71124</v>
      </c>
    </row>
    <row r="32" spans="1:33" x14ac:dyDescent="0.35">
      <c r="M32" s="2" t="s">
        <v>7953</v>
      </c>
      <c r="N32" s="3">
        <v>71124</v>
      </c>
      <c r="Y32" s="4" t="s">
        <v>7854</v>
      </c>
      <c r="Z32">
        <v>9275</v>
      </c>
      <c r="AF32" s="2" t="s">
        <v>7952</v>
      </c>
      <c r="AG32" s="3">
        <v>71564</v>
      </c>
    </row>
    <row r="33" spans="1:37" x14ac:dyDescent="0.35">
      <c r="M33" s="2" t="s">
        <v>7952</v>
      </c>
      <c r="N33" s="3">
        <v>71564</v>
      </c>
      <c r="Y33" s="4" t="s">
        <v>7869</v>
      </c>
      <c r="Z33">
        <v>9249</v>
      </c>
      <c r="AF33" s="2" t="s">
        <v>7955</v>
      </c>
      <c r="AG33" s="3">
        <v>233081</v>
      </c>
    </row>
    <row r="34" spans="1:37" x14ac:dyDescent="0.35">
      <c r="Y34" s="2" t="s">
        <v>7955</v>
      </c>
      <c r="Z34">
        <v>233081</v>
      </c>
    </row>
    <row r="38" spans="1:37" x14ac:dyDescent="0.35">
      <c r="Y38" s="1" t="s">
        <v>7954</v>
      </c>
      <c r="Z38" t="s">
        <v>7959</v>
      </c>
    </row>
    <row r="39" spans="1:37" x14ac:dyDescent="0.35">
      <c r="Y39" s="2" t="s">
        <v>7</v>
      </c>
      <c r="Z39" s="3">
        <v>1053</v>
      </c>
    </row>
    <row r="40" spans="1:37" x14ac:dyDescent="0.35">
      <c r="Y40" s="2" t="s">
        <v>1691</v>
      </c>
      <c r="Z40" s="3">
        <v>2847</v>
      </c>
    </row>
    <row r="41" spans="1:37" x14ac:dyDescent="0.35">
      <c r="Y41" s="2" t="s">
        <v>7955</v>
      </c>
      <c r="Z41" s="3">
        <v>3900</v>
      </c>
    </row>
    <row r="42" spans="1:37" x14ac:dyDescent="0.35">
      <c r="A42" s="1" t="s">
        <v>7957</v>
      </c>
      <c r="B42" s="1" t="s">
        <v>7956</v>
      </c>
    </row>
    <row r="43" spans="1:37" x14ac:dyDescent="0.35">
      <c r="A43" s="1" t="s">
        <v>7954</v>
      </c>
      <c r="B43" t="s">
        <v>6585</v>
      </c>
      <c r="C43" t="s">
        <v>3924</v>
      </c>
      <c r="D43" t="s">
        <v>7955</v>
      </c>
    </row>
    <row r="44" spans="1:37" x14ac:dyDescent="0.35">
      <c r="A44" s="2" t="s">
        <v>7855</v>
      </c>
      <c r="B44" s="3">
        <v>5901</v>
      </c>
      <c r="C44" s="3">
        <v>12623</v>
      </c>
      <c r="D44" s="3">
        <v>18524</v>
      </c>
      <c r="AJ44" s="1" t="s">
        <v>7954</v>
      </c>
      <c r="AK44" t="s">
        <v>7958</v>
      </c>
    </row>
    <row r="45" spans="1:37" x14ac:dyDescent="0.35">
      <c r="A45" s="2" t="s">
        <v>7847</v>
      </c>
      <c r="B45" s="3">
        <v>11835</v>
      </c>
      <c r="C45" s="3">
        <v>24258</v>
      </c>
      <c r="D45" s="3">
        <v>36093</v>
      </c>
      <c r="AJ45" s="2" t="s">
        <v>6585</v>
      </c>
      <c r="AK45" s="5">
        <v>3.7414262820512882</v>
      </c>
    </row>
    <row r="46" spans="1:37" x14ac:dyDescent="0.35">
      <c r="A46" s="2" t="s">
        <v>7858</v>
      </c>
      <c r="B46" s="3">
        <v>23819</v>
      </c>
      <c r="C46" s="3">
        <v>50381</v>
      </c>
      <c r="D46" s="3">
        <v>74200</v>
      </c>
      <c r="AJ46" s="2" t="s">
        <v>3924</v>
      </c>
      <c r="AK46" s="5">
        <v>3.7539592760180933</v>
      </c>
    </row>
    <row r="47" spans="1:37" x14ac:dyDescent="0.35">
      <c r="A47" s="2" t="s">
        <v>7839</v>
      </c>
      <c r="B47" s="3">
        <v>33636</v>
      </c>
      <c r="C47" s="3">
        <v>70628</v>
      </c>
      <c r="D47" s="3">
        <v>104264</v>
      </c>
      <c r="AJ47" s="2" t="s">
        <v>7955</v>
      </c>
      <c r="AK47" s="5">
        <v>3.7499487179487176</v>
      </c>
    </row>
    <row r="48" spans="1:37" x14ac:dyDescent="0.35">
      <c r="A48" s="2" t="s">
        <v>7955</v>
      </c>
      <c r="B48" s="3">
        <v>75191</v>
      </c>
      <c r="C48" s="3">
        <v>157890</v>
      </c>
      <c r="D48" s="3">
        <v>233081</v>
      </c>
    </row>
    <row r="57" spans="1:37" x14ac:dyDescent="0.35">
      <c r="AJ57" t="s">
        <v>7967</v>
      </c>
    </row>
    <row r="58" spans="1:37" x14ac:dyDescent="0.35">
      <c r="AG58" s="1" t="s">
        <v>7954</v>
      </c>
      <c r="AH58" t="s">
        <v>7957</v>
      </c>
      <c r="AJ58" s="2" t="s">
        <v>7909</v>
      </c>
      <c r="AK58" s="3">
        <v>5261</v>
      </c>
    </row>
    <row r="59" spans="1:37" x14ac:dyDescent="0.35">
      <c r="Y59" s="1" t="s">
        <v>7954</v>
      </c>
      <c r="Z59" t="s">
        <v>7958</v>
      </c>
      <c r="AG59" s="2" t="s">
        <v>7917</v>
      </c>
      <c r="AH59" s="5">
        <v>3437</v>
      </c>
      <c r="AJ59" s="2" t="s">
        <v>7923</v>
      </c>
      <c r="AK59" s="3">
        <v>4867</v>
      </c>
    </row>
    <row r="60" spans="1:37" x14ac:dyDescent="0.35">
      <c r="A60" s="1" t="s">
        <v>7957</v>
      </c>
      <c r="B60" s="1" t="s">
        <v>7956</v>
      </c>
      <c r="Y60" s="2" t="s">
        <v>6585</v>
      </c>
      <c r="Z60" s="5">
        <v>3.7414262820512882</v>
      </c>
      <c r="AG60" s="2" t="s">
        <v>7905</v>
      </c>
      <c r="AH60" s="5">
        <v>3752</v>
      </c>
      <c r="AJ60" s="2" t="s">
        <v>7922</v>
      </c>
      <c r="AK60" s="3">
        <v>4326</v>
      </c>
    </row>
    <row r="61" spans="1:37" x14ac:dyDescent="0.35">
      <c r="A61" s="1" t="s">
        <v>7954</v>
      </c>
      <c r="B61" t="s">
        <v>7890</v>
      </c>
      <c r="C61" t="s">
        <v>7888</v>
      </c>
      <c r="D61" t="s">
        <v>7889</v>
      </c>
      <c r="E61" t="s">
        <v>7891</v>
      </c>
      <c r="F61" t="s">
        <v>7955</v>
      </c>
      <c r="Y61" s="2" t="s">
        <v>3924</v>
      </c>
      <c r="Z61" s="5">
        <v>3.7539592760180933</v>
      </c>
      <c r="AG61" s="2" t="s">
        <v>7914</v>
      </c>
      <c r="AH61" s="5">
        <v>3798</v>
      </c>
      <c r="AJ61" s="2" t="s">
        <v>7904</v>
      </c>
      <c r="AK61" s="3">
        <v>4828</v>
      </c>
    </row>
    <row r="62" spans="1:37" x14ac:dyDescent="0.35">
      <c r="A62" s="2" t="s">
        <v>7855</v>
      </c>
      <c r="B62" s="3">
        <v>4278</v>
      </c>
      <c r="C62" s="3">
        <v>4562</v>
      </c>
      <c r="D62" s="3">
        <v>4425</v>
      </c>
      <c r="E62" s="3">
        <v>5259</v>
      </c>
      <c r="F62" s="3">
        <v>18524</v>
      </c>
      <c r="Y62" s="2" t="s">
        <v>7955</v>
      </c>
      <c r="Z62" s="5">
        <v>3.7499487179487176</v>
      </c>
      <c r="AG62" s="2" t="s">
        <v>7926</v>
      </c>
      <c r="AH62" s="5">
        <v>3802</v>
      </c>
      <c r="AJ62" s="2" t="s">
        <v>7912</v>
      </c>
      <c r="AK62" s="3">
        <v>5605</v>
      </c>
    </row>
    <row r="63" spans="1:37" x14ac:dyDescent="0.35">
      <c r="A63" s="2" t="s">
        <v>7847</v>
      </c>
      <c r="B63" s="3">
        <v>9393</v>
      </c>
      <c r="C63" s="3">
        <v>8480</v>
      </c>
      <c r="D63" s="3">
        <v>9555</v>
      </c>
      <c r="E63" s="3">
        <v>8665</v>
      </c>
      <c r="F63" s="3">
        <v>36093</v>
      </c>
      <c r="AG63" s="2" t="s">
        <v>7897</v>
      </c>
      <c r="AH63" s="5">
        <v>3871</v>
      </c>
      <c r="AJ63" s="2" t="s">
        <v>7918</v>
      </c>
      <c r="AK63" s="3">
        <v>4222</v>
      </c>
    </row>
    <row r="64" spans="1:37" x14ac:dyDescent="0.35">
      <c r="A64" s="2" t="s">
        <v>7858</v>
      </c>
      <c r="B64" s="3">
        <v>19028</v>
      </c>
      <c r="C64" s="3">
        <v>18291</v>
      </c>
      <c r="D64" s="3">
        <v>17007</v>
      </c>
      <c r="E64" s="3">
        <v>19874</v>
      </c>
      <c r="F64" s="3">
        <v>74200</v>
      </c>
      <c r="AG64" s="2" t="s">
        <v>7942</v>
      </c>
      <c r="AH64" s="5">
        <v>4196</v>
      </c>
      <c r="AJ64" s="2" t="s">
        <v>7933</v>
      </c>
      <c r="AK64" s="3">
        <v>4226</v>
      </c>
    </row>
    <row r="65" spans="1:40" x14ac:dyDescent="0.35">
      <c r="A65" s="2" t="s">
        <v>7839</v>
      </c>
      <c r="B65" s="3">
        <v>23078</v>
      </c>
      <c r="C65" s="3">
        <v>27274</v>
      </c>
      <c r="D65" s="3">
        <v>27692</v>
      </c>
      <c r="E65" s="3">
        <v>26220</v>
      </c>
      <c r="F65" s="3">
        <v>104264</v>
      </c>
      <c r="AG65" s="2" t="s">
        <v>7938</v>
      </c>
      <c r="AH65" s="5">
        <v>4201</v>
      </c>
      <c r="AJ65" s="2" t="s">
        <v>7906</v>
      </c>
      <c r="AK65" s="3">
        <v>4758</v>
      </c>
    </row>
    <row r="66" spans="1:40" x14ac:dyDescent="0.35">
      <c r="A66" s="2" t="s">
        <v>7955</v>
      </c>
      <c r="B66" s="3">
        <v>55777</v>
      </c>
      <c r="C66" s="3">
        <v>58607</v>
      </c>
      <c r="D66" s="3">
        <v>58679</v>
      </c>
      <c r="E66" s="3">
        <v>60018</v>
      </c>
      <c r="F66" s="3">
        <v>233081</v>
      </c>
      <c r="AG66" s="2" t="s">
        <v>7907</v>
      </c>
      <c r="AH66" s="5">
        <v>4219</v>
      </c>
      <c r="AJ66" s="2" t="s">
        <v>7914</v>
      </c>
      <c r="AK66" s="3">
        <v>3798</v>
      </c>
    </row>
    <row r="67" spans="1:40" x14ac:dyDescent="0.35">
      <c r="AG67" s="2" t="s">
        <v>7918</v>
      </c>
      <c r="AH67" s="5">
        <v>4222</v>
      </c>
      <c r="AJ67" s="2" t="s">
        <v>7936</v>
      </c>
      <c r="AK67" s="3">
        <v>4645</v>
      </c>
    </row>
    <row r="68" spans="1:40" x14ac:dyDescent="0.35">
      <c r="AG68" s="2" t="s">
        <v>7933</v>
      </c>
      <c r="AH68" s="5">
        <v>4226</v>
      </c>
      <c r="AJ68" s="2" t="s">
        <v>7905</v>
      </c>
      <c r="AK68" s="3">
        <v>3752</v>
      </c>
    </row>
    <row r="69" spans="1:40" x14ac:dyDescent="0.35">
      <c r="AG69" s="2" t="s">
        <v>7939</v>
      </c>
      <c r="AH69" s="5">
        <v>4236</v>
      </c>
      <c r="AJ69" s="2" t="s">
        <v>7931</v>
      </c>
      <c r="AK69" s="3">
        <v>5587</v>
      </c>
    </row>
    <row r="70" spans="1:40" x14ac:dyDescent="0.35">
      <c r="AG70" s="2" t="s">
        <v>7898</v>
      </c>
      <c r="AH70" s="5">
        <v>4243</v>
      </c>
      <c r="AJ70" s="2" t="s">
        <v>7920</v>
      </c>
      <c r="AK70" s="3">
        <v>5617</v>
      </c>
    </row>
    <row r="71" spans="1:40" x14ac:dyDescent="0.35">
      <c r="AG71" s="2" t="s">
        <v>7899</v>
      </c>
      <c r="AH71" s="5">
        <v>4309</v>
      </c>
      <c r="AJ71" s="2" t="s">
        <v>7921</v>
      </c>
      <c r="AK71" s="3">
        <v>4655</v>
      </c>
    </row>
    <row r="72" spans="1:40" x14ac:dyDescent="0.35">
      <c r="A72" s="14" t="s">
        <v>7954</v>
      </c>
      <c r="B72" s="14" t="s">
        <v>7890</v>
      </c>
      <c r="C72" s="14" t="s">
        <v>7888</v>
      </c>
      <c r="D72" s="14" t="s">
        <v>7889</v>
      </c>
      <c r="E72" s="14" t="s">
        <v>7891</v>
      </c>
      <c r="F72" s="14" t="s">
        <v>7955</v>
      </c>
      <c r="AG72" s="2" t="s">
        <v>7922</v>
      </c>
      <c r="AH72" s="5">
        <v>4326</v>
      </c>
      <c r="AJ72" s="2" t="s">
        <v>7938</v>
      </c>
      <c r="AK72" s="3">
        <v>4201</v>
      </c>
    </row>
    <row r="73" spans="1:40" x14ac:dyDescent="0.35">
      <c r="A73" s="2" t="s">
        <v>7855</v>
      </c>
      <c r="B73" s="3">
        <v>4278</v>
      </c>
      <c r="C73" s="3">
        <v>4562</v>
      </c>
      <c r="D73" s="3">
        <v>4425</v>
      </c>
      <c r="E73" s="3">
        <v>5259</v>
      </c>
      <c r="F73" s="3">
        <v>18524</v>
      </c>
      <c r="AG73" s="2" t="s">
        <v>7913</v>
      </c>
      <c r="AH73" s="5">
        <v>4376</v>
      </c>
      <c r="AJ73" s="2" t="s">
        <v>7917</v>
      </c>
      <c r="AK73" s="3">
        <v>3437</v>
      </c>
    </row>
    <row r="74" spans="1:40" x14ac:dyDescent="0.35">
      <c r="A74" s="2" t="s">
        <v>7847</v>
      </c>
      <c r="B74" s="3">
        <v>9393</v>
      </c>
      <c r="C74" s="3">
        <v>8480</v>
      </c>
      <c r="D74" s="3">
        <v>9555</v>
      </c>
      <c r="E74" s="3">
        <v>8665</v>
      </c>
      <c r="F74" s="3">
        <v>36093</v>
      </c>
      <c r="AG74" s="2" t="s">
        <v>7896</v>
      </c>
      <c r="AH74" s="5">
        <v>4384</v>
      </c>
      <c r="AJ74" s="2" t="s">
        <v>7894</v>
      </c>
      <c r="AK74" s="3">
        <v>4402</v>
      </c>
    </row>
    <row r="75" spans="1:40" x14ac:dyDescent="0.35">
      <c r="A75" s="2" t="s">
        <v>7858</v>
      </c>
      <c r="B75" s="3">
        <v>19028</v>
      </c>
      <c r="C75" s="3">
        <v>18291</v>
      </c>
      <c r="D75" s="3">
        <v>17007</v>
      </c>
      <c r="E75" s="3">
        <v>19874</v>
      </c>
      <c r="F75" s="3">
        <v>74200</v>
      </c>
      <c r="AG75" s="2" t="s">
        <v>7895</v>
      </c>
      <c r="AH75" s="5">
        <v>4388</v>
      </c>
      <c r="AJ75" s="2" t="s">
        <v>7901</v>
      </c>
      <c r="AK75" s="3">
        <v>4848</v>
      </c>
    </row>
    <row r="76" spans="1:40" x14ac:dyDescent="0.35">
      <c r="A76" s="2" t="s">
        <v>7839</v>
      </c>
      <c r="B76" s="3">
        <v>23078</v>
      </c>
      <c r="C76" s="3">
        <v>27274</v>
      </c>
      <c r="D76" s="3">
        <v>27692</v>
      </c>
      <c r="E76" s="3">
        <v>26220</v>
      </c>
      <c r="F76" s="3">
        <v>104264</v>
      </c>
      <c r="AG76" s="2" t="s">
        <v>7894</v>
      </c>
      <c r="AH76" s="5">
        <v>4402</v>
      </c>
      <c r="AJ76" s="2" t="s">
        <v>7895</v>
      </c>
      <c r="AK76" s="3">
        <v>4388</v>
      </c>
    </row>
    <row r="77" spans="1:40" x14ac:dyDescent="0.35">
      <c r="A77" s="1" t="s">
        <v>7958</v>
      </c>
      <c r="B77" s="1" t="s">
        <v>7956</v>
      </c>
      <c r="AG77" s="2" t="s">
        <v>7930</v>
      </c>
      <c r="AH77" s="5">
        <v>4439</v>
      </c>
      <c r="AJ77" s="2" t="s">
        <v>7927</v>
      </c>
      <c r="AK77" s="3">
        <v>4795</v>
      </c>
    </row>
    <row r="78" spans="1:40" x14ac:dyDescent="0.35">
      <c r="A78" s="1" t="s">
        <v>7954</v>
      </c>
      <c r="B78" t="s">
        <v>3923</v>
      </c>
      <c r="C78" t="s">
        <v>7952</v>
      </c>
      <c r="D78" t="s">
        <v>3927</v>
      </c>
      <c r="E78" t="s">
        <v>7953</v>
      </c>
      <c r="F78" t="s">
        <v>7955</v>
      </c>
      <c r="Y78" t="s">
        <v>7957</v>
      </c>
      <c r="AG78" s="2" t="s">
        <v>7934</v>
      </c>
      <c r="AH78" s="5">
        <v>4443</v>
      </c>
      <c r="AJ78" s="2" t="s">
        <v>7896</v>
      </c>
      <c r="AK78" s="3">
        <v>4384</v>
      </c>
      <c r="AM78" t="str">
        <f>AG59</f>
        <v>Kansas</v>
      </c>
      <c r="AN78" s="3" cm="1">
        <f t="array" ref="AN78:AN127">AH59:AH108</f>
        <v>3437</v>
      </c>
    </row>
    <row r="79" spans="1:40" x14ac:dyDescent="0.35">
      <c r="A79" s="2" t="s">
        <v>7858</v>
      </c>
      <c r="B79">
        <v>3.762540716612377</v>
      </c>
      <c r="C79">
        <v>3.7532967032967033</v>
      </c>
      <c r="D79">
        <v>3.8709302325581381</v>
      </c>
      <c r="E79">
        <v>3.7430730478589398</v>
      </c>
      <c r="F79">
        <v>3.7686290322580707</v>
      </c>
      <c r="Y79" s="5">
        <v>233081</v>
      </c>
      <c r="AG79" s="2" t="s">
        <v>7943</v>
      </c>
      <c r="AH79" s="5">
        <v>4533</v>
      </c>
      <c r="AJ79" s="2" t="s">
        <v>7943</v>
      </c>
      <c r="AK79" s="3">
        <v>4533</v>
      </c>
      <c r="AM79" t="str">
        <f t="shared" ref="AM79:AM127" si="0">AG60</f>
        <v>Hawaii</v>
      </c>
      <c r="AN79" s="3">
        <v>3752</v>
      </c>
    </row>
    <row r="80" spans="1:40" x14ac:dyDescent="0.35">
      <c r="A80" s="2" t="s">
        <v>7839</v>
      </c>
      <c r="B80">
        <v>3.7372921615201897</v>
      </c>
      <c r="C80">
        <v>3.6636363636363631</v>
      </c>
      <c r="D80">
        <v>3.8197026022304814</v>
      </c>
      <c r="E80">
        <v>3.7209433962264185</v>
      </c>
      <c r="F80">
        <v>3.7231433506044893</v>
      </c>
      <c r="AG80" s="2" t="s">
        <v>7941</v>
      </c>
      <c r="AH80" s="5">
        <v>4623</v>
      </c>
      <c r="AJ80" s="2" t="s">
        <v>7940</v>
      </c>
      <c r="AK80" s="3">
        <v>4977</v>
      </c>
      <c r="AM80" t="str">
        <f t="shared" si="0"/>
        <v>Florida</v>
      </c>
      <c r="AN80" s="3">
        <v>3798</v>
      </c>
    </row>
    <row r="81" spans="1:40" x14ac:dyDescent="0.35">
      <c r="A81" s="2" t="s">
        <v>7847</v>
      </c>
      <c r="B81">
        <v>3.7458015267175551</v>
      </c>
      <c r="C81">
        <v>3.7822727272727277</v>
      </c>
      <c r="D81">
        <v>3.7822784810126571</v>
      </c>
      <c r="E81">
        <v>3.8402366863905333</v>
      </c>
      <c r="F81">
        <v>3.7906510851419037</v>
      </c>
      <c r="AG81" s="2" t="s">
        <v>7936</v>
      </c>
      <c r="AH81" s="5">
        <v>4645</v>
      </c>
      <c r="AJ81" s="2" t="s">
        <v>7910</v>
      </c>
      <c r="AK81" s="3">
        <v>4883</v>
      </c>
      <c r="AM81" t="str">
        <f t="shared" si="0"/>
        <v>New Jersey</v>
      </c>
      <c r="AN81" s="3">
        <v>3802</v>
      </c>
    </row>
    <row r="82" spans="1:40" x14ac:dyDescent="0.35">
      <c r="A82" s="2" t="s">
        <v>7855</v>
      </c>
      <c r="B82">
        <v>3.7929411764705874</v>
      </c>
      <c r="C82">
        <v>3.75157894736842</v>
      </c>
      <c r="D82">
        <v>3.6666666666666661</v>
      </c>
      <c r="E82">
        <v>3.7440860215053764</v>
      </c>
      <c r="F82">
        <v>3.7469135802469151</v>
      </c>
      <c r="AG82" s="2" t="s">
        <v>7925</v>
      </c>
      <c r="AH82" s="5">
        <v>4649</v>
      </c>
      <c r="AJ82" s="2" t="s">
        <v>7903</v>
      </c>
      <c r="AK82" s="3">
        <v>4691</v>
      </c>
      <c r="AM82" t="str">
        <f t="shared" si="0"/>
        <v>Rhode Island</v>
      </c>
      <c r="AN82" s="3">
        <v>3871</v>
      </c>
    </row>
    <row r="83" spans="1:40" x14ac:dyDescent="0.35">
      <c r="A83" s="2" t="s">
        <v>7955</v>
      </c>
      <c r="B83">
        <v>3.7516949152542369</v>
      </c>
      <c r="C83">
        <v>3.7197324414715713</v>
      </c>
      <c r="D83">
        <v>3.8162872154115592</v>
      </c>
      <c r="E83">
        <v>3.7470984020185014</v>
      </c>
      <c r="F83">
        <v>3.7499487179487176</v>
      </c>
      <c r="AG83" s="2" t="s">
        <v>7921</v>
      </c>
      <c r="AH83" s="5">
        <v>4655</v>
      </c>
      <c r="AJ83" s="2" t="s">
        <v>7900</v>
      </c>
      <c r="AK83" s="3">
        <v>5784</v>
      </c>
      <c r="AM83" t="str">
        <f t="shared" si="0"/>
        <v>Wisconsin</v>
      </c>
      <c r="AN83" s="3">
        <v>4196</v>
      </c>
    </row>
    <row r="84" spans="1:40" x14ac:dyDescent="0.35">
      <c r="AG84" s="2" t="s">
        <v>7903</v>
      </c>
      <c r="AH84" s="5">
        <v>4691</v>
      </c>
      <c r="AJ84" s="2" t="s">
        <v>7937</v>
      </c>
      <c r="AK84" s="3">
        <v>5172</v>
      </c>
      <c r="AM84" t="str">
        <f t="shared" si="0"/>
        <v>Iowa</v>
      </c>
      <c r="AN84" s="3">
        <v>4201</v>
      </c>
    </row>
    <row r="85" spans="1:40" x14ac:dyDescent="0.35">
      <c r="AG85" s="2" t="s">
        <v>7915</v>
      </c>
      <c r="AH85" s="5">
        <v>4712</v>
      </c>
      <c r="AJ85" s="2" t="s">
        <v>7916</v>
      </c>
      <c r="AK85" s="3">
        <v>5514</v>
      </c>
      <c r="AM85" t="str">
        <f t="shared" si="0"/>
        <v>New Hampshire</v>
      </c>
      <c r="AN85" s="3">
        <v>4219</v>
      </c>
    </row>
    <row r="86" spans="1:40" x14ac:dyDescent="0.35">
      <c r="AG86" s="2" t="s">
        <v>7911</v>
      </c>
      <c r="AH86" s="5">
        <v>4742</v>
      </c>
      <c r="AJ86" s="2" t="s">
        <v>7907</v>
      </c>
      <c r="AK86" s="3">
        <v>4219</v>
      </c>
      <c r="AM86" t="str">
        <f t="shared" si="0"/>
        <v>Colorado</v>
      </c>
      <c r="AN86" s="3">
        <v>4222</v>
      </c>
    </row>
    <row r="87" spans="1:40" x14ac:dyDescent="0.35">
      <c r="AG87" s="2" t="s">
        <v>7906</v>
      </c>
      <c r="AH87" s="5">
        <v>4758</v>
      </c>
      <c r="AJ87" s="2" t="s">
        <v>7926</v>
      </c>
      <c r="AK87" s="3">
        <v>3802</v>
      </c>
      <c r="AM87" t="str">
        <f t="shared" si="0"/>
        <v>Connecticut</v>
      </c>
      <c r="AN87" s="3">
        <v>4226</v>
      </c>
    </row>
    <row r="88" spans="1:40" x14ac:dyDescent="0.35">
      <c r="Y88" s="2" t="s">
        <v>3932</v>
      </c>
      <c r="Z88" s="5">
        <v>572</v>
      </c>
      <c r="AG88" s="2" t="s">
        <v>7924</v>
      </c>
      <c r="AH88" s="5">
        <v>4772</v>
      </c>
      <c r="AJ88" s="2" t="s">
        <v>7929</v>
      </c>
      <c r="AK88" s="3">
        <v>5014</v>
      </c>
      <c r="AM88" t="str">
        <f t="shared" si="0"/>
        <v>South Dakota</v>
      </c>
      <c r="AN88" s="3">
        <v>4236</v>
      </c>
    </row>
    <row r="89" spans="1:40" x14ac:dyDescent="0.35">
      <c r="Y89" s="2" t="s">
        <v>3940</v>
      </c>
      <c r="Z89" s="5">
        <v>547</v>
      </c>
      <c r="AG89" s="2" t="s">
        <v>7927</v>
      </c>
      <c r="AH89" s="5">
        <v>4795</v>
      </c>
      <c r="AJ89" s="2" t="s">
        <v>7908</v>
      </c>
      <c r="AK89" s="3">
        <v>5257</v>
      </c>
      <c r="AM89" t="str">
        <f t="shared" si="0"/>
        <v>Oregon</v>
      </c>
      <c r="AN89" s="3">
        <v>4243</v>
      </c>
    </row>
    <row r="90" spans="1:40" x14ac:dyDescent="0.35">
      <c r="Y90" s="2" t="s">
        <v>3952</v>
      </c>
      <c r="Z90" s="5">
        <v>584</v>
      </c>
      <c r="AG90" s="2" t="s">
        <v>7904</v>
      </c>
      <c r="AH90" s="5">
        <v>4828</v>
      </c>
      <c r="AJ90" s="2" t="s">
        <v>7911</v>
      </c>
      <c r="AK90" s="3">
        <v>4742</v>
      </c>
      <c r="AM90" t="str">
        <f t="shared" si="0"/>
        <v>Wyoming</v>
      </c>
      <c r="AN90" s="3">
        <v>4309</v>
      </c>
    </row>
    <row r="91" spans="1:40" x14ac:dyDescent="0.35">
      <c r="Y91" s="2" t="s">
        <v>3925</v>
      </c>
      <c r="Z91" s="5">
        <v>542</v>
      </c>
      <c r="AG91" s="2" t="s">
        <v>7935</v>
      </c>
      <c r="AH91" s="5">
        <v>4842</v>
      </c>
      <c r="AJ91" s="2" t="s">
        <v>7919</v>
      </c>
      <c r="AK91" s="3">
        <v>5220</v>
      </c>
      <c r="AM91" t="str">
        <f t="shared" si="0"/>
        <v>Arizona</v>
      </c>
      <c r="AN91" s="3">
        <v>4326</v>
      </c>
    </row>
    <row r="92" spans="1:40" x14ac:dyDescent="0.35">
      <c r="Y92" s="2" t="s">
        <v>3946</v>
      </c>
      <c r="Z92" s="5">
        <v>553</v>
      </c>
      <c r="AG92" s="2" t="s">
        <v>7901</v>
      </c>
      <c r="AH92" s="5">
        <v>4848</v>
      </c>
      <c r="AJ92" s="2" t="s">
        <v>7925</v>
      </c>
      <c r="AK92" s="3">
        <v>4649</v>
      </c>
      <c r="AM92" t="str">
        <f t="shared" si="0"/>
        <v>Oklahoma</v>
      </c>
      <c r="AN92" s="3">
        <v>4376</v>
      </c>
    </row>
    <row r="93" spans="1:40" x14ac:dyDescent="0.35">
      <c r="Y93" s="2" t="s">
        <v>3935</v>
      </c>
      <c r="Z93" s="5">
        <v>563</v>
      </c>
      <c r="AG93" s="2" t="s">
        <v>7928</v>
      </c>
      <c r="AH93" s="5">
        <v>4860</v>
      </c>
      <c r="AJ93" s="2" t="s">
        <v>7913</v>
      </c>
      <c r="AK93" s="3">
        <v>4376</v>
      </c>
      <c r="AM93" t="str">
        <f t="shared" si="0"/>
        <v>Massachusetts</v>
      </c>
      <c r="AN93" s="3">
        <v>4384</v>
      </c>
    </row>
    <row r="94" spans="1:40" x14ac:dyDescent="0.35">
      <c r="Y94" s="2" t="s">
        <v>3929</v>
      </c>
      <c r="Z94" s="5">
        <v>539</v>
      </c>
      <c r="AG94" s="2" t="s">
        <v>7923</v>
      </c>
      <c r="AH94" s="5">
        <v>4867</v>
      </c>
      <c r="AJ94" s="2" t="s">
        <v>7898</v>
      </c>
      <c r="AK94" s="3">
        <v>4243</v>
      </c>
      <c r="AM94" t="str">
        <f t="shared" si="0"/>
        <v>Maine</v>
      </c>
      <c r="AN94" s="3">
        <v>4388</v>
      </c>
    </row>
    <row r="95" spans="1:40" x14ac:dyDescent="0.35">
      <c r="AG95" s="2" t="s">
        <v>7910</v>
      </c>
      <c r="AH95" s="5">
        <v>4883</v>
      </c>
      <c r="AJ95" s="2" t="s">
        <v>7932</v>
      </c>
      <c r="AK95" s="3">
        <v>4926</v>
      </c>
      <c r="AM95" t="str">
        <f t="shared" si="0"/>
        <v>Kentucky</v>
      </c>
      <c r="AN95" s="3">
        <v>4402</v>
      </c>
    </row>
    <row r="96" spans="1:40" x14ac:dyDescent="0.35">
      <c r="A96" t="s">
        <v>7962</v>
      </c>
      <c r="F96" t="s">
        <v>7964</v>
      </c>
      <c r="AG96" s="2" t="s">
        <v>7932</v>
      </c>
      <c r="AH96" s="5">
        <v>4926</v>
      </c>
      <c r="AJ96" s="2" t="s">
        <v>7897</v>
      </c>
      <c r="AK96" s="3">
        <v>3871</v>
      </c>
      <c r="AM96" t="str">
        <f t="shared" si="0"/>
        <v>South Carolina</v>
      </c>
      <c r="AN96" s="3">
        <v>4439</v>
      </c>
    </row>
    <row r="97" spans="1:40" x14ac:dyDescent="0.35">
      <c r="A97" s="3">
        <v>3900</v>
      </c>
      <c r="F97" s="11">
        <v>0.43</v>
      </c>
      <c r="AG97" s="2" t="s">
        <v>7940</v>
      </c>
      <c r="AH97" s="5">
        <v>4977</v>
      </c>
      <c r="AJ97" s="2" t="s">
        <v>7930</v>
      </c>
      <c r="AK97" s="3">
        <v>4439</v>
      </c>
      <c r="AM97" t="str">
        <f t="shared" si="0"/>
        <v>Utah</v>
      </c>
      <c r="AN97" s="3">
        <v>4443</v>
      </c>
    </row>
    <row r="98" spans="1:40" x14ac:dyDescent="0.35">
      <c r="AG98" s="2" t="s">
        <v>7929</v>
      </c>
      <c r="AH98" s="5">
        <v>5014</v>
      </c>
      <c r="AJ98" s="2" t="s">
        <v>7939</v>
      </c>
      <c r="AK98" s="3">
        <v>4236</v>
      </c>
      <c r="AM98" t="str">
        <f t="shared" si="0"/>
        <v>Michigan</v>
      </c>
      <c r="AN98" s="3">
        <v>4533</v>
      </c>
    </row>
    <row r="99" spans="1:40" x14ac:dyDescent="0.35">
      <c r="L99" s="1" t="s">
        <v>7954</v>
      </c>
      <c r="M99" t="s">
        <v>7957</v>
      </c>
      <c r="AG99" s="2" t="s">
        <v>7937</v>
      </c>
      <c r="AH99" s="5">
        <v>5172</v>
      </c>
      <c r="AJ99" s="2" t="s">
        <v>7924</v>
      </c>
      <c r="AK99" s="3">
        <v>4772</v>
      </c>
      <c r="AM99" t="str">
        <f t="shared" si="0"/>
        <v>Washington</v>
      </c>
      <c r="AN99" s="3">
        <v>4623</v>
      </c>
    </row>
    <row r="100" spans="1:40" x14ac:dyDescent="0.35">
      <c r="L100" s="2" t="s">
        <v>7840</v>
      </c>
      <c r="M100" s="5">
        <v>75180</v>
      </c>
      <c r="AG100" s="2" t="s">
        <v>7902</v>
      </c>
      <c r="AH100" s="5">
        <v>5174</v>
      </c>
      <c r="AJ100" s="2" t="s">
        <v>7915</v>
      </c>
      <c r="AK100" s="3">
        <v>4712</v>
      </c>
      <c r="AM100" t="str">
        <f t="shared" si="0"/>
        <v>Georgia</v>
      </c>
      <c r="AN100" s="3">
        <v>4645</v>
      </c>
    </row>
    <row r="101" spans="1:40" x14ac:dyDescent="0.35">
      <c r="L101" s="2" t="s">
        <v>7848</v>
      </c>
      <c r="M101" s="5">
        <v>104423</v>
      </c>
      <c r="AG101" s="2" t="s">
        <v>7919</v>
      </c>
      <c r="AH101" s="5">
        <v>5220</v>
      </c>
      <c r="AJ101" s="2" t="s">
        <v>7934</v>
      </c>
      <c r="AK101" s="3">
        <v>4443</v>
      </c>
      <c r="AM101" t="str">
        <f t="shared" si="0"/>
        <v>Ohio</v>
      </c>
      <c r="AN101" s="3">
        <v>4649</v>
      </c>
    </row>
    <row r="102" spans="1:40" x14ac:dyDescent="0.35">
      <c r="L102" s="2" t="s">
        <v>7845</v>
      </c>
      <c r="M102" s="5">
        <v>35590</v>
      </c>
      <c r="AG102" s="2" t="s">
        <v>7908</v>
      </c>
      <c r="AH102" s="5">
        <v>5257</v>
      </c>
      <c r="AJ102" s="2" t="s">
        <v>7928</v>
      </c>
      <c r="AK102" s="3">
        <v>4860</v>
      </c>
      <c r="AM102" t="str">
        <f t="shared" si="0"/>
        <v>Indiana</v>
      </c>
      <c r="AN102" s="3">
        <v>4655</v>
      </c>
    </row>
    <row r="103" spans="1:40" x14ac:dyDescent="0.35">
      <c r="B103" s="15"/>
      <c r="C103" s="16"/>
      <c r="D103" s="17"/>
      <c r="L103" s="2" t="s">
        <v>7878</v>
      </c>
      <c r="M103" s="5">
        <v>17888</v>
      </c>
      <c r="AC103" s="2" t="s">
        <v>7850</v>
      </c>
      <c r="AD103" s="5" t="e" cm="1" vm="1">
        <f t="array" aca="1" ref="AD103" ca="1">Z105:Z119</f>
        <v>#VALUE!</v>
      </c>
      <c r="AG103" s="2" t="s">
        <v>7909</v>
      </c>
      <c r="AH103" s="5">
        <v>5261</v>
      </c>
      <c r="AJ103" s="2" t="s">
        <v>7935</v>
      </c>
      <c r="AK103" s="3">
        <v>4842</v>
      </c>
      <c r="AM103" t="str">
        <f t="shared" si="0"/>
        <v>Missouri</v>
      </c>
      <c r="AN103" s="3">
        <v>4691</v>
      </c>
    </row>
    <row r="104" spans="1:40" x14ac:dyDescent="0.35">
      <c r="B104" s="23"/>
      <c r="C104" s="9"/>
      <c r="D104" s="24"/>
      <c r="L104" s="2" t="s">
        <v>7955</v>
      </c>
      <c r="M104" s="5">
        <v>233081</v>
      </c>
      <c r="Y104" s="1" t="s">
        <v>7954</v>
      </c>
      <c r="Z104" t="s">
        <v>7957</v>
      </c>
      <c r="AC104" s="2" t="s">
        <v>7881</v>
      </c>
      <c r="AD104" s="5">
        <v>8636</v>
      </c>
      <c r="AG104" s="2" t="s">
        <v>7916</v>
      </c>
      <c r="AH104" s="5">
        <v>5514</v>
      </c>
      <c r="AJ104" s="2" t="s">
        <v>7941</v>
      </c>
      <c r="AK104" s="3">
        <v>4623</v>
      </c>
      <c r="AM104" t="str">
        <f t="shared" si="0"/>
        <v>Texas</v>
      </c>
      <c r="AN104" s="3">
        <v>4712</v>
      </c>
    </row>
    <row r="105" spans="1:40" x14ac:dyDescent="0.35">
      <c r="B105" s="23"/>
      <c r="C105" s="9"/>
      <c r="D105" s="24"/>
      <c r="Y105" s="2" t="s">
        <v>7850</v>
      </c>
      <c r="Z105" s="3">
        <v>8635</v>
      </c>
      <c r="AC105" s="2" t="s">
        <v>7859</v>
      </c>
      <c r="AD105" s="5">
        <v>8636</v>
      </c>
      <c r="AG105" s="2" t="s">
        <v>7931</v>
      </c>
      <c r="AH105" s="5">
        <v>5587</v>
      </c>
      <c r="AJ105" s="2" t="s">
        <v>7902</v>
      </c>
      <c r="AK105" s="3">
        <v>5174</v>
      </c>
      <c r="AM105" t="str">
        <f t="shared" si="0"/>
        <v>North Carolina</v>
      </c>
      <c r="AN105" s="3">
        <v>4742</v>
      </c>
    </row>
    <row r="106" spans="1:40" x14ac:dyDescent="0.35">
      <c r="B106" s="23"/>
      <c r="C106" s="9"/>
      <c r="D106" s="24"/>
      <c r="Y106" s="2" t="s">
        <v>7881</v>
      </c>
      <c r="Z106" s="3">
        <v>8636</v>
      </c>
      <c r="AC106" s="2" t="s">
        <v>7861</v>
      </c>
      <c r="AD106" s="5">
        <v>8636</v>
      </c>
      <c r="AG106" s="2" t="s">
        <v>7912</v>
      </c>
      <c r="AH106" s="5">
        <v>5605</v>
      </c>
      <c r="AJ106" s="2" t="s">
        <v>7942</v>
      </c>
      <c r="AK106" s="3">
        <v>4196</v>
      </c>
      <c r="AM106" t="str">
        <f t="shared" si="0"/>
        <v>Delaware</v>
      </c>
      <c r="AN106" s="3">
        <v>4758</v>
      </c>
    </row>
    <row r="107" spans="1:40" x14ac:dyDescent="0.35">
      <c r="B107" s="23"/>
      <c r="C107" s="9"/>
      <c r="D107" s="24"/>
      <c r="Y107" s="2" t="s">
        <v>7859</v>
      </c>
      <c r="Z107" s="3">
        <v>8857</v>
      </c>
      <c r="AC107" s="2" t="s">
        <v>7879</v>
      </c>
      <c r="AD107" s="5">
        <v>8636</v>
      </c>
      <c r="AG107" s="2" t="s">
        <v>7920</v>
      </c>
      <c r="AH107" s="5">
        <v>5617</v>
      </c>
      <c r="AJ107" s="2" t="s">
        <v>7899</v>
      </c>
      <c r="AK107" s="3">
        <v>4309</v>
      </c>
      <c r="AM107" t="str">
        <f t="shared" si="0"/>
        <v>Tennessee</v>
      </c>
      <c r="AN107" s="3">
        <v>4772</v>
      </c>
    </row>
    <row r="108" spans="1:40" x14ac:dyDescent="0.35">
      <c r="B108" s="23"/>
      <c r="C108" s="9"/>
      <c r="D108" s="24"/>
      <c r="Y108" s="2" t="s">
        <v>7861</v>
      </c>
      <c r="Z108" s="3">
        <v>9240</v>
      </c>
      <c r="AC108" s="2" t="s">
        <v>7865</v>
      </c>
      <c r="AD108" s="5">
        <v>8636</v>
      </c>
      <c r="AG108" s="2" t="s">
        <v>7900</v>
      </c>
      <c r="AH108" s="5">
        <v>5784</v>
      </c>
      <c r="AM108" t="str">
        <f t="shared" si="0"/>
        <v>Maryland</v>
      </c>
      <c r="AN108" s="3">
        <v>4795</v>
      </c>
    </row>
    <row r="109" spans="1:40" x14ac:dyDescent="0.35">
      <c r="B109" s="23"/>
      <c r="C109" s="9"/>
      <c r="D109" s="24"/>
      <c r="Y109" s="2" t="s">
        <v>7879</v>
      </c>
      <c r="Z109" s="3">
        <v>9252</v>
      </c>
      <c r="AC109" s="2" t="s">
        <v>7853</v>
      </c>
      <c r="AD109" s="5">
        <v>8636</v>
      </c>
      <c r="AG109" s="2" t="s">
        <v>7955</v>
      </c>
      <c r="AH109" s="5">
        <v>233081</v>
      </c>
      <c r="AM109" t="str">
        <f t="shared" si="0"/>
        <v>Arkansas</v>
      </c>
      <c r="AN109" s="3">
        <v>4828</v>
      </c>
    </row>
    <row r="110" spans="1:40" x14ac:dyDescent="0.35">
      <c r="B110" s="23"/>
      <c r="C110" s="9"/>
      <c r="D110" s="24"/>
      <c r="Y110" s="2" t="s">
        <v>7865</v>
      </c>
      <c r="Z110" s="3">
        <v>9402</v>
      </c>
      <c r="AC110" s="2" t="s">
        <v>7875</v>
      </c>
      <c r="AD110" s="5">
        <v>8636</v>
      </c>
      <c r="AM110" t="str">
        <f t="shared" si="0"/>
        <v>Virginia</v>
      </c>
      <c r="AN110" s="3">
        <v>4842</v>
      </c>
    </row>
    <row r="111" spans="1:40" x14ac:dyDescent="0.35">
      <c r="B111" s="23"/>
      <c r="C111" s="9"/>
      <c r="D111" s="24"/>
      <c r="Y111" s="2" t="s">
        <v>7853</v>
      </c>
      <c r="Z111" s="3">
        <v>9433</v>
      </c>
      <c r="AC111" s="2" t="s">
        <v>7883</v>
      </c>
      <c r="AD111" s="5">
        <v>8636</v>
      </c>
      <c r="AM111" t="str">
        <f t="shared" si="0"/>
        <v>Louisiana</v>
      </c>
      <c r="AN111" s="3">
        <v>4848</v>
      </c>
    </row>
    <row r="112" spans="1:40" x14ac:dyDescent="0.35">
      <c r="B112" s="23"/>
      <c r="C112" s="9"/>
      <c r="D112" s="24"/>
      <c r="F112" s="2" t="s">
        <v>7840</v>
      </c>
      <c r="G112" s="5">
        <v>75180</v>
      </c>
      <c r="Y112" s="2" t="s">
        <v>7875</v>
      </c>
      <c r="Z112" s="3">
        <v>9561</v>
      </c>
      <c r="AC112" s="2" t="s">
        <v>7872</v>
      </c>
      <c r="AD112" s="5">
        <v>8636</v>
      </c>
      <c r="AM112" t="str">
        <f t="shared" si="0"/>
        <v>Vermont</v>
      </c>
      <c r="AN112" s="3">
        <v>4860</v>
      </c>
    </row>
    <row r="113" spans="2:40" x14ac:dyDescent="0.35">
      <c r="B113" s="23"/>
      <c r="C113" s="9"/>
      <c r="D113" s="24"/>
      <c r="F113" s="2" t="s">
        <v>7848</v>
      </c>
      <c r="G113" s="5">
        <v>104423</v>
      </c>
      <c r="Y113" s="2" t="s">
        <v>7883</v>
      </c>
      <c r="Z113" s="3">
        <v>9635</v>
      </c>
      <c r="AC113" s="2" t="s">
        <v>7843</v>
      </c>
      <c r="AD113" s="5">
        <v>8636</v>
      </c>
      <c r="AM113" t="str">
        <f t="shared" si="0"/>
        <v>Alaska</v>
      </c>
      <c r="AN113" s="3">
        <v>4867</v>
      </c>
    </row>
    <row r="114" spans="2:40" x14ac:dyDescent="0.35">
      <c r="B114" s="23"/>
      <c r="C114" s="9"/>
      <c r="D114" s="24"/>
      <c r="F114" s="2" t="s">
        <v>7845</v>
      </c>
      <c r="G114" s="5">
        <v>35590</v>
      </c>
      <c r="Y114" s="2" t="s">
        <v>7872</v>
      </c>
      <c r="Z114" s="3">
        <v>10010</v>
      </c>
      <c r="AC114" s="2" t="s">
        <v>7856</v>
      </c>
      <c r="AD114" s="5">
        <v>8636</v>
      </c>
      <c r="AM114" t="str">
        <f t="shared" si="0"/>
        <v>Mississippi</v>
      </c>
      <c r="AN114" s="3">
        <v>4883</v>
      </c>
    </row>
    <row r="115" spans="2:40" x14ac:dyDescent="0.35">
      <c r="B115" s="23"/>
      <c r="C115" s="9"/>
      <c r="D115" s="24"/>
      <c r="F115" s="2" t="s">
        <v>7878</v>
      </c>
      <c r="G115" s="5">
        <v>17888</v>
      </c>
      <c r="Y115" s="2" t="s">
        <v>7843</v>
      </c>
      <c r="Z115" s="3">
        <v>26210</v>
      </c>
      <c r="AC115" s="2" t="s">
        <v>7863</v>
      </c>
      <c r="AD115" s="5">
        <v>8636</v>
      </c>
      <c r="AM115" t="str">
        <f t="shared" si="0"/>
        <v>Pennsylvania</v>
      </c>
      <c r="AN115" s="3">
        <v>4926</v>
      </c>
    </row>
    <row r="116" spans="2:40" x14ac:dyDescent="0.35">
      <c r="B116" s="23"/>
      <c r="C116" s="9"/>
      <c r="D116" s="24"/>
      <c r="Y116" s="2" t="s">
        <v>7856</v>
      </c>
      <c r="Z116" s="3">
        <v>27417</v>
      </c>
      <c r="AC116" s="2" t="s">
        <v>7868</v>
      </c>
      <c r="AD116" s="5">
        <v>8636</v>
      </c>
      <c r="AM116" t="str">
        <f t="shared" si="0"/>
        <v>Minnesota</v>
      </c>
      <c r="AN116" s="3">
        <v>4977</v>
      </c>
    </row>
    <row r="117" spans="2:40" x14ac:dyDescent="0.35">
      <c r="B117" s="23"/>
      <c r="C117" s="9"/>
      <c r="D117" s="24"/>
      <c r="Y117" s="2" t="s">
        <v>7863</v>
      </c>
      <c r="Z117" s="3">
        <v>28045</v>
      </c>
      <c r="AC117" s="2" t="s">
        <v>7841</v>
      </c>
      <c r="AD117" s="5">
        <v>8636</v>
      </c>
      <c r="AM117" t="str">
        <f t="shared" si="0"/>
        <v>New Mexico</v>
      </c>
      <c r="AN117" s="3">
        <v>5014</v>
      </c>
    </row>
    <row r="118" spans="2:40" x14ac:dyDescent="0.35">
      <c r="B118" s="23"/>
      <c r="C118" s="9"/>
      <c r="D118" s="24"/>
      <c r="Y118" s="2" t="s">
        <v>7868</v>
      </c>
      <c r="Z118" s="3">
        <v>28357</v>
      </c>
      <c r="AM118" t="str">
        <f t="shared" si="0"/>
        <v>Nebraska</v>
      </c>
      <c r="AN118" s="3">
        <v>5172</v>
      </c>
    </row>
    <row r="119" spans="2:40" x14ac:dyDescent="0.35">
      <c r="B119" s="23"/>
      <c r="C119" s="9"/>
      <c r="D119" s="24"/>
      <c r="Y119" s="2" t="s">
        <v>7841</v>
      </c>
      <c r="Z119" s="3">
        <v>30391</v>
      </c>
      <c r="AM119" t="str">
        <f t="shared" si="0"/>
        <v>West Virginia</v>
      </c>
      <c r="AN119" s="3">
        <v>5174</v>
      </c>
    </row>
    <row r="120" spans="2:40" x14ac:dyDescent="0.35">
      <c r="B120" s="25"/>
      <c r="C120" s="26"/>
      <c r="D120" s="27"/>
      <c r="J120" s="14"/>
      <c r="K120" s="14" t="s">
        <v>7890</v>
      </c>
      <c r="L120" s="14" t="s">
        <v>7888</v>
      </c>
      <c r="M120" s="14" t="s">
        <v>7889</v>
      </c>
      <c r="N120" s="14" t="s">
        <v>7891</v>
      </c>
      <c r="O120" s="14" t="s">
        <v>7955</v>
      </c>
      <c r="Y120" s="2" t="s">
        <v>7955</v>
      </c>
      <c r="Z120" s="3">
        <v>233081</v>
      </c>
      <c r="AM120" t="str">
        <f t="shared" si="0"/>
        <v>North Dakota</v>
      </c>
      <c r="AN120" s="3">
        <v>5220</v>
      </c>
    </row>
    <row r="121" spans="2:40" x14ac:dyDescent="0.35">
      <c r="J121" s="2" t="s">
        <v>7855</v>
      </c>
      <c r="K121" s="3">
        <v>4278</v>
      </c>
      <c r="L121" s="3">
        <v>4562</v>
      </c>
      <c r="M121" s="3">
        <v>4425</v>
      </c>
      <c r="N121" s="3">
        <v>5259</v>
      </c>
      <c r="O121" s="3">
        <v>18524</v>
      </c>
      <c r="AM121" t="str">
        <f t="shared" si="0"/>
        <v>New York</v>
      </c>
      <c r="AN121" s="3">
        <v>5257</v>
      </c>
    </row>
    <row r="122" spans="2:40" x14ac:dyDescent="0.35">
      <c r="J122" s="2" t="s">
        <v>7847</v>
      </c>
      <c r="K122" s="3">
        <v>9393</v>
      </c>
      <c r="L122" s="3">
        <v>8480</v>
      </c>
      <c r="M122" s="3">
        <v>9555</v>
      </c>
      <c r="N122" s="3">
        <v>8665</v>
      </c>
      <c r="O122" s="3">
        <v>36093</v>
      </c>
      <c r="AM122" t="str">
        <f t="shared" si="0"/>
        <v>Alabama</v>
      </c>
      <c r="AN122" s="3">
        <v>5261</v>
      </c>
    </row>
    <row r="123" spans="2:40" x14ac:dyDescent="0.35">
      <c r="J123" s="2" t="s">
        <v>7858</v>
      </c>
      <c r="K123" s="3">
        <v>19028</v>
      </c>
      <c r="L123" s="3">
        <v>18291</v>
      </c>
      <c r="M123" s="3">
        <v>17007</v>
      </c>
      <c r="N123" s="3">
        <v>19874</v>
      </c>
      <c r="O123" s="3">
        <v>74200</v>
      </c>
      <c r="Y123" t="str">
        <f>Y105</f>
        <v>White</v>
      </c>
      <c r="Z123" s="3" cm="1">
        <f t="array" ref="Z123:Z137">Z105:Z119</f>
        <v>8635</v>
      </c>
      <c r="AM123" t="str">
        <f t="shared" si="0"/>
        <v>Nevada</v>
      </c>
      <c r="AN123" s="3">
        <v>5514</v>
      </c>
    </row>
    <row r="124" spans="2:40" x14ac:dyDescent="0.35">
      <c r="J124" s="2" t="s">
        <v>7839</v>
      </c>
      <c r="K124" s="3">
        <v>23078</v>
      </c>
      <c r="L124" s="3">
        <v>27274</v>
      </c>
      <c r="M124" s="3">
        <v>27692</v>
      </c>
      <c r="N124" s="3">
        <v>26220</v>
      </c>
      <c r="O124" s="3">
        <v>104264</v>
      </c>
      <c r="Y124" t="str">
        <f t="shared" ref="Y124:Y137" si="1">Y106</f>
        <v>Brown</v>
      </c>
      <c r="Z124" s="3">
        <v>8636</v>
      </c>
      <c r="AM124" t="str">
        <f t="shared" si="0"/>
        <v>Idaho</v>
      </c>
      <c r="AN124" s="3">
        <v>5587</v>
      </c>
    </row>
    <row r="125" spans="2:40" x14ac:dyDescent="0.35">
      <c r="Y125" t="str">
        <f t="shared" si="1"/>
        <v>Pink</v>
      </c>
      <c r="Z125" s="3">
        <v>8857</v>
      </c>
      <c r="AM125" t="str">
        <f t="shared" si="0"/>
        <v>California</v>
      </c>
      <c r="AN125" s="3">
        <v>5605</v>
      </c>
    </row>
    <row r="126" spans="2:40" x14ac:dyDescent="0.35">
      <c r="Y126" t="str">
        <f t="shared" si="1"/>
        <v>Purple</v>
      </c>
      <c r="Z126" s="3">
        <v>9240</v>
      </c>
      <c r="AM126" t="str">
        <f t="shared" si="0"/>
        <v>Illinois</v>
      </c>
      <c r="AN126" s="3">
        <v>5617</v>
      </c>
    </row>
    <row r="127" spans="2:40" x14ac:dyDescent="0.35">
      <c r="Y127" t="str">
        <f t="shared" si="1"/>
        <v>Indigo</v>
      </c>
      <c r="Z127" s="3">
        <v>9252</v>
      </c>
      <c r="AM127" t="str">
        <f t="shared" si="0"/>
        <v>Montana</v>
      </c>
      <c r="AN127" s="3">
        <v>5784</v>
      </c>
    </row>
    <row r="128" spans="2:40" x14ac:dyDescent="0.35">
      <c r="Y128" t="str">
        <f t="shared" si="1"/>
        <v>Teal</v>
      </c>
      <c r="Z128" s="3">
        <v>9402</v>
      </c>
    </row>
    <row r="129" spans="25:26" x14ac:dyDescent="0.35">
      <c r="Y129" t="str">
        <f t="shared" si="1"/>
        <v>Charcoal</v>
      </c>
      <c r="Z129" s="3">
        <v>9433</v>
      </c>
    </row>
    <row r="130" spans="25:26" x14ac:dyDescent="0.35">
      <c r="Y130" t="str">
        <f t="shared" si="1"/>
        <v>Orange</v>
      </c>
      <c r="Z130" s="3">
        <v>9561</v>
      </c>
    </row>
    <row r="131" spans="25:26" x14ac:dyDescent="0.35">
      <c r="Y131" t="str">
        <f t="shared" si="1"/>
        <v>Yellow</v>
      </c>
      <c r="Z131" s="3">
        <v>9635</v>
      </c>
    </row>
    <row r="132" spans="25:26" x14ac:dyDescent="0.35">
      <c r="Y132" t="str">
        <f t="shared" si="1"/>
        <v>Red</v>
      </c>
      <c r="Z132" s="3">
        <v>10010</v>
      </c>
    </row>
    <row r="133" spans="25:26" x14ac:dyDescent="0.35">
      <c r="Y133" t="str">
        <f t="shared" si="1"/>
        <v>Maroon</v>
      </c>
      <c r="Z133" s="3">
        <v>26210</v>
      </c>
    </row>
    <row r="134" spans="25:26" x14ac:dyDescent="0.35">
      <c r="Y134" t="str">
        <f t="shared" si="1"/>
        <v>Silver</v>
      </c>
      <c r="Z134" s="3">
        <v>27417</v>
      </c>
    </row>
    <row r="135" spans="25:26" x14ac:dyDescent="0.35">
      <c r="Y135" t="str">
        <f t="shared" si="1"/>
        <v>Violet</v>
      </c>
      <c r="Z135" s="3">
        <v>28045</v>
      </c>
    </row>
    <row r="136" spans="25:26" x14ac:dyDescent="0.35">
      <c r="Y136" t="str">
        <f t="shared" si="1"/>
        <v>Green</v>
      </c>
      <c r="Z136" s="3">
        <v>28357</v>
      </c>
    </row>
    <row r="137" spans="25:26" x14ac:dyDescent="0.35">
      <c r="Y137" t="str">
        <f t="shared" si="1"/>
        <v>Gray</v>
      </c>
      <c r="Z137" s="3">
        <v>30391</v>
      </c>
    </row>
  </sheetData>
  <pageMargins left="0.7" right="0.7" top="0.75" bottom="0.75" header="0.3" footer="0.3"/>
  <pageSetup paperSize="9" orientation="portrait" r:id="rId20"/>
  <drawing r:id="rId2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3DC0-67C3-4568-9DF9-E243EBEC4668}">
  <dimension ref="A3:I40"/>
  <sheetViews>
    <sheetView zoomScale="62" zoomScaleNormal="62" workbookViewId="0">
      <selection activeCell="AC35" sqref="AC35"/>
    </sheetView>
  </sheetViews>
  <sheetFormatPr defaultRowHeight="14.5" x14ac:dyDescent="0.35"/>
  <cols>
    <col min="1" max="2" width="30.453125" bestFit="1" customWidth="1"/>
    <col min="4" max="4" width="24.453125" bestFit="1" customWidth="1"/>
    <col min="5" max="5" width="14.1796875" bestFit="1" customWidth="1"/>
    <col min="6" max="6" width="17.453125" bestFit="1" customWidth="1"/>
    <col min="7" max="8" width="22.08984375" bestFit="1" customWidth="1"/>
  </cols>
  <sheetData>
    <row r="3" spans="1:9" x14ac:dyDescent="0.35">
      <c r="A3" t="s">
        <v>7957</v>
      </c>
    </row>
    <row r="4" spans="1:9" x14ac:dyDescent="0.35">
      <c r="A4" s="3">
        <v>233081</v>
      </c>
      <c r="D4" t="s">
        <v>7964</v>
      </c>
      <c r="G4" s="15"/>
      <c r="H4" s="16"/>
      <c r="I4" s="17"/>
    </row>
    <row r="5" spans="1:9" x14ac:dyDescent="0.35">
      <c r="D5" s="12">
        <v>0.43</v>
      </c>
      <c r="G5" s="18"/>
      <c r="H5" s="10"/>
      <c r="I5" s="19"/>
    </row>
    <row r="6" spans="1:9" x14ac:dyDescent="0.35">
      <c r="G6" s="18"/>
      <c r="H6" s="10"/>
      <c r="I6" s="19"/>
    </row>
    <row r="7" spans="1:9" x14ac:dyDescent="0.35">
      <c r="G7" s="18"/>
      <c r="H7" s="10"/>
      <c r="I7" s="19"/>
    </row>
    <row r="8" spans="1:9" x14ac:dyDescent="0.35">
      <c r="D8" t="s">
        <v>7959</v>
      </c>
      <c r="G8" s="18"/>
      <c r="H8" s="10"/>
      <c r="I8" s="19"/>
    </row>
    <row r="9" spans="1:9" x14ac:dyDescent="0.35">
      <c r="D9" s="3">
        <v>3900</v>
      </c>
      <c r="G9" s="18"/>
      <c r="H9" s="10"/>
      <c r="I9" s="19"/>
    </row>
    <row r="10" spans="1:9" x14ac:dyDescent="0.35">
      <c r="G10" s="18"/>
      <c r="H10" s="10"/>
      <c r="I10" s="19"/>
    </row>
    <row r="11" spans="1:9" x14ac:dyDescent="0.35">
      <c r="G11" s="18"/>
      <c r="H11" s="10"/>
      <c r="I11" s="19"/>
    </row>
    <row r="12" spans="1:9" x14ac:dyDescent="0.35">
      <c r="D12" s="12" t="s">
        <v>7966</v>
      </c>
      <c r="G12" s="18"/>
      <c r="H12" s="10"/>
      <c r="I12" s="19"/>
    </row>
    <row r="13" spans="1:9" x14ac:dyDescent="0.35">
      <c r="D13" s="12">
        <v>0.78282051282051279</v>
      </c>
      <c r="G13" s="18"/>
      <c r="H13" s="10"/>
      <c r="I13" s="19"/>
    </row>
    <row r="14" spans="1:9" x14ac:dyDescent="0.35">
      <c r="G14" s="18"/>
      <c r="H14" s="10"/>
      <c r="I14" s="19"/>
    </row>
    <row r="15" spans="1:9" x14ac:dyDescent="0.35">
      <c r="D15" s="15"/>
      <c r="E15" s="16"/>
      <c r="F15" s="17"/>
      <c r="G15" s="18"/>
      <c r="H15" s="10"/>
      <c r="I15" s="19"/>
    </row>
    <row r="16" spans="1:9" x14ac:dyDescent="0.35">
      <c r="D16" s="23"/>
      <c r="E16" s="9"/>
      <c r="F16" s="24"/>
      <c r="G16" s="18"/>
      <c r="H16" s="10"/>
      <c r="I16" s="19"/>
    </row>
    <row r="17" spans="4:9" x14ac:dyDescent="0.35">
      <c r="D17" s="23"/>
      <c r="E17" s="9"/>
      <c r="F17" s="24"/>
      <c r="G17" s="18"/>
      <c r="H17" s="10"/>
      <c r="I17" s="19"/>
    </row>
    <row r="18" spans="4:9" x14ac:dyDescent="0.35">
      <c r="D18" s="23"/>
      <c r="E18" s="9"/>
      <c r="F18" s="24"/>
      <c r="G18" s="18"/>
      <c r="H18" s="10"/>
      <c r="I18" s="19"/>
    </row>
    <row r="19" spans="4:9" x14ac:dyDescent="0.35">
      <c r="D19" s="23"/>
      <c r="E19" s="9"/>
      <c r="F19" s="24"/>
      <c r="G19" s="18"/>
      <c r="H19" s="10"/>
      <c r="I19" s="19"/>
    </row>
    <row r="20" spans="4:9" x14ac:dyDescent="0.35">
      <c r="D20" s="23"/>
      <c r="E20" s="9"/>
      <c r="F20" s="24"/>
      <c r="G20" s="18"/>
      <c r="H20" s="10"/>
      <c r="I20" s="19"/>
    </row>
    <row r="21" spans="4:9" x14ac:dyDescent="0.35">
      <c r="D21" s="23"/>
      <c r="E21" s="9"/>
      <c r="F21" s="24"/>
      <c r="G21" s="20"/>
      <c r="H21" s="21"/>
      <c r="I21" s="22"/>
    </row>
    <row r="22" spans="4:9" x14ac:dyDescent="0.35">
      <c r="D22" s="23"/>
      <c r="E22" s="9"/>
      <c r="F22" s="24"/>
    </row>
    <row r="23" spans="4:9" x14ac:dyDescent="0.35">
      <c r="D23" s="23"/>
      <c r="E23" s="9"/>
      <c r="F23" s="24"/>
    </row>
    <row r="24" spans="4:9" x14ac:dyDescent="0.35">
      <c r="D24" s="23"/>
      <c r="E24" s="9"/>
      <c r="F24" s="24"/>
    </row>
    <row r="25" spans="4:9" x14ac:dyDescent="0.35">
      <c r="D25" s="23"/>
      <c r="E25" s="9"/>
      <c r="F25" s="24"/>
    </row>
    <row r="26" spans="4:9" x14ac:dyDescent="0.35">
      <c r="D26" s="23"/>
      <c r="E26" s="9"/>
      <c r="F26" s="24"/>
    </row>
    <row r="27" spans="4:9" x14ac:dyDescent="0.35">
      <c r="D27" s="23"/>
      <c r="E27" s="9"/>
      <c r="F27" s="24"/>
    </row>
    <row r="28" spans="4:9" x14ac:dyDescent="0.35">
      <c r="D28" s="23"/>
      <c r="E28" s="9"/>
      <c r="F28" s="24"/>
    </row>
    <row r="29" spans="4:9" x14ac:dyDescent="0.35">
      <c r="D29" s="23"/>
      <c r="E29" s="9"/>
      <c r="F29" s="24"/>
    </row>
    <row r="30" spans="4:9" x14ac:dyDescent="0.35">
      <c r="D30" s="23"/>
      <c r="E30" s="9"/>
      <c r="F30" s="24"/>
    </row>
    <row r="31" spans="4:9" x14ac:dyDescent="0.35">
      <c r="D31" s="23"/>
      <c r="E31" s="9"/>
      <c r="F31" s="24"/>
    </row>
    <row r="32" spans="4:9" x14ac:dyDescent="0.35">
      <c r="D32" s="25"/>
      <c r="E32" s="26"/>
      <c r="F32" s="27"/>
    </row>
    <row r="40" spans="1:1" x14ac:dyDescent="0.35">
      <c r="A4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4684-3F89-4777-9E8A-7FB76883B2FD}">
  <dimension ref="A1"/>
  <sheetViews>
    <sheetView tabSelected="1" zoomScale="50" zoomScaleNormal="50" workbookViewId="0">
      <selection activeCell="AG37" sqref="AG37"/>
    </sheetView>
  </sheetViews>
  <sheetFormatPr defaultColWidth="8.81640625" defaultRowHeight="14.5" x14ac:dyDescent="0.35"/>
  <cols>
    <col min="1" max="16384" width="8.816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9F116A5-6279-4B4D-9847-BE048C17FB1E}">
  <ds:schemaRefs/>
</ds:datastoreItem>
</file>

<file path=customXml/itemProps2.xml><?xml version="1.0" encoding="utf-8"?>
<ds:datastoreItem xmlns:ds="http://schemas.openxmlformats.org/officeDocument/2006/customXml" ds:itemID="{3A022050-7B92-4B17-9FBE-AFD252E67446}">
  <ds:schemaRefs>
    <ds:schemaRef ds:uri="http://schemas.microsoft.com/DataMashup"/>
  </ds:schemaRefs>
</ds:datastoreItem>
</file>

<file path=customXml/itemProps3.xml><?xml version="1.0" encoding="utf-8"?>
<ds:datastoreItem xmlns:ds="http://schemas.openxmlformats.org/officeDocument/2006/customXml" ds:itemID="{E84B3DF0-42D9-4753-AC32-5B290F88C0A8}">
  <ds:schemaRefs/>
</ds:datastoreItem>
</file>

<file path=customXml/itemProps4.xml><?xml version="1.0" encoding="utf-8"?>
<ds:datastoreItem xmlns:ds="http://schemas.openxmlformats.org/officeDocument/2006/customXml" ds:itemID="{DB943BD9-55AA-445A-8DAB-25BB36C2CF2A}">
  <ds:schemaRefs/>
</ds:datastoreItem>
</file>

<file path=customXml/itemProps5.xml><?xml version="1.0" encoding="utf-8"?>
<ds:datastoreItem xmlns:ds="http://schemas.openxmlformats.org/officeDocument/2006/customXml" ds:itemID="{02D3E376-CE0A-43CE-A5FA-18E00D4C45F5}">
  <ds:schemaRefs/>
</ds:datastoreItem>
</file>

<file path=customXml/itemProps6.xml><?xml version="1.0" encoding="utf-8"?>
<ds:datastoreItem xmlns:ds="http://schemas.openxmlformats.org/officeDocument/2006/customXml" ds:itemID="{D8FD516E-E338-4EBF-9426-03564A9BE501}">
  <ds:schemaRefs/>
</ds:datastoreItem>
</file>

<file path=customXml/itemProps7.xml><?xml version="1.0" encoding="utf-8"?>
<ds:datastoreItem xmlns:ds="http://schemas.openxmlformats.org/officeDocument/2006/customXml" ds:itemID="{06142848-512E-4692-8059-43021BA95DBA}">
  <ds:schemaRefs/>
</ds:datastoreItem>
</file>

<file path=customXml/itemProps8.xml><?xml version="1.0" encoding="utf-8"?>
<ds:datastoreItem xmlns:ds="http://schemas.openxmlformats.org/officeDocument/2006/customXml" ds:itemID="{DEBDCBFA-D818-4364-926C-938E16173FEA}">
  <ds:schemaRefs/>
</ds:datastoreItem>
</file>

<file path=customXml/itemProps9.xml><?xml version="1.0" encoding="utf-8"?>
<ds:datastoreItem xmlns:ds="http://schemas.openxmlformats.org/officeDocument/2006/customXml" ds:itemID="{E1B5588E-8FEB-418B-A68D-E7AA00F37705}">
  <ds:schemaRefs/>
</ds:datastoreItem>
</file>

<file path=customXml/itemProps10.xml><?xml version="1.0" encoding="utf-8"?>
<ds:datastoreItem xmlns:ds="http://schemas.openxmlformats.org/officeDocument/2006/customXml" ds:itemID="{6A39C099-B513-4472-A666-C32F22557974}">
  <ds:schemaRefs/>
</ds:datastoreItem>
</file>

<file path=customXml/itemProps11.xml><?xml version="1.0" encoding="utf-8"?>
<ds:datastoreItem xmlns:ds="http://schemas.openxmlformats.org/officeDocument/2006/customXml" ds:itemID="{65DCD9B7-18B8-4479-B4CF-2F02EAE365FF}">
  <ds:schemaRefs/>
</ds:datastoreItem>
</file>

<file path=customXml/itemProps12.xml><?xml version="1.0" encoding="utf-8"?>
<ds:datastoreItem xmlns:ds="http://schemas.openxmlformats.org/officeDocument/2006/customXml" ds:itemID="{4F19BDAD-9ABE-4125-BC95-F6EC5424FB7F}">
  <ds:schemaRefs/>
</ds:datastoreItem>
</file>

<file path=customXml/itemProps13.xml><?xml version="1.0" encoding="utf-8"?>
<ds:datastoreItem xmlns:ds="http://schemas.openxmlformats.org/officeDocument/2006/customXml" ds:itemID="{0CD63417-D729-4D66-B30D-9A24F3CD6EC7}">
  <ds:schemaRefs/>
</ds:datastoreItem>
</file>

<file path=customXml/itemProps14.xml><?xml version="1.0" encoding="utf-8"?>
<ds:datastoreItem xmlns:ds="http://schemas.openxmlformats.org/officeDocument/2006/customXml" ds:itemID="{02949BED-AF94-432E-A138-028AF059752B}">
  <ds:schemaRefs/>
</ds:datastoreItem>
</file>

<file path=customXml/itemProps15.xml><?xml version="1.0" encoding="utf-8"?>
<ds:datastoreItem xmlns:ds="http://schemas.openxmlformats.org/officeDocument/2006/customXml" ds:itemID="{CC7E1DCD-322D-4811-AAC2-215FE709C80E}">
  <ds:schemaRefs/>
</ds:datastoreItem>
</file>

<file path=customXml/itemProps16.xml><?xml version="1.0" encoding="utf-8"?>
<ds:datastoreItem xmlns:ds="http://schemas.openxmlformats.org/officeDocument/2006/customXml" ds:itemID="{B2C8F9D7-B3D1-4A2C-891F-5274D50970CD}">
  <ds:schemaRefs/>
</ds:datastoreItem>
</file>

<file path=customXml/itemProps17.xml><?xml version="1.0" encoding="utf-8"?>
<ds:datastoreItem xmlns:ds="http://schemas.openxmlformats.org/officeDocument/2006/customXml" ds:itemID="{7CB0DD74-2810-4BA6-930B-AFBF2667D861}">
  <ds:schemaRefs/>
</ds:datastoreItem>
</file>

<file path=customXml/itemProps18.xml><?xml version="1.0" encoding="utf-8"?>
<ds:datastoreItem xmlns:ds="http://schemas.openxmlformats.org/officeDocument/2006/customXml" ds:itemID="{8966FFAF-1786-422B-8036-DC2F446CBE14}">
  <ds:schemaRefs/>
</ds:datastoreItem>
</file>

<file path=customXml/itemProps19.xml><?xml version="1.0" encoding="utf-8"?>
<ds:datastoreItem xmlns:ds="http://schemas.openxmlformats.org/officeDocument/2006/customXml" ds:itemID="{DBBB9095-09E6-4D90-8386-3D8C948FA259}">
  <ds:schemaRefs/>
</ds:datastoreItem>
</file>

<file path=customXml/itemProps20.xml><?xml version="1.0" encoding="utf-8"?>
<ds:datastoreItem xmlns:ds="http://schemas.openxmlformats.org/officeDocument/2006/customXml" ds:itemID="{48204AFD-54F7-4AC7-9A2E-80ED876B6706}">
  <ds:schemaRefs/>
</ds:datastoreItem>
</file>

<file path=customXml/itemProps21.xml><?xml version="1.0" encoding="utf-8"?>
<ds:datastoreItem xmlns:ds="http://schemas.openxmlformats.org/officeDocument/2006/customXml" ds:itemID="{9CF53AB6-54AC-40CF-BE0B-3DE09606AA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 Order</vt:lpstr>
      <vt:lpstr>Dim Shipping</vt:lpstr>
      <vt:lpstr>Dim Location</vt:lpstr>
      <vt:lpstr>Dim Season</vt:lpstr>
      <vt:lpstr>Dim Item</vt:lpstr>
      <vt:lpstr>Dim Customer</vt:lpstr>
      <vt:lpstr>PivotTables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tasneem aymn</dc:creator>
  <cp:lastModifiedBy>Helen wageh</cp:lastModifiedBy>
  <dcterms:created xsi:type="dcterms:W3CDTF">2026-02-27T23:34:51Z</dcterms:created>
  <dcterms:modified xsi:type="dcterms:W3CDTF">2026-05-10T12:31:25Z</dcterms:modified>
</cp:coreProperties>
</file>