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af\Documents\R\"/>
    </mc:Choice>
  </mc:AlternateContent>
  <xr:revisionPtr revIDLastSave="0" documentId="13_ncr:1_{71ABD00A-BF97-4325-9F2A-8F542FFF3D0F}" xr6:coauthVersionLast="47" xr6:coauthVersionMax="47" xr10:uidLastSave="{00000000-0000-0000-0000-000000000000}"/>
  <bookViews>
    <workbookView xWindow="-108" yWindow="-108" windowWidth="23256" windowHeight="12456" xr2:uid="{DE213F3D-5B3B-4666-B6C6-622A56393F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1" l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<sst xmlns="http://schemas.openxmlformats.org/spreadsheetml/2006/main" count="181" uniqueCount="66">
  <si>
    <t>Sample description</t>
  </si>
  <si>
    <t>Sample type</t>
  </si>
  <si>
    <t>Date</t>
  </si>
  <si>
    <t>16S rRNA</t>
  </si>
  <si>
    <t>mphE</t>
  </si>
  <si>
    <t>mefA</t>
  </si>
  <si>
    <t>blaSHV_1</t>
  </si>
  <si>
    <t>blaNDM</t>
  </si>
  <si>
    <t>blaTEM</t>
  </si>
  <si>
    <t>blaKPC</t>
  </si>
  <si>
    <t>blaIMP_1</t>
  </si>
  <si>
    <t>qnrB</t>
  </si>
  <si>
    <t>qnrA</t>
  </si>
  <si>
    <t>110A</t>
  </si>
  <si>
    <t>Influent</t>
  </si>
  <si>
    <t>Wastewater</t>
  </si>
  <si>
    <t>110B</t>
  </si>
  <si>
    <t>111A</t>
  </si>
  <si>
    <t>Effluent</t>
  </si>
  <si>
    <t>111B</t>
  </si>
  <si>
    <t>112A</t>
  </si>
  <si>
    <t>112B</t>
  </si>
  <si>
    <t>113A</t>
  </si>
  <si>
    <t>113B</t>
  </si>
  <si>
    <t>116A</t>
  </si>
  <si>
    <t>116B</t>
  </si>
  <si>
    <t>117A</t>
  </si>
  <si>
    <t>117B</t>
  </si>
  <si>
    <t>127A</t>
  </si>
  <si>
    <t>Wastewater - Block B West</t>
  </si>
  <si>
    <t>127B</t>
  </si>
  <si>
    <t>133A</t>
  </si>
  <si>
    <t>133B</t>
  </si>
  <si>
    <t>134B</t>
  </si>
  <si>
    <t>135A</t>
  </si>
  <si>
    <t>135B</t>
  </si>
  <si>
    <t>136B</t>
  </si>
  <si>
    <t>139A</t>
  </si>
  <si>
    <t>139B</t>
  </si>
  <si>
    <t>140A</t>
  </si>
  <si>
    <t>140B</t>
  </si>
  <si>
    <t>149A</t>
  </si>
  <si>
    <t>149B</t>
  </si>
  <si>
    <t>157A</t>
  </si>
  <si>
    <t>157B</t>
  </si>
  <si>
    <t>158A</t>
  </si>
  <si>
    <t>158B</t>
  </si>
  <si>
    <t>161A</t>
  </si>
  <si>
    <t>161B</t>
  </si>
  <si>
    <t xml:space="preserve"> Collection point</t>
  </si>
  <si>
    <t>Concentration type</t>
  </si>
  <si>
    <t>Sample ID</t>
  </si>
  <si>
    <t>Concentrated vilume</t>
  </si>
  <si>
    <t>Centrifugation Speed</t>
  </si>
  <si>
    <t>Log10 16S rRNA</t>
  </si>
  <si>
    <t>pellet</t>
  </si>
  <si>
    <t>filter</t>
  </si>
  <si>
    <t>WWTP A</t>
  </si>
  <si>
    <t xml:space="preserve"> WWTP A</t>
  </si>
  <si>
    <t>WWTP B</t>
  </si>
  <si>
    <t xml:space="preserve"> WWTP B</t>
  </si>
  <si>
    <t>WWTP C</t>
  </si>
  <si>
    <t xml:space="preserve"> WWTP C</t>
  </si>
  <si>
    <t>Hospital</t>
  </si>
  <si>
    <t>blaCTXM</t>
  </si>
  <si>
    <t>blaOXA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</si>
</sst>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top"/>
    </xf>
    <xf numFmtId="14" fontId="0" fillId="0" borderId="1" xfId="0" applyNumberFormat="1" applyBorder="1" applyAlignment="1">
      <alignment horizontal="center" vertical="top"/>
    </xf>
    <xf numFmtId="0" fontId="2" fillId="0" borderId="1" xfId="0" applyFont="1" applyBorder="1"/>
    <xf numFmtId="0" fontId="1" fillId="0" borderId="1" xfId="0" applyFont="1" applyBorder="1" applyAlignment="1">
      <alignment vertical="center" wrapText="1"/>
    </xf>
    <xf numFmtId="1" fontId="1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C1D27-DA20-4F47-9EE9-B794E8911F80}">
  <dimension ref="A1:U33"/>
  <sheetViews>
    <sheetView tabSelected="1" topLeftCell="B1" workbookViewId="0">
      <selection activeCell="V2" sqref="V2"/>
    </sheetView>
  </sheetViews>
  <sheetFormatPr defaultRowHeight="14.4" x14ac:dyDescent="0.3"/>
  <cols>
    <col min="2" max="2" width="24.6640625" customWidth="1"/>
    <col min="3" max="3" width="11.88671875" customWidth="1"/>
    <col min="4" max="4" width="14.44140625" customWidth="1"/>
    <col min="5" max="5" width="18.109375" customWidth="1"/>
    <col min="6" max="6" width="14.77734375" customWidth="1"/>
    <col min="7" max="7" width="12.33203125" customWidth="1"/>
  </cols>
  <sheetData>
    <row r="1" spans="1:21" s="8" customFormat="1" ht="43.2" x14ac:dyDescent="0.3">
      <c r="A1" s="6" t="s">
        <v>51</v>
      </c>
      <c r="B1" s="6" t="s">
        <v>0</v>
      </c>
      <c r="C1" s="6" t="s">
        <v>1</v>
      </c>
      <c r="D1" s="6" t="s">
        <v>2</v>
      </c>
      <c r="E1" s="6" t="s">
        <v>49</v>
      </c>
      <c r="F1" s="6" t="s">
        <v>50</v>
      </c>
      <c r="G1" s="7" t="s">
        <v>52</v>
      </c>
      <c r="H1" s="7" t="s">
        <v>53</v>
      </c>
      <c r="I1" s="1" t="s">
        <v>3</v>
      </c>
      <c r="J1" s="1" t="s">
        <v>54</v>
      </c>
      <c r="K1" s="1" t="s">
        <v>4</v>
      </c>
      <c r="L1" s="1" t="s">
        <v>5</v>
      </c>
      <c r="M1" s="1" t="s">
        <v>6</v>
      </c>
      <c r="N1" s="1" t="s">
        <v>64</v>
      </c>
      <c r="O1" s="1" t="s">
        <v>7</v>
      </c>
      <c r="P1" s="1" t="s">
        <v>8</v>
      </c>
      <c r="Q1" s="1" t="s">
        <v>65</v>
      </c>
      <c r="R1" s="1" t="s">
        <v>9</v>
      </c>
      <c r="S1" s="1" t="s">
        <v>10</v>
      </c>
      <c r="T1" s="1" t="s">
        <v>11</v>
      </c>
      <c r="U1" s="1" t="s">
        <v>12</v>
      </c>
    </row>
    <row r="2" spans="1:21" x14ac:dyDescent="0.3">
      <c r="A2" s="3" t="s">
        <v>13</v>
      </c>
      <c r="B2" s="3" t="s">
        <v>14</v>
      </c>
      <c r="C2" s="3" t="s">
        <v>15</v>
      </c>
      <c r="D2" s="4">
        <v>44798</v>
      </c>
      <c r="E2" s="3" t="s">
        <v>57</v>
      </c>
      <c r="F2" s="3" t="s">
        <v>56</v>
      </c>
      <c r="G2" s="3">
        <v>200</v>
      </c>
      <c r="H2" s="3">
        <v>15000</v>
      </c>
      <c r="I2" s="2">
        <v>81036866</v>
      </c>
      <c r="J2" s="5">
        <f t="shared" ref="J2:J33" si="0">LOG10(I2)</f>
        <v>7.9086826368780763</v>
      </c>
      <c r="K2" s="2">
        <v>6.86308008616906E-2</v>
      </c>
      <c r="L2" s="2">
        <v>9.8204169884517703E-3</v>
      </c>
      <c r="M2" s="2">
        <v>1.30031052298676E-2</v>
      </c>
      <c r="N2" s="2">
        <v>6.0381961275072704E-3</v>
      </c>
      <c r="O2" s="2">
        <v>3.31908202788535E-3</v>
      </c>
      <c r="P2" s="2">
        <v>1.6983309463667899E-3</v>
      </c>
      <c r="Q2" s="2">
        <v>6.6011271143951605E-4</v>
      </c>
      <c r="R2" s="2">
        <v>4.1632563074607299E-4</v>
      </c>
      <c r="S2" s="2">
        <v>0</v>
      </c>
      <c r="T2" s="2">
        <v>7.7063393294789099E-4</v>
      </c>
      <c r="U2" s="2">
        <v>0</v>
      </c>
    </row>
    <row r="3" spans="1:21" x14ac:dyDescent="0.3">
      <c r="A3" s="3" t="s">
        <v>16</v>
      </c>
      <c r="B3" s="3" t="s">
        <v>14</v>
      </c>
      <c r="C3" s="3" t="s">
        <v>15</v>
      </c>
      <c r="D3" s="4">
        <v>44798</v>
      </c>
      <c r="E3" s="3" t="s">
        <v>57</v>
      </c>
      <c r="F3" s="3" t="s">
        <v>55</v>
      </c>
      <c r="G3" s="3">
        <v>100</v>
      </c>
      <c r="H3" s="3">
        <v>15000</v>
      </c>
      <c r="I3" s="2">
        <v>69793082</v>
      </c>
      <c r="J3" s="5">
        <f t="shared" si="0"/>
        <v>7.8438123768047694</v>
      </c>
      <c r="K3" s="2">
        <v>0.103904737017848</v>
      </c>
      <c r="L3" s="2">
        <v>1.84104240444385E-2</v>
      </c>
      <c r="M3" s="2">
        <v>2.1050524638526399E-2</v>
      </c>
      <c r="N3" s="2">
        <v>1.0672189505893701E-2</v>
      </c>
      <c r="O3" s="2">
        <v>3.1436725485777701E-3</v>
      </c>
      <c r="P3" s="2">
        <v>1.3035545450879201E-3</v>
      </c>
      <c r="Q3" s="2">
        <v>1.3217514884152799E-3</v>
      </c>
      <c r="R3" s="2">
        <v>6.1661887265216698E-4</v>
      </c>
      <c r="S3" s="2">
        <v>3.3202851358714197E-5</v>
      </c>
      <c r="T3" s="2">
        <v>8.0988236895941298E-4</v>
      </c>
      <c r="U3" s="2">
        <v>4.8949941684444501E-5</v>
      </c>
    </row>
    <row r="4" spans="1:21" x14ac:dyDescent="0.3">
      <c r="A4" s="3" t="s">
        <v>17</v>
      </c>
      <c r="B4" s="3" t="s">
        <v>18</v>
      </c>
      <c r="C4" s="3" t="s">
        <v>15</v>
      </c>
      <c r="D4" s="4">
        <v>44798</v>
      </c>
      <c r="E4" s="3" t="s">
        <v>57</v>
      </c>
      <c r="F4" s="3" t="s">
        <v>56</v>
      </c>
      <c r="G4" s="3">
        <v>200</v>
      </c>
      <c r="H4" s="3">
        <v>15000</v>
      </c>
      <c r="I4" s="2">
        <v>23429363</v>
      </c>
      <c r="J4" s="5">
        <f t="shared" si="0"/>
        <v>7.3697604811131523</v>
      </c>
      <c r="K4" s="2">
        <v>1.23729500824956E-2</v>
      </c>
      <c r="L4" s="2">
        <v>3.3693048124695001E-3</v>
      </c>
      <c r="M4" s="2">
        <v>5.2626311596316103E-3</v>
      </c>
      <c r="N4" s="2">
        <v>3.1509443719614301E-3</v>
      </c>
      <c r="O4" s="2">
        <v>1.1217757373017899E-3</v>
      </c>
      <c r="P4" s="2">
        <v>3.7782348475156002E-4</v>
      </c>
      <c r="Q4" s="2">
        <v>2.7850676656943898E-4</v>
      </c>
      <c r="R4" s="2">
        <v>1.36072831614858E-4</v>
      </c>
      <c r="S4" s="2">
        <v>0</v>
      </c>
      <c r="T4" s="2">
        <v>4.78232567181117E-4</v>
      </c>
      <c r="U4" s="2">
        <v>0</v>
      </c>
    </row>
    <row r="5" spans="1:21" x14ac:dyDescent="0.3">
      <c r="A5" s="3" t="s">
        <v>19</v>
      </c>
      <c r="B5" s="3" t="s">
        <v>18</v>
      </c>
      <c r="C5" s="3" t="s">
        <v>15</v>
      </c>
      <c r="D5" s="4">
        <v>44798</v>
      </c>
      <c r="E5" s="3" t="s">
        <v>57</v>
      </c>
      <c r="F5" s="3" t="s">
        <v>55</v>
      </c>
      <c r="G5" s="3">
        <v>100</v>
      </c>
      <c r="H5" s="3">
        <v>15000</v>
      </c>
      <c r="I5" s="2">
        <v>41904001</v>
      </c>
      <c r="J5" s="5">
        <f t="shared" si="0"/>
        <v>7.6222554914451912</v>
      </c>
      <c r="K5" s="2">
        <v>1.11640167167273E-2</v>
      </c>
      <c r="L5" s="2">
        <v>4.4406913017031703E-3</v>
      </c>
      <c r="M5" s="2">
        <v>2.06173111058265E-2</v>
      </c>
      <c r="N5" s="2">
        <v>1.0344444612463999E-2</v>
      </c>
      <c r="O5" s="2">
        <v>4.8091578646285802E-3</v>
      </c>
      <c r="P5" s="2">
        <v>1.8825815739843E-4</v>
      </c>
      <c r="Q5" s="2">
        <v>4.8434858028793002E-4</v>
      </c>
      <c r="R5" s="2">
        <v>6.7398308271319704E-4</v>
      </c>
      <c r="S5" s="2">
        <v>0</v>
      </c>
      <c r="T5" s="2">
        <v>1.2885819441141499E-3</v>
      </c>
      <c r="U5" s="2">
        <v>0</v>
      </c>
    </row>
    <row r="6" spans="1:21" x14ac:dyDescent="0.3">
      <c r="A6" s="3" t="s">
        <v>20</v>
      </c>
      <c r="B6" s="3" t="s">
        <v>14</v>
      </c>
      <c r="C6" s="3" t="s">
        <v>15</v>
      </c>
      <c r="D6" s="4">
        <v>44798</v>
      </c>
      <c r="E6" s="3" t="s">
        <v>59</v>
      </c>
      <c r="F6" s="3" t="s">
        <v>56</v>
      </c>
      <c r="G6" s="3">
        <v>200</v>
      </c>
      <c r="H6" s="3">
        <v>15000</v>
      </c>
      <c r="I6" s="2">
        <v>67738929</v>
      </c>
      <c r="J6" s="5">
        <f t="shared" si="0"/>
        <v>7.8308383258623886</v>
      </c>
      <c r="K6" s="2">
        <v>2.6644840367748699E-2</v>
      </c>
      <c r="L6" s="2">
        <v>8.2388955430938698E-3</v>
      </c>
      <c r="M6" s="2">
        <v>1.0272990314102099E-2</v>
      </c>
      <c r="N6" s="2">
        <v>7.7585351206018397E-3</v>
      </c>
      <c r="O6" s="2">
        <v>2.5124895886257902E-3</v>
      </c>
      <c r="P6" s="2">
        <v>1.3020494893468801E-3</v>
      </c>
      <c r="Q6" s="2">
        <v>2.4329596260445999E-4</v>
      </c>
      <c r="R6" s="2">
        <v>5.6348571863455005E-4</v>
      </c>
      <c r="S6" s="2">
        <v>4.6577734648454603E-5</v>
      </c>
      <c r="T6" s="2">
        <v>8.1929274879712197E-4</v>
      </c>
      <c r="U6" s="2">
        <v>3.8361003861139897E-5</v>
      </c>
    </row>
    <row r="7" spans="1:21" x14ac:dyDescent="0.3">
      <c r="A7" s="3" t="s">
        <v>21</v>
      </c>
      <c r="B7" s="3" t="s">
        <v>14</v>
      </c>
      <c r="C7" s="3" t="s">
        <v>15</v>
      </c>
      <c r="D7" s="4">
        <v>44798</v>
      </c>
      <c r="E7" s="3" t="s">
        <v>59</v>
      </c>
      <c r="F7" s="3" t="s">
        <v>55</v>
      </c>
      <c r="G7" s="3">
        <v>100</v>
      </c>
      <c r="H7" s="3">
        <v>15000</v>
      </c>
      <c r="I7" s="2">
        <v>85239074</v>
      </c>
      <c r="J7" s="5">
        <f t="shared" si="0"/>
        <v>7.9306387230825832</v>
      </c>
      <c r="K7" s="2">
        <v>0.12586944375709</v>
      </c>
      <c r="L7" s="2">
        <v>2.19444511834062E-2</v>
      </c>
      <c r="M7" s="2">
        <v>1.9258867328081498E-2</v>
      </c>
      <c r="N7" s="2">
        <v>1.0476737482448701E-2</v>
      </c>
      <c r="O7" s="2">
        <v>3.6362488910073399E-3</v>
      </c>
      <c r="P7" s="2">
        <v>1.7602548097867801E-3</v>
      </c>
      <c r="Q7" s="2">
        <v>9.4985834708231204E-4</v>
      </c>
      <c r="R7" s="2">
        <v>5.8877335336462999E-4</v>
      </c>
      <c r="S7" s="2">
        <v>1.05431585690901E-5</v>
      </c>
      <c r="T7" s="2">
        <v>3.4242410988907699E-3</v>
      </c>
      <c r="U7" s="2">
        <v>4.0175253889271098E-5</v>
      </c>
    </row>
    <row r="8" spans="1:21" x14ac:dyDescent="0.3">
      <c r="A8" s="3" t="s">
        <v>22</v>
      </c>
      <c r="B8" s="3" t="s">
        <v>18</v>
      </c>
      <c r="C8" s="3" t="s">
        <v>15</v>
      </c>
      <c r="D8" s="4">
        <v>44798</v>
      </c>
      <c r="E8" s="3" t="s">
        <v>59</v>
      </c>
      <c r="F8" s="3" t="s">
        <v>56</v>
      </c>
      <c r="G8" s="3">
        <v>200</v>
      </c>
      <c r="H8" s="3">
        <v>15000</v>
      </c>
      <c r="I8" s="2">
        <v>67583444</v>
      </c>
      <c r="J8" s="5">
        <f t="shared" si="0"/>
        <v>7.8298403193134689</v>
      </c>
      <c r="K8" s="2">
        <v>1.95955063992229E-2</v>
      </c>
      <c r="L8" s="2">
        <v>7.6164441853300204E-3</v>
      </c>
      <c r="M8" s="2">
        <v>1.0440490724337999E-2</v>
      </c>
      <c r="N8" s="2">
        <v>4.8875708573974698E-3</v>
      </c>
      <c r="O8" s="2">
        <v>1.06229872876004E-2</v>
      </c>
      <c r="P8" s="2">
        <v>2.9506764070966098E-4</v>
      </c>
      <c r="Q8" s="2">
        <v>8.8948717716488403E-5</v>
      </c>
      <c r="R8" s="2">
        <v>1.60486389567537E-3</v>
      </c>
      <c r="S8" s="2">
        <v>5.43761424646205E-5</v>
      </c>
      <c r="T8" s="2">
        <v>5.4429132645943503E-4</v>
      </c>
      <c r="U8" s="2">
        <v>3.7268940545814202E-5</v>
      </c>
    </row>
    <row r="9" spans="1:21" x14ac:dyDescent="0.3">
      <c r="A9" s="3" t="s">
        <v>23</v>
      </c>
      <c r="B9" s="3" t="s">
        <v>18</v>
      </c>
      <c r="C9" s="3" t="s">
        <v>15</v>
      </c>
      <c r="D9" s="4">
        <v>44798</v>
      </c>
      <c r="E9" s="3" t="s">
        <v>59</v>
      </c>
      <c r="F9" s="3" t="s">
        <v>55</v>
      </c>
      <c r="G9" s="3">
        <v>100</v>
      </c>
      <c r="H9" s="3">
        <v>15000</v>
      </c>
      <c r="I9" s="2">
        <v>64251642</v>
      </c>
      <c r="J9" s="5">
        <f t="shared" si="0"/>
        <v>7.8078842308737935</v>
      </c>
      <c r="K9" s="2">
        <v>3.3146491917756801E-2</v>
      </c>
      <c r="L9" s="2">
        <v>1.0015188140005699E-2</v>
      </c>
      <c r="M9" s="2">
        <v>4.60709130403468E-2</v>
      </c>
      <c r="N9" s="2">
        <v>1.7948411796828601E-2</v>
      </c>
      <c r="O9" s="2">
        <v>8.9638444753655806E-3</v>
      </c>
      <c r="P9" s="2">
        <v>3.8177228668388199E-4</v>
      </c>
      <c r="Q9" s="2">
        <v>6.9775104479545297E-4</v>
      </c>
      <c r="R9" s="2">
        <v>1.0358278724298901E-3</v>
      </c>
      <c r="S9" s="2">
        <v>5.0094092334625099E-5</v>
      </c>
      <c r="T9" s="2">
        <v>1.66530252298429E-3</v>
      </c>
      <c r="U9" s="2">
        <v>4.7556431864044E-5</v>
      </c>
    </row>
    <row r="10" spans="1:21" x14ac:dyDescent="0.3">
      <c r="A10" s="3" t="s">
        <v>24</v>
      </c>
      <c r="B10" s="3" t="s">
        <v>14</v>
      </c>
      <c r="C10" s="3" t="s">
        <v>15</v>
      </c>
      <c r="D10" s="4">
        <v>44798</v>
      </c>
      <c r="E10" s="3" t="s">
        <v>61</v>
      </c>
      <c r="F10" s="3" t="s">
        <v>56</v>
      </c>
      <c r="G10" s="3">
        <v>200</v>
      </c>
      <c r="H10" s="3">
        <v>15000</v>
      </c>
      <c r="I10" s="2">
        <v>52487983</v>
      </c>
      <c r="J10" s="5">
        <f t="shared" si="0"/>
        <v>7.7200598840883803</v>
      </c>
      <c r="K10" s="2">
        <v>1.30031052298676E-2</v>
      </c>
      <c r="L10" s="2">
        <v>4.5708134890863903E-3</v>
      </c>
      <c r="M10" s="2">
        <v>6.6381640557707199E-3</v>
      </c>
      <c r="N10" s="2">
        <v>4.77593858473465E-3</v>
      </c>
      <c r="O10" s="2">
        <v>1.00401740884382E-3</v>
      </c>
      <c r="P10" s="2">
        <v>2.8299651456149999E-3</v>
      </c>
      <c r="Q10" s="2">
        <v>5.0375155239323996E-4</v>
      </c>
      <c r="R10" s="2">
        <v>1.89567596435801E-4</v>
      </c>
      <c r="S10" s="2">
        <v>0</v>
      </c>
      <c r="T10" s="2">
        <v>6.9053396600248895E-4</v>
      </c>
      <c r="U10" s="2">
        <v>0</v>
      </c>
    </row>
    <row r="11" spans="1:21" x14ac:dyDescent="0.3">
      <c r="A11" s="3" t="s">
        <v>25</v>
      </c>
      <c r="B11" s="3" t="s">
        <v>14</v>
      </c>
      <c r="C11" s="3" t="s">
        <v>15</v>
      </c>
      <c r="D11" s="4">
        <v>44798</v>
      </c>
      <c r="E11" s="3" t="s">
        <v>61</v>
      </c>
      <c r="F11" s="3" t="s">
        <v>55</v>
      </c>
      <c r="G11" s="3">
        <v>100</v>
      </c>
      <c r="H11" s="3">
        <v>15000</v>
      </c>
      <c r="I11" s="2">
        <v>78471251</v>
      </c>
      <c r="J11" s="5">
        <f t="shared" si="0"/>
        <v>7.8947105762496799</v>
      </c>
      <c r="K11" s="2">
        <v>5.4409410206007897E-2</v>
      </c>
      <c r="L11" s="2">
        <v>5.3166697559428502E-2</v>
      </c>
      <c r="M11" s="2">
        <v>1.53211315952845E-2</v>
      </c>
      <c r="N11" s="2">
        <v>7.3230820043748597E-3</v>
      </c>
      <c r="O11" s="2">
        <v>2.0597238857734601E-3</v>
      </c>
      <c r="P11" s="2">
        <v>1.55737634451797E-3</v>
      </c>
      <c r="Q11" s="2">
        <v>1.27672778047081E-3</v>
      </c>
      <c r="R11" s="2">
        <v>6.2234405630823297E-4</v>
      </c>
      <c r="S11" s="2">
        <v>2.9614570052903402E-5</v>
      </c>
      <c r="T11" s="2">
        <v>3.0436116392988299E-3</v>
      </c>
      <c r="U11" s="2">
        <v>3.7097118770415202E-5</v>
      </c>
    </row>
    <row r="12" spans="1:21" x14ac:dyDescent="0.3">
      <c r="A12" s="3" t="s">
        <v>26</v>
      </c>
      <c r="B12" s="3" t="s">
        <v>18</v>
      </c>
      <c r="C12" s="3" t="s">
        <v>15</v>
      </c>
      <c r="D12" s="4">
        <v>44798</v>
      </c>
      <c r="E12" s="3" t="s">
        <v>61</v>
      </c>
      <c r="F12" s="3" t="s">
        <v>56</v>
      </c>
      <c r="G12" s="3">
        <v>200</v>
      </c>
      <c r="H12" s="3">
        <v>15000</v>
      </c>
      <c r="I12" s="2">
        <v>31441625</v>
      </c>
      <c r="J12" s="5">
        <f t="shared" si="0"/>
        <v>7.4975049836235934</v>
      </c>
      <c r="K12" s="2">
        <v>2.4975660928832102E-2</v>
      </c>
      <c r="L12" s="2">
        <v>9.2052120222193001E-3</v>
      </c>
      <c r="M12" s="2">
        <v>2.15923887494965E-2</v>
      </c>
      <c r="N12" s="2">
        <v>1.4561808311360599E-2</v>
      </c>
      <c r="O12" s="2">
        <v>1.5754721859807101E-3</v>
      </c>
      <c r="P12" s="2">
        <v>9.6089516944151705E-4</v>
      </c>
      <c r="Q12" s="2">
        <v>1.0063398636028301E-3</v>
      </c>
      <c r="R12" s="2">
        <v>6.5253067027112605E-4</v>
      </c>
      <c r="S12" s="2">
        <v>4.9176661876326402E-5</v>
      </c>
      <c r="T12" s="2">
        <v>6.3542082785250805E-4</v>
      </c>
      <c r="U12" s="2">
        <v>5.4944451807746097E-5</v>
      </c>
    </row>
    <row r="13" spans="1:21" x14ac:dyDescent="0.3">
      <c r="A13" s="3" t="s">
        <v>27</v>
      </c>
      <c r="B13" s="3" t="s">
        <v>18</v>
      </c>
      <c r="C13" s="3" t="s">
        <v>15</v>
      </c>
      <c r="D13" s="4">
        <v>44798</v>
      </c>
      <c r="E13" s="3" t="s">
        <v>61</v>
      </c>
      <c r="F13" s="3" t="s">
        <v>55</v>
      </c>
      <c r="G13" s="3">
        <v>100</v>
      </c>
      <c r="H13" s="3">
        <v>15000</v>
      </c>
      <c r="I13" s="2">
        <v>2022499</v>
      </c>
      <c r="J13" s="5">
        <f t="shared" si="0"/>
        <v>6.3058883155527452</v>
      </c>
      <c r="K13" s="2">
        <v>2.5178450880679101E-2</v>
      </c>
      <c r="L13" s="2">
        <v>4.2844725769321402E-3</v>
      </c>
      <c r="M13" s="2">
        <v>4.7704243898642196E-3</v>
      </c>
      <c r="N13" s="2">
        <v>5.3114936438002202E-3</v>
      </c>
      <c r="O13" s="2">
        <v>1.1282741180393299E-3</v>
      </c>
      <c r="P13" s="2">
        <v>9.65345723000881E-4</v>
      </c>
      <c r="Q13" s="2">
        <v>1.6749495223600901E-3</v>
      </c>
      <c r="R13" s="2">
        <v>0</v>
      </c>
      <c r="S13" s="2">
        <v>0</v>
      </c>
      <c r="T13" s="2">
        <v>5.9218408270299402E-4</v>
      </c>
      <c r="U13" s="2">
        <v>0</v>
      </c>
    </row>
    <row r="14" spans="1:21" x14ac:dyDescent="0.3">
      <c r="A14" s="3" t="s">
        <v>28</v>
      </c>
      <c r="B14" s="3" t="s">
        <v>29</v>
      </c>
      <c r="C14" s="3" t="s">
        <v>15</v>
      </c>
      <c r="D14" s="4">
        <v>44811</v>
      </c>
      <c r="E14" s="3" t="s">
        <v>63</v>
      </c>
      <c r="F14" s="3" t="s">
        <v>56</v>
      </c>
      <c r="G14" s="3">
        <v>200</v>
      </c>
      <c r="H14" s="3">
        <v>15000</v>
      </c>
      <c r="I14" s="2">
        <v>18406451</v>
      </c>
      <c r="J14" s="5">
        <f t="shared" si="0"/>
        <v>7.264970059025524</v>
      </c>
      <c r="K14" s="2">
        <v>8.4705224242298295E-3</v>
      </c>
      <c r="L14" s="2">
        <v>3.3693048124694902E-3</v>
      </c>
      <c r="M14" s="2">
        <v>8.4509739537508202E-3</v>
      </c>
      <c r="N14" s="2">
        <v>3.2171524112014601E-3</v>
      </c>
      <c r="O14" s="2">
        <v>6.4429097205707703E-4</v>
      </c>
      <c r="P14" s="2">
        <v>7.4253084196156402E-3</v>
      </c>
      <c r="Q14" s="2">
        <v>1.10889104401453E-3</v>
      </c>
      <c r="R14" s="2">
        <v>8.0815973534875603E-5</v>
      </c>
      <c r="S14" s="2">
        <v>0</v>
      </c>
      <c r="T14" s="2">
        <v>1.7748687955570201E-4</v>
      </c>
      <c r="U14" s="2">
        <v>4.2123942669574903E-5</v>
      </c>
    </row>
    <row r="15" spans="1:21" x14ac:dyDescent="0.3">
      <c r="A15" s="3" t="s">
        <v>30</v>
      </c>
      <c r="B15" s="3" t="s">
        <v>29</v>
      </c>
      <c r="C15" s="3" t="s">
        <v>15</v>
      </c>
      <c r="D15" s="4">
        <v>44811</v>
      </c>
      <c r="E15" s="3" t="s">
        <v>63</v>
      </c>
      <c r="F15" s="3" t="s">
        <v>55</v>
      </c>
      <c r="G15" s="3">
        <v>100</v>
      </c>
      <c r="H15" s="3">
        <v>15000</v>
      </c>
      <c r="I15" s="2">
        <v>25744155</v>
      </c>
      <c r="J15" s="5">
        <f t="shared" si="0"/>
        <v>7.410678641556153</v>
      </c>
      <c r="K15" s="2">
        <v>9.7977531996113892E-3</v>
      </c>
      <c r="L15" s="2">
        <v>1.0261129342799999E-2</v>
      </c>
      <c r="M15" s="2">
        <v>2.1393752014862301E-2</v>
      </c>
      <c r="N15" s="2">
        <v>9.3769427083224104E-3</v>
      </c>
      <c r="O15" s="2">
        <v>3.5164449156957398E-3</v>
      </c>
      <c r="P15" s="2">
        <v>5.4608200553868096E-3</v>
      </c>
      <c r="Q15" s="2">
        <v>4.73833120846456E-4</v>
      </c>
      <c r="R15" s="2">
        <v>1.69471856748022E-4</v>
      </c>
      <c r="S15" s="2">
        <v>0</v>
      </c>
      <c r="T15" s="2">
        <v>9.5205552316624995E-4</v>
      </c>
      <c r="U15" s="2">
        <v>4.2959398926818398E-5</v>
      </c>
    </row>
    <row r="16" spans="1:21" x14ac:dyDescent="0.3">
      <c r="A16" s="3" t="s">
        <v>31</v>
      </c>
      <c r="B16" s="3" t="s">
        <v>14</v>
      </c>
      <c r="C16" s="3" t="s">
        <v>15</v>
      </c>
      <c r="D16" s="4">
        <v>44812</v>
      </c>
      <c r="E16" s="3" t="s">
        <v>58</v>
      </c>
      <c r="F16" s="3" t="s">
        <v>56</v>
      </c>
      <c r="G16" s="3">
        <v>200</v>
      </c>
      <c r="H16" s="3">
        <v>15000</v>
      </c>
      <c r="I16" s="2">
        <v>33685664</v>
      </c>
      <c r="J16" s="5">
        <f t="shared" si="0"/>
        <v>7.5274451124336528</v>
      </c>
      <c r="K16" s="2">
        <v>2.5500452655888899E-2</v>
      </c>
      <c r="L16" s="2">
        <v>5.4482174466812701E-3</v>
      </c>
      <c r="M16" s="2">
        <v>6.6612100919371496E-3</v>
      </c>
      <c r="N16" s="2">
        <v>3.7819167811831401E-3</v>
      </c>
      <c r="O16" s="2">
        <v>8.9654689449728496E-4</v>
      </c>
      <c r="P16" s="2">
        <v>1.1269714372691001E-3</v>
      </c>
      <c r="Q16" s="2">
        <v>3.6495342984251401E-4</v>
      </c>
      <c r="R16" s="2">
        <v>2.8567584306789901E-4</v>
      </c>
      <c r="S16" s="2">
        <v>0</v>
      </c>
      <c r="T16" s="2">
        <v>6.9373229449657E-4</v>
      </c>
      <c r="U16" s="2">
        <v>0</v>
      </c>
    </row>
    <row r="17" spans="1:21" x14ac:dyDescent="0.3">
      <c r="A17" s="3" t="s">
        <v>32</v>
      </c>
      <c r="B17" s="3" t="s">
        <v>14</v>
      </c>
      <c r="C17" s="3" t="s">
        <v>15</v>
      </c>
      <c r="D17" s="4">
        <v>44812</v>
      </c>
      <c r="E17" s="3" t="s">
        <v>57</v>
      </c>
      <c r="F17" s="3" t="s">
        <v>55</v>
      </c>
      <c r="G17" s="3">
        <v>100</v>
      </c>
      <c r="H17" s="3">
        <v>15000</v>
      </c>
      <c r="I17" s="2">
        <v>50593161</v>
      </c>
      <c r="J17" s="5">
        <f t="shared" si="0"/>
        <v>7.7040918144544417</v>
      </c>
      <c r="K17" s="2">
        <v>3.2727941338144599E-2</v>
      </c>
      <c r="L17" s="2">
        <v>4.6284298508955102E-2</v>
      </c>
      <c r="M17" s="2">
        <v>2.5618562449696E-2</v>
      </c>
      <c r="N17" s="2">
        <v>1.18689270643406E-2</v>
      </c>
      <c r="O17" s="2">
        <v>1.5147898064782599E-3</v>
      </c>
      <c r="P17" s="2">
        <v>1.0835639375662599E-3</v>
      </c>
      <c r="Q17" s="2">
        <v>1.2826411678500101E-3</v>
      </c>
      <c r="R17" s="2">
        <v>2.1376797153464E-4</v>
      </c>
      <c r="S17" s="2">
        <v>0</v>
      </c>
      <c r="T17" s="2">
        <v>1.56458960466723E-3</v>
      </c>
      <c r="U17" s="2">
        <v>2.7000269506214799E-5</v>
      </c>
    </row>
    <row r="18" spans="1:21" x14ac:dyDescent="0.3">
      <c r="A18" s="3" t="s">
        <v>33</v>
      </c>
      <c r="B18" s="3" t="s">
        <v>18</v>
      </c>
      <c r="C18" s="3" t="s">
        <v>15</v>
      </c>
      <c r="D18" s="4">
        <v>44812</v>
      </c>
      <c r="E18" s="3" t="s">
        <v>58</v>
      </c>
      <c r="F18" s="3" t="s">
        <v>55</v>
      </c>
      <c r="G18" s="3">
        <v>100</v>
      </c>
      <c r="H18" s="3">
        <v>15000</v>
      </c>
      <c r="I18" s="2">
        <v>32098669</v>
      </c>
      <c r="J18" s="5">
        <f t="shared" si="0"/>
        <v>7.5064870243693633</v>
      </c>
      <c r="K18" s="2">
        <v>2.4353305734103499E-3</v>
      </c>
      <c r="L18" s="2">
        <v>3.4202875445542499E-3</v>
      </c>
      <c r="M18" s="2">
        <v>1.13460452520181E-2</v>
      </c>
      <c r="N18" s="2">
        <v>6.7230581034713396E-3</v>
      </c>
      <c r="O18" s="2">
        <v>4.6079262225589904E-3</v>
      </c>
      <c r="P18" s="2">
        <v>4.5566507818223301E-5</v>
      </c>
      <c r="Q18" s="2">
        <v>3.17343592388733E-4</v>
      </c>
      <c r="R18" s="2">
        <v>1.57911650812474E-3</v>
      </c>
      <c r="S18" s="2">
        <v>0</v>
      </c>
      <c r="T18" s="2">
        <v>6.7087580442289497E-4</v>
      </c>
      <c r="U18" s="2">
        <v>0</v>
      </c>
    </row>
    <row r="19" spans="1:21" x14ac:dyDescent="0.3">
      <c r="A19" s="3" t="s">
        <v>34</v>
      </c>
      <c r="B19" s="3" t="s">
        <v>14</v>
      </c>
      <c r="C19" s="3" t="s">
        <v>15</v>
      </c>
      <c r="D19" s="4">
        <v>44812</v>
      </c>
      <c r="E19" s="3" t="s">
        <v>59</v>
      </c>
      <c r="F19" s="3" t="s">
        <v>56</v>
      </c>
      <c r="G19" s="3">
        <v>200</v>
      </c>
      <c r="H19" s="3">
        <v>15000</v>
      </c>
      <c r="I19" s="2">
        <v>53955526</v>
      </c>
      <c r="J19" s="5">
        <f t="shared" si="0"/>
        <v>7.7320359307317403</v>
      </c>
      <c r="K19" s="2">
        <v>0.119079749755492</v>
      </c>
      <c r="L19" s="2">
        <v>2.3142149254477499E-2</v>
      </c>
      <c r="M19" s="2">
        <v>1.6804599850896499E-2</v>
      </c>
      <c r="N19" s="2">
        <v>9.5298331231266006E-3</v>
      </c>
      <c r="O19" s="2">
        <v>3.4560344967954899E-3</v>
      </c>
      <c r="P19" s="2">
        <v>2.9535518754684E-3</v>
      </c>
      <c r="Q19" s="2">
        <v>3.9752503301059499E-4</v>
      </c>
      <c r="R19" s="2">
        <v>2.7340615333172797E-4</v>
      </c>
      <c r="S19" s="2">
        <v>0</v>
      </c>
      <c r="T19" s="2">
        <v>1.79724150512671E-3</v>
      </c>
      <c r="U19" s="2">
        <v>3.2146027708582601E-5</v>
      </c>
    </row>
    <row r="20" spans="1:21" x14ac:dyDescent="0.3">
      <c r="A20" s="3" t="s">
        <v>35</v>
      </c>
      <c r="B20" s="3" t="s">
        <v>14</v>
      </c>
      <c r="C20" s="3" t="s">
        <v>15</v>
      </c>
      <c r="D20" s="4">
        <v>44812</v>
      </c>
      <c r="E20" s="3" t="s">
        <v>59</v>
      </c>
      <c r="F20" s="3" t="s">
        <v>55</v>
      </c>
      <c r="G20" s="3">
        <v>100</v>
      </c>
      <c r="H20" s="3">
        <v>15000</v>
      </c>
      <c r="I20" s="2">
        <v>75118776</v>
      </c>
      <c r="J20" s="5">
        <f t="shared" si="0"/>
        <v>7.8757485028366405</v>
      </c>
      <c r="K20" s="2">
        <v>5.1772626968413601E-2</v>
      </c>
      <c r="L20" s="2">
        <v>5.7312752700292E-2</v>
      </c>
      <c r="M20" s="2">
        <v>2.5120343460723501E-2</v>
      </c>
      <c r="N20" s="2">
        <v>1.5303442149795701E-2</v>
      </c>
      <c r="O20" s="2">
        <v>2.6773101659759799E-3</v>
      </c>
      <c r="P20" s="2">
        <v>3.65731346654098E-3</v>
      </c>
      <c r="Q20" s="2">
        <v>5.9081742637660795E-4</v>
      </c>
      <c r="R20" s="2">
        <v>4.9167751467613205E-4</v>
      </c>
      <c r="S20" s="2">
        <v>1.69306865244727E-5</v>
      </c>
      <c r="T20" s="2">
        <v>3.7994333883292399E-3</v>
      </c>
      <c r="U20" s="2">
        <v>9.4129078699215499E-5</v>
      </c>
    </row>
    <row r="21" spans="1:21" x14ac:dyDescent="0.3">
      <c r="A21" s="3" t="s">
        <v>36</v>
      </c>
      <c r="B21" s="3" t="s">
        <v>18</v>
      </c>
      <c r="C21" s="3" t="s">
        <v>15</v>
      </c>
      <c r="D21" s="4">
        <v>44812</v>
      </c>
      <c r="E21" s="3" t="s">
        <v>60</v>
      </c>
      <c r="F21" s="3" t="s">
        <v>55</v>
      </c>
      <c r="G21" s="3">
        <v>100</v>
      </c>
      <c r="H21" s="3">
        <v>15000</v>
      </c>
      <c r="I21" s="2">
        <v>52247302</v>
      </c>
      <c r="J21" s="5">
        <f t="shared" si="0"/>
        <v>7.7180638688162961</v>
      </c>
      <c r="K21" s="2">
        <v>4.54366411662597E-2</v>
      </c>
      <c r="L21" s="2">
        <v>7.4942509322286303E-3</v>
      </c>
      <c r="M21" s="2">
        <v>1.3952492360318499E-2</v>
      </c>
      <c r="N21" s="2">
        <v>6.4046406124239896E-3</v>
      </c>
      <c r="O21" s="2">
        <v>5.8663004048233299E-3</v>
      </c>
      <c r="P21" s="2">
        <v>2.3066262918545501E-3</v>
      </c>
      <c r="Q21" s="2">
        <v>3.0973742525022699E-4</v>
      </c>
      <c r="R21" s="2">
        <v>6.8418147699573703E-4</v>
      </c>
      <c r="S21" s="2">
        <v>3.1303134809387803E-5</v>
      </c>
      <c r="T21" s="2">
        <v>1.72005053436748E-3</v>
      </c>
      <c r="U21" s="2">
        <v>4.6955922700951601E-5</v>
      </c>
    </row>
    <row r="22" spans="1:21" x14ac:dyDescent="0.3">
      <c r="A22" s="3" t="s">
        <v>37</v>
      </c>
      <c r="B22" s="3" t="s">
        <v>14</v>
      </c>
      <c r="C22" s="3" t="s">
        <v>15</v>
      </c>
      <c r="D22" s="4">
        <v>44812</v>
      </c>
      <c r="E22" s="3" t="s">
        <v>61</v>
      </c>
      <c r="F22" s="3" t="s">
        <v>56</v>
      </c>
      <c r="G22" s="3">
        <v>200</v>
      </c>
      <c r="H22" s="3">
        <v>15000</v>
      </c>
      <c r="I22" s="2">
        <v>64994147</v>
      </c>
      <c r="J22" s="5">
        <f t="shared" si="0"/>
        <v>7.812874248334321</v>
      </c>
      <c r="K22" s="2">
        <v>6.2789479650128294E-2</v>
      </c>
      <c r="L22" s="2">
        <v>1.1491147376452701E-2</v>
      </c>
      <c r="M22" s="2">
        <v>8.7895194116312993E-3</v>
      </c>
      <c r="N22" s="2">
        <v>5.9757409903281001E-3</v>
      </c>
      <c r="O22" s="2">
        <v>1.7541647907889299E-3</v>
      </c>
      <c r="P22" s="2">
        <v>1.77865201873433E-3</v>
      </c>
      <c r="Q22" s="2">
        <v>2.5627848721266298E-4</v>
      </c>
      <c r="R22" s="2">
        <v>1.7934187417948099E-4</v>
      </c>
      <c r="S22" s="2">
        <v>1.8145860519450601E-5</v>
      </c>
      <c r="T22" s="2">
        <v>1.8865943924313399E-3</v>
      </c>
      <c r="U22" s="2">
        <v>2.1208468930699698E-5</v>
      </c>
    </row>
    <row r="23" spans="1:21" x14ac:dyDescent="0.3">
      <c r="A23" s="3" t="s">
        <v>38</v>
      </c>
      <c r="B23" s="3" t="s">
        <v>14</v>
      </c>
      <c r="C23" s="3" t="s">
        <v>15</v>
      </c>
      <c r="D23" s="4">
        <v>44812</v>
      </c>
      <c r="E23" s="3" t="s">
        <v>61</v>
      </c>
      <c r="F23" s="3" t="s">
        <v>55</v>
      </c>
      <c r="G23" s="3">
        <v>100</v>
      </c>
      <c r="H23" s="3">
        <v>15000</v>
      </c>
      <c r="I23" s="2">
        <v>66965066</v>
      </c>
      <c r="J23" s="5">
        <f t="shared" si="0"/>
        <v>7.8258483012071505</v>
      </c>
      <c r="K23" s="2">
        <v>5.5552667572910601E-2</v>
      </c>
      <c r="L23" s="2">
        <v>6.3080300075742099E-2</v>
      </c>
      <c r="M23" s="2">
        <v>1.8602839606137699E-2</v>
      </c>
      <c r="N23" s="2">
        <v>1.6213432174371E-2</v>
      </c>
      <c r="O23" s="2">
        <v>2.7304100276934E-3</v>
      </c>
      <c r="P23" s="2">
        <v>6.6240445676156001E-4</v>
      </c>
      <c r="Q23" s="2">
        <v>4.7933879650720502E-4</v>
      </c>
      <c r="R23" s="2">
        <v>3.6537528420311501E-4</v>
      </c>
      <c r="S23" s="2">
        <v>2.5018127392281199E-5</v>
      </c>
      <c r="T23" s="2">
        <v>9.2388442063046495E-4</v>
      </c>
      <c r="U23" s="2">
        <v>5.56471245457896E-5</v>
      </c>
    </row>
    <row r="24" spans="1:21" x14ac:dyDescent="0.3">
      <c r="A24" s="3" t="s">
        <v>39</v>
      </c>
      <c r="B24" s="3" t="s">
        <v>18</v>
      </c>
      <c r="C24" s="3" t="s">
        <v>15</v>
      </c>
      <c r="D24" s="4">
        <v>44812</v>
      </c>
      <c r="E24" s="3" t="s">
        <v>61</v>
      </c>
      <c r="F24" s="3" t="s">
        <v>56</v>
      </c>
      <c r="G24" s="3">
        <v>200</v>
      </c>
      <c r="H24" s="3">
        <v>15000</v>
      </c>
      <c r="I24" s="2">
        <v>25508600</v>
      </c>
      <c r="J24" s="5">
        <f t="shared" si="0"/>
        <v>7.4066866236839077</v>
      </c>
      <c r="K24" s="2">
        <v>3.2847516220848301E-3</v>
      </c>
      <c r="L24" s="2">
        <v>2.4157161590028101E-3</v>
      </c>
      <c r="M24" s="2">
        <v>1.0478636125566701E-3</v>
      </c>
      <c r="N24" s="2">
        <v>1.70029406893775E-3</v>
      </c>
      <c r="O24" s="2">
        <v>2.3284647572044E-4</v>
      </c>
      <c r="P24" s="2">
        <v>4.6087612923910801E-4</v>
      </c>
      <c r="Q24" s="2">
        <v>3.35825639194274E-4</v>
      </c>
      <c r="R24" s="2">
        <v>4.71189418556012E-5</v>
      </c>
      <c r="S24" s="2">
        <v>0</v>
      </c>
      <c r="T24" s="2">
        <v>6.5782889495395096E-4</v>
      </c>
      <c r="U24" s="2">
        <v>0</v>
      </c>
    </row>
    <row r="25" spans="1:21" x14ac:dyDescent="0.3">
      <c r="A25" s="3" t="s">
        <v>40</v>
      </c>
      <c r="B25" s="3" t="s">
        <v>18</v>
      </c>
      <c r="C25" s="3" t="s">
        <v>15</v>
      </c>
      <c r="D25" s="4">
        <v>44812</v>
      </c>
      <c r="E25" s="3" t="s">
        <v>61</v>
      </c>
      <c r="F25" s="3" t="s">
        <v>55</v>
      </c>
      <c r="G25" s="3">
        <v>100</v>
      </c>
      <c r="H25" s="3">
        <v>15000</v>
      </c>
      <c r="I25" s="2">
        <v>2726646</v>
      </c>
      <c r="J25" s="5">
        <f t="shared" si="0"/>
        <v>6.435628757220619</v>
      </c>
      <c r="K25" s="2">
        <v>9.6405644501880595E-3</v>
      </c>
      <c r="L25" s="2">
        <v>1.31846218145315E-2</v>
      </c>
      <c r="M25" s="2">
        <v>1.52504962621285E-2</v>
      </c>
      <c r="N25" s="2">
        <v>1.29581179033507E-2</v>
      </c>
      <c r="O25" s="2">
        <v>3.3888229966877602E-3</v>
      </c>
      <c r="P25" s="2">
        <v>4.4006370244669302E-4</v>
      </c>
      <c r="Q25" s="2">
        <v>0</v>
      </c>
      <c r="R25" s="2">
        <v>8.24038863408218E-4</v>
      </c>
      <c r="S25" s="2">
        <v>0</v>
      </c>
      <c r="T25" s="2">
        <v>1.87356273305715E-3</v>
      </c>
      <c r="U25" s="2">
        <v>0</v>
      </c>
    </row>
    <row r="26" spans="1:21" x14ac:dyDescent="0.3">
      <c r="A26" s="3" t="s">
        <v>41</v>
      </c>
      <c r="B26" s="3" t="s">
        <v>29</v>
      </c>
      <c r="C26" s="3" t="s">
        <v>15</v>
      </c>
      <c r="D26" s="4">
        <v>44825</v>
      </c>
      <c r="E26" s="3" t="s">
        <v>63</v>
      </c>
      <c r="F26" s="3" t="s">
        <v>56</v>
      </c>
      <c r="G26" s="3">
        <v>200</v>
      </c>
      <c r="H26" s="3">
        <v>15000</v>
      </c>
      <c r="I26" s="2">
        <v>21079111</v>
      </c>
      <c r="J26" s="5">
        <f t="shared" si="0"/>
        <v>7.3238522907940284</v>
      </c>
      <c r="K26" s="2">
        <v>1.65379943820806E-3</v>
      </c>
      <c r="L26" s="2">
        <v>1.35264596495208E-3</v>
      </c>
      <c r="M26" s="2">
        <v>3.7557931737603701E-3</v>
      </c>
      <c r="N26" s="2">
        <v>1.6691546372361401E-3</v>
      </c>
      <c r="O26" s="2">
        <v>7.7166453791622199E-5</v>
      </c>
      <c r="P26" s="2">
        <v>1.03564018889573E-2</v>
      </c>
      <c r="Q26" s="2">
        <v>8.8012740489338799E-4</v>
      </c>
      <c r="R26" s="2">
        <v>5.0550045109442297E-4</v>
      </c>
      <c r="S26" s="2">
        <v>0</v>
      </c>
      <c r="T26" s="2">
        <v>1.18573719179204E-3</v>
      </c>
      <c r="U26" s="2">
        <v>0</v>
      </c>
    </row>
    <row r="27" spans="1:21" x14ac:dyDescent="0.3">
      <c r="A27" s="3" t="s">
        <v>42</v>
      </c>
      <c r="B27" s="3" t="s">
        <v>29</v>
      </c>
      <c r="C27" s="3" t="s">
        <v>15</v>
      </c>
      <c r="D27" s="4">
        <v>44825</v>
      </c>
      <c r="E27" s="3" t="s">
        <v>63</v>
      </c>
      <c r="F27" s="3" t="s">
        <v>55</v>
      </c>
      <c r="G27" s="3">
        <v>100</v>
      </c>
      <c r="H27" s="3">
        <v>15000</v>
      </c>
      <c r="I27" s="2">
        <v>22739789</v>
      </c>
      <c r="J27" s="5">
        <f t="shared" si="0"/>
        <v>7.3567864305997013</v>
      </c>
      <c r="K27" s="2">
        <v>3.7644809312169999E-3</v>
      </c>
      <c r="L27" s="2">
        <v>1.0672189505893701E-2</v>
      </c>
      <c r="M27" s="2">
        <v>3.3570395250415198E-2</v>
      </c>
      <c r="N27" s="2">
        <v>1.03683729870201E-2</v>
      </c>
      <c r="O27" s="2">
        <v>7.1158974173190701E-4</v>
      </c>
      <c r="P27" s="2">
        <v>1.9731803924869399E-2</v>
      </c>
      <c r="Q27" s="2">
        <v>4.86030116749624E-4</v>
      </c>
      <c r="R27" s="2">
        <v>1.0885826529188701E-3</v>
      </c>
      <c r="S27" s="2">
        <v>0</v>
      </c>
      <c r="T27" s="2">
        <v>3.42028754455424E-3</v>
      </c>
      <c r="U27" s="2">
        <v>0</v>
      </c>
    </row>
    <row r="28" spans="1:21" x14ac:dyDescent="0.3">
      <c r="A28" s="3" t="s">
        <v>43</v>
      </c>
      <c r="B28" s="3" t="s">
        <v>14</v>
      </c>
      <c r="C28" s="3" t="s">
        <v>15</v>
      </c>
      <c r="D28" s="4">
        <v>44826</v>
      </c>
      <c r="E28" s="3" t="s">
        <v>59</v>
      </c>
      <c r="F28" s="3" t="s">
        <v>56</v>
      </c>
      <c r="G28" s="3">
        <v>200</v>
      </c>
      <c r="H28" s="3">
        <v>15000</v>
      </c>
      <c r="I28" s="2">
        <v>54079657</v>
      </c>
      <c r="J28" s="5">
        <f t="shared" si="0"/>
        <v>7.7330339284313663</v>
      </c>
      <c r="K28" s="2">
        <v>0.167240944348264</v>
      </c>
      <c r="L28" s="2">
        <v>9.7076198787963506E-3</v>
      </c>
      <c r="M28" s="2">
        <v>1.2706113895964599E-2</v>
      </c>
      <c r="N28" s="2">
        <v>7.6871613555321303E-3</v>
      </c>
      <c r="O28" s="2">
        <v>3.7557931737603701E-3</v>
      </c>
      <c r="P28" s="2">
        <v>2.91288945400464E-3</v>
      </c>
      <c r="Q28" s="2">
        <v>3.21402031114169E-4</v>
      </c>
      <c r="R28" s="2">
        <v>2.6409293605471302E-4</v>
      </c>
      <c r="S28" s="2">
        <v>0</v>
      </c>
      <c r="T28" s="2">
        <v>2.19737985290783E-3</v>
      </c>
      <c r="U28" s="2">
        <v>4.4577235248109997E-5</v>
      </c>
    </row>
    <row r="29" spans="1:21" x14ac:dyDescent="0.3">
      <c r="A29" s="3" t="s">
        <v>44</v>
      </c>
      <c r="B29" s="3" t="s">
        <v>14</v>
      </c>
      <c r="C29" s="3" t="s">
        <v>15</v>
      </c>
      <c r="D29" s="4">
        <v>44826</v>
      </c>
      <c r="E29" s="3" t="s">
        <v>60</v>
      </c>
      <c r="F29" s="3" t="s">
        <v>55</v>
      </c>
      <c r="G29" s="3">
        <v>100</v>
      </c>
      <c r="H29" s="3">
        <v>15000</v>
      </c>
      <c r="I29" s="2">
        <v>44178359</v>
      </c>
      <c r="J29" s="5">
        <f t="shared" si="0"/>
        <v>7.6452095800170641</v>
      </c>
      <c r="K29" s="2">
        <v>7.6768946835573407E-2</v>
      </c>
      <c r="L29" s="2">
        <v>6.7451764781526799E-2</v>
      </c>
      <c r="M29" s="2">
        <v>3.0395467106633899E-2</v>
      </c>
      <c r="N29" s="2">
        <v>1.18689270643406E-2</v>
      </c>
      <c r="O29" s="2">
        <v>2.8201742100048702E-3</v>
      </c>
      <c r="P29" s="2">
        <v>3.58204704376825E-3</v>
      </c>
      <c r="Q29" s="2">
        <v>4.9739053220570898E-4</v>
      </c>
      <c r="R29" s="2">
        <v>3.7133270342798198E-4</v>
      </c>
      <c r="S29" s="2">
        <v>0</v>
      </c>
      <c r="T29" s="2">
        <v>3.8082220926649998E-3</v>
      </c>
      <c r="U29" s="2">
        <v>5.1087622860012903E-5</v>
      </c>
    </row>
    <row r="30" spans="1:21" x14ac:dyDescent="0.3">
      <c r="A30" s="3" t="s">
        <v>45</v>
      </c>
      <c r="B30" s="3" t="s">
        <v>18</v>
      </c>
      <c r="C30" s="3" t="s">
        <v>15</v>
      </c>
      <c r="D30" s="4">
        <v>44826</v>
      </c>
      <c r="E30" s="3" t="s">
        <v>59</v>
      </c>
      <c r="F30" s="3" t="s">
        <v>56</v>
      </c>
      <c r="G30" s="3">
        <v>200</v>
      </c>
      <c r="H30" s="3">
        <v>15000</v>
      </c>
      <c r="I30" s="2">
        <v>21618738</v>
      </c>
      <c r="J30" s="5">
        <f t="shared" si="0"/>
        <v>7.3348303382929156</v>
      </c>
      <c r="K30" s="2">
        <v>4.3184777498993E-2</v>
      </c>
      <c r="L30" s="2">
        <v>7.4253084196156402E-3</v>
      </c>
      <c r="M30" s="2">
        <v>1.1411772223516199E-2</v>
      </c>
      <c r="N30" s="2">
        <v>5.7323139184029702E-3</v>
      </c>
      <c r="O30" s="2">
        <v>2.19737985290783E-3</v>
      </c>
      <c r="P30" s="2">
        <v>1.9306914460017601E-3</v>
      </c>
      <c r="Q30" s="2">
        <v>2.0014501913825E-4</v>
      </c>
      <c r="R30" s="2">
        <v>3.0688803088911901E-4</v>
      </c>
      <c r="S30" s="2">
        <v>0</v>
      </c>
      <c r="T30" s="2">
        <v>1.26498266786323E-3</v>
      </c>
      <c r="U30" s="2">
        <v>0</v>
      </c>
    </row>
    <row r="31" spans="1:21" x14ac:dyDescent="0.3">
      <c r="A31" s="3" t="s">
        <v>46</v>
      </c>
      <c r="B31" s="3" t="s">
        <v>18</v>
      </c>
      <c r="C31" s="3" t="s">
        <v>15</v>
      </c>
      <c r="D31" s="4">
        <v>44826</v>
      </c>
      <c r="E31" s="3" t="s">
        <v>59</v>
      </c>
      <c r="F31" s="3" t="s">
        <v>55</v>
      </c>
      <c r="G31" s="3">
        <v>100</v>
      </c>
      <c r="H31" s="3">
        <v>15000</v>
      </c>
      <c r="I31" s="2">
        <v>43373608</v>
      </c>
      <c r="J31" s="5">
        <f t="shared" si="0"/>
        <v>7.6372255501016504</v>
      </c>
      <c r="K31" s="2">
        <v>4.7750732237452E-2</v>
      </c>
      <c r="L31" s="2">
        <v>2.64913773797813E-2</v>
      </c>
      <c r="M31" s="2">
        <v>4.02463009221821E-2</v>
      </c>
      <c r="N31" s="2">
        <v>1.05618033830322E-2</v>
      </c>
      <c r="O31" s="2">
        <v>3.7083676599629599E-3</v>
      </c>
      <c r="P31" s="2">
        <v>1.1178946880846599E-3</v>
      </c>
      <c r="Q31" s="2">
        <v>2.1401506868067301E-4</v>
      </c>
      <c r="R31" s="2">
        <v>2.7277518019341298E-4</v>
      </c>
      <c r="S31" s="2">
        <v>0</v>
      </c>
      <c r="T31" s="2">
        <v>2.6404508457580599E-3</v>
      </c>
      <c r="U31" s="2">
        <v>3.6291721038901399E-5</v>
      </c>
    </row>
    <row r="32" spans="1:21" x14ac:dyDescent="0.3">
      <c r="A32" s="3" t="s">
        <v>47</v>
      </c>
      <c r="B32" s="3" t="s">
        <v>14</v>
      </c>
      <c r="C32" s="3" t="s">
        <v>15</v>
      </c>
      <c r="D32" s="4">
        <v>44826</v>
      </c>
      <c r="E32" s="3" t="s">
        <v>61</v>
      </c>
      <c r="F32" s="3" t="s">
        <v>56</v>
      </c>
      <c r="G32" s="3">
        <v>200</v>
      </c>
      <c r="H32" s="3">
        <v>15000</v>
      </c>
      <c r="I32" s="2">
        <v>39838172</v>
      </c>
      <c r="J32" s="5">
        <f t="shared" si="0"/>
        <v>7.600299402328802</v>
      </c>
      <c r="K32" s="2">
        <v>5.47878575822522E-2</v>
      </c>
      <c r="L32" s="2">
        <v>7.9215584358595902E-3</v>
      </c>
      <c r="M32" s="2">
        <v>1.2516716837337899E-2</v>
      </c>
      <c r="N32" s="2">
        <v>6.6920626482066797E-3</v>
      </c>
      <c r="O32" s="2">
        <v>2.7115497079683399E-3</v>
      </c>
      <c r="P32" s="2">
        <v>9.7882144711149599E-4</v>
      </c>
      <c r="Q32" s="2">
        <v>1.74406154503981E-3</v>
      </c>
      <c r="R32" s="2">
        <v>2.5013594312324298E-4</v>
      </c>
      <c r="S32" s="2">
        <v>4.6470241459114802E-5</v>
      </c>
      <c r="T32" s="2">
        <v>8.6201464481509404E-4</v>
      </c>
      <c r="U32" s="2">
        <v>2.7599468309359399E-5</v>
      </c>
    </row>
    <row r="33" spans="1:21" x14ac:dyDescent="0.3">
      <c r="A33" s="3" t="s">
        <v>48</v>
      </c>
      <c r="B33" s="3" t="s">
        <v>14</v>
      </c>
      <c r="C33" s="3" t="s">
        <v>15</v>
      </c>
      <c r="D33" s="4">
        <v>44826</v>
      </c>
      <c r="E33" s="3" t="s">
        <v>62</v>
      </c>
      <c r="F33" s="3" t="s">
        <v>55</v>
      </c>
      <c r="G33" s="3">
        <v>100</v>
      </c>
      <c r="H33" s="3">
        <v>15000</v>
      </c>
      <c r="I33" s="2">
        <v>70762049</v>
      </c>
      <c r="J33" s="5">
        <f t="shared" si="0"/>
        <v>7.8498003999373704</v>
      </c>
      <c r="K33" s="2">
        <v>0.129707457394968</v>
      </c>
      <c r="L33" s="2">
        <v>3.6482118867405301E-2</v>
      </c>
      <c r="M33" s="2">
        <v>1.6420782259852201E-2</v>
      </c>
      <c r="N33" s="2">
        <v>8.1536778157324206E-3</v>
      </c>
      <c r="O33" s="2">
        <v>1.7868901557596701E-3</v>
      </c>
      <c r="P33" s="2">
        <v>5.7135168613579802E-4</v>
      </c>
      <c r="Q33" s="2">
        <v>9.17502684779311E-4</v>
      </c>
      <c r="R33" s="2">
        <v>2.6654498646743998E-4</v>
      </c>
      <c r="S33" s="2">
        <v>1.90040530755436E-5</v>
      </c>
      <c r="T33" s="2">
        <v>8.9447782252953805E-4</v>
      </c>
      <c r="U33" s="2">
        <v>1.32528913310507E-5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Leal</dc:creator>
  <cp:lastModifiedBy>Helena Leal</cp:lastModifiedBy>
  <dcterms:created xsi:type="dcterms:W3CDTF">2024-01-05T20:48:44Z</dcterms:created>
  <dcterms:modified xsi:type="dcterms:W3CDTF">2024-01-05T23:29:10Z</dcterms:modified>
</cp:coreProperties>
</file>