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\Downloads\"/>
    </mc:Choice>
  </mc:AlternateContent>
  <xr:revisionPtr revIDLastSave="0" documentId="8_{6C8AA935-26D9-4312-B41A-BC4747ADF91D}" xr6:coauthVersionLast="36" xr6:coauthVersionMax="36" xr10:uidLastSave="{00000000-0000-0000-0000-000000000000}"/>
  <bookViews>
    <workbookView xWindow="0" yWindow="0" windowWidth="19200" windowHeight="6810" xr2:uid="{FB7C129C-CFE4-4E0F-9D2F-F947DF5681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0" i="1" l="1"/>
  <c r="C30" i="1" s="1"/>
  <c r="E29" i="1"/>
  <c r="G29" i="1" s="1"/>
  <c r="H29" i="1" s="1"/>
  <c r="E28" i="1"/>
  <c r="G28" i="1" s="1"/>
  <c r="H28" i="1" s="1"/>
  <c r="G27" i="1"/>
  <c r="H27" i="1" s="1"/>
  <c r="E27" i="1"/>
  <c r="G26" i="1"/>
  <c r="H26" i="1" s="1"/>
  <c r="E26" i="1"/>
  <c r="D25" i="1"/>
  <c r="E25" i="1" s="1"/>
  <c r="G25" i="1" s="1"/>
  <c r="H25" i="1" s="1"/>
  <c r="E24" i="1"/>
  <c r="G24" i="1" s="1"/>
  <c r="H24" i="1" s="1"/>
  <c r="D24" i="1"/>
  <c r="E23" i="1"/>
  <c r="G23" i="1" s="1"/>
  <c r="H23" i="1" s="1"/>
  <c r="E22" i="1"/>
  <c r="G22" i="1" s="1"/>
  <c r="H22" i="1" s="1"/>
  <c r="E21" i="1"/>
  <c r="G21" i="1" s="1"/>
  <c r="H21" i="1" s="1"/>
  <c r="E20" i="1"/>
  <c r="G20" i="1" s="1"/>
  <c r="H20" i="1" s="1"/>
  <c r="E19" i="1"/>
  <c r="G19" i="1" s="1"/>
  <c r="H19" i="1" s="1"/>
  <c r="E18" i="1"/>
  <c r="G18" i="1" s="1"/>
  <c r="H18" i="1" s="1"/>
  <c r="G17" i="1"/>
  <c r="H17" i="1" s="1"/>
  <c r="E17" i="1"/>
  <c r="D16" i="1"/>
  <c r="E16" i="1" s="1"/>
  <c r="G16" i="1" s="1"/>
  <c r="H16" i="1" s="1"/>
  <c r="E15" i="1"/>
  <c r="G15" i="1" s="1"/>
  <c r="H15" i="1" s="1"/>
  <c r="D15" i="1"/>
  <c r="G14" i="1"/>
  <c r="H14" i="1" s="1"/>
  <c r="E14" i="1"/>
  <c r="D13" i="1"/>
  <c r="E13" i="1" s="1"/>
  <c r="G13" i="1" s="1"/>
  <c r="H13" i="1" s="1"/>
  <c r="E12" i="1"/>
  <c r="G12" i="1" s="1"/>
  <c r="H12" i="1" s="1"/>
  <c r="D12" i="1"/>
  <c r="D11" i="1"/>
  <c r="E11" i="1" s="1"/>
  <c r="G11" i="1" s="1"/>
  <c r="H11" i="1" s="1"/>
  <c r="E10" i="1"/>
  <c r="G10" i="1" s="1"/>
  <c r="H10" i="1" s="1"/>
  <c r="D10" i="1"/>
  <c r="D9" i="1"/>
  <c r="E9" i="1" s="1"/>
  <c r="G9" i="1" s="1"/>
  <c r="H9" i="1" s="1"/>
  <c r="E8" i="1"/>
  <c r="G8" i="1" s="1"/>
  <c r="H8" i="1" s="1"/>
  <c r="D8" i="1"/>
  <c r="E7" i="1"/>
  <c r="G7" i="1" s="1"/>
  <c r="H7" i="1" s="1"/>
  <c r="E6" i="1"/>
  <c r="G6" i="1" s="1"/>
  <c r="H6" i="1" s="1"/>
  <c r="E5" i="1"/>
  <c r="G5" i="1" s="1"/>
  <c r="H5" i="1" s="1"/>
  <c r="E4" i="1"/>
  <c r="G4" i="1" s="1"/>
  <c r="H4" i="1" s="1"/>
  <c r="D4" i="1"/>
  <c r="D3" i="1"/>
  <c r="E3" i="1" s="1"/>
  <c r="G3" i="1" s="1"/>
  <c r="H3" i="1" s="1"/>
  <c r="E2" i="1"/>
  <c r="D2" i="1"/>
  <c r="E30" i="1" l="1"/>
  <c r="D30" i="1" s="1"/>
  <c r="G2" i="1"/>
  <c r="H2" i="1" s="1"/>
  <c r="H30" i="1" s="1"/>
  <c r="G30" i="1" s="1"/>
  <c r="F30" i="1" l="1"/>
</calcChain>
</file>

<file path=xl/sharedStrings.xml><?xml version="1.0" encoding="utf-8"?>
<sst xmlns="http://schemas.openxmlformats.org/spreadsheetml/2006/main" count="38" uniqueCount="24">
  <si>
    <t>Qtde Cbs</t>
  </si>
  <si>
    <t>VALOR P/ Cbs</t>
  </si>
  <si>
    <t>COMIÇÃO P/ Cb</t>
  </si>
  <si>
    <t>TOTAL C/ COMIÇÃO</t>
  </si>
  <si>
    <t>FRET / MARCHA</t>
  </si>
  <si>
    <t>TOTAL C/ COMIÇÃO + FRTE</t>
  </si>
  <si>
    <t>TOTAL GERAL</t>
  </si>
  <si>
    <t>VENDEDOR</t>
  </si>
  <si>
    <t>JOSÉ CAMILO FACCIN</t>
  </si>
  <si>
    <t>ARIOVALDO NOGUEIRA</t>
  </si>
  <si>
    <t>JOÃO J DA ROCHA / ROSELI C V ROCHA</t>
  </si>
  <si>
    <t>JORGE CORRAL</t>
  </si>
  <si>
    <t>JOSÉ VITOR DE DONATO</t>
  </si>
  <si>
    <t>JOÃO PAULO</t>
  </si>
  <si>
    <t>JOSIAS ROSA GUIMARAES</t>
  </si>
  <si>
    <t>OSWALDO CANDIDO DA SILVA</t>
  </si>
  <si>
    <t>FABRÍÇIO ALMEIDA NOGUEIRA</t>
  </si>
  <si>
    <t>JOSÉ BORBOSA DA SILVA</t>
  </si>
  <si>
    <t>VAGNER RODRIGUES DE SOUZA</t>
  </si>
  <si>
    <t>OLIMPIO OBREGAO NOGUEIRA</t>
  </si>
  <si>
    <t>JOSÉ SERAFIM DA SILVA COSTA</t>
  </si>
  <si>
    <t>WAGNER MONTEIRO BORGES</t>
  </si>
  <si>
    <t>MÉDIA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</si>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</sst>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 &quot;#,##0.00_);\(&quot;R$ 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left"/>
    </xf>
    <xf numFmtId="14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left"/>
    </xf>
    <xf numFmtId="164" fontId="2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8026B-0574-4115-A814-E998F5F86DE4}">
  <dimension ref="A1:I30"/>
  <sheetViews>
    <sheetView tabSelected="1" zoomScale="75" workbookViewId="0"/>
  </sheetViews>
  <sheetFormatPr defaultRowHeight="14.5" x14ac:dyDescent="0.35"/>
  <cols>
    <col min="1" max="1" width="11.453125" bestFit="1" customWidth="1"/>
    <col min="2" max="2" width="10.54296875" bestFit="1" customWidth="1"/>
    <col min="3" max="3" width="15.7265625" bestFit="1" customWidth="1"/>
    <col min="4" max="4" width="18" customWidth="1"/>
    <col min="5" max="5" width="22.26953125" bestFit="1" customWidth="1"/>
    <col min="6" max="6" width="18.26953125" bestFit="1" customWidth="1"/>
    <col min="7" max="7" width="30" bestFit="1" customWidth="1"/>
    <col min="8" max="8" width="19.6328125" bestFit="1" customWidth="1"/>
    <col min="9" max="9" width="35.453125" bestFit="1" customWidth="1"/>
  </cols>
  <sheetData>
    <row r="1" spans="1:9" ht="18.5" x14ac:dyDescent="0.45">
      <c r="A1" s="1" t="s">
        <v>23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3">
        <v>42804</v>
      </c>
      <c r="B2" s="4">
        <v>88</v>
      </c>
      <c r="C2" s="5">
        <v>1000</v>
      </c>
      <c r="D2" s="5">
        <f t="shared" ref="D2:D3" si="0">C2*1.5%</f>
        <v>15</v>
      </c>
      <c r="E2" s="5">
        <f t="shared" ref="E2:E29" si="1">C2+D2</f>
        <v>1015</v>
      </c>
      <c r="F2" s="6">
        <v>13.636363640000001</v>
      </c>
      <c r="G2" s="5">
        <f t="shared" ref="G2:G29" si="2">E2+F2</f>
        <v>1028.6363636399999</v>
      </c>
      <c r="H2" s="5">
        <f t="shared" ref="H2:H29" si="3">G2*B2</f>
        <v>90520.000000319997</v>
      </c>
      <c r="I2" s="7" t="s">
        <v>8</v>
      </c>
    </row>
    <row r="3" spans="1:9" x14ac:dyDescent="0.35">
      <c r="A3" s="3">
        <v>42807</v>
      </c>
      <c r="B3" s="4">
        <v>114</v>
      </c>
      <c r="C3" s="5">
        <v>1000</v>
      </c>
      <c r="D3" s="5">
        <f t="shared" si="0"/>
        <v>15</v>
      </c>
      <c r="E3" s="5">
        <f t="shared" si="1"/>
        <v>1015</v>
      </c>
      <c r="F3" s="6">
        <v>15.78947368</v>
      </c>
      <c r="G3" s="5">
        <f t="shared" si="2"/>
        <v>1030.7894736799999</v>
      </c>
      <c r="H3" s="5">
        <f t="shared" si="3"/>
        <v>117509.99999951999</v>
      </c>
      <c r="I3" s="7" t="s">
        <v>9</v>
      </c>
    </row>
    <row r="4" spans="1:9" x14ac:dyDescent="0.35">
      <c r="A4" s="8">
        <v>42810</v>
      </c>
      <c r="B4" s="4">
        <v>182</v>
      </c>
      <c r="C4" s="6">
        <v>950</v>
      </c>
      <c r="D4" s="6">
        <f>C4*1.5%</f>
        <v>14.25</v>
      </c>
      <c r="E4" s="6">
        <f t="shared" si="1"/>
        <v>964.25</v>
      </c>
      <c r="F4" s="6">
        <v>9.0659340660000005</v>
      </c>
      <c r="G4" s="6">
        <f t="shared" si="2"/>
        <v>973.31593406599995</v>
      </c>
      <c r="H4" s="6">
        <f t="shared" si="3"/>
        <v>177143.50000001199</v>
      </c>
      <c r="I4" s="9" t="s">
        <v>8</v>
      </c>
    </row>
    <row r="5" spans="1:9" x14ac:dyDescent="0.35">
      <c r="A5" s="8">
        <v>42816</v>
      </c>
      <c r="B5" s="4">
        <v>10</v>
      </c>
      <c r="C5" s="6">
        <v>1000</v>
      </c>
      <c r="D5" s="6">
        <v>0</v>
      </c>
      <c r="E5" s="6">
        <f t="shared" si="1"/>
        <v>1000</v>
      </c>
      <c r="F5" s="6">
        <v>0</v>
      </c>
      <c r="G5" s="6">
        <f t="shared" si="2"/>
        <v>1000</v>
      </c>
      <c r="H5" s="6">
        <f t="shared" si="3"/>
        <v>10000</v>
      </c>
      <c r="I5" s="9" t="s">
        <v>10</v>
      </c>
    </row>
    <row r="6" spans="1:9" x14ac:dyDescent="0.35">
      <c r="A6" s="8">
        <v>42816</v>
      </c>
      <c r="B6" s="4">
        <v>5</v>
      </c>
      <c r="C6" s="6">
        <v>1000</v>
      </c>
      <c r="D6" s="6">
        <v>0</v>
      </c>
      <c r="E6" s="6">
        <f t="shared" si="1"/>
        <v>1000</v>
      </c>
      <c r="F6" s="6">
        <v>0</v>
      </c>
      <c r="G6" s="6">
        <f t="shared" si="2"/>
        <v>1000</v>
      </c>
      <c r="H6" s="6">
        <f t="shared" si="3"/>
        <v>5000</v>
      </c>
      <c r="I6" s="9" t="s">
        <v>11</v>
      </c>
    </row>
    <row r="7" spans="1:9" x14ac:dyDescent="0.35">
      <c r="A7" s="8">
        <v>42870</v>
      </c>
      <c r="B7" s="4">
        <v>4</v>
      </c>
      <c r="C7" s="6">
        <v>1000</v>
      </c>
      <c r="D7" s="6">
        <v>0</v>
      </c>
      <c r="E7" s="6">
        <f t="shared" si="1"/>
        <v>1000</v>
      </c>
      <c r="F7" s="6">
        <v>12.5</v>
      </c>
      <c r="G7" s="6">
        <f t="shared" si="2"/>
        <v>1012.5</v>
      </c>
      <c r="H7" s="6">
        <f t="shared" si="3"/>
        <v>4050</v>
      </c>
      <c r="I7" s="9" t="s">
        <v>10</v>
      </c>
    </row>
    <row r="8" spans="1:9" x14ac:dyDescent="0.35">
      <c r="A8" s="8">
        <v>42874</v>
      </c>
      <c r="B8" s="4">
        <v>21</v>
      </c>
      <c r="C8" s="6">
        <v>1000</v>
      </c>
      <c r="D8" s="6">
        <f t="shared" ref="D8:D13" si="4">C8*1.5%</f>
        <v>15</v>
      </c>
      <c r="E8" s="6">
        <f t="shared" si="1"/>
        <v>1015</v>
      </c>
      <c r="F8" s="6">
        <v>12.5</v>
      </c>
      <c r="G8" s="6">
        <f t="shared" si="2"/>
        <v>1027.5</v>
      </c>
      <c r="H8" s="6">
        <f t="shared" si="3"/>
        <v>21577.5</v>
      </c>
      <c r="I8" s="9" t="s">
        <v>12</v>
      </c>
    </row>
    <row r="9" spans="1:9" x14ac:dyDescent="0.35">
      <c r="A9" s="8">
        <v>42874</v>
      </c>
      <c r="B9" s="4">
        <v>15</v>
      </c>
      <c r="C9" s="6">
        <v>990</v>
      </c>
      <c r="D9" s="6">
        <f t="shared" si="4"/>
        <v>14.85</v>
      </c>
      <c r="E9" s="6">
        <f t="shared" si="1"/>
        <v>1004.85</v>
      </c>
      <c r="F9" s="6">
        <v>12.5</v>
      </c>
      <c r="G9" s="6">
        <f t="shared" si="2"/>
        <v>1017.35</v>
      </c>
      <c r="H9" s="6">
        <f t="shared" si="3"/>
        <v>15260.25</v>
      </c>
      <c r="I9" s="9" t="s">
        <v>13</v>
      </c>
    </row>
    <row r="10" spans="1:9" x14ac:dyDescent="0.35">
      <c r="A10" s="8">
        <v>42896</v>
      </c>
      <c r="B10" s="4">
        <v>150</v>
      </c>
      <c r="C10" s="6">
        <v>950</v>
      </c>
      <c r="D10" s="6">
        <f t="shared" si="4"/>
        <v>14.25</v>
      </c>
      <c r="E10" s="6">
        <f t="shared" si="1"/>
        <v>964.25</v>
      </c>
      <c r="F10" s="6">
        <v>12</v>
      </c>
      <c r="G10" s="6">
        <f t="shared" si="2"/>
        <v>976.25</v>
      </c>
      <c r="H10" s="6">
        <f t="shared" si="3"/>
        <v>146437.5</v>
      </c>
      <c r="I10" s="9" t="s">
        <v>14</v>
      </c>
    </row>
    <row r="11" spans="1:9" x14ac:dyDescent="0.35">
      <c r="A11" s="8">
        <v>42907</v>
      </c>
      <c r="B11" s="4">
        <v>50</v>
      </c>
      <c r="C11" s="6">
        <v>950</v>
      </c>
      <c r="D11" s="6">
        <f t="shared" si="4"/>
        <v>14.25</v>
      </c>
      <c r="E11" s="6">
        <f t="shared" si="1"/>
        <v>964.25</v>
      </c>
      <c r="F11" s="6">
        <v>12</v>
      </c>
      <c r="G11" s="6">
        <f t="shared" si="2"/>
        <v>976.25</v>
      </c>
      <c r="H11" s="6">
        <f t="shared" si="3"/>
        <v>48812.5</v>
      </c>
      <c r="I11" s="9" t="s">
        <v>15</v>
      </c>
    </row>
    <row r="12" spans="1:9" x14ac:dyDescent="0.35">
      <c r="A12" s="8">
        <v>42914</v>
      </c>
      <c r="B12" s="4">
        <v>240</v>
      </c>
      <c r="C12" s="6">
        <v>950</v>
      </c>
      <c r="D12" s="6">
        <f t="shared" si="4"/>
        <v>14.25</v>
      </c>
      <c r="E12" s="6">
        <f t="shared" si="1"/>
        <v>964.25</v>
      </c>
      <c r="F12" s="6">
        <v>32</v>
      </c>
      <c r="G12" s="6">
        <f t="shared" si="2"/>
        <v>996.25</v>
      </c>
      <c r="H12" s="6">
        <f t="shared" si="3"/>
        <v>239100</v>
      </c>
      <c r="I12" s="9" t="s">
        <v>16</v>
      </c>
    </row>
    <row r="13" spans="1:9" x14ac:dyDescent="0.35">
      <c r="A13" s="8">
        <v>42920</v>
      </c>
      <c r="B13" s="4">
        <v>80</v>
      </c>
      <c r="C13" s="6">
        <v>950</v>
      </c>
      <c r="D13" s="6">
        <f t="shared" si="4"/>
        <v>14.25</v>
      </c>
      <c r="E13" s="6">
        <f t="shared" si="1"/>
        <v>964.25</v>
      </c>
      <c r="F13" s="6">
        <v>15.75</v>
      </c>
      <c r="G13" s="6">
        <f t="shared" si="2"/>
        <v>980</v>
      </c>
      <c r="H13" s="6">
        <f t="shared" si="3"/>
        <v>78400</v>
      </c>
      <c r="I13" s="9" t="s">
        <v>15</v>
      </c>
    </row>
    <row r="14" spans="1:9" x14ac:dyDescent="0.35">
      <c r="A14" s="8">
        <v>42928</v>
      </c>
      <c r="B14" s="4">
        <v>40</v>
      </c>
      <c r="C14" s="6">
        <v>950</v>
      </c>
      <c r="D14" s="6">
        <v>0</v>
      </c>
      <c r="E14" s="6">
        <f t="shared" si="1"/>
        <v>950</v>
      </c>
      <c r="F14" s="6">
        <v>0</v>
      </c>
      <c r="G14" s="6">
        <f t="shared" si="2"/>
        <v>950</v>
      </c>
      <c r="H14" s="6">
        <f t="shared" si="3"/>
        <v>38000</v>
      </c>
      <c r="I14" s="9" t="s">
        <v>15</v>
      </c>
    </row>
    <row r="15" spans="1:9" x14ac:dyDescent="0.35">
      <c r="A15" s="8">
        <v>42933</v>
      </c>
      <c r="B15" s="4">
        <v>49</v>
      </c>
      <c r="C15" s="6">
        <v>950</v>
      </c>
      <c r="D15" s="6">
        <f>C15*1%</f>
        <v>9.5</v>
      </c>
      <c r="E15" s="6">
        <f t="shared" si="1"/>
        <v>959.5</v>
      </c>
      <c r="F15" s="6">
        <v>0</v>
      </c>
      <c r="G15" s="6">
        <f t="shared" si="2"/>
        <v>959.5</v>
      </c>
      <c r="H15" s="6">
        <f t="shared" si="3"/>
        <v>47015.5</v>
      </c>
      <c r="I15" s="9" t="s">
        <v>17</v>
      </c>
    </row>
    <row r="16" spans="1:9" x14ac:dyDescent="0.35">
      <c r="A16" s="8">
        <v>42934</v>
      </c>
      <c r="B16" s="4">
        <v>24</v>
      </c>
      <c r="C16" s="6">
        <v>940</v>
      </c>
      <c r="D16" s="6">
        <f>C16*1%</f>
        <v>9.4</v>
      </c>
      <c r="E16" s="6">
        <f t="shared" si="1"/>
        <v>949.4</v>
      </c>
      <c r="F16" s="6">
        <v>0</v>
      </c>
      <c r="G16" s="6">
        <f t="shared" si="2"/>
        <v>949.4</v>
      </c>
      <c r="H16" s="6">
        <f t="shared" si="3"/>
        <v>22785.599999999999</v>
      </c>
      <c r="I16" s="9" t="s">
        <v>18</v>
      </c>
    </row>
    <row r="17" spans="1:9" x14ac:dyDescent="0.35">
      <c r="A17" s="8">
        <v>42940</v>
      </c>
      <c r="B17" s="4">
        <v>36</v>
      </c>
      <c r="C17" s="6">
        <v>945.91</v>
      </c>
      <c r="D17" s="6">
        <v>0</v>
      </c>
      <c r="E17" s="6">
        <f t="shared" si="1"/>
        <v>945.91</v>
      </c>
      <c r="F17" s="6">
        <v>0</v>
      </c>
      <c r="G17" s="6">
        <f t="shared" si="2"/>
        <v>945.91</v>
      </c>
      <c r="H17" s="6">
        <f t="shared" si="3"/>
        <v>34052.76</v>
      </c>
      <c r="I17" s="9" t="s">
        <v>15</v>
      </c>
    </row>
    <row r="18" spans="1:9" x14ac:dyDescent="0.35">
      <c r="A18" s="8">
        <v>42944</v>
      </c>
      <c r="B18" s="4">
        <v>41</v>
      </c>
      <c r="C18" s="6">
        <v>783.65</v>
      </c>
      <c r="D18" s="6">
        <v>0</v>
      </c>
      <c r="E18" s="6">
        <f t="shared" si="1"/>
        <v>783.65</v>
      </c>
      <c r="F18" s="6">
        <v>0</v>
      </c>
      <c r="G18" s="6">
        <f t="shared" si="2"/>
        <v>783.65</v>
      </c>
      <c r="H18" s="6">
        <f t="shared" si="3"/>
        <v>32129.649999999998</v>
      </c>
      <c r="I18" s="9" t="s">
        <v>19</v>
      </c>
    </row>
    <row r="19" spans="1:9" x14ac:dyDescent="0.35">
      <c r="A19" s="8">
        <v>42955</v>
      </c>
      <c r="B19" s="4">
        <v>31</v>
      </c>
      <c r="C19" s="6">
        <v>880</v>
      </c>
      <c r="D19" s="6">
        <v>0</v>
      </c>
      <c r="E19" s="6">
        <f t="shared" si="1"/>
        <v>880</v>
      </c>
      <c r="F19" s="6">
        <v>0</v>
      </c>
      <c r="G19" s="6">
        <f t="shared" si="2"/>
        <v>880</v>
      </c>
      <c r="H19" s="6">
        <f t="shared" si="3"/>
        <v>27280</v>
      </c>
      <c r="I19" s="9" t="s">
        <v>15</v>
      </c>
    </row>
    <row r="20" spans="1:9" x14ac:dyDescent="0.35">
      <c r="A20" s="8">
        <v>42970</v>
      </c>
      <c r="B20" s="4">
        <v>165</v>
      </c>
      <c r="C20" s="6">
        <v>935</v>
      </c>
      <c r="D20" s="6">
        <v>0</v>
      </c>
      <c r="E20" s="6">
        <f t="shared" si="1"/>
        <v>935</v>
      </c>
      <c r="F20" s="6">
        <v>0</v>
      </c>
      <c r="G20" s="6">
        <f t="shared" si="2"/>
        <v>935</v>
      </c>
      <c r="H20" s="6">
        <f t="shared" si="3"/>
        <v>154275</v>
      </c>
      <c r="I20" s="9" t="s">
        <v>15</v>
      </c>
    </row>
    <row r="21" spans="1:9" x14ac:dyDescent="0.35">
      <c r="A21" s="8">
        <v>42984</v>
      </c>
      <c r="B21" s="4">
        <v>30</v>
      </c>
      <c r="C21" s="6">
        <v>960</v>
      </c>
      <c r="D21" s="6">
        <v>0</v>
      </c>
      <c r="E21" s="6">
        <f t="shared" si="1"/>
        <v>960</v>
      </c>
      <c r="F21" s="6">
        <v>0</v>
      </c>
      <c r="G21" s="6">
        <f t="shared" si="2"/>
        <v>960</v>
      </c>
      <c r="H21" s="6">
        <f t="shared" si="3"/>
        <v>28800</v>
      </c>
      <c r="I21" s="9" t="s">
        <v>15</v>
      </c>
    </row>
    <row r="22" spans="1:9" x14ac:dyDescent="0.35">
      <c r="A22" s="8">
        <v>43018</v>
      </c>
      <c r="B22" s="4">
        <v>68</v>
      </c>
      <c r="C22" s="6">
        <v>1050</v>
      </c>
      <c r="D22" s="6">
        <v>0</v>
      </c>
      <c r="E22" s="6">
        <f t="shared" si="1"/>
        <v>1050</v>
      </c>
      <c r="F22" s="6">
        <v>0</v>
      </c>
      <c r="G22" s="6">
        <f t="shared" si="2"/>
        <v>1050</v>
      </c>
      <c r="H22" s="6">
        <f t="shared" si="3"/>
        <v>71400</v>
      </c>
      <c r="I22" s="9" t="s">
        <v>20</v>
      </c>
    </row>
    <row r="23" spans="1:9" x14ac:dyDescent="0.35">
      <c r="A23" s="8">
        <v>43018</v>
      </c>
      <c r="B23" s="4">
        <v>29</v>
      </c>
      <c r="C23" s="6">
        <v>1050</v>
      </c>
      <c r="D23" s="6">
        <v>0</v>
      </c>
      <c r="E23" s="6">
        <f t="shared" si="1"/>
        <v>1050</v>
      </c>
      <c r="F23" s="6">
        <v>0</v>
      </c>
      <c r="G23" s="6">
        <f t="shared" si="2"/>
        <v>1050</v>
      </c>
      <c r="H23" s="6">
        <f t="shared" si="3"/>
        <v>30450</v>
      </c>
      <c r="I23" s="9" t="s">
        <v>15</v>
      </c>
    </row>
    <row r="24" spans="1:9" x14ac:dyDescent="0.35">
      <c r="A24" s="8">
        <v>43026</v>
      </c>
      <c r="B24" s="4">
        <v>250</v>
      </c>
      <c r="C24" s="6">
        <v>1050</v>
      </c>
      <c r="D24" s="6">
        <f t="shared" ref="D24:D25" si="5">C24*1.5%</f>
        <v>15.75</v>
      </c>
      <c r="E24" s="6">
        <f t="shared" si="1"/>
        <v>1065.75</v>
      </c>
      <c r="F24" s="6">
        <v>14.925373130000001</v>
      </c>
      <c r="G24" s="6">
        <f t="shared" si="2"/>
        <v>1080.67537313</v>
      </c>
      <c r="H24" s="6">
        <f t="shared" si="3"/>
        <v>270168.84328249999</v>
      </c>
      <c r="I24" s="9" t="s">
        <v>21</v>
      </c>
    </row>
    <row r="25" spans="1:9" x14ac:dyDescent="0.35">
      <c r="A25" s="8">
        <v>43026</v>
      </c>
      <c r="B25" s="4">
        <v>85</v>
      </c>
      <c r="C25" s="6">
        <v>1000</v>
      </c>
      <c r="D25" s="6">
        <f t="shared" si="5"/>
        <v>15</v>
      </c>
      <c r="E25" s="6">
        <f t="shared" si="1"/>
        <v>1015</v>
      </c>
      <c r="F25" s="6">
        <v>14.925373130000001</v>
      </c>
      <c r="G25" s="6">
        <f t="shared" si="2"/>
        <v>1029.92537313</v>
      </c>
      <c r="H25" s="6">
        <f t="shared" si="3"/>
        <v>87543.656716049998</v>
      </c>
      <c r="I25" s="9" t="s">
        <v>21</v>
      </c>
    </row>
    <row r="26" spans="1:9" x14ac:dyDescent="0.35">
      <c r="A26" s="8">
        <v>43037</v>
      </c>
      <c r="B26" s="4">
        <v>31</v>
      </c>
      <c r="C26" s="6">
        <v>1050</v>
      </c>
      <c r="D26" s="6">
        <v>0</v>
      </c>
      <c r="E26" s="6">
        <f t="shared" si="1"/>
        <v>1050</v>
      </c>
      <c r="F26" s="6">
        <v>0</v>
      </c>
      <c r="G26" s="6">
        <f t="shared" si="2"/>
        <v>1050</v>
      </c>
      <c r="H26" s="6">
        <f t="shared" si="3"/>
        <v>32550</v>
      </c>
      <c r="I26" s="9" t="s">
        <v>15</v>
      </c>
    </row>
    <row r="27" spans="1:9" x14ac:dyDescent="0.35">
      <c r="A27" s="8">
        <v>43028</v>
      </c>
      <c r="B27" s="4">
        <v>80</v>
      </c>
      <c r="C27" s="6">
        <v>1100</v>
      </c>
      <c r="D27" s="6">
        <v>0</v>
      </c>
      <c r="E27" s="6">
        <f t="shared" si="1"/>
        <v>1100</v>
      </c>
      <c r="F27" s="6">
        <v>0</v>
      </c>
      <c r="G27" s="6">
        <f t="shared" si="2"/>
        <v>1100</v>
      </c>
      <c r="H27" s="6">
        <f t="shared" si="3"/>
        <v>88000</v>
      </c>
      <c r="I27" s="9" t="s">
        <v>15</v>
      </c>
    </row>
    <row r="28" spans="1:9" x14ac:dyDescent="0.35">
      <c r="A28" s="8">
        <v>43084</v>
      </c>
      <c r="B28" s="4">
        <v>220</v>
      </c>
      <c r="C28" s="6">
        <v>1060</v>
      </c>
      <c r="D28" s="6">
        <v>0</v>
      </c>
      <c r="E28" s="6">
        <f t="shared" si="1"/>
        <v>1060</v>
      </c>
      <c r="F28" s="6">
        <v>15.227272729999999</v>
      </c>
      <c r="G28" s="6">
        <f t="shared" si="2"/>
        <v>1075.2272727300001</v>
      </c>
      <c r="H28" s="6">
        <f t="shared" si="3"/>
        <v>236550.00000060003</v>
      </c>
      <c r="I28" s="9" t="s">
        <v>21</v>
      </c>
    </row>
    <row r="29" spans="1:9" ht="15" thickBot="1" x14ac:dyDescent="0.4">
      <c r="A29" s="8">
        <v>43097</v>
      </c>
      <c r="B29" s="4">
        <v>120</v>
      </c>
      <c r="C29" s="6">
        <v>1050</v>
      </c>
      <c r="D29" s="6">
        <v>0</v>
      </c>
      <c r="E29" s="6">
        <f t="shared" si="1"/>
        <v>1050</v>
      </c>
      <c r="F29" s="6">
        <v>0</v>
      </c>
      <c r="G29" s="6">
        <f t="shared" si="2"/>
        <v>1050</v>
      </c>
      <c r="H29" s="6">
        <f t="shared" si="3"/>
        <v>126000</v>
      </c>
      <c r="I29" s="9" t="s">
        <v>15</v>
      </c>
    </row>
    <row r="30" spans="1:9" ht="19" thickBot="1" x14ac:dyDescent="0.5">
      <c r="A30" s="1" t="s">
        <v>22</v>
      </c>
      <c r="B30" s="2">
        <f>SUM(B2:B29)</f>
        <v>2258</v>
      </c>
      <c r="C30" s="10">
        <f>((B2*C2)+(B3*C3)+(B4*C4)+(B5*C5)+(B6*C6)+(B7*C7)+(B8*C8)+(B9*C9)+(B10*C10)+(B11*C11)+(B12*C12)+(B13*C13)+(B14*C14)+(B15*C15)+(B16*C16)+(B17*C17)+(B18*C18)+(B19*C19)+(B20*C20)+(B21*C21)+(B22*C22)+(B23*C23)+(B24*C24)+(B25*C25)+(B26*C26)+(B27*C27)+(B28*C28)+(B29*C29))/B30</f>
        <v>990.47715234720999</v>
      </c>
      <c r="D30" s="11">
        <f>E30-C30</f>
        <v>8.6248228520813655</v>
      </c>
      <c r="E30" s="11">
        <f>((B2*E2)+(B3*E3)+(B4*E4)+(B5*E5)+(B6*E6)+(B7*E7)+(B8*E8)+(B9*E9)+(B10*E10)+(B11*E11)+(B12*E12)+(B13*E13)+(B14*E14)+(B15*E15)+(B16*E16)+(B17*E17)+(B18*E18)+(B19*E19)+(B20*E20)+(B21*E21)+(B22*E22)+(B23*E23)+(B24*E24)+(B25*E25)+(B26*E26)+(B27*E27)+(B28*E28)+(B29*E29))/B30</f>
        <v>999.10197519929136</v>
      </c>
      <c r="F30" s="11">
        <f>G30-E30</f>
        <v>11.000885739150817</v>
      </c>
      <c r="G30" s="10">
        <f>H30/B30</f>
        <v>1010.1028609384422</v>
      </c>
      <c r="H30" s="11">
        <f>SUM(H2:H29)</f>
        <v>2280812.2599990023</v>
      </c>
      <c r="I30" s="1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REZEK</dc:creator>
  <cp:lastModifiedBy>HELENA REZEK</cp:lastModifiedBy>
  <dcterms:created xsi:type="dcterms:W3CDTF">2024-04-19T13:48:27Z</dcterms:created>
  <dcterms:modified xsi:type="dcterms:W3CDTF">2024-04-19T13:50:01Z</dcterms:modified>
</cp:coreProperties>
</file>