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Vogler\Documents\ASAB-furtherData\ASAB_Setups\20220421_V3\"/>
    </mc:Choice>
  </mc:AlternateContent>
  <xr:revisionPtr revIDLastSave="0" documentId="13_ncr:1_{3609E4FF-8948-40A0-A60D-CDB40D5F7376}" xr6:coauthVersionLast="36" xr6:coauthVersionMax="36" xr10:uidLastSave="{00000000-0000-0000-0000-000000000000}"/>
  <bookViews>
    <workbookView xWindow="0" yWindow="0" windowWidth="22500" windowHeight="10755" activeTab="2" xr2:uid="{00000000-000D-0000-FFFF-FFFF00000000}"/>
  </bookViews>
  <sheets>
    <sheet name="nodes" sheetId="1" r:id="rId1"/>
    <sheet name="edges" sheetId="2" r:id="rId2"/>
    <sheet name="tubing" sheetId="3" r:id="rId3"/>
  </sheets>
  <calcPr calcId="191029"/>
</workbook>
</file>

<file path=xl/calcChain.xml><?xml version="1.0" encoding="utf-8"?>
<calcChain xmlns="http://schemas.openxmlformats.org/spreadsheetml/2006/main">
  <c r="F2" i="2" l="1"/>
  <c r="H2" i="2"/>
  <c r="H3" i="2"/>
  <c r="F3" i="2" s="1"/>
  <c r="F4" i="2"/>
  <c r="H4" i="2"/>
  <c r="F5" i="2"/>
  <c r="H5" i="2"/>
  <c r="F6" i="2"/>
  <c r="H6" i="2"/>
  <c r="H7" i="2"/>
  <c r="F7" i="2" s="1"/>
  <c r="F8" i="2"/>
  <c r="H8" i="2"/>
  <c r="F9" i="2"/>
  <c r="H9" i="2"/>
  <c r="F10" i="2"/>
  <c r="H10" i="2"/>
  <c r="H11" i="2"/>
  <c r="F11" i="2" s="1"/>
  <c r="F12" i="2"/>
  <c r="H12" i="2"/>
  <c r="F13" i="2"/>
  <c r="H13" i="2"/>
  <c r="F14" i="2"/>
  <c r="H14" i="2"/>
  <c r="H15" i="2"/>
  <c r="F15" i="2" s="1"/>
  <c r="F16" i="2"/>
  <c r="H16" i="2"/>
  <c r="F17" i="2"/>
  <c r="H17" i="2"/>
  <c r="F18" i="2"/>
  <c r="H18" i="2"/>
  <c r="H19" i="2"/>
  <c r="F19" i="2" s="1"/>
  <c r="F20" i="2"/>
  <c r="H20" i="2"/>
  <c r="F21" i="2"/>
  <c r="H21" i="2"/>
  <c r="F22" i="2"/>
  <c r="H22" i="2"/>
  <c r="H23" i="2"/>
  <c r="F23" i="2" s="1"/>
  <c r="F24" i="2"/>
  <c r="H24" i="2"/>
  <c r="F25" i="2"/>
  <c r="H25" i="2"/>
  <c r="F26" i="2"/>
  <c r="H26" i="2"/>
  <c r="H27" i="2"/>
  <c r="F27" i="2" s="1"/>
  <c r="F28" i="2"/>
  <c r="H28" i="2"/>
  <c r="F29" i="2"/>
  <c r="H29" i="2"/>
  <c r="F30" i="2"/>
  <c r="H30" i="2"/>
  <c r="H31" i="2"/>
  <c r="F31" i="2" s="1"/>
  <c r="F32" i="2"/>
  <c r="H32" i="2"/>
  <c r="F33" i="2"/>
  <c r="H33" i="2"/>
  <c r="F34" i="2"/>
  <c r="H34" i="2"/>
  <c r="H35" i="2"/>
  <c r="F35" i="2" s="1"/>
  <c r="F36" i="2"/>
  <c r="H36" i="2"/>
  <c r="F37" i="2"/>
  <c r="H37" i="2"/>
  <c r="F38" i="2"/>
  <c r="H38" i="2"/>
  <c r="H39" i="2"/>
  <c r="F39" i="2" s="1"/>
  <c r="F40" i="2"/>
  <c r="H40" i="2"/>
  <c r="F41" i="2"/>
  <c r="H41" i="2"/>
  <c r="F42" i="2"/>
  <c r="H42" i="2"/>
  <c r="H43" i="2"/>
  <c r="F43" i="2" s="1"/>
  <c r="F44" i="2"/>
  <c r="H44" i="2"/>
  <c r="F45" i="2"/>
  <c r="H45" i="2"/>
  <c r="F46" i="2"/>
  <c r="H46" i="2"/>
  <c r="H47" i="2"/>
  <c r="F47" i="2" s="1"/>
  <c r="F48" i="2"/>
  <c r="H48" i="2"/>
  <c r="F49" i="2"/>
  <c r="H49" i="2"/>
  <c r="F50" i="2"/>
  <c r="H50" i="2"/>
  <c r="H51" i="2"/>
  <c r="F51" i="2" s="1"/>
  <c r="F52" i="2"/>
  <c r="H52" i="2"/>
  <c r="F53" i="2"/>
  <c r="H53" i="2"/>
  <c r="F54" i="2"/>
  <c r="H54" i="2"/>
  <c r="H55" i="2"/>
  <c r="F55" i="2" s="1"/>
  <c r="F56" i="2"/>
  <c r="H56" i="2"/>
  <c r="F57" i="2"/>
  <c r="H57" i="2"/>
  <c r="F58" i="2"/>
  <c r="H58" i="2"/>
  <c r="H59" i="2"/>
  <c r="F59" i="2" s="1"/>
  <c r="F60" i="2"/>
  <c r="H60" i="2"/>
  <c r="F61" i="2"/>
  <c r="H61" i="2"/>
  <c r="F62" i="2"/>
  <c r="H63" i="2"/>
  <c r="H65" i="2"/>
  <c r="F65" i="2" s="1"/>
  <c r="F66" i="2"/>
  <c r="H66" i="2"/>
  <c r="F67" i="2"/>
  <c r="H67" i="2"/>
  <c r="F68" i="2"/>
  <c r="H68" i="2"/>
  <c r="H69" i="2"/>
  <c r="F69" i="2" s="1"/>
  <c r="F70" i="2"/>
  <c r="H70" i="2"/>
  <c r="F71" i="2"/>
  <c r="H71" i="2"/>
  <c r="F72" i="2"/>
  <c r="H72" i="2"/>
  <c r="H73" i="2"/>
  <c r="F73" i="2" s="1"/>
  <c r="F74" i="2"/>
  <c r="H74" i="2"/>
  <c r="F75" i="2"/>
  <c r="H75" i="2"/>
  <c r="F76" i="2"/>
  <c r="H76" i="2"/>
  <c r="H77" i="2"/>
  <c r="F77" i="2" s="1"/>
  <c r="F78" i="2"/>
  <c r="H78" i="2"/>
  <c r="F79" i="2"/>
  <c r="H79" i="2"/>
  <c r="F80" i="2"/>
  <c r="H80" i="2"/>
  <c r="H81" i="2"/>
  <c r="F81" i="2" s="1"/>
  <c r="F82" i="2"/>
  <c r="H82" i="2"/>
  <c r="F83" i="2"/>
  <c r="H83" i="2"/>
  <c r="F84" i="2"/>
  <c r="H84" i="2"/>
  <c r="H85" i="2"/>
  <c r="F85" i="2" s="1"/>
  <c r="F86" i="2"/>
  <c r="H86" i="2"/>
  <c r="F87" i="2"/>
  <c r="H87" i="2"/>
  <c r="F88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</calcChain>
</file>

<file path=xl/sharedStrings.xml><?xml version="1.0" encoding="utf-8"?>
<sst xmlns="http://schemas.openxmlformats.org/spreadsheetml/2006/main" count="1958" uniqueCount="568">
  <si>
    <t>node</t>
  </si>
  <si>
    <t>position_node</t>
  </si>
  <si>
    <t>A0.0</t>
  </si>
  <si>
    <t>(0,-6)</t>
  </si>
  <si>
    <t>A0.1</t>
  </si>
  <si>
    <t>(-0.2,-6)</t>
  </si>
  <si>
    <t>Av1</t>
  </si>
  <si>
    <t>(-0.4,-6.1)</t>
  </si>
  <si>
    <t>Av2</t>
  </si>
  <si>
    <t>(-0.4,-5.9)</t>
  </si>
  <si>
    <t>AY1</t>
  </si>
  <si>
    <t>AY2</t>
  </si>
  <si>
    <t>AY3</t>
  </si>
  <si>
    <t>B0.0</t>
  </si>
  <si>
    <t>(0,-5)</t>
  </si>
  <si>
    <t>B0.1</t>
  </si>
  <si>
    <t>(-0.2,-5)</t>
  </si>
  <si>
    <t>Bv1</t>
  </si>
  <si>
    <t>(-0.4,-5.1)</t>
  </si>
  <si>
    <t>Bv2</t>
  </si>
  <si>
    <t>(-0.4,-4.9)</t>
  </si>
  <si>
    <t>BY1</t>
  </si>
  <si>
    <t>BY2</t>
  </si>
  <si>
    <t>BY3</t>
  </si>
  <si>
    <t>C0.0</t>
  </si>
  <si>
    <t>(0,-4)</t>
  </si>
  <si>
    <t>C0.1</t>
  </si>
  <si>
    <t>(-0.2,-4)</t>
  </si>
  <si>
    <t>Cv1</t>
  </si>
  <si>
    <t>(-0.4,-4.1)</t>
  </si>
  <si>
    <t>Cv2</t>
  </si>
  <si>
    <t>(-0.4,-3.9)</t>
  </si>
  <si>
    <t>CY1</t>
  </si>
  <si>
    <t>CY2</t>
  </si>
  <si>
    <t>CY3</t>
  </si>
  <si>
    <t>D0.0</t>
  </si>
  <si>
    <t>(0,-3)</t>
  </si>
  <si>
    <t>D0.1</t>
  </si>
  <si>
    <t>(-0.2,-3)</t>
  </si>
  <si>
    <t>Dv1</t>
  </si>
  <si>
    <t>(-0.4,-3.1)</t>
  </si>
  <si>
    <t>Dv2</t>
  </si>
  <si>
    <t>(-0.4,-2.9)</t>
  </si>
  <si>
    <t>DY1</t>
  </si>
  <si>
    <t>DY2</t>
  </si>
  <si>
    <t>DY3</t>
  </si>
  <si>
    <t>E0.0</t>
  </si>
  <si>
    <t>(0,-2)</t>
  </si>
  <si>
    <t>E0.1</t>
  </si>
  <si>
    <t>(-0.2,-2)</t>
  </si>
  <si>
    <t>Ev1</t>
  </si>
  <si>
    <t>(-0.4,-2.1)</t>
  </si>
  <si>
    <t>Ev2</t>
  </si>
  <si>
    <t>(-0.4,-1.9)</t>
  </si>
  <si>
    <t>EY1</t>
  </si>
  <si>
    <t>EY2</t>
  </si>
  <si>
    <t>EY3</t>
  </si>
  <si>
    <t>F0.0</t>
  </si>
  <si>
    <t>(0,-1)</t>
  </si>
  <si>
    <t>F0.1</t>
  </si>
  <si>
    <t>(-0.2,-1)</t>
  </si>
  <si>
    <t>Fv1</t>
  </si>
  <si>
    <t>(-0.4,-1.1)</t>
  </si>
  <si>
    <t>Fv2</t>
  </si>
  <si>
    <t>(-0.4,-0.9)</t>
  </si>
  <si>
    <t>FY1</t>
  </si>
  <si>
    <t>FY2</t>
  </si>
  <si>
    <t>FY3</t>
  </si>
  <si>
    <t>V1.0</t>
  </si>
  <si>
    <t>(-1,0)</t>
  </si>
  <si>
    <t>V1.1</t>
  </si>
  <si>
    <t>(-1.19,-0.06)</t>
  </si>
  <si>
    <t>V1.2</t>
  </si>
  <si>
    <t>(-1.12,-0.16)</t>
  </si>
  <si>
    <t>V1.3</t>
  </si>
  <si>
    <t>(-1,-0.2)</t>
  </si>
  <si>
    <t>V1.4</t>
  </si>
  <si>
    <t>(-0.88,-0.16)</t>
  </si>
  <si>
    <t>V1.5</t>
  </si>
  <si>
    <t>(-0.81,-0.06)</t>
  </si>
  <si>
    <t>V1.6</t>
  </si>
  <si>
    <t>(-0.81,0.06)</t>
  </si>
  <si>
    <t>V1.7</t>
  </si>
  <si>
    <t>(-0.88,0.16)</t>
  </si>
  <si>
    <t>V1.8</t>
  </si>
  <si>
    <t>(-1,0.2)</t>
  </si>
  <si>
    <t>V1.9</t>
  </si>
  <si>
    <t>(-1.12,0.16)</t>
  </si>
  <si>
    <t>V1.10</t>
  </si>
  <si>
    <t>(-1.19,0.06)</t>
  </si>
  <si>
    <t>V2.0</t>
  </si>
  <si>
    <t>(-2,0)</t>
  </si>
  <si>
    <t>V2.1</t>
  </si>
  <si>
    <t>(-2.19,-0.06)</t>
  </si>
  <si>
    <t>V2.2</t>
  </si>
  <si>
    <t>(-2.12,-0.16)</t>
  </si>
  <si>
    <t>V2.3</t>
  </si>
  <si>
    <t>(-2,-0.2)</t>
  </si>
  <si>
    <t>V2.4</t>
  </si>
  <si>
    <t>(-1.88,-0.16)</t>
  </si>
  <si>
    <t>V2.5</t>
  </si>
  <si>
    <t>(-1.81,-0.06)</t>
  </si>
  <si>
    <t>V2.6</t>
  </si>
  <si>
    <t>(-1.81,0.06)</t>
  </si>
  <si>
    <t>V2.7</t>
  </si>
  <si>
    <t>(-1.88,0.16)</t>
  </si>
  <si>
    <t>V2.8</t>
  </si>
  <si>
    <t>(-2,0.2)</t>
  </si>
  <si>
    <t>V2.9</t>
  </si>
  <si>
    <t>(-2.12,0.16)</t>
  </si>
  <si>
    <t>V2.10</t>
  </si>
  <si>
    <t>(-2.19,0.06)</t>
  </si>
  <si>
    <t>V3.0</t>
  </si>
  <si>
    <t>(-3,0)</t>
  </si>
  <si>
    <t>V3.1</t>
  </si>
  <si>
    <t>(-3.19,-0.06)</t>
  </si>
  <si>
    <t>V3.2</t>
  </si>
  <si>
    <t>(-3.12,-0.16)</t>
  </si>
  <si>
    <t>V3.3</t>
  </si>
  <si>
    <t>(-3,-0.2)</t>
  </si>
  <si>
    <t>V3.4</t>
  </si>
  <si>
    <t>(-2.88,-0.16)</t>
  </si>
  <si>
    <t>V3.5</t>
  </si>
  <si>
    <t>(-2.81,-0.06)</t>
  </si>
  <si>
    <t>V3.6</t>
  </si>
  <si>
    <t>(-2.81,0.06)</t>
  </si>
  <si>
    <t>V3.7</t>
  </si>
  <si>
    <t>(-2.88,0.16)</t>
  </si>
  <si>
    <t>V3.8</t>
  </si>
  <si>
    <t>(-3,0.2)</t>
  </si>
  <si>
    <t>V3.9</t>
  </si>
  <si>
    <t>(-3.12,0.16)</t>
  </si>
  <si>
    <t>V3.10</t>
  </si>
  <si>
    <t>(-3.19,0.06)</t>
  </si>
  <si>
    <t>V4.0</t>
  </si>
  <si>
    <t>(-4,0)</t>
  </si>
  <si>
    <t>V4.1</t>
  </si>
  <si>
    <t>(-4.19,-0.06)</t>
  </si>
  <si>
    <t>V4.2</t>
  </si>
  <si>
    <t>(-4.12,-0.16)</t>
  </si>
  <si>
    <t>V4.3</t>
  </si>
  <si>
    <t>(-4,-0.2)</t>
  </si>
  <si>
    <t>V4.4</t>
  </si>
  <si>
    <t>(-3.88,-0.16)</t>
  </si>
  <si>
    <t>V4.5</t>
  </si>
  <si>
    <t>(-3.81,-0.06)</t>
  </si>
  <si>
    <t>V4.6</t>
  </si>
  <si>
    <t>(-3.81,0.06)</t>
  </si>
  <si>
    <t>V4.7</t>
  </si>
  <si>
    <t>(-3.88,0.16)</t>
  </si>
  <si>
    <t>V4.8</t>
  </si>
  <si>
    <t>(-4,0.2)</t>
  </si>
  <si>
    <t>V4.9</t>
  </si>
  <si>
    <t>(-4.12,0.16)</t>
  </si>
  <si>
    <t>V4.10</t>
  </si>
  <si>
    <t>(-4.19,0.06)</t>
  </si>
  <si>
    <t>V5.0</t>
  </si>
  <si>
    <t>(-5,0)</t>
  </si>
  <si>
    <t>V5.1</t>
  </si>
  <si>
    <t>(-5.19,-0.06)</t>
  </si>
  <si>
    <t>V5.2</t>
  </si>
  <si>
    <t>(-5.12,-0.16)</t>
  </si>
  <si>
    <t>V5.3</t>
  </si>
  <si>
    <t>(-5,-0.2)</t>
  </si>
  <si>
    <t>V5.4</t>
  </si>
  <si>
    <t>(-4.88,-0.16)</t>
  </si>
  <si>
    <t>V5.5</t>
  </si>
  <si>
    <t>(-4.81,-0.06)</t>
  </si>
  <si>
    <t>V5.6</t>
  </si>
  <si>
    <t>(-4.81,0.06)</t>
  </si>
  <si>
    <t>V5.7</t>
  </si>
  <si>
    <t>(-4.88,0.16)</t>
  </si>
  <si>
    <t>V5.8</t>
  </si>
  <si>
    <t>(-5,0.2)</t>
  </si>
  <si>
    <t>V5.9</t>
  </si>
  <si>
    <t>(-5.12,0.16)</t>
  </si>
  <si>
    <t>V5.10</t>
  </si>
  <si>
    <t>(-5.19,0.06)</t>
  </si>
  <si>
    <t>V6.0</t>
  </si>
  <si>
    <t>(-6,0)</t>
  </si>
  <si>
    <t>V6.1</t>
  </si>
  <si>
    <t>(-6.19,-0.06)</t>
  </si>
  <si>
    <t>V6.2</t>
  </si>
  <si>
    <t>(-6.12,-0.16)</t>
  </si>
  <si>
    <t>V6.3</t>
  </si>
  <si>
    <t>(-6,-0.2)</t>
  </si>
  <si>
    <t>V6.4</t>
  </si>
  <si>
    <t>(-5.88,-0.16)</t>
  </si>
  <si>
    <t>V6.5</t>
  </si>
  <si>
    <t>(-5.81,-0.06)</t>
  </si>
  <si>
    <t>V6.6</t>
  </si>
  <si>
    <t>(-5.81,0.06)</t>
  </si>
  <si>
    <t>V6.7</t>
  </si>
  <si>
    <t>(-5.88,0.16)</t>
  </si>
  <si>
    <t>V6.8</t>
  </si>
  <si>
    <t>(-6,0.2)</t>
  </si>
  <si>
    <t>V6.9</t>
  </si>
  <si>
    <t>(-6.12,0.16)</t>
  </si>
  <si>
    <t>V6.10</t>
  </si>
  <si>
    <t>(-6.19,0.06)</t>
  </si>
  <si>
    <t>Reservoir1</t>
  </si>
  <si>
    <t>Reservoir2</t>
  </si>
  <si>
    <t>Reservoir3</t>
  </si>
  <si>
    <t>Reservoir4</t>
  </si>
  <si>
    <t>Reservoir5</t>
  </si>
  <si>
    <t>Reservoir6</t>
  </si>
  <si>
    <t>Q-1</t>
  </si>
  <si>
    <t>Q-2</t>
  </si>
  <si>
    <t>Q-3</t>
  </si>
  <si>
    <t>Q+Chip1</t>
  </si>
  <si>
    <t>Q+Chip2</t>
  </si>
  <si>
    <t>Q+Chip3</t>
  </si>
  <si>
    <t>Q+Chip4</t>
  </si>
  <si>
    <t>Q+Chip5</t>
  </si>
  <si>
    <t>Q+Chip6</t>
  </si>
  <si>
    <t>Q+Chip7</t>
  </si>
  <si>
    <t>Q+Chip8</t>
  </si>
  <si>
    <t>(-7,-0.2)</t>
  </si>
  <si>
    <t>Q+Chip9</t>
  </si>
  <si>
    <t>Q+Chip10</t>
  </si>
  <si>
    <t>nmrIN</t>
  </si>
  <si>
    <t>nmrOUT</t>
  </si>
  <si>
    <t>densioViscoIN</t>
  </si>
  <si>
    <t>densioViscoOUT</t>
  </si>
  <si>
    <t>uvVisOUT</t>
  </si>
  <si>
    <t>uvVisIN</t>
  </si>
  <si>
    <t>empty</t>
  </si>
  <si>
    <t>undirected</t>
  </si>
  <si>
    <t>CT</t>
  </si>
  <si>
    <t>not_fixed</t>
  </si>
  <si>
    <t>1395-CT-1</t>
  </si>
  <si>
    <t>available</t>
  </si>
  <si>
    <t>NT</t>
  </si>
  <si>
    <t>2622-NT-2</t>
  </si>
  <si>
    <t>3439-NT-2</t>
  </si>
  <si>
    <t>2602-NT-1</t>
  </si>
  <si>
    <t>5264-NT-1</t>
  </si>
  <si>
    <t>0286-NT-1</t>
  </si>
  <si>
    <t>0640-CT-2</t>
  </si>
  <si>
    <t>FT</t>
  </si>
  <si>
    <t>0592-FT-9</t>
  </si>
  <si>
    <t>0588-FT-8</t>
  </si>
  <si>
    <t>0589-FT-7</t>
  </si>
  <si>
    <t>0590-FT-6</t>
  </si>
  <si>
    <t>0591-FT-5</t>
  </si>
  <si>
    <t>0603-FT-3</t>
  </si>
  <si>
    <t>0636-CT-1</t>
  </si>
  <si>
    <t>0593-FT-4</t>
  </si>
  <si>
    <t>0592-FT-3</t>
  </si>
  <si>
    <t>0591-FT-2</t>
  </si>
  <si>
    <t>0590-FT-1</t>
  </si>
  <si>
    <t>0603-FT-2</t>
  </si>
  <si>
    <t>0597-FT-1</t>
  </si>
  <si>
    <t>0841-NT-1</t>
  </si>
  <si>
    <t>0349-CT-1</t>
  </si>
  <si>
    <t>0345-FT-5</t>
  </si>
  <si>
    <t>0332-FT-1</t>
  </si>
  <si>
    <t>0345-FT-4</t>
  </si>
  <si>
    <t>0335-FT-1</t>
  </si>
  <si>
    <t>0345-FT-3</t>
  </si>
  <si>
    <t>0432-FT-2</t>
  </si>
  <si>
    <t>0908-NT-1</t>
  </si>
  <si>
    <t>0347-CT-2</t>
  </si>
  <si>
    <t>0344-FT-2</t>
  </si>
  <si>
    <t>0345-FT-2</t>
  </si>
  <si>
    <t>0344-FT-1</t>
  </si>
  <si>
    <t>0345-FT-1</t>
  </si>
  <si>
    <t>TT</t>
  </si>
  <si>
    <t>5630-TT-1</t>
  </si>
  <si>
    <t>0429-FT-1</t>
  </si>
  <si>
    <t>0428-FT-1</t>
  </si>
  <si>
    <t>0495-CT-1</t>
  </si>
  <si>
    <t>0494-CT-3</t>
  </si>
  <si>
    <t>0494-CT-2</t>
  </si>
  <si>
    <t>0493-CT-2</t>
  </si>
  <si>
    <t>0493-CT-1</t>
  </si>
  <si>
    <t>0490-CT-1</t>
  </si>
  <si>
    <t>0485-CT-1</t>
  </si>
  <si>
    <t>0476-CT-1</t>
  </si>
  <si>
    <t>0192-TT-1</t>
  </si>
  <si>
    <t>0267-TT-1</t>
  </si>
  <si>
    <t>0255-TT-1</t>
  </si>
  <si>
    <t>0288-TT-1</t>
  </si>
  <si>
    <t>0391-NT-1</t>
  </si>
  <si>
    <t>0405-NT-1</t>
  </si>
  <si>
    <t>0532-NT-1</t>
  </si>
  <si>
    <t>0533-NT-1</t>
  </si>
  <si>
    <t>0557-NT-1</t>
  </si>
  <si>
    <t>0636-NT-1</t>
  </si>
  <si>
    <t>0312-NT-1</t>
  </si>
  <si>
    <t>0404-NT-1</t>
  </si>
  <si>
    <t>0425-NT-1</t>
  </si>
  <si>
    <t>0476-NT-1</t>
  </si>
  <si>
    <t>0494-NT-1</t>
  </si>
  <si>
    <t>0540-NT-1</t>
  </si>
  <si>
    <t>NN</t>
  </si>
  <si>
    <t>0100-NN-6</t>
  </si>
  <si>
    <t>0100-NN-5</t>
  </si>
  <si>
    <t>0100-NN-4</t>
  </si>
  <si>
    <t>0100-NN-3</t>
  </si>
  <si>
    <t>0100-NN-2</t>
  </si>
  <si>
    <t>0100-NN-1</t>
  </si>
  <si>
    <t>0256-NT-1</t>
  </si>
  <si>
    <t>0265-NT-1</t>
  </si>
  <si>
    <t>broken</t>
  </si>
  <si>
    <t>0291-NT-1</t>
  </si>
  <si>
    <t>0343-NT-1</t>
  </si>
  <si>
    <t>0382-NT-1</t>
  </si>
  <si>
    <t>0502-NT-1</t>
  </si>
  <si>
    <t>0216-NN-3</t>
  </si>
  <si>
    <t>0214-NN-1</t>
  </si>
  <si>
    <t>0216-NN-2</t>
  </si>
  <si>
    <t>0213-NN-1</t>
  </si>
  <si>
    <t>0216-NN-1</t>
  </si>
  <si>
    <t>0215-NN-1</t>
  </si>
  <si>
    <t>0274-TT-1</t>
  </si>
  <si>
    <t>directed</t>
  </si>
  <si>
    <t>XX</t>
  </si>
  <si>
    <t>0006-XX-12</t>
  </si>
  <si>
    <t>fixed</t>
  </si>
  <si>
    <t>0006-XX-11</t>
  </si>
  <si>
    <t>0006-XX-10</t>
  </si>
  <si>
    <t>0006-XX-9</t>
  </si>
  <si>
    <t>0006-XX-8</t>
  </si>
  <si>
    <t>0006-XX-7</t>
  </si>
  <si>
    <t>0006-XX-6</t>
  </si>
  <si>
    <t>0006-XX-5</t>
  </si>
  <si>
    <t>0006-XX-4</t>
  </si>
  <si>
    <t>0006-XX-3</t>
  </si>
  <si>
    <t>0006-XX-2</t>
  </si>
  <si>
    <t>0006-XX-1</t>
  </si>
  <si>
    <t>0000-XX-12</t>
  </si>
  <si>
    <t>0000-XX-11</t>
  </si>
  <si>
    <t>0000-XX-10</t>
  </si>
  <si>
    <t>0000-XX-9</t>
  </si>
  <si>
    <t>0000-XX-8</t>
  </si>
  <si>
    <t>0000-XX-7</t>
  </si>
  <si>
    <t>0000-XX-6</t>
  </si>
  <si>
    <t>0000-XX-5</t>
  </si>
  <si>
    <t>0000-XX-4</t>
  </si>
  <si>
    <t>0000-XX-3</t>
  </si>
  <si>
    <t>0000-XX-2</t>
  </si>
  <si>
    <t>0000-XX-1</t>
  </si>
  <si>
    <t>Information of flow cell depends on the construction of the flow cell.</t>
  </si>
  <si>
    <t>FF</t>
  </si>
  <si>
    <t>0116-FF-1</t>
  </si>
  <si>
    <t>length depends on configuration! It can be changed between 8 mm, 16 mm and 32 mm.</t>
  </si>
  <si>
    <t>0008-XX-1</t>
  </si>
  <si>
    <t>measuring cell densiometer: 225 mm 2.4 mm diameter; PTFE tubing: 35.4 mm; diameter 2 mm; Lovis capillary: 140 mm, diameter 1.59 mm; length is given as sum of the parts, diameter given is maximum of the parts; dead volume is given as 5 mL, since this is reqired for densio and visco based on experience; in the data, the volume lost in the black filling adapters is not contained</t>
  </si>
  <si>
    <t>0000-XX-13</t>
  </si>
  <si>
    <t>0004-XX-60</t>
  </si>
  <si>
    <t>0004-XX-59</t>
  </si>
  <si>
    <t>0004-XX-58</t>
  </si>
  <si>
    <t>0004-XX-57</t>
  </si>
  <si>
    <t>0004-XX-56</t>
  </si>
  <si>
    <t>0004-XX-55</t>
  </si>
  <si>
    <t>0004-XX-54</t>
  </si>
  <si>
    <t>0004-XX-53</t>
  </si>
  <si>
    <t>0004-XX-52</t>
  </si>
  <si>
    <t>0004-XX-51</t>
  </si>
  <si>
    <t>0004-XX-50</t>
  </si>
  <si>
    <t>0004-XX-49</t>
  </si>
  <si>
    <t>0004-XX-48</t>
  </si>
  <si>
    <t>0004-XX-47</t>
  </si>
  <si>
    <t>0004-XX-46</t>
  </si>
  <si>
    <t>0004-XX-45</t>
  </si>
  <si>
    <t>0004-XX-44</t>
  </si>
  <si>
    <t>0004-XX-43</t>
  </si>
  <si>
    <t>0004-XX-42</t>
  </si>
  <si>
    <t>0004-XX-41</t>
  </si>
  <si>
    <t>0004-XX-40</t>
  </si>
  <si>
    <t>0004-XX-39</t>
  </si>
  <si>
    <t>0004-XX-38</t>
  </si>
  <si>
    <t>0004-XX-37</t>
  </si>
  <si>
    <t>0004-XX-36</t>
  </si>
  <si>
    <t>0004-XX-35</t>
  </si>
  <si>
    <t>0004-XX-34</t>
  </si>
  <si>
    <t>0004-XX-33</t>
  </si>
  <si>
    <t>0004-XX-32</t>
  </si>
  <si>
    <t>0004-XX-31</t>
  </si>
  <si>
    <t>0004-XX-30</t>
  </si>
  <si>
    <t>0004-XX-29</t>
  </si>
  <si>
    <t>0004-XX-28</t>
  </si>
  <si>
    <t>0004-XX-27</t>
  </si>
  <si>
    <t>0004-XX-26</t>
  </si>
  <si>
    <t>0004-XX-25</t>
  </si>
  <si>
    <t>0004-XX-24</t>
  </si>
  <si>
    <t>0004-XX-23</t>
  </si>
  <si>
    <t>0004-XX-22</t>
  </si>
  <si>
    <t>0004-XX-21</t>
  </si>
  <si>
    <t>0004-XX-20</t>
  </si>
  <si>
    <t>0004-XX-19</t>
  </si>
  <si>
    <t>0004-XX-18</t>
  </si>
  <si>
    <t>0004-XX-17</t>
  </si>
  <si>
    <t>0004-XX-16</t>
  </si>
  <si>
    <t>0004-XX-15</t>
  </si>
  <si>
    <t>0004-XX-14</t>
  </si>
  <si>
    <t>0004-XX-13</t>
  </si>
  <si>
    <t>0004-XX-12</t>
  </si>
  <si>
    <t>0004-XX-11</t>
  </si>
  <si>
    <t>0004-XX-10</t>
  </si>
  <si>
    <t>0004-XX-9</t>
  </si>
  <si>
    <t>0004-XX-8</t>
  </si>
  <si>
    <t>0004-XX-7</t>
  </si>
  <si>
    <t>0004-XX-6</t>
  </si>
  <si>
    <t>0004-XX-5</t>
  </si>
  <si>
    <t>0004-XX-4</t>
  </si>
  <si>
    <t>0004-XX-3</t>
  </si>
  <si>
    <t>0004-XX-2</t>
  </si>
  <si>
    <t>0004-XX-1</t>
  </si>
  <si>
    <t>status</t>
  </si>
  <si>
    <t>restriction</t>
  </si>
  <si>
    <t>dead_volume</t>
  </si>
  <si>
    <t>diameter</t>
  </si>
  <si>
    <t>length</t>
  </si>
  <si>
    <t>ends</t>
  </si>
  <si>
    <t>end</t>
  </si>
  <si>
    <t>start</t>
  </si>
  <si>
    <t>edge</t>
  </si>
  <si>
    <t>flexibility</t>
  </si>
  <si>
    <t>V7.1</t>
  </si>
  <si>
    <t>V7.2</t>
  </si>
  <si>
    <t>V7.3</t>
  </si>
  <si>
    <t>V7.4</t>
  </si>
  <si>
    <t>V7.5</t>
  </si>
  <si>
    <t>V7.6</t>
  </si>
  <si>
    <t>V7.7</t>
  </si>
  <si>
    <t>V7.8</t>
  </si>
  <si>
    <t>V7.9</t>
  </si>
  <si>
    <t>V7.10</t>
  </si>
  <si>
    <t>V7.0</t>
  </si>
  <si>
    <t>V8.0</t>
  </si>
  <si>
    <t>V8.1</t>
  </si>
  <si>
    <t>V8.2</t>
  </si>
  <si>
    <t>V8.3</t>
  </si>
  <si>
    <t>V8.4</t>
  </si>
  <si>
    <t>V8.5</t>
  </si>
  <si>
    <t>V8.6</t>
  </si>
  <si>
    <t>V8.7</t>
  </si>
  <si>
    <t>V8.8</t>
  </si>
  <si>
    <t>V8.9</t>
  </si>
  <si>
    <t>V8.10</t>
  </si>
  <si>
    <t>V9.0</t>
  </si>
  <si>
    <t>V9.1</t>
  </si>
  <si>
    <t>V9.2</t>
  </si>
  <si>
    <t>V9.3</t>
  </si>
  <si>
    <t>V9.4</t>
  </si>
  <si>
    <t>V9.5</t>
  </si>
  <si>
    <t>V9.6</t>
  </si>
  <si>
    <t>V9.7</t>
  </si>
  <si>
    <t>V9.8</t>
  </si>
  <si>
    <t>V9.9</t>
  </si>
  <si>
    <t>V9.10</t>
  </si>
  <si>
    <t>V10.0</t>
  </si>
  <si>
    <t>V10.1</t>
  </si>
  <si>
    <t>V10.2</t>
  </si>
  <si>
    <t>V10.3</t>
  </si>
  <si>
    <t>V10.4</t>
  </si>
  <si>
    <t>V10.5</t>
  </si>
  <si>
    <t>V10.6</t>
  </si>
  <si>
    <t>V10.7</t>
  </si>
  <si>
    <t>V10.8</t>
  </si>
  <si>
    <t>V10.9</t>
  </si>
  <si>
    <t>V10.10</t>
  </si>
  <si>
    <t>(-7,0)</t>
  </si>
  <si>
    <t>(-7.19,-0.06)</t>
  </si>
  <si>
    <t>(-7.12,-0.16)</t>
  </si>
  <si>
    <t>(-6.88,-0.16)</t>
  </si>
  <si>
    <t>(-6.81,-0.06)</t>
  </si>
  <si>
    <t>(-6.81,0.06)</t>
  </si>
  <si>
    <t>(-6.88,0.16)</t>
  </si>
  <si>
    <t>(-7,0.2)</t>
  </si>
  <si>
    <t>(-7.12,0.16)</t>
  </si>
  <si>
    <t>(-7.19,0.06)</t>
  </si>
  <si>
    <t>(-8,0)</t>
  </si>
  <si>
    <t>(-8.19,-0.06)</t>
  </si>
  <si>
    <t>(-8.12,-0.16)</t>
  </si>
  <si>
    <t>(-8,-0.2)</t>
  </si>
  <si>
    <t>(-7.88,-0.16)</t>
  </si>
  <si>
    <t>(-7.81,-0.06)</t>
  </si>
  <si>
    <t>(-7.81,0.06)</t>
  </si>
  <si>
    <t>(-7.88,0.16)</t>
  </si>
  <si>
    <t>(-8,0.2)</t>
  </si>
  <si>
    <t>(-8.12,0.16)</t>
  </si>
  <si>
    <t>(-8.19,0.06)</t>
  </si>
  <si>
    <t>(-9,0)</t>
  </si>
  <si>
    <t>(-9.19,-0.06)</t>
  </si>
  <si>
    <t>(-9.12,-0.16)</t>
  </si>
  <si>
    <t>(-9,-0.2)</t>
  </si>
  <si>
    <t>(-8.88,-0.16)</t>
  </si>
  <si>
    <t>(-8.81,-0.06)</t>
  </si>
  <si>
    <t>(-8.81,0.06)</t>
  </si>
  <si>
    <t>(-8.88,0.16)</t>
  </si>
  <si>
    <t>(-9,0.2)</t>
  </si>
  <si>
    <t>(-9.12,0.16)</t>
  </si>
  <si>
    <t>(-9.19,0.06)</t>
  </si>
  <si>
    <t>(-11.1,-5)</t>
  </si>
  <si>
    <t>(-10.9,-5)</t>
  </si>
  <si>
    <t>Solvent1</t>
  </si>
  <si>
    <t>Solvent2</t>
  </si>
  <si>
    <t>Solvent3</t>
  </si>
  <si>
    <t>Solvent4</t>
  </si>
  <si>
    <t>Solvent5</t>
  </si>
  <si>
    <t>Solvent6</t>
  </si>
  <si>
    <t>(-1.19,-2)</t>
  </si>
  <si>
    <t>(-2.19,-2)</t>
  </si>
  <si>
    <t>(-3.19,-2)</t>
  </si>
  <si>
    <t>(-4.19,-2)</t>
  </si>
  <si>
    <t>(-5.19,-2)</t>
  </si>
  <si>
    <t>(-6.19,-2)</t>
  </si>
  <si>
    <t>waste_1</t>
  </si>
  <si>
    <t>waste_2</t>
  </si>
  <si>
    <t>(-10.19,-2)</t>
  </si>
  <si>
    <t>(-1.12,-2.5)</t>
  </si>
  <si>
    <t>(-2.12,-2.5)</t>
  </si>
  <si>
    <t>(-3.12,-2.5)</t>
  </si>
  <si>
    <t>(-4.12,-2.5)</t>
  </si>
  <si>
    <t>(-5.12,-2.5)</t>
  </si>
  <si>
    <t>(-6.12,-2.5)</t>
  </si>
  <si>
    <t>(-12,0)</t>
  </si>
  <si>
    <t>(-9,2)</t>
  </si>
  <si>
    <t>(-9.19,-2.06)</t>
  </si>
  <si>
    <t>(-9.12,-2.16)</t>
  </si>
  <si>
    <t>(-9,-2.2)</t>
  </si>
  <si>
    <t>(-8.88,-2.16)</t>
  </si>
  <si>
    <t>(-8.81,-2.06)</t>
  </si>
  <si>
    <t>(-8.81,2.06)</t>
  </si>
  <si>
    <t>(-8.88,2.16)</t>
  </si>
  <si>
    <t>(-9,2.2)</t>
  </si>
  <si>
    <t>(-9.12,2.16)</t>
  </si>
  <si>
    <t>(-9.19,2.06)</t>
  </si>
  <si>
    <t>M1.0</t>
  </si>
  <si>
    <t>M1.1</t>
  </si>
  <si>
    <t>M1.2</t>
  </si>
  <si>
    <t>M1.3</t>
  </si>
  <si>
    <t>M1.4</t>
  </si>
  <si>
    <t>M1.5</t>
  </si>
  <si>
    <t>M1.6</t>
  </si>
  <si>
    <t>(-9.2,0.4)</t>
  </si>
  <si>
    <t>(-9.2,0.6)</t>
  </si>
  <si>
    <t>(-9.8,0.4)</t>
  </si>
  <si>
    <t>(-9.8,0.6)</t>
  </si>
  <si>
    <t>(-9.9,-5.9)</t>
  </si>
  <si>
    <t>(-10,-6)</t>
  </si>
  <si>
    <t>(-10.1,6.1)</t>
  </si>
  <si>
    <t>(-10.9,7.1)</t>
  </si>
  <si>
    <t>(-10.9,7.2)</t>
  </si>
  <si>
    <t>(-11.0,7.2)</t>
  </si>
  <si>
    <t>(-11.1,7.2)</t>
  </si>
  <si>
    <t>(-11.1,7.1)</t>
  </si>
  <si>
    <t>(-10.9,-7.1)</t>
  </si>
  <si>
    <t>(-10.9,-7.2)</t>
  </si>
  <si>
    <t>(-10,-7.2)</t>
  </si>
  <si>
    <t>(-10.1,-7.2)</t>
  </si>
  <si>
    <t>(-10.1,-7.1)</t>
  </si>
  <si>
    <t>(-1,-3)</t>
  </si>
  <si>
    <t>(-1.19,-3.06)</t>
  </si>
  <si>
    <t>(-1.12,-3.16)</t>
  </si>
  <si>
    <t>(-1,-3.2)</t>
  </si>
  <si>
    <t>(-0.88,-3.16)</t>
  </si>
  <si>
    <t>(-0.81,-3.06)</t>
  </si>
  <si>
    <t>(-0.81,3.06)</t>
  </si>
  <si>
    <t>M6</t>
  </si>
  <si>
    <t>M1</t>
  </si>
  <si>
    <t>M4</t>
  </si>
  <si>
    <t>M3</t>
  </si>
  <si>
    <t>M2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</si>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</sst>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164" fontId="0" fillId="0" borderId="0" xfId="0" applyNumberFormat="1" applyFill="1"/>
    <xf numFmtId="0" fontId="0" fillId="0" borderId="0" xfId="0" quotePrefix="1" applyFill="1"/>
    <xf numFmtId="2" fontId="0" fillId="0" borderId="0" xfId="0" quotePrefix="1" applyNumberFormat="1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"/>
  <sheetViews>
    <sheetView topLeftCell="A130" workbookViewId="0">
      <selection activeCell="D179" sqref="D179"/>
    </sheetView>
  </sheetViews>
  <sheetFormatPr baseColWidth="10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13</v>
      </c>
      <c r="B6" t="s">
        <v>14</v>
      </c>
    </row>
    <row r="7" spans="1:2" x14ac:dyDescent="0.45">
      <c r="A7" t="s">
        <v>15</v>
      </c>
      <c r="B7" t="s">
        <v>16</v>
      </c>
    </row>
    <row r="8" spans="1:2" x14ac:dyDescent="0.45">
      <c r="A8" t="s">
        <v>17</v>
      </c>
      <c r="B8" t="s">
        <v>18</v>
      </c>
    </row>
    <row r="9" spans="1:2" x14ac:dyDescent="0.45">
      <c r="A9" t="s">
        <v>19</v>
      </c>
      <c r="B9" t="s">
        <v>20</v>
      </c>
    </row>
    <row r="10" spans="1:2" x14ac:dyDescent="0.45">
      <c r="A10" t="s">
        <v>24</v>
      </c>
      <c r="B10" t="s">
        <v>25</v>
      </c>
    </row>
    <row r="11" spans="1:2" x14ac:dyDescent="0.45">
      <c r="A11" t="s">
        <v>26</v>
      </c>
      <c r="B11" t="s">
        <v>27</v>
      </c>
    </row>
    <row r="12" spans="1:2" x14ac:dyDescent="0.45">
      <c r="A12" t="s">
        <v>28</v>
      </c>
      <c r="B12" t="s">
        <v>29</v>
      </c>
    </row>
    <row r="13" spans="1:2" x14ac:dyDescent="0.45">
      <c r="A13" t="s">
        <v>30</v>
      </c>
      <c r="B13" t="s">
        <v>31</v>
      </c>
    </row>
    <row r="14" spans="1:2" x14ac:dyDescent="0.45">
      <c r="A14" t="s">
        <v>35</v>
      </c>
      <c r="B14" t="s">
        <v>36</v>
      </c>
    </row>
    <row r="15" spans="1:2" x14ac:dyDescent="0.45">
      <c r="A15" t="s">
        <v>37</v>
      </c>
      <c r="B15" t="s">
        <v>38</v>
      </c>
    </row>
    <row r="16" spans="1:2" x14ac:dyDescent="0.45">
      <c r="A16" t="s">
        <v>39</v>
      </c>
      <c r="B16" t="s">
        <v>40</v>
      </c>
    </row>
    <row r="17" spans="1:2" x14ac:dyDescent="0.45">
      <c r="A17" t="s">
        <v>41</v>
      </c>
      <c r="B17" t="s">
        <v>42</v>
      </c>
    </row>
    <row r="18" spans="1:2" x14ac:dyDescent="0.45">
      <c r="A18" t="s">
        <v>46</v>
      </c>
      <c r="B18" t="s">
        <v>47</v>
      </c>
    </row>
    <row r="19" spans="1:2" x14ac:dyDescent="0.45">
      <c r="A19" t="s">
        <v>48</v>
      </c>
      <c r="B19" t="s">
        <v>49</v>
      </c>
    </row>
    <row r="20" spans="1:2" x14ac:dyDescent="0.45">
      <c r="A20" t="s">
        <v>50</v>
      </c>
      <c r="B20" t="s">
        <v>51</v>
      </c>
    </row>
    <row r="21" spans="1:2" x14ac:dyDescent="0.45">
      <c r="A21" t="s">
        <v>52</v>
      </c>
      <c r="B21" t="s">
        <v>53</v>
      </c>
    </row>
    <row r="22" spans="1:2" x14ac:dyDescent="0.45">
      <c r="A22" t="s">
        <v>57</v>
      </c>
      <c r="B22" t="s">
        <v>58</v>
      </c>
    </row>
    <row r="23" spans="1:2" x14ac:dyDescent="0.45">
      <c r="A23" t="s">
        <v>59</v>
      </c>
      <c r="B23" t="s">
        <v>60</v>
      </c>
    </row>
    <row r="24" spans="1:2" x14ac:dyDescent="0.45">
      <c r="A24" t="s">
        <v>61</v>
      </c>
      <c r="B24" t="s">
        <v>62</v>
      </c>
    </row>
    <row r="25" spans="1:2" x14ac:dyDescent="0.45">
      <c r="A25" t="s">
        <v>63</v>
      </c>
      <c r="B25" t="s">
        <v>64</v>
      </c>
    </row>
    <row r="26" spans="1:2" x14ac:dyDescent="0.45">
      <c r="A26" t="s">
        <v>68</v>
      </c>
      <c r="B26" t="s">
        <v>69</v>
      </c>
    </row>
    <row r="27" spans="1:2" x14ac:dyDescent="0.45">
      <c r="A27" t="s">
        <v>70</v>
      </c>
      <c r="B27" t="s">
        <v>71</v>
      </c>
    </row>
    <row r="28" spans="1:2" x14ac:dyDescent="0.45">
      <c r="A28" t="s">
        <v>72</v>
      </c>
      <c r="B28" t="s">
        <v>73</v>
      </c>
    </row>
    <row r="29" spans="1:2" x14ac:dyDescent="0.45">
      <c r="A29" t="s">
        <v>74</v>
      </c>
      <c r="B29" t="s">
        <v>75</v>
      </c>
    </row>
    <row r="30" spans="1:2" x14ac:dyDescent="0.45">
      <c r="A30" t="s">
        <v>76</v>
      </c>
      <c r="B30" t="s">
        <v>77</v>
      </c>
    </row>
    <row r="31" spans="1:2" x14ac:dyDescent="0.45">
      <c r="A31" t="s">
        <v>78</v>
      </c>
      <c r="B31" t="s">
        <v>79</v>
      </c>
    </row>
    <row r="32" spans="1:2" x14ac:dyDescent="0.45">
      <c r="A32" t="s">
        <v>80</v>
      </c>
      <c r="B32" t="s">
        <v>81</v>
      </c>
    </row>
    <row r="33" spans="1:2" x14ac:dyDescent="0.45">
      <c r="A33" t="s">
        <v>82</v>
      </c>
      <c r="B33" t="s">
        <v>83</v>
      </c>
    </row>
    <row r="34" spans="1:2" x14ac:dyDescent="0.45">
      <c r="A34" t="s">
        <v>84</v>
      </c>
      <c r="B34" t="s">
        <v>85</v>
      </c>
    </row>
    <row r="35" spans="1:2" x14ac:dyDescent="0.45">
      <c r="A35" t="s">
        <v>86</v>
      </c>
      <c r="B35" t="s">
        <v>87</v>
      </c>
    </row>
    <row r="36" spans="1:2" x14ac:dyDescent="0.45">
      <c r="A36" t="s">
        <v>88</v>
      </c>
      <c r="B36" t="s">
        <v>89</v>
      </c>
    </row>
    <row r="37" spans="1:2" x14ac:dyDescent="0.45">
      <c r="A37" t="s">
        <v>90</v>
      </c>
      <c r="B37" t="s">
        <v>91</v>
      </c>
    </row>
    <row r="38" spans="1:2" x14ac:dyDescent="0.45">
      <c r="A38" t="s">
        <v>92</v>
      </c>
      <c r="B38" t="s">
        <v>93</v>
      </c>
    </row>
    <row r="39" spans="1:2" x14ac:dyDescent="0.45">
      <c r="A39" t="s">
        <v>94</v>
      </c>
      <c r="B39" t="s">
        <v>95</v>
      </c>
    </row>
    <row r="40" spans="1:2" x14ac:dyDescent="0.45">
      <c r="A40" t="s">
        <v>96</v>
      </c>
      <c r="B40" t="s">
        <v>97</v>
      </c>
    </row>
    <row r="41" spans="1:2" x14ac:dyDescent="0.45">
      <c r="A41" t="s">
        <v>98</v>
      </c>
      <c r="B41" t="s">
        <v>99</v>
      </c>
    </row>
    <row r="42" spans="1:2" x14ac:dyDescent="0.45">
      <c r="A42" t="s">
        <v>100</v>
      </c>
      <c r="B42" t="s">
        <v>101</v>
      </c>
    </row>
    <row r="43" spans="1:2" x14ac:dyDescent="0.45">
      <c r="A43" t="s">
        <v>102</v>
      </c>
      <c r="B43" t="s">
        <v>103</v>
      </c>
    </row>
    <row r="44" spans="1:2" x14ac:dyDescent="0.45">
      <c r="A44" t="s">
        <v>104</v>
      </c>
      <c r="B44" t="s">
        <v>105</v>
      </c>
    </row>
    <row r="45" spans="1:2" x14ac:dyDescent="0.45">
      <c r="A45" t="s">
        <v>106</v>
      </c>
      <c r="B45" t="s">
        <v>107</v>
      </c>
    </row>
    <row r="46" spans="1:2" x14ac:dyDescent="0.45">
      <c r="A46" t="s">
        <v>108</v>
      </c>
      <c r="B46" t="s">
        <v>109</v>
      </c>
    </row>
    <row r="47" spans="1:2" x14ac:dyDescent="0.45">
      <c r="A47" t="s">
        <v>110</v>
      </c>
      <c r="B47" t="s">
        <v>111</v>
      </c>
    </row>
    <row r="48" spans="1:2" x14ac:dyDescent="0.45">
      <c r="A48" t="s">
        <v>112</v>
      </c>
      <c r="B48" t="s">
        <v>113</v>
      </c>
    </row>
    <row r="49" spans="1:2" x14ac:dyDescent="0.45">
      <c r="A49" t="s">
        <v>114</v>
      </c>
      <c r="B49" t="s">
        <v>115</v>
      </c>
    </row>
    <row r="50" spans="1:2" x14ac:dyDescent="0.45">
      <c r="A50" t="s">
        <v>116</v>
      </c>
      <c r="B50" t="s">
        <v>117</v>
      </c>
    </row>
    <row r="51" spans="1:2" x14ac:dyDescent="0.45">
      <c r="A51" t="s">
        <v>118</v>
      </c>
      <c r="B51" t="s">
        <v>119</v>
      </c>
    </row>
    <row r="52" spans="1:2" x14ac:dyDescent="0.45">
      <c r="A52" t="s">
        <v>120</v>
      </c>
      <c r="B52" t="s">
        <v>121</v>
      </c>
    </row>
    <row r="53" spans="1:2" x14ac:dyDescent="0.45">
      <c r="A53" t="s">
        <v>122</v>
      </c>
      <c r="B53" t="s">
        <v>123</v>
      </c>
    </row>
    <row r="54" spans="1:2" x14ac:dyDescent="0.45">
      <c r="A54" t="s">
        <v>124</v>
      </c>
      <c r="B54" t="s">
        <v>125</v>
      </c>
    </row>
    <row r="55" spans="1:2" x14ac:dyDescent="0.45">
      <c r="A55" t="s">
        <v>126</v>
      </c>
      <c r="B55" t="s">
        <v>127</v>
      </c>
    </row>
    <row r="56" spans="1:2" x14ac:dyDescent="0.45">
      <c r="A56" t="s">
        <v>128</v>
      </c>
      <c r="B56" t="s">
        <v>129</v>
      </c>
    </row>
    <row r="57" spans="1:2" x14ac:dyDescent="0.45">
      <c r="A57" t="s">
        <v>130</v>
      </c>
      <c r="B57" t="s">
        <v>131</v>
      </c>
    </row>
    <row r="58" spans="1:2" x14ac:dyDescent="0.45">
      <c r="A58" t="s">
        <v>132</v>
      </c>
      <c r="B58" t="s">
        <v>133</v>
      </c>
    </row>
    <row r="59" spans="1:2" x14ac:dyDescent="0.45">
      <c r="A59" t="s">
        <v>134</v>
      </c>
      <c r="B59" t="s">
        <v>135</v>
      </c>
    </row>
    <row r="60" spans="1:2" x14ac:dyDescent="0.45">
      <c r="A60" t="s">
        <v>136</v>
      </c>
      <c r="B60" t="s">
        <v>137</v>
      </c>
    </row>
    <row r="61" spans="1:2" x14ac:dyDescent="0.45">
      <c r="A61" t="s">
        <v>138</v>
      </c>
      <c r="B61" t="s">
        <v>139</v>
      </c>
    </row>
    <row r="62" spans="1:2" x14ac:dyDescent="0.45">
      <c r="A62" t="s">
        <v>140</v>
      </c>
      <c r="B62" t="s">
        <v>141</v>
      </c>
    </row>
    <row r="63" spans="1:2" x14ac:dyDescent="0.45">
      <c r="A63" t="s">
        <v>142</v>
      </c>
      <c r="B63" t="s">
        <v>143</v>
      </c>
    </row>
    <row r="64" spans="1:2" x14ac:dyDescent="0.45">
      <c r="A64" t="s">
        <v>144</v>
      </c>
      <c r="B64" t="s">
        <v>145</v>
      </c>
    </row>
    <row r="65" spans="1:2" x14ac:dyDescent="0.45">
      <c r="A65" t="s">
        <v>146</v>
      </c>
      <c r="B65" t="s">
        <v>147</v>
      </c>
    </row>
    <row r="66" spans="1:2" x14ac:dyDescent="0.45">
      <c r="A66" t="s">
        <v>148</v>
      </c>
      <c r="B66" t="s">
        <v>149</v>
      </c>
    </row>
    <row r="67" spans="1:2" x14ac:dyDescent="0.45">
      <c r="A67" t="s">
        <v>150</v>
      </c>
      <c r="B67" t="s">
        <v>151</v>
      </c>
    </row>
    <row r="68" spans="1:2" x14ac:dyDescent="0.45">
      <c r="A68" t="s">
        <v>152</v>
      </c>
      <c r="B68" t="s">
        <v>153</v>
      </c>
    </row>
    <row r="69" spans="1:2" x14ac:dyDescent="0.45">
      <c r="A69" t="s">
        <v>154</v>
      </c>
      <c r="B69" t="s">
        <v>155</v>
      </c>
    </row>
    <row r="70" spans="1:2" x14ac:dyDescent="0.45">
      <c r="A70" t="s">
        <v>156</v>
      </c>
      <c r="B70" t="s">
        <v>157</v>
      </c>
    </row>
    <row r="71" spans="1:2" x14ac:dyDescent="0.45">
      <c r="A71" t="s">
        <v>158</v>
      </c>
      <c r="B71" t="s">
        <v>159</v>
      </c>
    </row>
    <row r="72" spans="1:2" x14ac:dyDescent="0.45">
      <c r="A72" t="s">
        <v>160</v>
      </c>
      <c r="B72" t="s">
        <v>161</v>
      </c>
    </row>
    <row r="73" spans="1:2" x14ac:dyDescent="0.45">
      <c r="A73" t="s">
        <v>162</v>
      </c>
      <c r="B73" t="s">
        <v>163</v>
      </c>
    </row>
    <row r="74" spans="1:2" x14ac:dyDescent="0.45">
      <c r="A74" t="s">
        <v>164</v>
      </c>
      <c r="B74" t="s">
        <v>165</v>
      </c>
    </row>
    <row r="75" spans="1:2" x14ac:dyDescent="0.45">
      <c r="A75" t="s">
        <v>166</v>
      </c>
      <c r="B75" t="s">
        <v>167</v>
      </c>
    </row>
    <row r="76" spans="1:2" x14ac:dyDescent="0.45">
      <c r="A76" t="s">
        <v>168</v>
      </c>
      <c r="B76" t="s">
        <v>169</v>
      </c>
    </row>
    <row r="77" spans="1:2" x14ac:dyDescent="0.45">
      <c r="A77" t="s">
        <v>170</v>
      </c>
      <c r="B77" t="s">
        <v>171</v>
      </c>
    </row>
    <row r="78" spans="1:2" x14ac:dyDescent="0.45">
      <c r="A78" t="s">
        <v>172</v>
      </c>
      <c r="B78" t="s">
        <v>173</v>
      </c>
    </row>
    <row r="79" spans="1:2" x14ac:dyDescent="0.45">
      <c r="A79" t="s">
        <v>174</v>
      </c>
      <c r="B79" t="s">
        <v>175</v>
      </c>
    </row>
    <row r="80" spans="1:2" x14ac:dyDescent="0.45">
      <c r="A80" t="s">
        <v>176</v>
      </c>
      <c r="B80" t="s">
        <v>177</v>
      </c>
    </row>
    <row r="81" spans="1:2" x14ac:dyDescent="0.45">
      <c r="A81" t="s">
        <v>178</v>
      </c>
      <c r="B81" t="s">
        <v>179</v>
      </c>
    </row>
    <row r="82" spans="1:2" x14ac:dyDescent="0.45">
      <c r="A82" t="s">
        <v>180</v>
      </c>
      <c r="B82" t="s">
        <v>181</v>
      </c>
    </row>
    <row r="83" spans="1:2" x14ac:dyDescent="0.45">
      <c r="A83" t="s">
        <v>182</v>
      </c>
      <c r="B83" t="s">
        <v>183</v>
      </c>
    </row>
    <row r="84" spans="1:2" x14ac:dyDescent="0.45">
      <c r="A84" t="s">
        <v>184</v>
      </c>
      <c r="B84" t="s">
        <v>185</v>
      </c>
    </row>
    <row r="85" spans="1:2" x14ac:dyDescent="0.45">
      <c r="A85" t="s">
        <v>186</v>
      </c>
      <c r="B85" t="s">
        <v>187</v>
      </c>
    </row>
    <row r="86" spans="1:2" x14ac:dyDescent="0.45">
      <c r="A86" t="s">
        <v>188</v>
      </c>
      <c r="B86" t="s">
        <v>189</v>
      </c>
    </row>
    <row r="87" spans="1:2" x14ac:dyDescent="0.45">
      <c r="A87" t="s">
        <v>190</v>
      </c>
      <c r="B87" t="s">
        <v>191</v>
      </c>
    </row>
    <row r="88" spans="1:2" x14ac:dyDescent="0.45">
      <c r="A88" t="s">
        <v>192</v>
      </c>
      <c r="B88" t="s">
        <v>193</v>
      </c>
    </row>
    <row r="89" spans="1:2" x14ac:dyDescent="0.45">
      <c r="A89" t="s">
        <v>194</v>
      </c>
      <c r="B89" t="s">
        <v>195</v>
      </c>
    </row>
    <row r="90" spans="1:2" x14ac:dyDescent="0.45">
      <c r="A90" t="s">
        <v>196</v>
      </c>
      <c r="B90" t="s">
        <v>197</v>
      </c>
    </row>
    <row r="91" spans="1:2" x14ac:dyDescent="0.45">
      <c r="A91" t="s">
        <v>198</v>
      </c>
      <c r="B91" t="s">
        <v>199</v>
      </c>
    </row>
    <row r="92" spans="1:2" x14ac:dyDescent="0.45">
      <c r="A92" t="s">
        <v>430</v>
      </c>
      <c r="B92" t="s">
        <v>464</v>
      </c>
    </row>
    <row r="93" spans="1:2" x14ac:dyDescent="0.45">
      <c r="A93" t="s">
        <v>420</v>
      </c>
      <c r="B93" t="s">
        <v>465</v>
      </c>
    </row>
    <row r="94" spans="1:2" x14ac:dyDescent="0.45">
      <c r="A94" t="s">
        <v>421</v>
      </c>
      <c r="B94" t="s">
        <v>466</v>
      </c>
    </row>
    <row r="95" spans="1:2" x14ac:dyDescent="0.45">
      <c r="A95" t="s">
        <v>422</v>
      </c>
      <c r="B95" t="s">
        <v>217</v>
      </c>
    </row>
    <row r="96" spans="1:2" x14ac:dyDescent="0.45">
      <c r="A96" t="s">
        <v>423</v>
      </c>
      <c r="B96" t="s">
        <v>467</v>
      </c>
    </row>
    <row r="97" spans="1:2" x14ac:dyDescent="0.45">
      <c r="A97" t="s">
        <v>424</v>
      </c>
      <c r="B97" t="s">
        <v>468</v>
      </c>
    </row>
    <row r="98" spans="1:2" x14ac:dyDescent="0.45">
      <c r="A98" t="s">
        <v>425</v>
      </c>
      <c r="B98" t="s">
        <v>469</v>
      </c>
    </row>
    <row r="99" spans="1:2" x14ac:dyDescent="0.45">
      <c r="A99" t="s">
        <v>426</v>
      </c>
      <c r="B99" t="s">
        <v>470</v>
      </c>
    </row>
    <row r="100" spans="1:2" x14ac:dyDescent="0.45">
      <c r="A100" t="s">
        <v>427</v>
      </c>
      <c r="B100" t="s">
        <v>471</v>
      </c>
    </row>
    <row r="101" spans="1:2" x14ac:dyDescent="0.45">
      <c r="A101" t="s">
        <v>428</v>
      </c>
      <c r="B101" t="s">
        <v>472</v>
      </c>
    </row>
    <row r="102" spans="1:2" x14ac:dyDescent="0.45">
      <c r="A102" t="s">
        <v>429</v>
      </c>
      <c r="B102" t="s">
        <v>473</v>
      </c>
    </row>
    <row r="103" spans="1:2" x14ac:dyDescent="0.45">
      <c r="A103" t="s">
        <v>431</v>
      </c>
      <c r="B103" t="s">
        <v>474</v>
      </c>
    </row>
    <row r="104" spans="1:2" x14ac:dyDescent="0.45">
      <c r="A104" t="s">
        <v>432</v>
      </c>
      <c r="B104" t="s">
        <v>475</v>
      </c>
    </row>
    <row r="105" spans="1:2" x14ac:dyDescent="0.45">
      <c r="A105" t="s">
        <v>433</v>
      </c>
      <c r="B105" t="s">
        <v>476</v>
      </c>
    </row>
    <row r="106" spans="1:2" x14ac:dyDescent="0.45">
      <c r="A106" t="s">
        <v>434</v>
      </c>
      <c r="B106" t="s">
        <v>477</v>
      </c>
    </row>
    <row r="107" spans="1:2" x14ac:dyDescent="0.45">
      <c r="A107" t="s">
        <v>435</v>
      </c>
      <c r="B107" t="s">
        <v>478</v>
      </c>
    </row>
    <row r="108" spans="1:2" x14ac:dyDescent="0.45">
      <c r="A108" t="s">
        <v>436</v>
      </c>
      <c r="B108" t="s">
        <v>479</v>
      </c>
    </row>
    <row r="109" spans="1:2" x14ac:dyDescent="0.45">
      <c r="A109" t="s">
        <v>437</v>
      </c>
      <c r="B109" t="s">
        <v>480</v>
      </c>
    </row>
    <row r="110" spans="1:2" x14ac:dyDescent="0.45">
      <c r="A110" t="s">
        <v>438</v>
      </c>
      <c r="B110" t="s">
        <v>481</v>
      </c>
    </row>
    <row r="111" spans="1:2" x14ac:dyDescent="0.45">
      <c r="A111" t="s">
        <v>439</v>
      </c>
      <c r="B111" t="s">
        <v>482</v>
      </c>
    </row>
    <row r="112" spans="1:2" x14ac:dyDescent="0.45">
      <c r="A112" t="s">
        <v>440</v>
      </c>
      <c r="B112" t="s">
        <v>483</v>
      </c>
    </row>
    <row r="113" spans="1:2" x14ac:dyDescent="0.45">
      <c r="A113" t="s">
        <v>441</v>
      </c>
      <c r="B113" t="s">
        <v>484</v>
      </c>
    </row>
    <row r="114" spans="1:2" x14ac:dyDescent="0.45">
      <c r="A114" t="s">
        <v>442</v>
      </c>
      <c r="B114" t="s">
        <v>485</v>
      </c>
    </row>
    <row r="115" spans="1:2" x14ac:dyDescent="0.45">
      <c r="A115" t="s">
        <v>443</v>
      </c>
      <c r="B115" t="s">
        <v>486</v>
      </c>
    </row>
    <row r="116" spans="1:2" x14ac:dyDescent="0.45">
      <c r="A116" t="s">
        <v>444</v>
      </c>
      <c r="B116" t="s">
        <v>487</v>
      </c>
    </row>
    <row r="117" spans="1:2" x14ac:dyDescent="0.45">
      <c r="A117" t="s">
        <v>445</v>
      </c>
      <c r="B117" t="s">
        <v>488</v>
      </c>
    </row>
    <row r="118" spans="1:2" x14ac:dyDescent="0.45">
      <c r="A118" t="s">
        <v>446</v>
      </c>
      <c r="B118" t="s">
        <v>489</v>
      </c>
    </row>
    <row r="119" spans="1:2" x14ac:dyDescent="0.45">
      <c r="A119" t="s">
        <v>447</v>
      </c>
      <c r="B119" t="s">
        <v>490</v>
      </c>
    </row>
    <row r="120" spans="1:2" x14ac:dyDescent="0.45">
      <c r="A120" t="s">
        <v>448</v>
      </c>
      <c r="B120" t="s">
        <v>491</v>
      </c>
    </row>
    <row r="121" spans="1:2" x14ac:dyDescent="0.45">
      <c r="A121" t="s">
        <v>449</v>
      </c>
      <c r="B121" t="s">
        <v>492</v>
      </c>
    </row>
    <row r="122" spans="1:2" x14ac:dyDescent="0.45">
      <c r="A122" t="s">
        <v>450</v>
      </c>
      <c r="B122" t="s">
        <v>493</v>
      </c>
    </row>
    <row r="123" spans="1:2" x14ac:dyDescent="0.45">
      <c r="A123" t="s">
        <v>451</v>
      </c>
      <c r="B123" t="s">
        <v>494</v>
      </c>
    </row>
    <row r="124" spans="1:2" x14ac:dyDescent="0.45">
      <c r="A124" t="s">
        <v>452</v>
      </c>
      <c r="B124" t="s">
        <v>495</v>
      </c>
    </row>
    <row r="125" spans="1:2" x14ac:dyDescent="0.45">
      <c r="A125" t="s">
        <v>453</v>
      </c>
      <c r="B125" t="s">
        <v>520</v>
      </c>
    </row>
    <row r="126" spans="1:2" x14ac:dyDescent="0.45">
      <c r="A126" t="s">
        <v>454</v>
      </c>
      <c r="B126" t="s">
        <v>521</v>
      </c>
    </row>
    <row r="127" spans="1:2" x14ac:dyDescent="0.45">
      <c r="A127" t="s">
        <v>455</v>
      </c>
      <c r="B127" t="s">
        <v>522</v>
      </c>
    </row>
    <row r="128" spans="1:2" x14ac:dyDescent="0.45">
      <c r="A128" t="s">
        <v>456</v>
      </c>
      <c r="B128" t="s">
        <v>523</v>
      </c>
    </row>
    <row r="129" spans="1:2" x14ac:dyDescent="0.45">
      <c r="A129" t="s">
        <v>457</v>
      </c>
      <c r="B129" t="s">
        <v>524</v>
      </c>
    </row>
    <row r="130" spans="1:2" x14ac:dyDescent="0.45">
      <c r="A130" t="s">
        <v>458</v>
      </c>
      <c r="B130" t="s">
        <v>525</v>
      </c>
    </row>
    <row r="131" spans="1:2" x14ac:dyDescent="0.45">
      <c r="A131" t="s">
        <v>459</v>
      </c>
      <c r="B131" t="s">
        <v>526</v>
      </c>
    </row>
    <row r="132" spans="1:2" x14ac:dyDescent="0.45">
      <c r="A132" t="s">
        <v>460</v>
      </c>
      <c r="B132" t="s">
        <v>527</v>
      </c>
    </row>
    <row r="133" spans="1:2" x14ac:dyDescent="0.45">
      <c r="A133" t="s">
        <v>461</v>
      </c>
      <c r="B133" t="s">
        <v>528</v>
      </c>
    </row>
    <row r="134" spans="1:2" x14ac:dyDescent="0.45">
      <c r="A134" t="s">
        <v>462</v>
      </c>
      <c r="B134" t="s">
        <v>529</v>
      </c>
    </row>
    <row r="135" spans="1:2" x14ac:dyDescent="0.45">
      <c r="A135" t="s">
        <v>463</v>
      </c>
      <c r="B135" t="s">
        <v>530</v>
      </c>
    </row>
    <row r="136" spans="1:2" x14ac:dyDescent="0.45">
      <c r="A136" t="s">
        <v>225</v>
      </c>
      <c r="B136" t="s">
        <v>497</v>
      </c>
    </row>
    <row r="137" spans="1:2" x14ac:dyDescent="0.45">
      <c r="A137" t="s">
        <v>220</v>
      </c>
      <c r="B137" t="s">
        <v>538</v>
      </c>
    </row>
    <row r="138" spans="1:2" x14ac:dyDescent="0.45">
      <c r="A138" t="s">
        <v>222</v>
      </c>
      <c r="B138" t="s">
        <v>539</v>
      </c>
    </row>
    <row r="139" spans="1:2" x14ac:dyDescent="0.45">
      <c r="A139" t="s">
        <v>224</v>
      </c>
      <c r="B139" t="s">
        <v>496</v>
      </c>
    </row>
    <row r="140" spans="1:2" x14ac:dyDescent="0.45">
      <c r="A140" t="s">
        <v>221</v>
      </c>
      <c r="B140" t="s">
        <v>540</v>
      </c>
    </row>
    <row r="141" spans="1:2" x14ac:dyDescent="0.45">
      <c r="A141" t="s">
        <v>223</v>
      </c>
      <c r="B141" t="s">
        <v>541</v>
      </c>
    </row>
    <row r="142" spans="1:2" x14ac:dyDescent="0.45">
      <c r="A142" t="s">
        <v>200</v>
      </c>
      <c r="B142" t="s">
        <v>504</v>
      </c>
    </row>
    <row r="143" spans="1:2" x14ac:dyDescent="0.45">
      <c r="A143" t="s">
        <v>201</v>
      </c>
      <c r="B143" t="s">
        <v>505</v>
      </c>
    </row>
    <row r="144" spans="1:2" x14ac:dyDescent="0.45">
      <c r="A144" t="s">
        <v>202</v>
      </c>
      <c r="B144" t="s">
        <v>506</v>
      </c>
    </row>
    <row r="145" spans="1:2" x14ac:dyDescent="0.45">
      <c r="A145" t="s">
        <v>203</v>
      </c>
      <c r="B145" t="s">
        <v>507</v>
      </c>
    </row>
    <row r="146" spans="1:2" x14ac:dyDescent="0.45">
      <c r="A146" t="s">
        <v>204</v>
      </c>
      <c r="B146" t="s">
        <v>508</v>
      </c>
    </row>
    <row r="147" spans="1:2" x14ac:dyDescent="0.45">
      <c r="A147" t="s">
        <v>205</v>
      </c>
      <c r="B147" t="s">
        <v>509</v>
      </c>
    </row>
    <row r="148" spans="1:2" x14ac:dyDescent="0.45">
      <c r="A148" t="s">
        <v>498</v>
      </c>
      <c r="B148" t="s">
        <v>513</v>
      </c>
    </row>
    <row r="149" spans="1:2" x14ac:dyDescent="0.45">
      <c r="A149" t="s">
        <v>499</v>
      </c>
      <c r="B149" t="s">
        <v>514</v>
      </c>
    </row>
    <row r="150" spans="1:2" x14ac:dyDescent="0.45">
      <c r="A150" t="s">
        <v>500</v>
      </c>
      <c r="B150" t="s">
        <v>515</v>
      </c>
    </row>
    <row r="151" spans="1:2" x14ac:dyDescent="0.45">
      <c r="A151" t="s">
        <v>501</v>
      </c>
      <c r="B151" t="s">
        <v>516</v>
      </c>
    </row>
    <row r="152" spans="1:2" x14ac:dyDescent="0.45">
      <c r="A152" t="s">
        <v>502</v>
      </c>
      <c r="B152" t="s">
        <v>517</v>
      </c>
    </row>
    <row r="153" spans="1:2" x14ac:dyDescent="0.45">
      <c r="A153" t="s">
        <v>503</v>
      </c>
      <c r="B153" t="s">
        <v>518</v>
      </c>
    </row>
    <row r="154" spans="1:2" x14ac:dyDescent="0.45">
      <c r="A154" t="s">
        <v>510</v>
      </c>
      <c r="B154" t="s">
        <v>519</v>
      </c>
    </row>
    <row r="155" spans="1:2" x14ac:dyDescent="0.45">
      <c r="A155" t="s">
        <v>511</v>
      </c>
      <c r="B155" t="s">
        <v>512</v>
      </c>
    </row>
    <row r="156" spans="1:2" x14ac:dyDescent="0.45">
      <c r="A156" t="s">
        <v>206</v>
      </c>
      <c r="B156" t="s">
        <v>542</v>
      </c>
    </row>
    <row r="157" spans="1:2" x14ac:dyDescent="0.45">
      <c r="A157" t="s">
        <v>207</v>
      </c>
      <c r="B157" t="s">
        <v>543</v>
      </c>
    </row>
    <row r="158" spans="1:2" x14ac:dyDescent="0.45">
      <c r="A158" t="s">
        <v>208</v>
      </c>
      <c r="B158" t="s">
        <v>544</v>
      </c>
    </row>
    <row r="159" spans="1:2" x14ac:dyDescent="0.45">
      <c r="A159" t="s">
        <v>209</v>
      </c>
      <c r="B159" t="s">
        <v>545</v>
      </c>
    </row>
    <row r="160" spans="1:2" x14ac:dyDescent="0.45">
      <c r="A160" t="s">
        <v>210</v>
      </c>
      <c r="B160" t="s">
        <v>546</v>
      </c>
    </row>
    <row r="161" spans="1:2" x14ac:dyDescent="0.45">
      <c r="A161" t="s">
        <v>211</v>
      </c>
      <c r="B161" t="s">
        <v>547</v>
      </c>
    </row>
    <row r="162" spans="1:2" x14ac:dyDescent="0.45">
      <c r="A162" t="s">
        <v>212</v>
      </c>
      <c r="B162" t="s">
        <v>548</v>
      </c>
    </row>
    <row r="163" spans="1:2" x14ac:dyDescent="0.45">
      <c r="A163" t="s">
        <v>213</v>
      </c>
      <c r="B163" t="s">
        <v>549</v>
      </c>
    </row>
    <row r="164" spans="1:2" x14ac:dyDescent="0.45">
      <c r="A164" t="s">
        <v>214</v>
      </c>
      <c r="B164" t="s">
        <v>550</v>
      </c>
    </row>
    <row r="165" spans="1:2" x14ac:dyDescent="0.45">
      <c r="A165" t="s">
        <v>215</v>
      </c>
      <c r="B165" t="s">
        <v>551</v>
      </c>
    </row>
    <row r="166" spans="1:2" x14ac:dyDescent="0.45">
      <c r="A166" t="s">
        <v>216</v>
      </c>
      <c r="B166" t="s">
        <v>552</v>
      </c>
    </row>
    <row r="167" spans="1:2" x14ac:dyDescent="0.45">
      <c r="A167" t="s">
        <v>218</v>
      </c>
      <c r="B167" t="s">
        <v>553</v>
      </c>
    </row>
    <row r="168" spans="1:2" x14ac:dyDescent="0.45">
      <c r="A168" t="s">
        <v>219</v>
      </c>
      <c r="B168" t="s">
        <v>554</v>
      </c>
    </row>
    <row r="169" spans="1:2" x14ac:dyDescent="0.45">
      <c r="A169" t="s">
        <v>531</v>
      </c>
      <c r="B169" t="s">
        <v>555</v>
      </c>
    </row>
    <row r="170" spans="1:2" x14ac:dyDescent="0.45">
      <c r="A170" t="s">
        <v>532</v>
      </c>
      <c r="B170" t="s">
        <v>556</v>
      </c>
    </row>
    <row r="171" spans="1:2" x14ac:dyDescent="0.45">
      <c r="A171" t="s">
        <v>533</v>
      </c>
      <c r="B171" t="s">
        <v>557</v>
      </c>
    </row>
    <row r="172" spans="1:2" x14ac:dyDescent="0.45">
      <c r="A172" t="s">
        <v>534</v>
      </c>
      <c r="B172" t="s">
        <v>558</v>
      </c>
    </row>
    <row r="173" spans="1:2" x14ac:dyDescent="0.45">
      <c r="A173" t="s">
        <v>535</v>
      </c>
      <c r="B173" t="s">
        <v>559</v>
      </c>
    </row>
    <row r="174" spans="1:2" x14ac:dyDescent="0.45">
      <c r="A174" t="s">
        <v>536</v>
      </c>
      <c r="B174" t="s">
        <v>560</v>
      </c>
    </row>
    <row r="175" spans="1:2" x14ac:dyDescent="0.45">
      <c r="A175" t="s">
        <v>537</v>
      </c>
      <c r="B175" t="s">
        <v>561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CA0C-E2F7-406C-842D-298A809A5BE5}">
  <dimension ref="A1:K168"/>
  <sheetViews>
    <sheetView topLeftCell="A148" workbookViewId="0">
      <selection activeCell="A169" sqref="A169"/>
    </sheetView>
  </sheetViews>
  <sheetFormatPr baseColWidth="10" defaultRowHeight="14.25" x14ac:dyDescent="0.45"/>
  <cols>
    <col min="6" max="6" width="10.6640625" style="2"/>
    <col min="8" max="8" width="10.6640625" style="1"/>
  </cols>
  <sheetData>
    <row r="1" spans="1:10" x14ac:dyDescent="0.45">
      <c r="A1" t="s">
        <v>419</v>
      </c>
      <c r="B1" t="s">
        <v>418</v>
      </c>
      <c r="C1" t="s">
        <v>417</v>
      </c>
      <c r="D1" t="s">
        <v>416</v>
      </c>
      <c r="E1" t="s">
        <v>415</v>
      </c>
      <c r="F1" s="2" t="s">
        <v>414</v>
      </c>
      <c r="G1" t="s">
        <v>413</v>
      </c>
      <c r="H1" s="1" t="s">
        <v>412</v>
      </c>
      <c r="I1" t="s">
        <v>411</v>
      </c>
      <c r="J1" t="s">
        <v>410</v>
      </c>
    </row>
    <row r="2" spans="1:10" x14ac:dyDescent="0.45">
      <c r="A2" t="s">
        <v>319</v>
      </c>
      <c r="B2" t="s">
        <v>409</v>
      </c>
      <c r="C2" t="s">
        <v>68</v>
      </c>
      <c r="D2" t="s">
        <v>70</v>
      </c>
      <c r="E2" t="s">
        <v>317</v>
      </c>
      <c r="F2" s="2">
        <f t="shared" ref="F2:F33" si="0">H2*1000/(PI()*((G2/2)^2))</f>
        <v>14.769578718927887</v>
      </c>
      <c r="G2" s="2">
        <v>1</v>
      </c>
      <c r="H2" s="1">
        <f t="shared" ref="H2:H33" si="1">(3.1+5.1+3.4)/1000</f>
        <v>1.1599999999999999E-2</v>
      </c>
      <c r="I2" t="s">
        <v>227</v>
      </c>
      <c r="J2" t="s">
        <v>226</v>
      </c>
    </row>
    <row r="3" spans="1:10" x14ac:dyDescent="0.45">
      <c r="A3" t="s">
        <v>319</v>
      </c>
      <c r="B3" t="s">
        <v>408</v>
      </c>
      <c r="C3" t="s">
        <v>68</v>
      </c>
      <c r="D3" t="s">
        <v>72</v>
      </c>
      <c r="E3" t="s">
        <v>317</v>
      </c>
      <c r="F3" s="2">
        <f t="shared" si="0"/>
        <v>14.769578718927887</v>
      </c>
      <c r="G3" s="2">
        <v>1</v>
      </c>
      <c r="H3" s="1">
        <f t="shared" si="1"/>
        <v>1.1599999999999999E-2</v>
      </c>
      <c r="I3" t="s">
        <v>227</v>
      </c>
      <c r="J3" t="s">
        <v>226</v>
      </c>
    </row>
    <row r="4" spans="1:10" x14ac:dyDescent="0.45">
      <c r="A4" t="s">
        <v>319</v>
      </c>
      <c r="B4" t="s">
        <v>407</v>
      </c>
      <c r="C4" t="s">
        <v>68</v>
      </c>
      <c r="D4" t="s">
        <v>74</v>
      </c>
      <c r="E4" t="s">
        <v>317</v>
      </c>
      <c r="F4" s="2">
        <f t="shared" si="0"/>
        <v>14.769578718927887</v>
      </c>
      <c r="G4" s="2">
        <v>1</v>
      </c>
      <c r="H4" s="1">
        <f t="shared" si="1"/>
        <v>1.1599999999999999E-2</v>
      </c>
      <c r="I4" t="s">
        <v>227</v>
      </c>
      <c r="J4" t="s">
        <v>226</v>
      </c>
    </row>
    <row r="5" spans="1:10" x14ac:dyDescent="0.45">
      <c r="A5" t="s">
        <v>319</v>
      </c>
      <c r="B5" t="s">
        <v>406</v>
      </c>
      <c r="C5" t="s">
        <v>68</v>
      </c>
      <c r="D5" t="s">
        <v>76</v>
      </c>
      <c r="E5" t="s">
        <v>317</v>
      </c>
      <c r="F5" s="2">
        <f t="shared" si="0"/>
        <v>14.769578718927887</v>
      </c>
      <c r="G5" s="2">
        <v>1</v>
      </c>
      <c r="H5" s="1">
        <f t="shared" si="1"/>
        <v>1.1599999999999999E-2</v>
      </c>
      <c r="I5" t="s">
        <v>227</v>
      </c>
      <c r="J5" t="s">
        <v>226</v>
      </c>
    </row>
    <row r="6" spans="1:10" x14ac:dyDescent="0.45">
      <c r="A6" t="s">
        <v>319</v>
      </c>
      <c r="B6" t="s">
        <v>405</v>
      </c>
      <c r="C6" t="s">
        <v>68</v>
      </c>
      <c r="D6" t="s">
        <v>78</v>
      </c>
      <c r="E6" t="s">
        <v>317</v>
      </c>
      <c r="F6" s="2">
        <f t="shared" si="0"/>
        <v>14.769578718927887</v>
      </c>
      <c r="G6" s="2">
        <v>1</v>
      </c>
      <c r="H6" s="1">
        <f t="shared" si="1"/>
        <v>1.1599999999999999E-2</v>
      </c>
      <c r="I6" t="s">
        <v>227</v>
      </c>
      <c r="J6" t="s">
        <v>226</v>
      </c>
    </row>
    <row r="7" spans="1:10" x14ac:dyDescent="0.45">
      <c r="A7" t="s">
        <v>319</v>
      </c>
      <c r="B7" t="s">
        <v>404</v>
      </c>
      <c r="C7" t="s">
        <v>68</v>
      </c>
      <c r="D7" t="s">
        <v>80</v>
      </c>
      <c r="E7" t="s">
        <v>317</v>
      </c>
      <c r="F7" s="2">
        <f t="shared" si="0"/>
        <v>14.769578718927887</v>
      </c>
      <c r="G7" s="2">
        <v>1</v>
      </c>
      <c r="H7" s="1">
        <f t="shared" si="1"/>
        <v>1.1599999999999999E-2</v>
      </c>
      <c r="I7" t="s">
        <v>227</v>
      </c>
      <c r="J7" t="s">
        <v>226</v>
      </c>
    </row>
    <row r="8" spans="1:10" x14ac:dyDescent="0.45">
      <c r="A8" t="s">
        <v>319</v>
      </c>
      <c r="B8" t="s">
        <v>403</v>
      </c>
      <c r="C8" t="s">
        <v>68</v>
      </c>
      <c r="D8" t="s">
        <v>82</v>
      </c>
      <c r="E8" t="s">
        <v>317</v>
      </c>
      <c r="F8" s="2">
        <f t="shared" si="0"/>
        <v>14.769578718927887</v>
      </c>
      <c r="G8" s="2">
        <v>1</v>
      </c>
      <c r="H8" s="1">
        <f t="shared" si="1"/>
        <v>1.1599999999999999E-2</v>
      </c>
      <c r="I8" t="s">
        <v>227</v>
      </c>
      <c r="J8" t="s">
        <v>226</v>
      </c>
    </row>
    <row r="9" spans="1:10" x14ac:dyDescent="0.45">
      <c r="A9" t="s">
        <v>319</v>
      </c>
      <c r="B9" t="s">
        <v>402</v>
      </c>
      <c r="C9" t="s">
        <v>68</v>
      </c>
      <c r="D9" t="s">
        <v>84</v>
      </c>
      <c r="E9" t="s">
        <v>317</v>
      </c>
      <c r="F9" s="2">
        <f t="shared" si="0"/>
        <v>14.769578718927887</v>
      </c>
      <c r="G9" s="2">
        <v>1</v>
      </c>
      <c r="H9" s="1">
        <f t="shared" si="1"/>
        <v>1.1599999999999999E-2</v>
      </c>
      <c r="I9" t="s">
        <v>227</v>
      </c>
      <c r="J9" t="s">
        <v>226</v>
      </c>
    </row>
    <row r="10" spans="1:10" x14ac:dyDescent="0.45">
      <c r="A10" t="s">
        <v>319</v>
      </c>
      <c r="B10" t="s">
        <v>401</v>
      </c>
      <c r="C10" t="s">
        <v>68</v>
      </c>
      <c r="D10" t="s">
        <v>86</v>
      </c>
      <c r="E10" t="s">
        <v>317</v>
      </c>
      <c r="F10" s="2">
        <f t="shared" si="0"/>
        <v>14.769578718927887</v>
      </c>
      <c r="G10" s="2">
        <v>1</v>
      </c>
      <c r="H10" s="1">
        <f t="shared" si="1"/>
        <v>1.1599999999999999E-2</v>
      </c>
      <c r="I10" t="s">
        <v>227</v>
      </c>
      <c r="J10" t="s">
        <v>226</v>
      </c>
    </row>
    <row r="11" spans="1:10" x14ac:dyDescent="0.45">
      <c r="A11" t="s">
        <v>319</v>
      </c>
      <c r="B11" t="s">
        <v>400</v>
      </c>
      <c r="C11" t="s">
        <v>68</v>
      </c>
      <c r="D11" t="s">
        <v>88</v>
      </c>
      <c r="E11" t="s">
        <v>317</v>
      </c>
      <c r="F11" s="2">
        <f t="shared" si="0"/>
        <v>14.769578718927887</v>
      </c>
      <c r="G11" s="2">
        <v>1</v>
      </c>
      <c r="H11" s="1">
        <f t="shared" si="1"/>
        <v>1.1599999999999999E-2</v>
      </c>
      <c r="I11" t="s">
        <v>227</v>
      </c>
      <c r="J11" t="s">
        <v>226</v>
      </c>
    </row>
    <row r="12" spans="1:10" x14ac:dyDescent="0.45">
      <c r="A12" t="s">
        <v>319</v>
      </c>
      <c r="B12" t="s">
        <v>399</v>
      </c>
      <c r="C12" t="s">
        <v>90</v>
      </c>
      <c r="D12" t="s">
        <v>92</v>
      </c>
      <c r="E12" t="s">
        <v>317</v>
      </c>
      <c r="F12" s="2">
        <f t="shared" si="0"/>
        <v>14.769578718927887</v>
      </c>
      <c r="G12" s="2">
        <v>1</v>
      </c>
      <c r="H12" s="1">
        <f t="shared" si="1"/>
        <v>1.1599999999999999E-2</v>
      </c>
      <c r="I12" t="s">
        <v>227</v>
      </c>
      <c r="J12" t="s">
        <v>226</v>
      </c>
    </row>
    <row r="13" spans="1:10" x14ac:dyDescent="0.45">
      <c r="A13" t="s">
        <v>319</v>
      </c>
      <c r="B13" t="s">
        <v>398</v>
      </c>
      <c r="C13" t="s">
        <v>90</v>
      </c>
      <c r="D13" t="s">
        <v>94</v>
      </c>
      <c r="E13" t="s">
        <v>317</v>
      </c>
      <c r="F13" s="2">
        <f t="shared" si="0"/>
        <v>14.769578718927887</v>
      </c>
      <c r="G13" s="2">
        <v>1</v>
      </c>
      <c r="H13" s="1">
        <f t="shared" si="1"/>
        <v>1.1599999999999999E-2</v>
      </c>
      <c r="I13" t="s">
        <v>227</v>
      </c>
      <c r="J13" t="s">
        <v>226</v>
      </c>
    </row>
    <row r="14" spans="1:10" x14ac:dyDescent="0.45">
      <c r="A14" t="s">
        <v>319</v>
      </c>
      <c r="B14" t="s">
        <v>397</v>
      </c>
      <c r="C14" t="s">
        <v>90</v>
      </c>
      <c r="D14" t="s">
        <v>96</v>
      </c>
      <c r="E14" t="s">
        <v>317</v>
      </c>
      <c r="F14" s="2">
        <f t="shared" si="0"/>
        <v>14.769578718927887</v>
      </c>
      <c r="G14" s="2">
        <v>1</v>
      </c>
      <c r="H14" s="1">
        <f t="shared" si="1"/>
        <v>1.1599999999999999E-2</v>
      </c>
      <c r="I14" t="s">
        <v>227</v>
      </c>
      <c r="J14" t="s">
        <v>226</v>
      </c>
    </row>
    <row r="15" spans="1:10" x14ac:dyDescent="0.45">
      <c r="A15" t="s">
        <v>319</v>
      </c>
      <c r="B15" t="s">
        <v>396</v>
      </c>
      <c r="C15" t="s">
        <v>90</v>
      </c>
      <c r="D15" t="s">
        <v>98</v>
      </c>
      <c r="E15" t="s">
        <v>317</v>
      </c>
      <c r="F15" s="2">
        <f t="shared" si="0"/>
        <v>14.769578718927887</v>
      </c>
      <c r="G15" s="2">
        <v>1</v>
      </c>
      <c r="H15" s="1">
        <f t="shared" si="1"/>
        <v>1.1599999999999999E-2</v>
      </c>
      <c r="I15" t="s">
        <v>227</v>
      </c>
      <c r="J15" t="s">
        <v>226</v>
      </c>
    </row>
    <row r="16" spans="1:10" x14ac:dyDescent="0.45">
      <c r="A16" t="s">
        <v>319</v>
      </c>
      <c r="B16" t="s">
        <v>395</v>
      </c>
      <c r="C16" t="s">
        <v>90</v>
      </c>
      <c r="D16" t="s">
        <v>100</v>
      </c>
      <c r="E16" t="s">
        <v>317</v>
      </c>
      <c r="F16" s="2">
        <f t="shared" si="0"/>
        <v>14.769578718927887</v>
      </c>
      <c r="G16" s="2">
        <v>1</v>
      </c>
      <c r="H16" s="1">
        <f t="shared" si="1"/>
        <v>1.1599999999999999E-2</v>
      </c>
      <c r="I16" t="s">
        <v>227</v>
      </c>
      <c r="J16" t="s">
        <v>226</v>
      </c>
    </row>
    <row r="17" spans="1:10" x14ac:dyDescent="0.45">
      <c r="A17" t="s">
        <v>319</v>
      </c>
      <c r="B17" t="s">
        <v>394</v>
      </c>
      <c r="C17" t="s">
        <v>90</v>
      </c>
      <c r="D17" t="s">
        <v>102</v>
      </c>
      <c r="E17" t="s">
        <v>317</v>
      </c>
      <c r="F17" s="2">
        <f t="shared" si="0"/>
        <v>14.769578718927887</v>
      </c>
      <c r="G17" s="2">
        <v>1</v>
      </c>
      <c r="H17" s="1">
        <f t="shared" si="1"/>
        <v>1.1599999999999999E-2</v>
      </c>
      <c r="I17" t="s">
        <v>227</v>
      </c>
      <c r="J17" t="s">
        <v>226</v>
      </c>
    </row>
    <row r="18" spans="1:10" x14ac:dyDescent="0.45">
      <c r="A18" t="s">
        <v>319</v>
      </c>
      <c r="B18" t="s">
        <v>393</v>
      </c>
      <c r="C18" t="s">
        <v>90</v>
      </c>
      <c r="D18" t="s">
        <v>104</v>
      </c>
      <c r="E18" t="s">
        <v>317</v>
      </c>
      <c r="F18" s="2">
        <f t="shared" si="0"/>
        <v>14.769578718927887</v>
      </c>
      <c r="G18" s="2">
        <v>1</v>
      </c>
      <c r="H18" s="1">
        <f t="shared" si="1"/>
        <v>1.1599999999999999E-2</v>
      </c>
      <c r="I18" t="s">
        <v>227</v>
      </c>
      <c r="J18" t="s">
        <v>226</v>
      </c>
    </row>
    <row r="19" spans="1:10" x14ac:dyDescent="0.45">
      <c r="A19" t="s">
        <v>319</v>
      </c>
      <c r="B19" t="s">
        <v>392</v>
      </c>
      <c r="C19" t="s">
        <v>90</v>
      </c>
      <c r="D19" t="s">
        <v>106</v>
      </c>
      <c r="E19" t="s">
        <v>317</v>
      </c>
      <c r="F19" s="2">
        <f t="shared" si="0"/>
        <v>14.769578718927887</v>
      </c>
      <c r="G19" s="2">
        <v>1</v>
      </c>
      <c r="H19" s="1">
        <f t="shared" si="1"/>
        <v>1.1599999999999999E-2</v>
      </c>
      <c r="I19" t="s">
        <v>227</v>
      </c>
      <c r="J19" t="s">
        <v>226</v>
      </c>
    </row>
    <row r="20" spans="1:10" x14ac:dyDescent="0.45">
      <c r="A20" t="s">
        <v>319</v>
      </c>
      <c r="B20" t="s">
        <v>391</v>
      </c>
      <c r="C20" t="s">
        <v>90</v>
      </c>
      <c r="D20" t="s">
        <v>108</v>
      </c>
      <c r="E20" t="s">
        <v>317</v>
      </c>
      <c r="F20" s="2">
        <f t="shared" si="0"/>
        <v>14.769578718927887</v>
      </c>
      <c r="G20" s="2">
        <v>1</v>
      </c>
      <c r="H20" s="1">
        <f t="shared" si="1"/>
        <v>1.1599999999999999E-2</v>
      </c>
      <c r="I20" t="s">
        <v>227</v>
      </c>
      <c r="J20" t="s">
        <v>226</v>
      </c>
    </row>
    <row r="21" spans="1:10" x14ac:dyDescent="0.45">
      <c r="A21" t="s">
        <v>319</v>
      </c>
      <c r="B21" t="s">
        <v>390</v>
      </c>
      <c r="C21" t="s">
        <v>90</v>
      </c>
      <c r="D21" t="s">
        <v>110</v>
      </c>
      <c r="E21" t="s">
        <v>317</v>
      </c>
      <c r="F21" s="2">
        <f t="shared" si="0"/>
        <v>14.769578718927887</v>
      </c>
      <c r="G21" s="2">
        <v>1</v>
      </c>
      <c r="H21" s="1">
        <f t="shared" si="1"/>
        <v>1.1599999999999999E-2</v>
      </c>
      <c r="I21" t="s">
        <v>227</v>
      </c>
      <c r="J21" t="s">
        <v>226</v>
      </c>
    </row>
    <row r="22" spans="1:10" x14ac:dyDescent="0.45">
      <c r="A22" t="s">
        <v>319</v>
      </c>
      <c r="B22" t="s">
        <v>389</v>
      </c>
      <c r="C22" t="s">
        <v>112</v>
      </c>
      <c r="D22" t="s">
        <v>114</v>
      </c>
      <c r="E22" t="s">
        <v>317</v>
      </c>
      <c r="F22" s="2">
        <f t="shared" si="0"/>
        <v>14.769578718927887</v>
      </c>
      <c r="G22" s="2">
        <v>1</v>
      </c>
      <c r="H22" s="1">
        <f t="shared" si="1"/>
        <v>1.1599999999999999E-2</v>
      </c>
      <c r="I22" t="s">
        <v>227</v>
      </c>
      <c r="J22" t="s">
        <v>226</v>
      </c>
    </row>
    <row r="23" spans="1:10" x14ac:dyDescent="0.45">
      <c r="A23" t="s">
        <v>319</v>
      </c>
      <c r="B23" t="s">
        <v>388</v>
      </c>
      <c r="C23" t="s">
        <v>112</v>
      </c>
      <c r="D23" t="s">
        <v>116</v>
      </c>
      <c r="E23" t="s">
        <v>317</v>
      </c>
      <c r="F23" s="2">
        <f t="shared" si="0"/>
        <v>14.769578718927887</v>
      </c>
      <c r="G23" s="2">
        <v>1</v>
      </c>
      <c r="H23" s="1">
        <f t="shared" si="1"/>
        <v>1.1599999999999999E-2</v>
      </c>
      <c r="I23" t="s">
        <v>227</v>
      </c>
      <c r="J23" t="s">
        <v>226</v>
      </c>
    </row>
    <row r="24" spans="1:10" x14ac:dyDescent="0.45">
      <c r="A24" t="s">
        <v>319</v>
      </c>
      <c r="B24" t="s">
        <v>387</v>
      </c>
      <c r="C24" t="s">
        <v>112</v>
      </c>
      <c r="D24" t="s">
        <v>118</v>
      </c>
      <c r="E24" t="s">
        <v>317</v>
      </c>
      <c r="F24" s="2">
        <f t="shared" si="0"/>
        <v>14.769578718927887</v>
      </c>
      <c r="G24" s="2">
        <v>1</v>
      </c>
      <c r="H24" s="1">
        <f t="shared" si="1"/>
        <v>1.1599999999999999E-2</v>
      </c>
      <c r="I24" t="s">
        <v>227</v>
      </c>
      <c r="J24" t="s">
        <v>226</v>
      </c>
    </row>
    <row r="25" spans="1:10" x14ac:dyDescent="0.45">
      <c r="A25" t="s">
        <v>319</v>
      </c>
      <c r="B25" t="s">
        <v>386</v>
      </c>
      <c r="C25" t="s">
        <v>112</v>
      </c>
      <c r="D25" t="s">
        <v>120</v>
      </c>
      <c r="E25" t="s">
        <v>317</v>
      </c>
      <c r="F25" s="2">
        <f t="shared" si="0"/>
        <v>14.769578718927887</v>
      </c>
      <c r="G25" s="2">
        <v>1</v>
      </c>
      <c r="H25" s="1">
        <f t="shared" si="1"/>
        <v>1.1599999999999999E-2</v>
      </c>
      <c r="I25" t="s">
        <v>227</v>
      </c>
      <c r="J25" t="s">
        <v>226</v>
      </c>
    </row>
    <row r="26" spans="1:10" x14ac:dyDescent="0.45">
      <c r="A26" t="s">
        <v>319</v>
      </c>
      <c r="B26" t="s">
        <v>385</v>
      </c>
      <c r="C26" t="s">
        <v>112</v>
      </c>
      <c r="D26" t="s">
        <v>122</v>
      </c>
      <c r="E26" t="s">
        <v>317</v>
      </c>
      <c r="F26" s="2">
        <f t="shared" si="0"/>
        <v>14.769578718927887</v>
      </c>
      <c r="G26" s="2">
        <v>1</v>
      </c>
      <c r="H26" s="1">
        <f t="shared" si="1"/>
        <v>1.1599999999999999E-2</v>
      </c>
      <c r="I26" t="s">
        <v>227</v>
      </c>
      <c r="J26" t="s">
        <v>226</v>
      </c>
    </row>
    <row r="27" spans="1:10" x14ac:dyDescent="0.45">
      <c r="A27" t="s">
        <v>319</v>
      </c>
      <c r="B27" t="s">
        <v>384</v>
      </c>
      <c r="C27" t="s">
        <v>112</v>
      </c>
      <c r="D27" t="s">
        <v>124</v>
      </c>
      <c r="E27" t="s">
        <v>317</v>
      </c>
      <c r="F27" s="2">
        <f t="shared" si="0"/>
        <v>14.769578718927887</v>
      </c>
      <c r="G27" s="2">
        <v>1</v>
      </c>
      <c r="H27" s="1">
        <f t="shared" si="1"/>
        <v>1.1599999999999999E-2</v>
      </c>
      <c r="I27" t="s">
        <v>227</v>
      </c>
      <c r="J27" t="s">
        <v>226</v>
      </c>
    </row>
    <row r="28" spans="1:10" x14ac:dyDescent="0.45">
      <c r="A28" t="s">
        <v>319</v>
      </c>
      <c r="B28" t="s">
        <v>383</v>
      </c>
      <c r="C28" t="s">
        <v>112</v>
      </c>
      <c r="D28" t="s">
        <v>126</v>
      </c>
      <c r="E28" t="s">
        <v>317</v>
      </c>
      <c r="F28" s="2">
        <f t="shared" si="0"/>
        <v>14.769578718927887</v>
      </c>
      <c r="G28" s="2">
        <v>1</v>
      </c>
      <c r="H28" s="1">
        <f t="shared" si="1"/>
        <v>1.1599999999999999E-2</v>
      </c>
      <c r="I28" t="s">
        <v>227</v>
      </c>
      <c r="J28" t="s">
        <v>226</v>
      </c>
    </row>
    <row r="29" spans="1:10" x14ac:dyDescent="0.45">
      <c r="A29" t="s">
        <v>319</v>
      </c>
      <c r="B29" t="s">
        <v>382</v>
      </c>
      <c r="C29" t="s">
        <v>112</v>
      </c>
      <c r="D29" t="s">
        <v>128</v>
      </c>
      <c r="E29" t="s">
        <v>317</v>
      </c>
      <c r="F29" s="2">
        <f t="shared" si="0"/>
        <v>14.769578718927887</v>
      </c>
      <c r="G29" s="2">
        <v>1</v>
      </c>
      <c r="H29" s="1">
        <f t="shared" si="1"/>
        <v>1.1599999999999999E-2</v>
      </c>
      <c r="I29" t="s">
        <v>227</v>
      </c>
      <c r="J29" t="s">
        <v>226</v>
      </c>
    </row>
    <row r="30" spans="1:10" x14ac:dyDescent="0.45">
      <c r="A30" t="s">
        <v>319</v>
      </c>
      <c r="B30" t="s">
        <v>381</v>
      </c>
      <c r="C30" t="s">
        <v>112</v>
      </c>
      <c r="D30" t="s">
        <v>130</v>
      </c>
      <c r="E30" t="s">
        <v>317</v>
      </c>
      <c r="F30" s="2">
        <f t="shared" si="0"/>
        <v>14.769578718927887</v>
      </c>
      <c r="G30" s="2">
        <v>1</v>
      </c>
      <c r="H30" s="1">
        <f t="shared" si="1"/>
        <v>1.1599999999999999E-2</v>
      </c>
      <c r="I30" t="s">
        <v>227</v>
      </c>
      <c r="J30" t="s">
        <v>226</v>
      </c>
    </row>
    <row r="31" spans="1:10" x14ac:dyDescent="0.45">
      <c r="A31" t="s">
        <v>319</v>
      </c>
      <c r="B31" t="s">
        <v>380</v>
      </c>
      <c r="C31" t="s">
        <v>112</v>
      </c>
      <c r="D31" t="s">
        <v>132</v>
      </c>
      <c r="E31" t="s">
        <v>317</v>
      </c>
      <c r="F31" s="2">
        <f t="shared" si="0"/>
        <v>14.769578718927887</v>
      </c>
      <c r="G31" s="2">
        <v>1</v>
      </c>
      <c r="H31" s="1">
        <f t="shared" si="1"/>
        <v>1.1599999999999999E-2</v>
      </c>
      <c r="I31" t="s">
        <v>227</v>
      </c>
      <c r="J31" t="s">
        <v>226</v>
      </c>
    </row>
    <row r="32" spans="1:10" x14ac:dyDescent="0.45">
      <c r="A32" t="s">
        <v>319</v>
      </c>
      <c r="B32" t="s">
        <v>379</v>
      </c>
      <c r="C32" t="s">
        <v>134</v>
      </c>
      <c r="D32" t="s">
        <v>136</v>
      </c>
      <c r="E32" t="s">
        <v>317</v>
      </c>
      <c r="F32" s="2">
        <f t="shared" si="0"/>
        <v>14.769578718927887</v>
      </c>
      <c r="G32" s="2">
        <v>1</v>
      </c>
      <c r="H32" s="1">
        <f t="shared" si="1"/>
        <v>1.1599999999999999E-2</v>
      </c>
      <c r="I32" t="s">
        <v>227</v>
      </c>
      <c r="J32" t="s">
        <v>226</v>
      </c>
    </row>
    <row r="33" spans="1:10" x14ac:dyDescent="0.45">
      <c r="A33" t="s">
        <v>319</v>
      </c>
      <c r="B33" t="s">
        <v>378</v>
      </c>
      <c r="C33" t="s">
        <v>134</v>
      </c>
      <c r="D33" t="s">
        <v>138</v>
      </c>
      <c r="E33" t="s">
        <v>317</v>
      </c>
      <c r="F33" s="2">
        <f t="shared" si="0"/>
        <v>14.769578718927887</v>
      </c>
      <c r="G33" s="2">
        <v>1</v>
      </c>
      <c r="H33" s="1">
        <f t="shared" si="1"/>
        <v>1.1599999999999999E-2</v>
      </c>
      <c r="I33" t="s">
        <v>227</v>
      </c>
      <c r="J33" t="s">
        <v>226</v>
      </c>
    </row>
    <row r="34" spans="1:10" x14ac:dyDescent="0.45">
      <c r="A34" t="s">
        <v>319</v>
      </c>
      <c r="B34" t="s">
        <v>377</v>
      </c>
      <c r="C34" t="s">
        <v>134</v>
      </c>
      <c r="D34" t="s">
        <v>140</v>
      </c>
      <c r="E34" t="s">
        <v>317</v>
      </c>
      <c r="F34" s="2">
        <f t="shared" ref="F34:F61" si="2">H34*1000/(PI()*((G34/2)^2))</f>
        <v>14.769578718927887</v>
      </c>
      <c r="G34" s="2">
        <v>1</v>
      </c>
      <c r="H34" s="1">
        <f t="shared" ref="H34:H61" si="3">(3.1+5.1+3.4)/1000</f>
        <v>1.1599999999999999E-2</v>
      </c>
      <c r="I34" t="s">
        <v>227</v>
      </c>
      <c r="J34" t="s">
        <v>226</v>
      </c>
    </row>
    <row r="35" spans="1:10" x14ac:dyDescent="0.45">
      <c r="A35" t="s">
        <v>319</v>
      </c>
      <c r="B35" t="s">
        <v>376</v>
      </c>
      <c r="C35" t="s">
        <v>134</v>
      </c>
      <c r="D35" t="s">
        <v>142</v>
      </c>
      <c r="E35" t="s">
        <v>317</v>
      </c>
      <c r="F35" s="2">
        <f t="shared" si="2"/>
        <v>14.769578718927887</v>
      </c>
      <c r="G35" s="2">
        <v>1</v>
      </c>
      <c r="H35" s="1">
        <f t="shared" si="3"/>
        <v>1.1599999999999999E-2</v>
      </c>
      <c r="I35" t="s">
        <v>227</v>
      </c>
      <c r="J35" t="s">
        <v>226</v>
      </c>
    </row>
    <row r="36" spans="1:10" x14ac:dyDescent="0.45">
      <c r="A36" t="s">
        <v>319</v>
      </c>
      <c r="B36" t="s">
        <v>375</v>
      </c>
      <c r="C36" t="s">
        <v>134</v>
      </c>
      <c r="D36" t="s">
        <v>144</v>
      </c>
      <c r="E36" t="s">
        <v>317</v>
      </c>
      <c r="F36" s="2">
        <f t="shared" si="2"/>
        <v>14.769578718927887</v>
      </c>
      <c r="G36" s="2">
        <v>1</v>
      </c>
      <c r="H36" s="1">
        <f t="shared" si="3"/>
        <v>1.1599999999999999E-2</v>
      </c>
      <c r="I36" t="s">
        <v>227</v>
      </c>
      <c r="J36" t="s">
        <v>226</v>
      </c>
    </row>
    <row r="37" spans="1:10" x14ac:dyDescent="0.45">
      <c r="A37" t="s">
        <v>319</v>
      </c>
      <c r="B37" t="s">
        <v>374</v>
      </c>
      <c r="C37" t="s">
        <v>134</v>
      </c>
      <c r="D37" t="s">
        <v>146</v>
      </c>
      <c r="E37" t="s">
        <v>317</v>
      </c>
      <c r="F37" s="2">
        <f t="shared" si="2"/>
        <v>14.769578718927887</v>
      </c>
      <c r="G37" s="2">
        <v>1</v>
      </c>
      <c r="H37" s="1">
        <f t="shared" si="3"/>
        <v>1.1599999999999999E-2</v>
      </c>
      <c r="I37" t="s">
        <v>227</v>
      </c>
      <c r="J37" t="s">
        <v>226</v>
      </c>
    </row>
    <row r="38" spans="1:10" x14ac:dyDescent="0.45">
      <c r="A38" t="s">
        <v>319</v>
      </c>
      <c r="B38" t="s">
        <v>373</v>
      </c>
      <c r="C38" t="s">
        <v>134</v>
      </c>
      <c r="D38" t="s">
        <v>148</v>
      </c>
      <c r="E38" t="s">
        <v>317</v>
      </c>
      <c r="F38" s="2">
        <f t="shared" si="2"/>
        <v>14.769578718927887</v>
      </c>
      <c r="G38" s="2">
        <v>1</v>
      </c>
      <c r="H38" s="1">
        <f t="shared" si="3"/>
        <v>1.1599999999999999E-2</v>
      </c>
      <c r="I38" t="s">
        <v>227</v>
      </c>
      <c r="J38" t="s">
        <v>226</v>
      </c>
    </row>
    <row r="39" spans="1:10" x14ac:dyDescent="0.45">
      <c r="A39" t="s">
        <v>319</v>
      </c>
      <c r="B39" t="s">
        <v>372</v>
      </c>
      <c r="C39" t="s">
        <v>134</v>
      </c>
      <c r="D39" t="s">
        <v>150</v>
      </c>
      <c r="E39" t="s">
        <v>317</v>
      </c>
      <c r="F39" s="2">
        <f t="shared" si="2"/>
        <v>14.769578718927887</v>
      </c>
      <c r="G39" s="2">
        <v>1</v>
      </c>
      <c r="H39" s="1">
        <f t="shared" si="3"/>
        <v>1.1599999999999999E-2</v>
      </c>
      <c r="I39" t="s">
        <v>227</v>
      </c>
      <c r="J39" t="s">
        <v>226</v>
      </c>
    </row>
    <row r="40" spans="1:10" x14ac:dyDescent="0.45">
      <c r="A40" t="s">
        <v>319</v>
      </c>
      <c r="B40" t="s">
        <v>371</v>
      </c>
      <c r="C40" t="s">
        <v>134</v>
      </c>
      <c r="D40" t="s">
        <v>152</v>
      </c>
      <c r="E40" t="s">
        <v>317</v>
      </c>
      <c r="F40" s="2">
        <f t="shared" si="2"/>
        <v>14.769578718927887</v>
      </c>
      <c r="G40" s="2">
        <v>1</v>
      </c>
      <c r="H40" s="1">
        <f t="shared" si="3"/>
        <v>1.1599999999999999E-2</v>
      </c>
      <c r="I40" t="s">
        <v>227</v>
      </c>
      <c r="J40" t="s">
        <v>226</v>
      </c>
    </row>
    <row r="41" spans="1:10" x14ac:dyDescent="0.45">
      <c r="A41" t="s">
        <v>319</v>
      </c>
      <c r="B41" t="s">
        <v>370</v>
      </c>
      <c r="C41" t="s">
        <v>134</v>
      </c>
      <c r="D41" t="s">
        <v>154</v>
      </c>
      <c r="E41" t="s">
        <v>317</v>
      </c>
      <c r="F41" s="2">
        <f t="shared" si="2"/>
        <v>14.769578718927887</v>
      </c>
      <c r="G41" s="2">
        <v>1</v>
      </c>
      <c r="H41" s="1">
        <f t="shared" si="3"/>
        <v>1.1599999999999999E-2</v>
      </c>
      <c r="I41" t="s">
        <v>227</v>
      </c>
      <c r="J41" t="s">
        <v>226</v>
      </c>
    </row>
    <row r="42" spans="1:10" x14ac:dyDescent="0.45">
      <c r="A42" t="s">
        <v>319</v>
      </c>
      <c r="B42" t="s">
        <v>369</v>
      </c>
      <c r="C42" t="s">
        <v>156</v>
      </c>
      <c r="D42" t="s">
        <v>158</v>
      </c>
      <c r="E42" t="s">
        <v>317</v>
      </c>
      <c r="F42" s="2">
        <f t="shared" si="2"/>
        <v>14.769578718927887</v>
      </c>
      <c r="G42" s="2">
        <v>1</v>
      </c>
      <c r="H42" s="1">
        <f t="shared" si="3"/>
        <v>1.1599999999999999E-2</v>
      </c>
      <c r="I42" t="s">
        <v>227</v>
      </c>
      <c r="J42" t="s">
        <v>226</v>
      </c>
    </row>
    <row r="43" spans="1:10" x14ac:dyDescent="0.45">
      <c r="A43" t="s">
        <v>319</v>
      </c>
      <c r="B43" t="s">
        <v>368</v>
      </c>
      <c r="C43" t="s">
        <v>156</v>
      </c>
      <c r="D43" t="s">
        <v>160</v>
      </c>
      <c r="E43" t="s">
        <v>317</v>
      </c>
      <c r="F43" s="2">
        <f t="shared" si="2"/>
        <v>14.769578718927887</v>
      </c>
      <c r="G43" s="2">
        <v>1</v>
      </c>
      <c r="H43" s="1">
        <f t="shared" si="3"/>
        <v>1.1599999999999999E-2</v>
      </c>
      <c r="I43" t="s">
        <v>227</v>
      </c>
      <c r="J43" t="s">
        <v>226</v>
      </c>
    </row>
    <row r="44" spans="1:10" x14ac:dyDescent="0.45">
      <c r="A44" t="s">
        <v>319</v>
      </c>
      <c r="B44" t="s">
        <v>367</v>
      </c>
      <c r="C44" t="s">
        <v>156</v>
      </c>
      <c r="D44" t="s">
        <v>162</v>
      </c>
      <c r="E44" t="s">
        <v>317</v>
      </c>
      <c r="F44" s="2">
        <f t="shared" si="2"/>
        <v>14.769578718927887</v>
      </c>
      <c r="G44" s="2">
        <v>1</v>
      </c>
      <c r="H44" s="1">
        <f t="shared" si="3"/>
        <v>1.1599999999999999E-2</v>
      </c>
      <c r="I44" t="s">
        <v>227</v>
      </c>
      <c r="J44" t="s">
        <v>226</v>
      </c>
    </row>
    <row r="45" spans="1:10" x14ac:dyDescent="0.45">
      <c r="A45" t="s">
        <v>319</v>
      </c>
      <c r="B45" t="s">
        <v>366</v>
      </c>
      <c r="C45" t="s">
        <v>156</v>
      </c>
      <c r="D45" t="s">
        <v>164</v>
      </c>
      <c r="E45" t="s">
        <v>317</v>
      </c>
      <c r="F45" s="2">
        <f t="shared" si="2"/>
        <v>14.769578718927887</v>
      </c>
      <c r="G45" s="2">
        <v>1</v>
      </c>
      <c r="H45" s="1">
        <f t="shared" si="3"/>
        <v>1.1599999999999999E-2</v>
      </c>
      <c r="I45" t="s">
        <v>227</v>
      </c>
      <c r="J45" t="s">
        <v>226</v>
      </c>
    </row>
    <row r="46" spans="1:10" x14ac:dyDescent="0.45">
      <c r="A46" t="s">
        <v>319</v>
      </c>
      <c r="B46" t="s">
        <v>365</v>
      </c>
      <c r="C46" t="s">
        <v>156</v>
      </c>
      <c r="D46" t="s">
        <v>166</v>
      </c>
      <c r="E46" t="s">
        <v>317</v>
      </c>
      <c r="F46" s="2">
        <f t="shared" si="2"/>
        <v>14.769578718927887</v>
      </c>
      <c r="G46" s="2">
        <v>1</v>
      </c>
      <c r="H46" s="1">
        <f t="shared" si="3"/>
        <v>1.1599999999999999E-2</v>
      </c>
      <c r="I46" t="s">
        <v>227</v>
      </c>
      <c r="J46" t="s">
        <v>226</v>
      </c>
    </row>
    <row r="47" spans="1:10" x14ac:dyDescent="0.45">
      <c r="A47" t="s">
        <v>319</v>
      </c>
      <c r="B47" t="s">
        <v>364</v>
      </c>
      <c r="C47" t="s">
        <v>156</v>
      </c>
      <c r="D47" t="s">
        <v>168</v>
      </c>
      <c r="E47" t="s">
        <v>317</v>
      </c>
      <c r="F47" s="2">
        <f t="shared" si="2"/>
        <v>14.769578718927887</v>
      </c>
      <c r="G47" s="2">
        <v>1</v>
      </c>
      <c r="H47" s="1">
        <f t="shared" si="3"/>
        <v>1.1599999999999999E-2</v>
      </c>
      <c r="I47" t="s">
        <v>227</v>
      </c>
      <c r="J47" t="s">
        <v>226</v>
      </c>
    </row>
    <row r="48" spans="1:10" x14ac:dyDescent="0.45">
      <c r="A48" t="s">
        <v>319</v>
      </c>
      <c r="B48" t="s">
        <v>363</v>
      </c>
      <c r="C48" t="s">
        <v>156</v>
      </c>
      <c r="D48" t="s">
        <v>170</v>
      </c>
      <c r="E48" t="s">
        <v>317</v>
      </c>
      <c r="F48" s="2">
        <f t="shared" si="2"/>
        <v>14.769578718927887</v>
      </c>
      <c r="G48" s="2">
        <v>1</v>
      </c>
      <c r="H48" s="1">
        <f t="shared" si="3"/>
        <v>1.1599999999999999E-2</v>
      </c>
      <c r="I48" t="s">
        <v>227</v>
      </c>
      <c r="J48" t="s">
        <v>226</v>
      </c>
    </row>
    <row r="49" spans="1:11" x14ac:dyDescent="0.45">
      <c r="A49" t="s">
        <v>319</v>
      </c>
      <c r="B49" t="s">
        <v>362</v>
      </c>
      <c r="C49" t="s">
        <v>156</v>
      </c>
      <c r="D49" t="s">
        <v>172</v>
      </c>
      <c r="E49" t="s">
        <v>317</v>
      </c>
      <c r="F49" s="2">
        <f t="shared" si="2"/>
        <v>14.769578718927887</v>
      </c>
      <c r="G49" s="2">
        <v>1</v>
      </c>
      <c r="H49" s="1">
        <f t="shared" si="3"/>
        <v>1.1599999999999999E-2</v>
      </c>
      <c r="I49" t="s">
        <v>227</v>
      </c>
      <c r="J49" t="s">
        <v>226</v>
      </c>
    </row>
    <row r="50" spans="1:11" x14ac:dyDescent="0.45">
      <c r="A50" t="s">
        <v>319</v>
      </c>
      <c r="B50" t="s">
        <v>361</v>
      </c>
      <c r="C50" t="s">
        <v>156</v>
      </c>
      <c r="D50" t="s">
        <v>174</v>
      </c>
      <c r="E50" t="s">
        <v>317</v>
      </c>
      <c r="F50" s="2">
        <f t="shared" si="2"/>
        <v>14.769578718927887</v>
      </c>
      <c r="G50" s="2">
        <v>1</v>
      </c>
      <c r="H50" s="1">
        <f t="shared" si="3"/>
        <v>1.1599999999999999E-2</v>
      </c>
      <c r="I50" t="s">
        <v>227</v>
      </c>
      <c r="J50" t="s">
        <v>226</v>
      </c>
    </row>
    <row r="51" spans="1:11" x14ac:dyDescent="0.45">
      <c r="A51" t="s">
        <v>319</v>
      </c>
      <c r="B51" t="s">
        <v>360</v>
      </c>
      <c r="C51" t="s">
        <v>156</v>
      </c>
      <c r="D51" t="s">
        <v>176</v>
      </c>
      <c r="E51" t="s">
        <v>317</v>
      </c>
      <c r="F51" s="2">
        <f t="shared" si="2"/>
        <v>14.769578718927887</v>
      </c>
      <c r="G51" s="2">
        <v>1</v>
      </c>
      <c r="H51" s="1">
        <f t="shared" si="3"/>
        <v>1.1599999999999999E-2</v>
      </c>
      <c r="I51" t="s">
        <v>227</v>
      </c>
      <c r="J51" t="s">
        <v>226</v>
      </c>
    </row>
    <row r="52" spans="1:11" x14ac:dyDescent="0.45">
      <c r="A52" t="s">
        <v>319</v>
      </c>
      <c r="B52" t="s">
        <v>359</v>
      </c>
      <c r="C52" t="s">
        <v>178</v>
      </c>
      <c r="D52" t="s">
        <v>180</v>
      </c>
      <c r="E52" t="s">
        <v>317</v>
      </c>
      <c r="F52" s="2">
        <f t="shared" si="2"/>
        <v>14.769578718927887</v>
      </c>
      <c r="G52" s="2">
        <v>1</v>
      </c>
      <c r="H52" s="1">
        <f t="shared" si="3"/>
        <v>1.1599999999999999E-2</v>
      </c>
      <c r="I52" t="s">
        <v>227</v>
      </c>
      <c r="J52" t="s">
        <v>226</v>
      </c>
    </row>
    <row r="53" spans="1:11" x14ac:dyDescent="0.45">
      <c r="A53" t="s">
        <v>319</v>
      </c>
      <c r="B53" t="s">
        <v>358</v>
      </c>
      <c r="C53" t="s">
        <v>178</v>
      </c>
      <c r="D53" t="s">
        <v>182</v>
      </c>
      <c r="E53" t="s">
        <v>317</v>
      </c>
      <c r="F53" s="2">
        <f t="shared" si="2"/>
        <v>14.769578718927887</v>
      </c>
      <c r="G53" s="2">
        <v>1</v>
      </c>
      <c r="H53" s="1">
        <f t="shared" si="3"/>
        <v>1.1599999999999999E-2</v>
      </c>
      <c r="I53" t="s">
        <v>227</v>
      </c>
      <c r="J53" t="s">
        <v>226</v>
      </c>
    </row>
    <row r="54" spans="1:11" x14ac:dyDescent="0.45">
      <c r="A54" t="s">
        <v>319</v>
      </c>
      <c r="B54" t="s">
        <v>357</v>
      </c>
      <c r="C54" t="s">
        <v>178</v>
      </c>
      <c r="D54" t="s">
        <v>184</v>
      </c>
      <c r="E54" t="s">
        <v>317</v>
      </c>
      <c r="F54" s="2">
        <f t="shared" si="2"/>
        <v>14.769578718927887</v>
      </c>
      <c r="G54" s="2">
        <v>1</v>
      </c>
      <c r="H54" s="1">
        <f t="shared" si="3"/>
        <v>1.1599999999999999E-2</v>
      </c>
      <c r="I54" t="s">
        <v>227</v>
      </c>
      <c r="J54" t="s">
        <v>226</v>
      </c>
    </row>
    <row r="55" spans="1:11" x14ac:dyDescent="0.45">
      <c r="A55" t="s">
        <v>319</v>
      </c>
      <c r="B55" t="s">
        <v>356</v>
      </c>
      <c r="C55" t="s">
        <v>178</v>
      </c>
      <c r="D55" t="s">
        <v>186</v>
      </c>
      <c r="E55" t="s">
        <v>317</v>
      </c>
      <c r="F55" s="2">
        <f t="shared" si="2"/>
        <v>14.769578718927887</v>
      </c>
      <c r="G55" s="2">
        <v>1</v>
      </c>
      <c r="H55" s="1">
        <f t="shared" si="3"/>
        <v>1.1599999999999999E-2</v>
      </c>
      <c r="I55" t="s">
        <v>227</v>
      </c>
      <c r="J55" t="s">
        <v>226</v>
      </c>
    </row>
    <row r="56" spans="1:11" x14ac:dyDescent="0.45">
      <c r="A56" t="s">
        <v>319</v>
      </c>
      <c r="B56" t="s">
        <v>355</v>
      </c>
      <c r="C56" t="s">
        <v>178</v>
      </c>
      <c r="D56" t="s">
        <v>188</v>
      </c>
      <c r="E56" t="s">
        <v>317</v>
      </c>
      <c r="F56" s="2">
        <f t="shared" si="2"/>
        <v>14.769578718927887</v>
      </c>
      <c r="G56" s="2">
        <v>1</v>
      </c>
      <c r="H56" s="1">
        <f t="shared" si="3"/>
        <v>1.1599999999999999E-2</v>
      </c>
      <c r="I56" t="s">
        <v>227</v>
      </c>
      <c r="J56" t="s">
        <v>226</v>
      </c>
    </row>
    <row r="57" spans="1:11" x14ac:dyDescent="0.45">
      <c r="A57" t="s">
        <v>319</v>
      </c>
      <c r="B57" t="s">
        <v>354</v>
      </c>
      <c r="C57" t="s">
        <v>178</v>
      </c>
      <c r="D57" t="s">
        <v>190</v>
      </c>
      <c r="E57" t="s">
        <v>317</v>
      </c>
      <c r="F57" s="2">
        <f t="shared" si="2"/>
        <v>14.769578718927887</v>
      </c>
      <c r="G57" s="2">
        <v>1</v>
      </c>
      <c r="H57" s="1">
        <f t="shared" si="3"/>
        <v>1.1599999999999999E-2</v>
      </c>
      <c r="I57" t="s">
        <v>227</v>
      </c>
      <c r="J57" t="s">
        <v>226</v>
      </c>
    </row>
    <row r="58" spans="1:11" x14ac:dyDescent="0.45">
      <c r="A58" t="s">
        <v>319</v>
      </c>
      <c r="B58" t="s">
        <v>353</v>
      </c>
      <c r="C58" t="s">
        <v>178</v>
      </c>
      <c r="D58" t="s">
        <v>192</v>
      </c>
      <c r="E58" t="s">
        <v>317</v>
      </c>
      <c r="F58" s="2">
        <f t="shared" si="2"/>
        <v>14.769578718927887</v>
      </c>
      <c r="G58" s="2">
        <v>1</v>
      </c>
      <c r="H58" s="1">
        <f t="shared" si="3"/>
        <v>1.1599999999999999E-2</v>
      </c>
      <c r="I58" t="s">
        <v>227</v>
      </c>
      <c r="J58" t="s">
        <v>226</v>
      </c>
    </row>
    <row r="59" spans="1:11" x14ac:dyDescent="0.45">
      <c r="A59" t="s">
        <v>319</v>
      </c>
      <c r="B59" t="s">
        <v>352</v>
      </c>
      <c r="C59" t="s">
        <v>178</v>
      </c>
      <c r="D59" t="s">
        <v>194</v>
      </c>
      <c r="E59" t="s">
        <v>317</v>
      </c>
      <c r="F59" s="2">
        <f t="shared" si="2"/>
        <v>14.769578718927887</v>
      </c>
      <c r="G59" s="2">
        <v>1</v>
      </c>
      <c r="H59" s="1">
        <f t="shared" si="3"/>
        <v>1.1599999999999999E-2</v>
      </c>
      <c r="I59" t="s">
        <v>227</v>
      </c>
      <c r="J59" t="s">
        <v>226</v>
      </c>
    </row>
    <row r="60" spans="1:11" x14ac:dyDescent="0.45">
      <c r="A60" t="s">
        <v>319</v>
      </c>
      <c r="B60" t="s">
        <v>351</v>
      </c>
      <c r="C60" t="s">
        <v>178</v>
      </c>
      <c r="D60" t="s">
        <v>196</v>
      </c>
      <c r="E60" t="s">
        <v>317</v>
      </c>
      <c r="F60" s="2">
        <f t="shared" si="2"/>
        <v>14.769578718927887</v>
      </c>
      <c r="G60" s="2">
        <v>1</v>
      </c>
      <c r="H60" s="1">
        <f t="shared" si="3"/>
        <v>1.1599999999999999E-2</v>
      </c>
      <c r="I60" t="s">
        <v>227</v>
      </c>
      <c r="J60" t="s">
        <v>226</v>
      </c>
    </row>
    <row r="61" spans="1:11" x14ac:dyDescent="0.45">
      <c r="A61" t="s">
        <v>319</v>
      </c>
      <c r="B61" t="s">
        <v>350</v>
      </c>
      <c r="C61" t="s">
        <v>178</v>
      </c>
      <c r="D61" t="s">
        <v>198</v>
      </c>
      <c r="E61" t="s">
        <v>317</v>
      </c>
      <c r="F61" s="2">
        <f t="shared" si="2"/>
        <v>14.769578718927887</v>
      </c>
      <c r="G61" s="2">
        <v>1</v>
      </c>
      <c r="H61" s="1">
        <f t="shared" si="3"/>
        <v>1.1599999999999999E-2</v>
      </c>
      <c r="I61" t="s">
        <v>227</v>
      </c>
      <c r="J61" t="s">
        <v>226</v>
      </c>
    </row>
    <row r="62" spans="1:11" x14ac:dyDescent="0.45">
      <c r="A62" t="s">
        <v>319</v>
      </c>
      <c r="B62" t="s">
        <v>349</v>
      </c>
      <c r="C62" t="s">
        <v>222</v>
      </c>
      <c r="D62" t="s">
        <v>223</v>
      </c>
      <c r="E62" t="s">
        <v>317</v>
      </c>
      <c r="F62" s="10">
        <f>SUM(225,35.4,140)</f>
        <v>400.4</v>
      </c>
      <c r="G62" s="9">
        <v>2.4</v>
      </c>
      <c r="H62" s="8">
        <v>5</v>
      </c>
      <c r="I62" t="s">
        <v>316</v>
      </c>
      <c r="J62" t="s">
        <v>226</v>
      </c>
      <c r="K62" t="s">
        <v>348</v>
      </c>
    </row>
    <row r="63" spans="1:11" x14ac:dyDescent="0.45">
      <c r="A63" t="s">
        <v>319</v>
      </c>
      <c r="B63" t="s">
        <v>347</v>
      </c>
      <c r="C63" t="s">
        <v>225</v>
      </c>
      <c r="D63" t="s">
        <v>224</v>
      </c>
      <c r="E63" t="s">
        <v>317</v>
      </c>
      <c r="F63" s="4">
        <v>8</v>
      </c>
      <c r="G63" s="3">
        <v>1.7</v>
      </c>
      <c r="H63" s="8">
        <f>PI()*((G63/2)^2)*F63/1000</f>
        <v>1.8158405537749001E-2</v>
      </c>
      <c r="I63" t="s">
        <v>227</v>
      </c>
      <c r="J63" t="s">
        <v>226</v>
      </c>
      <c r="K63" t="s">
        <v>346</v>
      </c>
    </row>
    <row r="64" spans="1:11" x14ac:dyDescent="0.45">
      <c r="A64" t="s">
        <v>319</v>
      </c>
      <c r="B64" t="s">
        <v>345</v>
      </c>
      <c r="C64" t="s">
        <v>220</v>
      </c>
      <c r="D64" t="s">
        <v>221</v>
      </c>
      <c r="E64" t="s">
        <v>344</v>
      </c>
      <c r="F64" s="7">
        <v>116</v>
      </c>
      <c r="G64" s="6">
        <v>2.4</v>
      </c>
      <c r="H64" s="5">
        <v>0.43730000000000002</v>
      </c>
      <c r="I64" t="s">
        <v>316</v>
      </c>
      <c r="J64" t="s">
        <v>226</v>
      </c>
      <c r="K64" t="s">
        <v>343</v>
      </c>
    </row>
    <row r="65" spans="1:10" x14ac:dyDescent="0.45">
      <c r="A65" t="s">
        <v>319</v>
      </c>
      <c r="B65" t="s">
        <v>342</v>
      </c>
      <c r="C65" t="s">
        <v>4</v>
      </c>
      <c r="D65" t="s">
        <v>6</v>
      </c>
      <c r="E65" t="s">
        <v>317</v>
      </c>
      <c r="F65" s="4">
        <f t="shared" ref="F65:F76" si="4">H65*1000/(PI()*((G65/2)^2))</f>
        <v>106.10329539459688</v>
      </c>
      <c r="G65" s="3">
        <v>0.6</v>
      </c>
      <c r="H65" s="1">
        <f t="shared" ref="H65:H76" si="5">2*(0.045/3)</f>
        <v>0.03</v>
      </c>
      <c r="I65" t="s">
        <v>227</v>
      </c>
      <c r="J65" t="s">
        <v>226</v>
      </c>
    </row>
    <row r="66" spans="1:10" x14ac:dyDescent="0.45">
      <c r="A66" t="s">
        <v>319</v>
      </c>
      <c r="B66" t="s">
        <v>341</v>
      </c>
      <c r="C66" t="s">
        <v>4</v>
      </c>
      <c r="D66" t="s">
        <v>8</v>
      </c>
      <c r="E66" t="s">
        <v>317</v>
      </c>
      <c r="F66" s="4">
        <f t="shared" si="4"/>
        <v>106.10329539459688</v>
      </c>
      <c r="G66" s="3">
        <v>0.6</v>
      </c>
      <c r="H66" s="1">
        <f t="shared" si="5"/>
        <v>0.03</v>
      </c>
      <c r="I66" t="s">
        <v>227</v>
      </c>
      <c r="J66" t="s">
        <v>226</v>
      </c>
    </row>
    <row r="67" spans="1:10" x14ac:dyDescent="0.45">
      <c r="A67" t="s">
        <v>319</v>
      </c>
      <c r="B67" t="s">
        <v>340</v>
      </c>
      <c r="C67" t="s">
        <v>15</v>
      </c>
      <c r="D67" t="s">
        <v>17</v>
      </c>
      <c r="E67" t="s">
        <v>317</v>
      </c>
      <c r="F67" s="4">
        <f t="shared" si="4"/>
        <v>106.10329539459688</v>
      </c>
      <c r="G67" s="3">
        <v>0.6</v>
      </c>
      <c r="H67" s="1">
        <f t="shared" si="5"/>
        <v>0.03</v>
      </c>
      <c r="I67" t="s">
        <v>227</v>
      </c>
      <c r="J67" t="s">
        <v>226</v>
      </c>
    </row>
    <row r="68" spans="1:10" x14ac:dyDescent="0.45">
      <c r="A68" t="s">
        <v>319</v>
      </c>
      <c r="B68" t="s">
        <v>339</v>
      </c>
      <c r="C68" t="s">
        <v>15</v>
      </c>
      <c r="D68" t="s">
        <v>19</v>
      </c>
      <c r="E68" t="s">
        <v>317</v>
      </c>
      <c r="F68" s="4">
        <f t="shared" si="4"/>
        <v>106.10329539459688</v>
      </c>
      <c r="G68" s="3">
        <v>0.6</v>
      </c>
      <c r="H68" s="1">
        <f t="shared" si="5"/>
        <v>0.03</v>
      </c>
      <c r="I68" t="s">
        <v>227</v>
      </c>
      <c r="J68" t="s">
        <v>226</v>
      </c>
    </row>
    <row r="69" spans="1:10" x14ac:dyDescent="0.45">
      <c r="A69" t="s">
        <v>319</v>
      </c>
      <c r="B69" t="s">
        <v>338</v>
      </c>
      <c r="C69" t="s">
        <v>26</v>
      </c>
      <c r="D69" t="s">
        <v>28</v>
      </c>
      <c r="E69" t="s">
        <v>317</v>
      </c>
      <c r="F69" s="4">
        <f t="shared" si="4"/>
        <v>106.10329539459688</v>
      </c>
      <c r="G69" s="3">
        <v>0.6</v>
      </c>
      <c r="H69" s="1">
        <f t="shared" si="5"/>
        <v>0.03</v>
      </c>
      <c r="I69" t="s">
        <v>227</v>
      </c>
      <c r="J69" t="s">
        <v>226</v>
      </c>
    </row>
    <row r="70" spans="1:10" x14ac:dyDescent="0.45">
      <c r="A70" t="s">
        <v>319</v>
      </c>
      <c r="B70" t="s">
        <v>337</v>
      </c>
      <c r="C70" t="s">
        <v>26</v>
      </c>
      <c r="D70" t="s">
        <v>30</v>
      </c>
      <c r="E70" t="s">
        <v>317</v>
      </c>
      <c r="F70" s="4">
        <f t="shared" si="4"/>
        <v>106.10329539459688</v>
      </c>
      <c r="G70" s="3">
        <v>0.6</v>
      </c>
      <c r="H70" s="1">
        <f t="shared" si="5"/>
        <v>0.03</v>
      </c>
      <c r="I70" t="s">
        <v>227</v>
      </c>
      <c r="J70" t="s">
        <v>226</v>
      </c>
    </row>
    <row r="71" spans="1:10" x14ac:dyDescent="0.45">
      <c r="A71" t="s">
        <v>319</v>
      </c>
      <c r="B71" t="s">
        <v>336</v>
      </c>
      <c r="C71" t="s">
        <v>37</v>
      </c>
      <c r="D71" t="s">
        <v>39</v>
      </c>
      <c r="E71" t="s">
        <v>317</v>
      </c>
      <c r="F71" s="4">
        <f t="shared" si="4"/>
        <v>106.10329539459688</v>
      </c>
      <c r="G71" s="3">
        <v>0.6</v>
      </c>
      <c r="H71" s="1">
        <f t="shared" si="5"/>
        <v>0.03</v>
      </c>
      <c r="I71" t="s">
        <v>227</v>
      </c>
      <c r="J71" t="s">
        <v>226</v>
      </c>
    </row>
    <row r="72" spans="1:10" x14ac:dyDescent="0.45">
      <c r="A72" t="s">
        <v>319</v>
      </c>
      <c r="B72" t="s">
        <v>335</v>
      </c>
      <c r="C72" t="s">
        <v>37</v>
      </c>
      <c r="D72" t="s">
        <v>41</v>
      </c>
      <c r="E72" t="s">
        <v>317</v>
      </c>
      <c r="F72" s="4">
        <f t="shared" si="4"/>
        <v>106.10329539459688</v>
      </c>
      <c r="G72" s="3">
        <v>0.6</v>
      </c>
      <c r="H72" s="1">
        <f t="shared" si="5"/>
        <v>0.03</v>
      </c>
      <c r="I72" t="s">
        <v>227</v>
      </c>
      <c r="J72" t="s">
        <v>226</v>
      </c>
    </row>
    <row r="73" spans="1:10" x14ac:dyDescent="0.45">
      <c r="A73" t="s">
        <v>319</v>
      </c>
      <c r="B73" t="s">
        <v>334</v>
      </c>
      <c r="C73" t="s">
        <v>48</v>
      </c>
      <c r="D73" t="s">
        <v>50</v>
      </c>
      <c r="E73" t="s">
        <v>317</v>
      </c>
      <c r="F73" s="4">
        <f t="shared" si="4"/>
        <v>106.10329539459688</v>
      </c>
      <c r="G73" s="3">
        <v>0.6</v>
      </c>
      <c r="H73" s="1">
        <f t="shared" si="5"/>
        <v>0.03</v>
      </c>
      <c r="I73" t="s">
        <v>227</v>
      </c>
      <c r="J73" t="s">
        <v>226</v>
      </c>
    </row>
    <row r="74" spans="1:10" x14ac:dyDescent="0.45">
      <c r="A74" t="s">
        <v>319</v>
      </c>
      <c r="B74" t="s">
        <v>333</v>
      </c>
      <c r="C74" t="s">
        <v>48</v>
      </c>
      <c r="D74" t="s">
        <v>52</v>
      </c>
      <c r="E74" t="s">
        <v>317</v>
      </c>
      <c r="F74" s="4">
        <f t="shared" si="4"/>
        <v>106.10329539459688</v>
      </c>
      <c r="G74" s="3">
        <v>0.6</v>
      </c>
      <c r="H74" s="1">
        <f t="shared" si="5"/>
        <v>0.03</v>
      </c>
      <c r="I74" t="s">
        <v>227</v>
      </c>
      <c r="J74" t="s">
        <v>226</v>
      </c>
    </row>
    <row r="75" spans="1:10" x14ac:dyDescent="0.45">
      <c r="A75" t="s">
        <v>319</v>
      </c>
      <c r="B75" t="s">
        <v>332</v>
      </c>
      <c r="C75" t="s">
        <v>59</v>
      </c>
      <c r="D75" t="s">
        <v>61</v>
      </c>
      <c r="E75" t="s">
        <v>317</v>
      </c>
      <c r="F75" s="4">
        <f t="shared" si="4"/>
        <v>106.10329539459688</v>
      </c>
      <c r="G75" s="3">
        <v>0.6</v>
      </c>
      <c r="H75" s="1">
        <f t="shared" si="5"/>
        <v>0.03</v>
      </c>
      <c r="I75" t="s">
        <v>227</v>
      </c>
      <c r="J75" t="s">
        <v>226</v>
      </c>
    </row>
    <row r="76" spans="1:10" x14ac:dyDescent="0.45">
      <c r="A76" t="s">
        <v>319</v>
      </c>
      <c r="B76" t="s">
        <v>331</v>
      </c>
      <c r="C76" t="s">
        <v>59</v>
      </c>
      <c r="D76" t="s">
        <v>63</v>
      </c>
      <c r="E76" t="s">
        <v>317</v>
      </c>
      <c r="F76" s="4">
        <f t="shared" si="4"/>
        <v>106.10329539459688</v>
      </c>
      <c r="G76" s="3">
        <v>0.6</v>
      </c>
      <c r="H76" s="1">
        <f t="shared" si="5"/>
        <v>0.03</v>
      </c>
      <c r="I76" t="s">
        <v>227</v>
      </c>
      <c r="J76" t="s">
        <v>226</v>
      </c>
    </row>
    <row r="77" spans="1:10" x14ac:dyDescent="0.45">
      <c r="A77" t="s">
        <v>319</v>
      </c>
      <c r="B77" t="s">
        <v>330</v>
      </c>
      <c r="C77" t="s">
        <v>11</v>
      </c>
      <c r="D77" t="s">
        <v>10</v>
      </c>
      <c r="E77" t="s">
        <v>317</v>
      </c>
      <c r="F77" s="2">
        <f t="shared" ref="F77:F88" si="6">(H77*1000)/(PI()*(G77/2)^2)</f>
        <v>5.772019269466071</v>
      </c>
      <c r="G77">
        <v>0.5</v>
      </c>
      <c r="H77" s="1">
        <f t="shared" ref="H77:H88" si="7">(1.7/1000)*(2/3)</f>
        <v>1.1333333333333332E-3</v>
      </c>
      <c r="I77" t="s">
        <v>316</v>
      </c>
      <c r="J77" t="s">
        <v>226</v>
      </c>
    </row>
    <row r="78" spans="1:10" x14ac:dyDescent="0.45">
      <c r="A78" t="s">
        <v>319</v>
      </c>
      <c r="B78" t="s">
        <v>329</v>
      </c>
      <c r="C78" t="s">
        <v>12</v>
      </c>
      <c r="D78" t="s">
        <v>10</v>
      </c>
      <c r="E78" t="s">
        <v>317</v>
      </c>
      <c r="F78" s="2">
        <f t="shared" si="6"/>
        <v>5.772019269466071</v>
      </c>
      <c r="G78">
        <v>0.5</v>
      </c>
      <c r="H78" s="1">
        <f t="shared" si="7"/>
        <v>1.1333333333333332E-3</v>
      </c>
      <c r="I78" t="s">
        <v>316</v>
      </c>
      <c r="J78" t="s">
        <v>226</v>
      </c>
    </row>
    <row r="79" spans="1:10" x14ac:dyDescent="0.45">
      <c r="A79" t="s">
        <v>319</v>
      </c>
      <c r="B79" t="s">
        <v>328</v>
      </c>
      <c r="C79" t="s">
        <v>22</v>
      </c>
      <c r="D79" t="s">
        <v>21</v>
      </c>
      <c r="E79" t="s">
        <v>317</v>
      </c>
      <c r="F79" s="2">
        <f t="shared" si="6"/>
        <v>5.772019269466071</v>
      </c>
      <c r="G79">
        <v>0.5</v>
      </c>
      <c r="H79" s="1">
        <f t="shared" si="7"/>
        <v>1.1333333333333332E-3</v>
      </c>
      <c r="I79" t="s">
        <v>316</v>
      </c>
      <c r="J79" t="s">
        <v>226</v>
      </c>
    </row>
    <row r="80" spans="1:10" x14ac:dyDescent="0.45">
      <c r="A80" t="s">
        <v>319</v>
      </c>
      <c r="B80" t="s">
        <v>327</v>
      </c>
      <c r="C80" t="s">
        <v>23</v>
      </c>
      <c r="D80" t="s">
        <v>21</v>
      </c>
      <c r="E80" t="s">
        <v>317</v>
      </c>
      <c r="F80" s="2">
        <f t="shared" si="6"/>
        <v>5.772019269466071</v>
      </c>
      <c r="G80">
        <v>0.5</v>
      </c>
      <c r="H80" s="1">
        <f t="shared" si="7"/>
        <v>1.1333333333333332E-3</v>
      </c>
      <c r="I80" t="s">
        <v>316</v>
      </c>
      <c r="J80" t="s">
        <v>226</v>
      </c>
    </row>
    <row r="81" spans="1:10" x14ac:dyDescent="0.45">
      <c r="A81" t="s">
        <v>319</v>
      </c>
      <c r="B81" t="s">
        <v>326</v>
      </c>
      <c r="C81" t="s">
        <v>33</v>
      </c>
      <c r="D81" t="s">
        <v>32</v>
      </c>
      <c r="E81" t="s">
        <v>317</v>
      </c>
      <c r="F81" s="2">
        <f t="shared" si="6"/>
        <v>5.772019269466071</v>
      </c>
      <c r="G81">
        <v>0.5</v>
      </c>
      <c r="H81" s="1">
        <f t="shared" si="7"/>
        <v>1.1333333333333332E-3</v>
      </c>
      <c r="I81" t="s">
        <v>316</v>
      </c>
      <c r="J81" t="s">
        <v>226</v>
      </c>
    </row>
    <row r="82" spans="1:10" x14ac:dyDescent="0.45">
      <c r="A82" t="s">
        <v>319</v>
      </c>
      <c r="B82" t="s">
        <v>325</v>
      </c>
      <c r="C82" t="s">
        <v>34</v>
      </c>
      <c r="D82" t="s">
        <v>32</v>
      </c>
      <c r="E82" t="s">
        <v>317</v>
      </c>
      <c r="F82" s="2">
        <f t="shared" si="6"/>
        <v>5.772019269466071</v>
      </c>
      <c r="G82">
        <v>0.5</v>
      </c>
      <c r="H82" s="1">
        <f t="shared" si="7"/>
        <v>1.1333333333333332E-3</v>
      </c>
      <c r="I82" t="s">
        <v>316</v>
      </c>
      <c r="J82" t="s">
        <v>226</v>
      </c>
    </row>
    <row r="83" spans="1:10" x14ac:dyDescent="0.45">
      <c r="A83" t="s">
        <v>319</v>
      </c>
      <c r="B83" t="s">
        <v>324</v>
      </c>
      <c r="C83" t="s">
        <v>44</v>
      </c>
      <c r="D83" t="s">
        <v>43</v>
      </c>
      <c r="E83" t="s">
        <v>317</v>
      </c>
      <c r="F83" s="2">
        <f t="shared" si="6"/>
        <v>5.772019269466071</v>
      </c>
      <c r="G83">
        <v>0.5</v>
      </c>
      <c r="H83" s="1">
        <f t="shared" si="7"/>
        <v>1.1333333333333332E-3</v>
      </c>
      <c r="I83" t="s">
        <v>316</v>
      </c>
      <c r="J83" t="s">
        <v>226</v>
      </c>
    </row>
    <row r="84" spans="1:10" x14ac:dyDescent="0.45">
      <c r="A84" t="s">
        <v>319</v>
      </c>
      <c r="B84" t="s">
        <v>323</v>
      </c>
      <c r="C84" t="s">
        <v>45</v>
      </c>
      <c r="D84" t="s">
        <v>43</v>
      </c>
      <c r="E84" t="s">
        <v>317</v>
      </c>
      <c r="F84" s="2">
        <f t="shared" si="6"/>
        <v>5.772019269466071</v>
      </c>
      <c r="G84">
        <v>0.5</v>
      </c>
      <c r="H84" s="1">
        <f t="shared" si="7"/>
        <v>1.1333333333333332E-3</v>
      </c>
      <c r="I84" t="s">
        <v>316</v>
      </c>
      <c r="J84" t="s">
        <v>226</v>
      </c>
    </row>
    <row r="85" spans="1:10" x14ac:dyDescent="0.45">
      <c r="A85" t="s">
        <v>319</v>
      </c>
      <c r="B85" t="s">
        <v>322</v>
      </c>
      <c r="C85" t="s">
        <v>55</v>
      </c>
      <c r="D85" t="s">
        <v>54</v>
      </c>
      <c r="E85" t="s">
        <v>317</v>
      </c>
      <c r="F85" s="2">
        <f t="shared" si="6"/>
        <v>5.772019269466071</v>
      </c>
      <c r="G85">
        <v>0.5</v>
      </c>
      <c r="H85" s="1">
        <f t="shared" si="7"/>
        <v>1.1333333333333332E-3</v>
      </c>
      <c r="I85" t="s">
        <v>316</v>
      </c>
      <c r="J85" t="s">
        <v>226</v>
      </c>
    </row>
    <row r="86" spans="1:10" x14ac:dyDescent="0.45">
      <c r="A86" t="s">
        <v>319</v>
      </c>
      <c r="B86" t="s">
        <v>321</v>
      </c>
      <c r="C86" t="s">
        <v>56</v>
      </c>
      <c r="D86" t="s">
        <v>54</v>
      </c>
      <c r="E86" t="s">
        <v>317</v>
      </c>
      <c r="F86" s="2">
        <f t="shared" si="6"/>
        <v>5.772019269466071</v>
      </c>
      <c r="G86">
        <v>0.5</v>
      </c>
      <c r="H86" s="1">
        <f t="shared" si="7"/>
        <v>1.1333333333333332E-3</v>
      </c>
      <c r="I86" t="s">
        <v>316</v>
      </c>
      <c r="J86" t="s">
        <v>226</v>
      </c>
    </row>
    <row r="87" spans="1:10" x14ac:dyDescent="0.45">
      <c r="A87" t="s">
        <v>319</v>
      </c>
      <c r="B87" t="s">
        <v>320</v>
      </c>
      <c r="C87" t="s">
        <v>66</v>
      </c>
      <c r="D87" t="s">
        <v>65</v>
      </c>
      <c r="E87" t="s">
        <v>317</v>
      </c>
      <c r="F87" s="2">
        <f t="shared" si="6"/>
        <v>5.772019269466071</v>
      </c>
      <c r="G87">
        <v>0.5</v>
      </c>
      <c r="H87" s="1">
        <f t="shared" si="7"/>
        <v>1.1333333333333332E-3</v>
      </c>
      <c r="I87" t="s">
        <v>316</v>
      </c>
      <c r="J87" t="s">
        <v>226</v>
      </c>
    </row>
    <row r="88" spans="1:10" x14ac:dyDescent="0.45">
      <c r="A88" t="s">
        <v>319</v>
      </c>
      <c r="B88" t="s">
        <v>318</v>
      </c>
      <c r="C88" t="s">
        <v>67</v>
      </c>
      <c r="D88" t="s">
        <v>65</v>
      </c>
      <c r="E88" t="s">
        <v>317</v>
      </c>
      <c r="F88" s="2">
        <f t="shared" si="6"/>
        <v>5.772019269466071</v>
      </c>
      <c r="G88">
        <v>0.5</v>
      </c>
      <c r="H88" s="1">
        <f t="shared" si="7"/>
        <v>1.1333333333333332E-3</v>
      </c>
      <c r="I88" t="s">
        <v>316</v>
      </c>
      <c r="J88" t="s">
        <v>226</v>
      </c>
    </row>
    <row r="89" spans="1:10" x14ac:dyDescent="0.45">
      <c r="A89" t="s">
        <v>231</v>
      </c>
      <c r="B89" t="s">
        <v>315</v>
      </c>
      <c r="C89" t="s">
        <v>229</v>
      </c>
      <c r="D89" t="s">
        <v>229</v>
      </c>
      <c r="E89" t="s">
        <v>267</v>
      </c>
      <c r="F89" s="2">
        <v>274</v>
      </c>
      <c r="G89">
        <v>0.3</v>
      </c>
      <c r="H89" s="1">
        <f t="shared" ref="H89:H120" si="8">(PI()*((G89/2)^2)*F89)/1000</f>
        <v>1.9367918709381076E-2</v>
      </c>
      <c r="I89" t="s">
        <v>227</v>
      </c>
      <c r="J89" t="s">
        <v>226</v>
      </c>
    </row>
    <row r="90" spans="1:10" x14ac:dyDescent="0.45">
      <c r="A90" t="s">
        <v>231</v>
      </c>
      <c r="B90" t="s">
        <v>314</v>
      </c>
      <c r="C90" t="s">
        <v>229</v>
      </c>
      <c r="D90" t="s">
        <v>229</v>
      </c>
      <c r="E90" t="s">
        <v>295</v>
      </c>
      <c r="F90" s="2">
        <v>215</v>
      </c>
      <c r="G90">
        <v>0.3</v>
      </c>
      <c r="H90" s="1">
        <f t="shared" si="8"/>
        <v>1.5197454461740624E-2</v>
      </c>
      <c r="I90" t="s">
        <v>227</v>
      </c>
      <c r="J90" t="s">
        <v>226</v>
      </c>
    </row>
    <row r="91" spans="1:10" x14ac:dyDescent="0.45">
      <c r="A91" t="s">
        <v>231</v>
      </c>
      <c r="B91" t="s">
        <v>313</v>
      </c>
      <c r="C91" t="s">
        <v>229</v>
      </c>
      <c r="D91" t="s">
        <v>229</v>
      </c>
      <c r="E91" t="s">
        <v>295</v>
      </c>
      <c r="F91" s="2">
        <v>216</v>
      </c>
      <c r="G91">
        <v>0.3</v>
      </c>
      <c r="H91" s="1">
        <f t="shared" si="8"/>
        <v>1.5268140296446395E-2</v>
      </c>
      <c r="I91" t="s">
        <v>227</v>
      </c>
      <c r="J91" t="s">
        <v>226</v>
      </c>
    </row>
    <row r="92" spans="1:10" x14ac:dyDescent="0.45">
      <c r="A92" t="s">
        <v>231</v>
      </c>
      <c r="B92" t="s">
        <v>312</v>
      </c>
      <c r="C92" t="s">
        <v>229</v>
      </c>
      <c r="D92" t="s">
        <v>229</v>
      </c>
      <c r="E92" t="s">
        <v>295</v>
      </c>
      <c r="F92" s="2">
        <v>213</v>
      </c>
      <c r="G92">
        <v>0.3</v>
      </c>
      <c r="H92" s="1">
        <f t="shared" si="8"/>
        <v>1.5056082792329084E-2</v>
      </c>
      <c r="I92" t="s">
        <v>227</v>
      </c>
      <c r="J92" t="s">
        <v>226</v>
      </c>
    </row>
    <row r="93" spans="1:10" x14ac:dyDescent="0.45">
      <c r="A93" t="s">
        <v>231</v>
      </c>
      <c r="B93" t="s">
        <v>311</v>
      </c>
      <c r="C93" t="s">
        <v>229</v>
      </c>
      <c r="D93" t="s">
        <v>229</v>
      </c>
      <c r="E93" t="s">
        <v>295</v>
      </c>
      <c r="F93" s="2">
        <v>216</v>
      </c>
      <c r="G93">
        <v>0.3</v>
      </c>
      <c r="H93" s="1">
        <f t="shared" si="8"/>
        <v>1.5268140296446395E-2</v>
      </c>
      <c r="I93" t="s">
        <v>227</v>
      </c>
      <c r="J93" t="s">
        <v>226</v>
      </c>
    </row>
    <row r="94" spans="1:10" x14ac:dyDescent="0.45">
      <c r="A94" t="s">
        <v>231</v>
      </c>
      <c r="B94" t="s">
        <v>310</v>
      </c>
      <c r="C94" t="s">
        <v>229</v>
      </c>
      <c r="D94" t="s">
        <v>229</v>
      </c>
      <c r="E94" t="s">
        <v>295</v>
      </c>
      <c r="F94" s="2">
        <v>214</v>
      </c>
      <c r="G94">
        <v>0.3</v>
      </c>
      <c r="H94" s="1">
        <f t="shared" si="8"/>
        <v>1.5126768627034855E-2</v>
      </c>
      <c r="I94" t="s">
        <v>227</v>
      </c>
      <c r="J94" t="s">
        <v>226</v>
      </c>
    </row>
    <row r="95" spans="1:10" x14ac:dyDescent="0.45">
      <c r="A95" t="s">
        <v>231</v>
      </c>
      <c r="B95" t="s">
        <v>309</v>
      </c>
      <c r="C95" t="s">
        <v>229</v>
      </c>
      <c r="D95" t="s">
        <v>229</v>
      </c>
      <c r="E95" t="s">
        <v>295</v>
      </c>
      <c r="F95" s="2">
        <v>216</v>
      </c>
      <c r="G95">
        <v>0.3</v>
      </c>
      <c r="H95" s="1">
        <f t="shared" si="8"/>
        <v>1.5268140296446395E-2</v>
      </c>
      <c r="I95" t="s">
        <v>227</v>
      </c>
      <c r="J95" t="s">
        <v>226</v>
      </c>
    </row>
    <row r="96" spans="1:10" x14ac:dyDescent="0.45">
      <c r="A96" t="s">
        <v>231</v>
      </c>
      <c r="B96" t="s">
        <v>308</v>
      </c>
      <c r="C96" t="s">
        <v>229</v>
      </c>
      <c r="D96" t="s">
        <v>229</v>
      </c>
      <c r="E96" t="s">
        <v>232</v>
      </c>
      <c r="F96" s="2">
        <v>502</v>
      </c>
      <c r="G96">
        <v>0.3</v>
      </c>
      <c r="H96" s="1">
        <f t="shared" si="8"/>
        <v>3.5484289022296715E-2</v>
      </c>
      <c r="I96" t="s">
        <v>227</v>
      </c>
      <c r="J96" t="s">
        <v>226</v>
      </c>
    </row>
    <row r="97" spans="1:10" x14ac:dyDescent="0.45">
      <c r="A97" t="s">
        <v>231</v>
      </c>
      <c r="B97" t="s">
        <v>307</v>
      </c>
      <c r="C97" t="s">
        <v>229</v>
      </c>
      <c r="D97" t="s">
        <v>229</v>
      </c>
      <c r="E97" t="s">
        <v>232</v>
      </c>
      <c r="F97" s="2">
        <v>382</v>
      </c>
      <c r="G97">
        <v>0.3</v>
      </c>
      <c r="H97" s="1">
        <f t="shared" si="8"/>
        <v>2.7001988857604273E-2</v>
      </c>
      <c r="I97" t="s">
        <v>227</v>
      </c>
      <c r="J97" t="s">
        <v>226</v>
      </c>
    </row>
    <row r="98" spans="1:10" x14ac:dyDescent="0.45">
      <c r="A98" t="s">
        <v>231</v>
      </c>
      <c r="B98" t="s">
        <v>306</v>
      </c>
      <c r="C98" t="s">
        <v>229</v>
      </c>
      <c r="D98" t="s">
        <v>229</v>
      </c>
      <c r="E98" t="s">
        <v>232</v>
      </c>
      <c r="F98" s="2">
        <v>343</v>
      </c>
      <c r="G98">
        <v>0.3</v>
      </c>
      <c r="H98" s="1">
        <f t="shared" si="8"/>
        <v>2.4245241304079228E-2</v>
      </c>
      <c r="I98" t="s">
        <v>227</v>
      </c>
      <c r="J98" t="s">
        <v>226</v>
      </c>
    </row>
    <row r="99" spans="1:10" x14ac:dyDescent="0.45">
      <c r="A99" t="s">
        <v>231</v>
      </c>
      <c r="B99" t="s">
        <v>305</v>
      </c>
      <c r="C99" t="s">
        <v>229</v>
      </c>
      <c r="D99" t="s">
        <v>229</v>
      </c>
      <c r="E99" t="s">
        <v>232</v>
      </c>
      <c r="F99" s="2">
        <v>291</v>
      </c>
      <c r="G99">
        <v>0.3</v>
      </c>
      <c r="H99" s="1">
        <f t="shared" si="8"/>
        <v>2.0569577899379174E-2</v>
      </c>
      <c r="I99" t="s">
        <v>227</v>
      </c>
      <c r="J99" t="s">
        <v>226</v>
      </c>
    </row>
    <row r="100" spans="1:10" x14ac:dyDescent="0.45">
      <c r="A100" t="s">
        <v>304</v>
      </c>
      <c r="B100" t="s">
        <v>303</v>
      </c>
      <c r="C100" t="s">
        <v>229</v>
      </c>
      <c r="D100" t="s">
        <v>229</v>
      </c>
      <c r="E100" t="s">
        <v>232</v>
      </c>
      <c r="F100" s="2">
        <v>265</v>
      </c>
      <c r="G100">
        <v>0.3</v>
      </c>
      <c r="H100" s="1">
        <f t="shared" si="8"/>
        <v>1.8731746197029144E-2</v>
      </c>
      <c r="I100" t="s">
        <v>227</v>
      </c>
      <c r="J100" t="s">
        <v>226</v>
      </c>
    </row>
    <row r="101" spans="1:10" x14ac:dyDescent="0.45">
      <c r="A101" t="s">
        <v>231</v>
      </c>
      <c r="B101" t="s">
        <v>302</v>
      </c>
      <c r="C101" t="s">
        <v>229</v>
      </c>
      <c r="D101" t="s">
        <v>229</v>
      </c>
      <c r="E101" t="s">
        <v>232</v>
      </c>
      <c r="F101" s="2">
        <v>256</v>
      </c>
      <c r="G101">
        <v>0.3</v>
      </c>
      <c r="H101" s="1">
        <f t="shared" si="8"/>
        <v>1.8095573684677208E-2</v>
      </c>
      <c r="I101" t="s">
        <v>227</v>
      </c>
      <c r="J101" t="s">
        <v>226</v>
      </c>
    </row>
    <row r="102" spans="1:10" x14ac:dyDescent="0.45">
      <c r="A102" t="s">
        <v>231</v>
      </c>
      <c r="B102" t="s">
        <v>301</v>
      </c>
      <c r="C102" t="s">
        <v>229</v>
      </c>
      <c r="D102" t="s">
        <v>229</v>
      </c>
      <c r="E102" t="s">
        <v>295</v>
      </c>
      <c r="F102" s="2">
        <v>100</v>
      </c>
      <c r="G102">
        <v>0.3</v>
      </c>
      <c r="H102" s="1">
        <f t="shared" si="8"/>
        <v>7.0685834705770346E-3</v>
      </c>
      <c r="I102" t="s">
        <v>227</v>
      </c>
      <c r="J102" t="s">
        <v>226</v>
      </c>
    </row>
    <row r="103" spans="1:10" x14ac:dyDescent="0.45">
      <c r="A103" t="s">
        <v>231</v>
      </c>
      <c r="B103" t="s">
        <v>300</v>
      </c>
      <c r="C103" t="s">
        <v>229</v>
      </c>
      <c r="D103" t="s">
        <v>229</v>
      </c>
      <c r="E103" t="s">
        <v>295</v>
      </c>
      <c r="F103" s="2">
        <v>100</v>
      </c>
      <c r="G103">
        <v>0.3</v>
      </c>
      <c r="H103" s="1">
        <f t="shared" si="8"/>
        <v>7.0685834705770346E-3</v>
      </c>
      <c r="I103" t="s">
        <v>227</v>
      </c>
      <c r="J103" t="s">
        <v>226</v>
      </c>
    </row>
    <row r="104" spans="1:10" x14ac:dyDescent="0.45">
      <c r="A104" t="s">
        <v>231</v>
      </c>
      <c r="B104" t="s">
        <v>299</v>
      </c>
      <c r="C104" t="s">
        <v>229</v>
      </c>
      <c r="D104" t="s">
        <v>229</v>
      </c>
      <c r="E104" t="s">
        <v>295</v>
      </c>
      <c r="F104" s="2">
        <v>100</v>
      </c>
      <c r="G104">
        <v>0.3</v>
      </c>
      <c r="H104" s="1">
        <f t="shared" si="8"/>
        <v>7.0685834705770346E-3</v>
      </c>
      <c r="I104" t="s">
        <v>227</v>
      </c>
      <c r="J104" t="s">
        <v>226</v>
      </c>
    </row>
    <row r="105" spans="1:10" x14ac:dyDescent="0.45">
      <c r="A105" t="s">
        <v>231</v>
      </c>
      <c r="B105" t="s">
        <v>298</v>
      </c>
      <c r="C105" t="s">
        <v>229</v>
      </c>
      <c r="D105" t="s">
        <v>229</v>
      </c>
      <c r="E105" t="s">
        <v>295</v>
      </c>
      <c r="F105" s="2">
        <v>100</v>
      </c>
      <c r="G105">
        <v>0.3</v>
      </c>
      <c r="H105" s="1">
        <f t="shared" si="8"/>
        <v>7.0685834705770346E-3</v>
      </c>
      <c r="I105" t="s">
        <v>227</v>
      </c>
      <c r="J105" t="s">
        <v>226</v>
      </c>
    </row>
    <row r="106" spans="1:10" x14ac:dyDescent="0.45">
      <c r="A106" t="s">
        <v>231</v>
      </c>
      <c r="B106" t="s">
        <v>297</v>
      </c>
      <c r="C106" t="s">
        <v>229</v>
      </c>
      <c r="D106" t="s">
        <v>229</v>
      </c>
      <c r="E106" t="s">
        <v>295</v>
      </c>
      <c r="F106" s="2">
        <v>100</v>
      </c>
      <c r="G106">
        <v>0.3</v>
      </c>
      <c r="H106" s="1">
        <f t="shared" si="8"/>
        <v>7.0685834705770346E-3</v>
      </c>
      <c r="I106" t="s">
        <v>227</v>
      </c>
      <c r="J106" t="s">
        <v>226</v>
      </c>
    </row>
    <row r="107" spans="1:10" x14ac:dyDescent="0.45">
      <c r="A107" t="s">
        <v>231</v>
      </c>
      <c r="B107" t="s">
        <v>296</v>
      </c>
      <c r="C107" t="s">
        <v>229</v>
      </c>
      <c r="D107" t="s">
        <v>229</v>
      </c>
      <c r="E107" t="s">
        <v>295</v>
      </c>
      <c r="F107" s="2">
        <v>100</v>
      </c>
      <c r="G107">
        <v>0.3</v>
      </c>
      <c r="H107" s="1">
        <f t="shared" si="8"/>
        <v>7.0685834705770346E-3</v>
      </c>
      <c r="I107" t="s">
        <v>227</v>
      </c>
      <c r="J107" t="s">
        <v>226</v>
      </c>
    </row>
    <row r="108" spans="1:10" x14ac:dyDescent="0.45">
      <c r="A108" t="s">
        <v>231</v>
      </c>
      <c r="B108" t="s">
        <v>294</v>
      </c>
      <c r="C108" t="s">
        <v>229</v>
      </c>
      <c r="D108" t="s">
        <v>229</v>
      </c>
      <c r="E108" t="s">
        <v>232</v>
      </c>
      <c r="F108" s="2">
        <v>540</v>
      </c>
      <c r="G108">
        <v>0.3</v>
      </c>
      <c r="H108" s="1">
        <f t="shared" si="8"/>
        <v>3.8170350741115987E-2</v>
      </c>
      <c r="I108" t="s">
        <v>227</v>
      </c>
      <c r="J108" t="s">
        <v>226</v>
      </c>
    </row>
    <row r="109" spans="1:10" x14ac:dyDescent="0.45">
      <c r="A109" t="s">
        <v>231</v>
      </c>
      <c r="B109" t="s">
        <v>293</v>
      </c>
      <c r="C109" t="s">
        <v>229</v>
      </c>
      <c r="D109" t="s">
        <v>229</v>
      </c>
      <c r="E109" t="s">
        <v>232</v>
      </c>
      <c r="F109" s="2">
        <v>494</v>
      </c>
      <c r="G109">
        <v>0.3</v>
      </c>
      <c r="H109" s="1">
        <f t="shared" si="8"/>
        <v>3.491880234465055E-2</v>
      </c>
      <c r="I109" t="s">
        <v>227</v>
      </c>
      <c r="J109" t="s">
        <v>226</v>
      </c>
    </row>
    <row r="110" spans="1:10" x14ac:dyDescent="0.45">
      <c r="A110" t="s">
        <v>231</v>
      </c>
      <c r="B110" t="s">
        <v>292</v>
      </c>
      <c r="C110" t="s">
        <v>229</v>
      </c>
      <c r="D110" t="s">
        <v>229</v>
      </c>
      <c r="E110" t="s">
        <v>232</v>
      </c>
      <c r="F110" s="2">
        <v>476</v>
      </c>
      <c r="G110">
        <v>0.3</v>
      </c>
      <c r="H110" s="1">
        <f t="shared" si="8"/>
        <v>3.3646457319946685E-2</v>
      </c>
      <c r="I110" t="s">
        <v>227</v>
      </c>
      <c r="J110" t="s">
        <v>226</v>
      </c>
    </row>
    <row r="111" spans="1:10" x14ac:dyDescent="0.45">
      <c r="A111" t="s">
        <v>231</v>
      </c>
      <c r="B111" t="s">
        <v>291</v>
      </c>
      <c r="C111" t="s">
        <v>229</v>
      </c>
      <c r="D111" t="s">
        <v>229</v>
      </c>
      <c r="E111" t="s">
        <v>232</v>
      </c>
      <c r="F111" s="2">
        <v>425</v>
      </c>
      <c r="G111">
        <v>0.3</v>
      </c>
      <c r="H111" s="1">
        <f t="shared" si="8"/>
        <v>3.0041479749952398E-2</v>
      </c>
      <c r="I111" t="s">
        <v>227</v>
      </c>
      <c r="J111" t="s">
        <v>226</v>
      </c>
    </row>
    <row r="112" spans="1:10" x14ac:dyDescent="0.45">
      <c r="A112" t="s">
        <v>231</v>
      </c>
      <c r="B112" t="s">
        <v>290</v>
      </c>
      <c r="C112" t="s">
        <v>229</v>
      </c>
      <c r="D112" t="s">
        <v>229</v>
      </c>
      <c r="E112" t="s">
        <v>232</v>
      </c>
      <c r="F112" s="2">
        <v>404</v>
      </c>
      <c r="G112">
        <v>0.3</v>
      </c>
      <c r="H112" s="1">
        <f t="shared" si="8"/>
        <v>2.8557077221131221E-2</v>
      </c>
      <c r="I112" t="s">
        <v>227</v>
      </c>
      <c r="J112" t="s">
        <v>226</v>
      </c>
    </row>
    <row r="113" spans="1:10" x14ac:dyDescent="0.45">
      <c r="A113" t="s">
        <v>231</v>
      </c>
      <c r="B113" t="s">
        <v>289</v>
      </c>
      <c r="C113" t="s">
        <v>229</v>
      </c>
      <c r="D113" t="s">
        <v>229</v>
      </c>
      <c r="E113" t="s">
        <v>232</v>
      </c>
      <c r="F113" s="2">
        <v>312</v>
      </c>
      <c r="G113">
        <v>0.3</v>
      </c>
      <c r="H113" s="1">
        <f t="shared" si="8"/>
        <v>2.2053980428200348E-2</v>
      </c>
      <c r="I113" t="s">
        <v>227</v>
      </c>
      <c r="J113" t="s">
        <v>226</v>
      </c>
    </row>
    <row r="114" spans="1:10" x14ac:dyDescent="0.45">
      <c r="A114" t="s">
        <v>231</v>
      </c>
      <c r="B114" t="s">
        <v>288</v>
      </c>
      <c r="C114" t="s">
        <v>229</v>
      </c>
      <c r="D114" t="s">
        <v>229</v>
      </c>
      <c r="E114" t="s">
        <v>232</v>
      </c>
      <c r="F114" s="2">
        <v>636</v>
      </c>
      <c r="G114">
        <v>0.3</v>
      </c>
      <c r="H114" s="1">
        <f t="shared" si="8"/>
        <v>4.4956190872869936E-2</v>
      </c>
      <c r="I114" t="s">
        <v>227</v>
      </c>
      <c r="J114" t="s">
        <v>226</v>
      </c>
    </row>
    <row r="115" spans="1:10" x14ac:dyDescent="0.45">
      <c r="A115" t="s">
        <v>231</v>
      </c>
      <c r="B115" t="s">
        <v>287</v>
      </c>
      <c r="C115" t="s">
        <v>229</v>
      </c>
      <c r="D115" t="s">
        <v>229</v>
      </c>
      <c r="E115" t="s">
        <v>232</v>
      </c>
      <c r="F115" s="2">
        <v>557</v>
      </c>
      <c r="G115">
        <v>0.3</v>
      </c>
      <c r="H115" s="1">
        <f t="shared" si="8"/>
        <v>3.9372009931114088E-2</v>
      </c>
      <c r="I115" t="s">
        <v>227</v>
      </c>
      <c r="J115" t="s">
        <v>226</v>
      </c>
    </row>
    <row r="116" spans="1:10" x14ac:dyDescent="0.45">
      <c r="A116" t="s">
        <v>231</v>
      </c>
      <c r="B116" t="s">
        <v>286</v>
      </c>
      <c r="C116" t="s">
        <v>229</v>
      </c>
      <c r="D116" t="s">
        <v>229</v>
      </c>
      <c r="E116" t="s">
        <v>232</v>
      </c>
      <c r="F116" s="2">
        <v>533</v>
      </c>
      <c r="G116">
        <v>0.3</v>
      </c>
      <c r="H116" s="1">
        <f t="shared" si="8"/>
        <v>3.7675549898175599E-2</v>
      </c>
      <c r="I116" t="s">
        <v>227</v>
      </c>
      <c r="J116" t="s">
        <v>226</v>
      </c>
    </row>
    <row r="117" spans="1:10" x14ac:dyDescent="0.45">
      <c r="A117" t="s">
        <v>231</v>
      </c>
      <c r="B117" t="s">
        <v>285</v>
      </c>
      <c r="C117" t="s">
        <v>229</v>
      </c>
      <c r="D117" t="s">
        <v>229</v>
      </c>
      <c r="E117" t="s">
        <v>232</v>
      </c>
      <c r="F117" s="2">
        <v>532</v>
      </c>
      <c r="G117">
        <v>0.3</v>
      </c>
      <c r="H117" s="1">
        <f t="shared" si="8"/>
        <v>3.7604864063469828E-2</v>
      </c>
      <c r="I117" t="s">
        <v>227</v>
      </c>
      <c r="J117" t="s">
        <v>226</v>
      </c>
    </row>
    <row r="118" spans="1:10" x14ac:dyDescent="0.45">
      <c r="A118" t="s">
        <v>231</v>
      </c>
      <c r="B118" t="s">
        <v>284</v>
      </c>
      <c r="C118" t="s">
        <v>229</v>
      </c>
      <c r="D118" t="s">
        <v>229</v>
      </c>
      <c r="E118" t="s">
        <v>232</v>
      </c>
      <c r="F118" s="2">
        <v>405</v>
      </c>
      <c r="G118">
        <v>0.3</v>
      </c>
      <c r="H118" s="1">
        <f t="shared" si="8"/>
        <v>2.8627763055836988E-2</v>
      </c>
      <c r="I118" t="s">
        <v>227</v>
      </c>
      <c r="J118" t="s">
        <v>226</v>
      </c>
    </row>
    <row r="119" spans="1:10" x14ac:dyDescent="0.45">
      <c r="A119" t="s">
        <v>231</v>
      </c>
      <c r="B119" t="s">
        <v>283</v>
      </c>
      <c r="C119" t="s">
        <v>229</v>
      </c>
      <c r="D119" t="s">
        <v>229</v>
      </c>
      <c r="E119" t="s">
        <v>232</v>
      </c>
      <c r="F119" s="2">
        <v>391</v>
      </c>
      <c r="G119">
        <v>0.3</v>
      </c>
      <c r="H119" s="1">
        <f t="shared" si="8"/>
        <v>2.7638161369956206E-2</v>
      </c>
      <c r="I119" t="s">
        <v>227</v>
      </c>
      <c r="J119" t="s">
        <v>226</v>
      </c>
    </row>
    <row r="120" spans="1:10" x14ac:dyDescent="0.45">
      <c r="A120" t="s">
        <v>231</v>
      </c>
      <c r="B120" t="s">
        <v>282</v>
      </c>
      <c r="C120" t="s">
        <v>229</v>
      </c>
      <c r="D120" t="s">
        <v>229</v>
      </c>
      <c r="E120" t="s">
        <v>267</v>
      </c>
      <c r="F120" s="2">
        <v>288</v>
      </c>
      <c r="G120">
        <v>0.3</v>
      </c>
      <c r="H120" s="1">
        <f t="shared" si="8"/>
        <v>2.0357520395261862E-2</v>
      </c>
      <c r="I120" t="s">
        <v>227</v>
      </c>
      <c r="J120" t="s">
        <v>226</v>
      </c>
    </row>
    <row r="121" spans="1:10" x14ac:dyDescent="0.45">
      <c r="A121" t="s">
        <v>231</v>
      </c>
      <c r="B121" t="s">
        <v>281</v>
      </c>
      <c r="C121" t="s">
        <v>229</v>
      </c>
      <c r="D121" t="s">
        <v>229</v>
      </c>
      <c r="E121" t="s">
        <v>267</v>
      </c>
      <c r="F121" s="2">
        <v>255</v>
      </c>
      <c r="G121">
        <v>0.3</v>
      </c>
      <c r="H121" s="1">
        <f t="shared" ref="H121:H152" si="9">(PI()*((G121/2)^2)*F121)/1000</f>
        <v>1.802488784997144E-2</v>
      </c>
      <c r="I121" t="s">
        <v>227</v>
      </c>
      <c r="J121" t="s">
        <v>226</v>
      </c>
    </row>
    <row r="122" spans="1:10" x14ac:dyDescent="0.45">
      <c r="A122" t="s">
        <v>231</v>
      </c>
      <c r="B122" t="s">
        <v>280</v>
      </c>
      <c r="C122" t="s">
        <v>229</v>
      </c>
      <c r="D122" t="s">
        <v>229</v>
      </c>
      <c r="E122" t="s">
        <v>267</v>
      </c>
      <c r="F122" s="2">
        <v>267</v>
      </c>
      <c r="G122">
        <v>0.3</v>
      </c>
      <c r="H122" s="1">
        <f t="shared" si="9"/>
        <v>1.8873117866440685E-2</v>
      </c>
      <c r="I122" t="s">
        <v>227</v>
      </c>
      <c r="J122" t="s">
        <v>226</v>
      </c>
    </row>
    <row r="123" spans="1:10" x14ac:dyDescent="0.45">
      <c r="A123" t="s">
        <v>231</v>
      </c>
      <c r="B123" t="s">
        <v>279</v>
      </c>
      <c r="C123" t="s">
        <v>229</v>
      </c>
      <c r="D123" t="s">
        <v>229</v>
      </c>
      <c r="E123" t="s">
        <v>267</v>
      </c>
      <c r="F123" s="2">
        <v>192</v>
      </c>
      <c r="G123">
        <v>0.3</v>
      </c>
      <c r="H123" s="1">
        <f t="shared" si="9"/>
        <v>1.3571680263507907E-2</v>
      </c>
      <c r="I123" t="s">
        <v>227</v>
      </c>
      <c r="J123" t="s">
        <v>226</v>
      </c>
    </row>
    <row r="124" spans="1:10" x14ac:dyDescent="0.45">
      <c r="A124" t="s">
        <v>231</v>
      </c>
      <c r="B124" t="s">
        <v>278</v>
      </c>
      <c r="C124" t="s">
        <v>229</v>
      </c>
      <c r="D124" t="s">
        <v>229</v>
      </c>
      <c r="E124" t="s">
        <v>228</v>
      </c>
      <c r="F124" s="2">
        <v>476</v>
      </c>
      <c r="G124">
        <v>0.3</v>
      </c>
      <c r="H124" s="1">
        <f t="shared" si="9"/>
        <v>3.3646457319946685E-2</v>
      </c>
      <c r="I124" t="s">
        <v>227</v>
      </c>
      <c r="J124" t="s">
        <v>226</v>
      </c>
    </row>
    <row r="125" spans="1:10" x14ac:dyDescent="0.45">
      <c r="A125" t="s">
        <v>231</v>
      </c>
      <c r="B125" t="s">
        <v>277</v>
      </c>
      <c r="C125" t="s">
        <v>229</v>
      </c>
      <c r="D125" t="s">
        <v>229</v>
      </c>
      <c r="E125" t="s">
        <v>228</v>
      </c>
      <c r="F125" s="2">
        <v>485</v>
      </c>
      <c r="G125">
        <v>0.3</v>
      </c>
      <c r="H125" s="1">
        <f t="shared" si="9"/>
        <v>3.4282629832298621E-2</v>
      </c>
      <c r="I125" t="s">
        <v>227</v>
      </c>
      <c r="J125" t="s">
        <v>226</v>
      </c>
    </row>
    <row r="126" spans="1:10" x14ac:dyDescent="0.45">
      <c r="A126" t="s">
        <v>231</v>
      </c>
      <c r="B126" t="s">
        <v>276</v>
      </c>
      <c r="C126" t="s">
        <v>229</v>
      </c>
      <c r="D126" t="s">
        <v>229</v>
      </c>
      <c r="E126" t="s">
        <v>228</v>
      </c>
      <c r="F126" s="2">
        <v>490</v>
      </c>
      <c r="G126">
        <v>0.3</v>
      </c>
      <c r="H126" s="1">
        <f t="shared" si="9"/>
        <v>3.4636059005827467E-2</v>
      </c>
      <c r="I126" t="s">
        <v>227</v>
      </c>
      <c r="J126" t="s">
        <v>226</v>
      </c>
    </row>
    <row r="127" spans="1:10" x14ac:dyDescent="0.45">
      <c r="A127" t="s">
        <v>231</v>
      </c>
      <c r="B127" t="s">
        <v>275</v>
      </c>
      <c r="C127" t="s">
        <v>229</v>
      </c>
      <c r="D127" t="s">
        <v>229</v>
      </c>
      <c r="E127" t="s">
        <v>228</v>
      </c>
      <c r="F127" s="2">
        <v>493</v>
      </c>
      <c r="G127">
        <v>0.3</v>
      </c>
      <c r="H127" s="1">
        <f t="shared" si="9"/>
        <v>3.4848116509944779E-2</v>
      </c>
      <c r="I127" t="s">
        <v>227</v>
      </c>
      <c r="J127" t="s">
        <v>226</v>
      </c>
    </row>
    <row r="128" spans="1:10" x14ac:dyDescent="0.45">
      <c r="A128" t="s">
        <v>231</v>
      </c>
      <c r="B128" t="s">
        <v>274</v>
      </c>
      <c r="C128" t="s">
        <v>229</v>
      </c>
      <c r="D128" t="s">
        <v>229</v>
      </c>
      <c r="E128" t="s">
        <v>228</v>
      </c>
      <c r="F128" s="2">
        <v>493</v>
      </c>
      <c r="G128">
        <v>0.3</v>
      </c>
      <c r="H128" s="1">
        <f t="shared" si="9"/>
        <v>3.4848116509944779E-2</v>
      </c>
      <c r="I128" t="s">
        <v>227</v>
      </c>
      <c r="J128" t="s">
        <v>226</v>
      </c>
    </row>
    <row r="129" spans="1:10" x14ac:dyDescent="0.45">
      <c r="A129" t="s">
        <v>231</v>
      </c>
      <c r="B129" t="s">
        <v>273</v>
      </c>
      <c r="C129" t="s">
        <v>229</v>
      </c>
      <c r="D129" t="s">
        <v>229</v>
      </c>
      <c r="E129" t="s">
        <v>228</v>
      </c>
      <c r="F129" s="2">
        <v>494</v>
      </c>
      <c r="G129">
        <v>0.3</v>
      </c>
      <c r="H129" s="1">
        <f t="shared" si="9"/>
        <v>3.491880234465055E-2</v>
      </c>
      <c r="I129" t="s">
        <v>227</v>
      </c>
      <c r="J129" t="s">
        <v>226</v>
      </c>
    </row>
    <row r="130" spans="1:10" x14ac:dyDescent="0.45">
      <c r="A130" t="s">
        <v>231</v>
      </c>
      <c r="B130" t="s">
        <v>272</v>
      </c>
      <c r="C130" t="s">
        <v>229</v>
      </c>
      <c r="D130" t="s">
        <v>229</v>
      </c>
      <c r="E130" t="s">
        <v>228</v>
      </c>
      <c r="F130" s="2">
        <v>494</v>
      </c>
      <c r="G130">
        <v>0.3</v>
      </c>
      <c r="H130" s="1">
        <f t="shared" si="9"/>
        <v>3.491880234465055E-2</v>
      </c>
      <c r="I130" t="s">
        <v>227</v>
      </c>
      <c r="J130" t="s">
        <v>226</v>
      </c>
    </row>
    <row r="131" spans="1:10" x14ac:dyDescent="0.45">
      <c r="A131" t="s">
        <v>231</v>
      </c>
      <c r="B131" t="s">
        <v>271</v>
      </c>
      <c r="C131" t="s">
        <v>229</v>
      </c>
      <c r="D131" t="s">
        <v>229</v>
      </c>
      <c r="E131" t="s">
        <v>228</v>
      </c>
      <c r="F131" s="2">
        <v>495</v>
      </c>
      <c r="G131">
        <v>0.3</v>
      </c>
      <c r="H131" s="1">
        <f t="shared" si="9"/>
        <v>3.4989488179356321E-2</v>
      </c>
      <c r="I131" t="s">
        <v>227</v>
      </c>
      <c r="J131" t="s">
        <v>226</v>
      </c>
    </row>
    <row r="132" spans="1:10" x14ac:dyDescent="0.45">
      <c r="A132" t="s">
        <v>231</v>
      </c>
      <c r="B132" t="s">
        <v>270</v>
      </c>
      <c r="C132" t="s">
        <v>229</v>
      </c>
      <c r="D132" t="s">
        <v>229</v>
      </c>
      <c r="E132" t="s">
        <v>239</v>
      </c>
      <c r="F132" s="2">
        <v>428</v>
      </c>
      <c r="G132">
        <v>0.3</v>
      </c>
      <c r="H132" s="1">
        <f t="shared" si="9"/>
        <v>3.025353725406971E-2</v>
      </c>
      <c r="I132" t="s">
        <v>227</v>
      </c>
      <c r="J132" t="s">
        <v>226</v>
      </c>
    </row>
    <row r="133" spans="1:10" x14ac:dyDescent="0.45">
      <c r="A133" t="s">
        <v>231</v>
      </c>
      <c r="B133" t="s">
        <v>269</v>
      </c>
      <c r="C133" t="s">
        <v>229</v>
      </c>
      <c r="D133" t="s">
        <v>229</v>
      </c>
      <c r="E133" t="s">
        <v>239</v>
      </c>
      <c r="F133" s="2">
        <v>429</v>
      </c>
      <c r="G133">
        <v>0.3</v>
      </c>
      <c r="H133" s="1">
        <f t="shared" si="9"/>
        <v>3.0324223088775481E-2</v>
      </c>
      <c r="I133" t="s">
        <v>227</v>
      </c>
      <c r="J133" t="s">
        <v>226</v>
      </c>
    </row>
    <row r="134" spans="1:10" x14ac:dyDescent="0.45">
      <c r="A134" t="s">
        <v>231</v>
      </c>
      <c r="B134" t="s">
        <v>268</v>
      </c>
      <c r="C134" t="s">
        <v>229</v>
      </c>
      <c r="D134" t="s">
        <v>229</v>
      </c>
      <c r="E134" t="s">
        <v>267</v>
      </c>
      <c r="F134" s="2">
        <v>5630</v>
      </c>
      <c r="G134">
        <v>0.3</v>
      </c>
      <c r="H134" s="1">
        <f t="shared" si="9"/>
        <v>0.39796124939348704</v>
      </c>
      <c r="I134" t="s">
        <v>227</v>
      </c>
      <c r="J134" t="s">
        <v>226</v>
      </c>
    </row>
    <row r="135" spans="1:10" x14ac:dyDescent="0.45">
      <c r="A135" t="s">
        <v>231</v>
      </c>
      <c r="B135" t="s">
        <v>266</v>
      </c>
      <c r="C135" t="s">
        <v>229</v>
      </c>
      <c r="D135" t="s">
        <v>229</v>
      </c>
      <c r="E135" t="s">
        <v>239</v>
      </c>
      <c r="F135" s="2">
        <v>345</v>
      </c>
      <c r="G135">
        <v>0.3</v>
      </c>
      <c r="H135" s="1">
        <f t="shared" si="9"/>
        <v>2.4386612973490769E-2</v>
      </c>
      <c r="I135" t="s">
        <v>227</v>
      </c>
      <c r="J135" t="s">
        <v>226</v>
      </c>
    </row>
    <row r="136" spans="1:10" x14ac:dyDescent="0.45">
      <c r="A136" t="s">
        <v>231</v>
      </c>
      <c r="B136" t="s">
        <v>265</v>
      </c>
      <c r="C136" t="s">
        <v>229</v>
      </c>
      <c r="D136" t="s">
        <v>229</v>
      </c>
      <c r="E136" t="s">
        <v>239</v>
      </c>
      <c r="F136" s="2">
        <v>344</v>
      </c>
      <c r="G136">
        <v>0.3</v>
      </c>
      <c r="H136" s="1">
        <f t="shared" si="9"/>
        <v>2.4315927138784998E-2</v>
      </c>
      <c r="I136" t="s">
        <v>227</v>
      </c>
      <c r="J136" t="s">
        <v>226</v>
      </c>
    </row>
    <row r="137" spans="1:10" x14ac:dyDescent="0.45">
      <c r="A137" t="s">
        <v>231</v>
      </c>
      <c r="B137" t="s">
        <v>264</v>
      </c>
      <c r="C137" t="s">
        <v>229</v>
      </c>
      <c r="D137" t="s">
        <v>229</v>
      </c>
      <c r="E137" t="s">
        <v>239</v>
      </c>
      <c r="F137" s="2">
        <v>345</v>
      </c>
      <c r="G137">
        <v>0.3</v>
      </c>
      <c r="H137" s="1">
        <f t="shared" si="9"/>
        <v>2.4386612973490769E-2</v>
      </c>
      <c r="I137" t="s">
        <v>227</v>
      </c>
      <c r="J137" t="s">
        <v>226</v>
      </c>
    </row>
    <row r="138" spans="1:10" x14ac:dyDescent="0.45">
      <c r="A138" t="s">
        <v>231</v>
      </c>
      <c r="B138" t="s">
        <v>263</v>
      </c>
      <c r="C138" t="s">
        <v>229</v>
      </c>
      <c r="D138" t="s">
        <v>229</v>
      </c>
      <c r="E138" t="s">
        <v>239</v>
      </c>
      <c r="F138" s="2">
        <v>344</v>
      </c>
      <c r="G138">
        <v>0.3</v>
      </c>
      <c r="H138" s="1">
        <f t="shared" si="9"/>
        <v>2.4315927138784998E-2</v>
      </c>
      <c r="I138" t="s">
        <v>227</v>
      </c>
      <c r="J138" t="s">
        <v>226</v>
      </c>
    </row>
    <row r="139" spans="1:10" x14ac:dyDescent="0.45">
      <c r="A139" t="s">
        <v>231</v>
      </c>
      <c r="B139" t="s">
        <v>262</v>
      </c>
      <c r="C139" t="s">
        <v>229</v>
      </c>
      <c r="D139" t="s">
        <v>229</v>
      </c>
      <c r="E139" t="s">
        <v>228</v>
      </c>
      <c r="F139" s="2">
        <v>347</v>
      </c>
      <c r="G139">
        <v>0.3</v>
      </c>
      <c r="H139" s="1">
        <f t="shared" si="9"/>
        <v>2.452798464290231E-2</v>
      </c>
      <c r="I139" t="s">
        <v>227</v>
      </c>
      <c r="J139" t="s">
        <v>226</v>
      </c>
    </row>
    <row r="140" spans="1:10" x14ac:dyDescent="0.45">
      <c r="A140" t="s">
        <v>231</v>
      </c>
      <c r="B140" t="s">
        <v>261</v>
      </c>
      <c r="C140" t="s">
        <v>229</v>
      </c>
      <c r="D140" t="s">
        <v>229</v>
      </c>
      <c r="E140" t="s">
        <v>232</v>
      </c>
      <c r="F140" s="2">
        <v>908</v>
      </c>
      <c r="G140">
        <v>0.3</v>
      </c>
      <c r="H140" s="1">
        <f t="shared" si="9"/>
        <v>6.4182737912839474E-2</v>
      </c>
      <c r="I140" t="s">
        <v>227</v>
      </c>
      <c r="J140" t="s">
        <v>226</v>
      </c>
    </row>
    <row r="141" spans="1:10" x14ac:dyDescent="0.45">
      <c r="A141" t="s">
        <v>231</v>
      </c>
      <c r="B141" t="s">
        <v>260</v>
      </c>
      <c r="C141" t="s">
        <v>229</v>
      </c>
      <c r="D141" t="s">
        <v>229</v>
      </c>
      <c r="E141" t="s">
        <v>239</v>
      </c>
      <c r="F141" s="2">
        <v>432</v>
      </c>
      <c r="G141">
        <v>0.3</v>
      </c>
      <c r="H141" s="1">
        <f t="shared" si="9"/>
        <v>3.0536280592892789E-2</v>
      </c>
      <c r="I141" t="s">
        <v>227</v>
      </c>
      <c r="J141" t="s">
        <v>226</v>
      </c>
    </row>
    <row r="142" spans="1:10" x14ac:dyDescent="0.45">
      <c r="A142" t="s">
        <v>231</v>
      </c>
      <c r="B142" t="s">
        <v>259</v>
      </c>
      <c r="C142" t="s">
        <v>229</v>
      </c>
      <c r="D142" t="s">
        <v>229</v>
      </c>
      <c r="E142" t="s">
        <v>239</v>
      </c>
      <c r="F142" s="2">
        <v>345</v>
      </c>
      <c r="G142">
        <v>0.3</v>
      </c>
      <c r="H142" s="1">
        <f t="shared" si="9"/>
        <v>2.4386612973490769E-2</v>
      </c>
      <c r="I142" t="s">
        <v>227</v>
      </c>
      <c r="J142" t="s">
        <v>226</v>
      </c>
    </row>
    <row r="143" spans="1:10" x14ac:dyDescent="0.45">
      <c r="A143" t="s">
        <v>231</v>
      </c>
      <c r="B143" t="s">
        <v>258</v>
      </c>
      <c r="C143" t="s">
        <v>229</v>
      </c>
      <c r="D143" t="s">
        <v>229</v>
      </c>
      <c r="E143" t="s">
        <v>239</v>
      </c>
      <c r="F143" s="2">
        <v>335</v>
      </c>
      <c r="G143">
        <v>0.3</v>
      </c>
      <c r="H143" s="1">
        <f t="shared" si="9"/>
        <v>2.3679754626433066E-2</v>
      </c>
      <c r="I143" t="s">
        <v>227</v>
      </c>
      <c r="J143" t="s">
        <v>226</v>
      </c>
    </row>
    <row r="144" spans="1:10" x14ac:dyDescent="0.45">
      <c r="A144" t="s">
        <v>231</v>
      </c>
      <c r="B144" t="s">
        <v>257</v>
      </c>
      <c r="C144" t="s">
        <v>229</v>
      </c>
      <c r="D144" t="s">
        <v>229</v>
      </c>
      <c r="E144" t="s">
        <v>239</v>
      </c>
      <c r="F144" s="2">
        <v>345</v>
      </c>
      <c r="G144">
        <v>0.3</v>
      </c>
      <c r="H144" s="1">
        <f t="shared" si="9"/>
        <v>2.4386612973490769E-2</v>
      </c>
      <c r="I144" t="s">
        <v>227</v>
      </c>
      <c r="J144" t="s">
        <v>226</v>
      </c>
    </row>
    <row r="145" spans="1:10" x14ac:dyDescent="0.45">
      <c r="A145" t="s">
        <v>231</v>
      </c>
      <c r="B145" t="s">
        <v>256</v>
      </c>
      <c r="C145" t="s">
        <v>229</v>
      </c>
      <c r="D145" t="s">
        <v>229</v>
      </c>
      <c r="E145" t="s">
        <v>239</v>
      </c>
      <c r="F145" s="2">
        <v>332</v>
      </c>
      <c r="G145">
        <v>0.3</v>
      </c>
      <c r="H145" s="1">
        <f t="shared" si="9"/>
        <v>2.3467697122315754E-2</v>
      </c>
      <c r="I145" t="s">
        <v>227</v>
      </c>
      <c r="J145" t="s">
        <v>226</v>
      </c>
    </row>
    <row r="146" spans="1:10" x14ac:dyDescent="0.45">
      <c r="A146" t="s">
        <v>231</v>
      </c>
      <c r="B146" t="s">
        <v>255</v>
      </c>
      <c r="C146" t="s">
        <v>229</v>
      </c>
      <c r="D146" t="s">
        <v>229</v>
      </c>
      <c r="E146" t="s">
        <v>239</v>
      </c>
      <c r="F146" s="2">
        <v>345</v>
      </c>
      <c r="G146">
        <v>0.3</v>
      </c>
      <c r="H146" s="1">
        <f t="shared" si="9"/>
        <v>2.4386612973490769E-2</v>
      </c>
      <c r="I146" t="s">
        <v>227</v>
      </c>
      <c r="J146" t="s">
        <v>226</v>
      </c>
    </row>
    <row r="147" spans="1:10" x14ac:dyDescent="0.45">
      <c r="A147" t="s">
        <v>231</v>
      </c>
      <c r="B147" t="s">
        <v>254</v>
      </c>
      <c r="C147" t="s">
        <v>229</v>
      </c>
      <c r="D147" t="s">
        <v>229</v>
      </c>
      <c r="E147" t="s">
        <v>228</v>
      </c>
      <c r="F147" s="2">
        <v>349</v>
      </c>
      <c r="G147">
        <v>0.3</v>
      </c>
      <c r="H147" s="1">
        <f t="shared" si="9"/>
        <v>2.4669356312313852E-2</v>
      </c>
      <c r="I147" t="s">
        <v>227</v>
      </c>
      <c r="J147" t="s">
        <v>226</v>
      </c>
    </row>
    <row r="148" spans="1:10" x14ac:dyDescent="0.45">
      <c r="A148" t="s">
        <v>231</v>
      </c>
      <c r="B148" t="s">
        <v>253</v>
      </c>
      <c r="C148" t="s">
        <v>229</v>
      </c>
      <c r="D148" t="s">
        <v>229</v>
      </c>
      <c r="E148" t="s">
        <v>232</v>
      </c>
      <c r="F148" s="2">
        <v>841</v>
      </c>
      <c r="G148">
        <v>0.3</v>
      </c>
      <c r="H148" s="1">
        <f t="shared" si="9"/>
        <v>5.944678698755286E-2</v>
      </c>
      <c r="I148" t="s">
        <v>227</v>
      </c>
      <c r="J148" t="s">
        <v>226</v>
      </c>
    </row>
    <row r="149" spans="1:10" x14ac:dyDescent="0.45">
      <c r="A149" t="s">
        <v>231</v>
      </c>
      <c r="B149" t="s">
        <v>252</v>
      </c>
      <c r="C149" t="s">
        <v>229</v>
      </c>
      <c r="D149" t="s">
        <v>229</v>
      </c>
      <c r="E149" t="s">
        <v>239</v>
      </c>
      <c r="F149" s="2">
        <v>597</v>
      </c>
      <c r="G149">
        <v>0.3</v>
      </c>
      <c r="H149" s="1">
        <f t="shared" si="9"/>
        <v>4.2199443319344901E-2</v>
      </c>
      <c r="I149" t="s">
        <v>227</v>
      </c>
      <c r="J149" t="s">
        <v>226</v>
      </c>
    </row>
    <row r="150" spans="1:10" x14ac:dyDescent="0.45">
      <c r="A150" t="s">
        <v>231</v>
      </c>
      <c r="B150" t="s">
        <v>251</v>
      </c>
      <c r="C150" t="s">
        <v>229</v>
      </c>
      <c r="D150" t="s">
        <v>229</v>
      </c>
      <c r="E150" t="s">
        <v>239</v>
      </c>
      <c r="F150" s="2">
        <v>603</v>
      </c>
      <c r="G150">
        <v>0.3</v>
      </c>
      <c r="H150" s="1">
        <f t="shared" si="9"/>
        <v>4.2623558327579518E-2</v>
      </c>
      <c r="I150" t="s">
        <v>227</v>
      </c>
      <c r="J150" t="s">
        <v>226</v>
      </c>
    </row>
    <row r="151" spans="1:10" x14ac:dyDescent="0.45">
      <c r="A151" t="s">
        <v>231</v>
      </c>
      <c r="B151" t="s">
        <v>250</v>
      </c>
      <c r="C151" t="s">
        <v>229</v>
      </c>
      <c r="D151" t="s">
        <v>229</v>
      </c>
      <c r="E151" t="s">
        <v>239</v>
      </c>
      <c r="F151" s="2">
        <v>590</v>
      </c>
      <c r="G151">
        <v>0.3</v>
      </c>
      <c r="H151" s="1">
        <f t="shared" si="9"/>
        <v>4.1704642476404506E-2</v>
      </c>
      <c r="I151" t="s">
        <v>227</v>
      </c>
      <c r="J151" t="s">
        <v>226</v>
      </c>
    </row>
    <row r="152" spans="1:10" x14ac:dyDescent="0.45">
      <c r="A152" t="s">
        <v>231</v>
      </c>
      <c r="B152" t="s">
        <v>249</v>
      </c>
      <c r="C152" t="s">
        <v>229</v>
      </c>
      <c r="D152" t="s">
        <v>229</v>
      </c>
      <c r="E152" t="s">
        <v>239</v>
      </c>
      <c r="F152" s="2">
        <v>591</v>
      </c>
      <c r="G152">
        <v>0.3</v>
      </c>
      <c r="H152" s="1">
        <f t="shared" si="9"/>
        <v>4.1775328311110277E-2</v>
      </c>
      <c r="I152" t="s">
        <v>227</v>
      </c>
      <c r="J152" t="s">
        <v>226</v>
      </c>
    </row>
    <row r="153" spans="1:10" x14ac:dyDescent="0.45">
      <c r="A153" t="s">
        <v>231</v>
      </c>
      <c r="B153" t="s">
        <v>248</v>
      </c>
      <c r="C153" t="s">
        <v>229</v>
      </c>
      <c r="D153" t="s">
        <v>229</v>
      </c>
      <c r="E153" t="s">
        <v>239</v>
      </c>
      <c r="F153" s="2">
        <v>592</v>
      </c>
      <c r="G153">
        <v>0.3</v>
      </c>
      <c r="H153" s="1">
        <f t="shared" ref="H153:H168" si="10">(PI()*((G153/2)^2)*F153)/1000</f>
        <v>4.1846014145816048E-2</v>
      </c>
      <c r="I153" t="s">
        <v>227</v>
      </c>
      <c r="J153" t="s">
        <v>226</v>
      </c>
    </row>
    <row r="154" spans="1:10" x14ac:dyDescent="0.45">
      <c r="A154" t="s">
        <v>231</v>
      </c>
      <c r="B154" t="s">
        <v>247</v>
      </c>
      <c r="C154" t="s">
        <v>229</v>
      </c>
      <c r="D154" t="s">
        <v>229</v>
      </c>
      <c r="E154" t="s">
        <v>239</v>
      </c>
      <c r="F154" s="2">
        <v>593</v>
      </c>
      <c r="G154">
        <v>0.3</v>
      </c>
      <c r="H154" s="1">
        <f t="shared" si="10"/>
        <v>4.1916699980521818E-2</v>
      </c>
      <c r="I154" t="s">
        <v>227</v>
      </c>
      <c r="J154" t="s">
        <v>226</v>
      </c>
    </row>
    <row r="155" spans="1:10" x14ac:dyDescent="0.45">
      <c r="A155" t="s">
        <v>231</v>
      </c>
      <c r="B155" t="s">
        <v>246</v>
      </c>
      <c r="C155" t="s">
        <v>229</v>
      </c>
      <c r="D155" t="s">
        <v>229</v>
      </c>
      <c r="E155" t="s">
        <v>228</v>
      </c>
      <c r="F155" s="2">
        <v>636</v>
      </c>
      <c r="G155">
        <v>0.3</v>
      </c>
      <c r="H155" s="1">
        <f t="shared" si="10"/>
        <v>4.4956190872869936E-2</v>
      </c>
      <c r="I155" t="s">
        <v>227</v>
      </c>
      <c r="J155" t="s">
        <v>226</v>
      </c>
    </row>
    <row r="156" spans="1:10" x14ac:dyDescent="0.45">
      <c r="A156" t="s">
        <v>231</v>
      </c>
      <c r="B156" t="s">
        <v>245</v>
      </c>
      <c r="C156" t="s">
        <v>229</v>
      </c>
      <c r="D156" t="s">
        <v>229</v>
      </c>
      <c r="E156" t="s">
        <v>239</v>
      </c>
      <c r="F156" s="2">
        <v>603</v>
      </c>
      <c r="G156">
        <v>0.3</v>
      </c>
      <c r="H156" s="1">
        <f t="shared" si="10"/>
        <v>4.2623558327579518E-2</v>
      </c>
      <c r="I156" t="s">
        <v>227</v>
      </c>
      <c r="J156" t="s">
        <v>226</v>
      </c>
    </row>
    <row r="157" spans="1:10" x14ac:dyDescent="0.45">
      <c r="A157" t="s">
        <v>231</v>
      </c>
      <c r="B157" t="s">
        <v>244</v>
      </c>
      <c r="C157" t="s">
        <v>229</v>
      </c>
      <c r="D157" t="s">
        <v>229</v>
      </c>
      <c r="E157" t="s">
        <v>239</v>
      </c>
      <c r="F157" s="2">
        <v>591</v>
      </c>
      <c r="G157">
        <v>0.3</v>
      </c>
      <c r="H157" s="1">
        <f t="shared" si="10"/>
        <v>4.1775328311110277E-2</v>
      </c>
      <c r="I157" t="s">
        <v>227</v>
      </c>
      <c r="J157" t="s">
        <v>226</v>
      </c>
    </row>
    <row r="158" spans="1:10" x14ac:dyDescent="0.45">
      <c r="A158" t="s">
        <v>231</v>
      </c>
      <c r="B158" t="s">
        <v>243</v>
      </c>
      <c r="C158" t="s">
        <v>229</v>
      </c>
      <c r="D158" t="s">
        <v>229</v>
      </c>
      <c r="E158" t="s">
        <v>239</v>
      </c>
      <c r="F158" s="2">
        <v>590</v>
      </c>
      <c r="G158">
        <v>0.3</v>
      </c>
      <c r="H158" s="1">
        <f t="shared" si="10"/>
        <v>4.1704642476404506E-2</v>
      </c>
      <c r="I158" t="s">
        <v>227</v>
      </c>
      <c r="J158" t="s">
        <v>226</v>
      </c>
    </row>
    <row r="159" spans="1:10" x14ac:dyDescent="0.45">
      <c r="A159" t="s">
        <v>231</v>
      </c>
      <c r="B159" t="s">
        <v>242</v>
      </c>
      <c r="C159" t="s">
        <v>229</v>
      </c>
      <c r="D159" t="s">
        <v>229</v>
      </c>
      <c r="E159" t="s">
        <v>239</v>
      </c>
      <c r="F159" s="2">
        <v>589</v>
      </c>
      <c r="G159">
        <v>0.3</v>
      </c>
      <c r="H159" s="1">
        <f t="shared" si="10"/>
        <v>4.1633956641698736E-2</v>
      </c>
      <c r="I159" t="s">
        <v>227</v>
      </c>
      <c r="J159" t="s">
        <v>226</v>
      </c>
    </row>
    <row r="160" spans="1:10" x14ac:dyDescent="0.45">
      <c r="A160" t="s">
        <v>231</v>
      </c>
      <c r="B160" t="s">
        <v>241</v>
      </c>
      <c r="C160" t="s">
        <v>229</v>
      </c>
      <c r="D160" t="s">
        <v>229</v>
      </c>
      <c r="E160" t="s">
        <v>239</v>
      </c>
      <c r="F160" s="2">
        <v>588</v>
      </c>
      <c r="G160">
        <v>0.3</v>
      </c>
      <c r="H160" s="1">
        <f t="shared" si="10"/>
        <v>4.1563270806992965E-2</v>
      </c>
      <c r="I160" t="s">
        <v>227</v>
      </c>
      <c r="J160" t="s">
        <v>226</v>
      </c>
    </row>
    <row r="161" spans="1:10" x14ac:dyDescent="0.45">
      <c r="A161" t="s">
        <v>231</v>
      </c>
      <c r="B161" t="s">
        <v>240</v>
      </c>
      <c r="C161" t="s">
        <v>229</v>
      </c>
      <c r="D161" t="s">
        <v>229</v>
      </c>
      <c r="E161" t="s">
        <v>239</v>
      </c>
      <c r="F161" s="2">
        <v>592</v>
      </c>
      <c r="G161">
        <v>0.3</v>
      </c>
      <c r="H161" s="1">
        <f t="shared" si="10"/>
        <v>4.1846014145816048E-2</v>
      </c>
      <c r="I161" t="s">
        <v>227</v>
      </c>
      <c r="J161" t="s">
        <v>226</v>
      </c>
    </row>
    <row r="162" spans="1:10" x14ac:dyDescent="0.45">
      <c r="A162" t="s">
        <v>231</v>
      </c>
      <c r="B162" t="s">
        <v>238</v>
      </c>
      <c r="C162" t="s">
        <v>229</v>
      </c>
      <c r="D162" t="s">
        <v>229</v>
      </c>
      <c r="E162" t="s">
        <v>228</v>
      </c>
      <c r="F162" s="2">
        <v>640</v>
      </c>
      <c r="G162">
        <v>0.3</v>
      </c>
      <c r="H162" s="1">
        <f t="shared" si="10"/>
        <v>4.5238934211693019E-2</v>
      </c>
      <c r="I162" t="s">
        <v>227</v>
      </c>
      <c r="J162" t="s">
        <v>226</v>
      </c>
    </row>
    <row r="163" spans="1:10" x14ac:dyDescent="0.45">
      <c r="A163" t="s">
        <v>231</v>
      </c>
      <c r="B163" t="s">
        <v>237</v>
      </c>
      <c r="C163" t="s">
        <v>229</v>
      </c>
      <c r="D163" t="s">
        <v>229</v>
      </c>
      <c r="E163" t="s">
        <v>232</v>
      </c>
      <c r="F163" s="2">
        <v>286</v>
      </c>
      <c r="G163">
        <v>0.3</v>
      </c>
      <c r="H163" s="1">
        <f t="shared" si="10"/>
        <v>2.0216148725850321E-2</v>
      </c>
      <c r="I163" t="s">
        <v>227</v>
      </c>
      <c r="J163" t="s">
        <v>226</v>
      </c>
    </row>
    <row r="164" spans="1:10" x14ac:dyDescent="0.45">
      <c r="A164" t="s">
        <v>231</v>
      </c>
      <c r="B164" t="s">
        <v>236</v>
      </c>
      <c r="C164" t="s">
        <v>229</v>
      </c>
      <c r="D164" t="s">
        <v>229</v>
      </c>
      <c r="E164" t="s">
        <v>232</v>
      </c>
      <c r="F164" s="2">
        <v>5264</v>
      </c>
      <c r="G164">
        <v>1.6</v>
      </c>
      <c r="H164" s="1">
        <f t="shared" si="10"/>
        <v>10.583899986237869</v>
      </c>
      <c r="I164" t="s">
        <v>227</v>
      </c>
      <c r="J164" t="s">
        <v>226</v>
      </c>
    </row>
    <row r="165" spans="1:10" x14ac:dyDescent="0.45">
      <c r="A165" t="s">
        <v>231</v>
      </c>
      <c r="B165" t="s">
        <v>235</v>
      </c>
      <c r="C165" t="s">
        <v>229</v>
      </c>
      <c r="D165" t="s">
        <v>229</v>
      </c>
      <c r="E165" t="s">
        <v>232</v>
      </c>
      <c r="F165" s="2">
        <v>2602</v>
      </c>
      <c r="G165">
        <v>1.6</v>
      </c>
      <c r="H165" s="1">
        <f t="shared" si="10"/>
        <v>5.2316314141700113</v>
      </c>
      <c r="I165" t="s">
        <v>227</v>
      </c>
      <c r="J165" t="s">
        <v>226</v>
      </c>
    </row>
    <row r="166" spans="1:10" x14ac:dyDescent="0.45">
      <c r="A166" t="s">
        <v>231</v>
      </c>
      <c r="B166" t="s">
        <v>234</v>
      </c>
      <c r="C166" t="s">
        <v>229</v>
      </c>
      <c r="D166" t="s">
        <v>229</v>
      </c>
      <c r="E166" t="s">
        <v>232</v>
      </c>
      <c r="F166" s="2">
        <v>3439</v>
      </c>
      <c r="G166">
        <v>1.6</v>
      </c>
      <c r="H166" s="1">
        <f t="shared" si="10"/>
        <v>6.9145197668449923</v>
      </c>
      <c r="I166" t="s">
        <v>227</v>
      </c>
      <c r="J166" t="s">
        <v>226</v>
      </c>
    </row>
    <row r="167" spans="1:10" x14ac:dyDescent="0.45">
      <c r="A167" t="s">
        <v>231</v>
      </c>
      <c r="B167" t="s">
        <v>233</v>
      </c>
      <c r="C167" t="s">
        <v>229</v>
      </c>
      <c r="D167" t="s">
        <v>229</v>
      </c>
      <c r="E167" t="s">
        <v>232</v>
      </c>
      <c r="F167" s="2">
        <v>2622</v>
      </c>
      <c r="G167">
        <v>1.6</v>
      </c>
      <c r="H167" s="1">
        <f t="shared" si="10"/>
        <v>5.2718438001359607</v>
      </c>
      <c r="I167" t="s">
        <v>227</v>
      </c>
      <c r="J167" t="s">
        <v>226</v>
      </c>
    </row>
    <row r="168" spans="1:10" x14ac:dyDescent="0.45">
      <c r="A168" t="s">
        <v>231</v>
      </c>
      <c r="B168" t="s">
        <v>230</v>
      </c>
      <c r="C168" t="s">
        <v>229</v>
      </c>
      <c r="D168" t="s">
        <v>229</v>
      </c>
      <c r="E168" t="s">
        <v>228</v>
      </c>
      <c r="F168" s="2">
        <v>1395</v>
      </c>
      <c r="G168">
        <v>0.3</v>
      </c>
      <c r="H168" s="1">
        <f t="shared" si="10"/>
        <v>9.8606739414549643E-2</v>
      </c>
      <c r="I168" t="s">
        <v>227</v>
      </c>
      <c r="J168" t="s">
        <v>226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F945-4EB6-4B4D-B5C1-3B9AE9A56C18}">
  <dimension ref="A1:C61"/>
  <sheetViews>
    <sheetView tabSelected="1" topLeftCell="A37" workbookViewId="0">
      <selection activeCell="D43" sqref="D43"/>
    </sheetView>
  </sheetViews>
  <sheetFormatPr baseColWidth="10" defaultRowHeight="14.25" x14ac:dyDescent="0.45"/>
  <sheetData>
    <row r="1" spans="1:3" x14ac:dyDescent="0.45">
      <c r="A1" t="s">
        <v>417</v>
      </c>
      <c r="B1" t="s">
        <v>418</v>
      </c>
      <c r="C1" t="s">
        <v>416</v>
      </c>
    </row>
    <row r="2" spans="1:3" x14ac:dyDescent="0.45">
      <c r="A2" t="s">
        <v>2</v>
      </c>
      <c r="C2" t="s">
        <v>4</v>
      </c>
    </row>
    <row r="3" spans="1:3" x14ac:dyDescent="0.45">
      <c r="A3" t="s">
        <v>13</v>
      </c>
      <c r="C3" t="s">
        <v>15</v>
      </c>
    </row>
    <row r="4" spans="1:3" x14ac:dyDescent="0.45">
      <c r="A4" t="s">
        <v>24</v>
      </c>
      <c r="C4" t="s">
        <v>26</v>
      </c>
    </row>
    <row r="5" spans="1:3" x14ac:dyDescent="0.45">
      <c r="A5" t="s">
        <v>35</v>
      </c>
      <c r="C5" t="s">
        <v>37</v>
      </c>
    </row>
    <row r="6" spans="1:3" x14ac:dyDescent="0.45">
      <c r="A6" t="s">
        <v>46</v>
      </c>
      <c r="C6" t="s">
        <v>48</v>
      </c>
    </row>
    <row r="7" spans="1:3" x14ac:dyDescent="0.45">
      <c r="A7" t="s">
        <v>57</v>
      </c>
      <c r="C7" t="s">
        <v>59</v>
      </c>
    </row>
    <row r="8" spans="1:3" x14ac:dyDescent="0.45">
      <c r="A8" t="s">
        <v>6</v>
      </c>
      <c r="C8" t="s">
        <v>178</v>
      </c>
    </row>
    <row r="9" spans="1:3" x14ac:dyDescent="0.45">
      <c r="A9" t="s">
        <v>17</v>
      </c>
      <c r="C9" t="s">
        <v>156</v>
      </c>
    </row>
    <row r="10" spans="1:3" x14ac:dyDescent="0.45">
      <c r="A10" t="s">
        <v>28</v>
      </c>
      <c r="C10" t="s">
        <v>134</v>
      </c>
    </row>
    <row r="11" spans="1:3" x14ac:dyDescent="0.45">
      <c r="A11" t="s">
        <v>39</v>
      </c>
      <c r="C11" t="s">
        <v>112</v>
      </c>
    </row>
    <row r="12" spans="1:3" x14ac:dyDescent="0.45">
      <c r="A12" t="s">
        <v>50</v>
      </c>
      <c r="C12" t="s">
        <v>90</v>
      </c>
    </row>
    <row r="13" spans="1:3" x14ac:dyDescent="0.45">
      <c r="A13" t="s">
        <v>61</v>
      </c>
      <c r="C13" t="s">
        <v>68</v>
      </c>
    </row>
    <row r="14" spans="1:3" x14ac:dyDescent="0.45">
      <c r="A14" t="s">
        <v>8</v>
      </c>
      <c r="C14" t="s">
        <v>562</v>
      </c>
    </row>
    <row r="15" spans="1:3" x14ac:dyDescent="0.45">
      <c r="A15" t="s">
        <v>19</v>
      </c>
      <c r="C15" t="s">
        <v>567</v>
      </c>
    </row>
    <row r="16" spans="1:3" x14ac:dyDescent="0.45">
      <c r="A16" t="s">
        <v>30</v>
      </c>
      <c r="C16" t="s">
        <v>564</v>
      </c>
    </row>
    <row r="17" spans="1:3" x14ac:dyDescent="0.45">
      <c r="A17" t="s">
        <v>41</v>
      </c>
      <c r="C17" t="s">
        <v>565</v>
      </c>
    </row>
    <row r="18" spans="1:3" x14ac:dyDescent="0.45">
      <c r="A18" t="s">
        <v>52</v>
      </c>
      <c r="C18" t="s">
        <v>566</v>
      </c>
    </row>
    <row r="19" spans="1:3" x14ac:dyDescent="0.45">
      <c r="A19" t="s">
        <v>63</v>
      </c>
      <c r="C19" t="s">
        <v>563</v>
      </c>
    </row>
    <row r="20" spans="1:3" x14ac:dyDescent="0.45">
      <c r="A20" t="s">
        <v>88</v>
      </c>
      <c r="C20" t="s">
        <v>510</v>
      </c>
    </row>
    <row r="21" spans="1:3" x14ac:dyDescent="0.45">
      <c r="A21" t="s">
        <v>110</v>
      </c>
      <c r="C21" t="s">
        <v>510</v>
      </c>
    </row>
    <row r="22" spans="1:3" x14ac:dyDescent="0.45">
      <c r="A22" t="s">
        <v>132</v>
      </c>
      <c r="C22" t="s">
        <v>510</v>
      </c>
    </row>
    <row r="23" spans="1:3" x14ac:dyDescent="0.45">
      <c r="A23" t="s">
        <v>154</v>
      </c>
      <c r="C23" t="s">
        <v>510</v>
      </c>
    </row>
    <row r="24" spans="1:3" x14ac:dyDescent="0.45">
      <c r="A24" t="s">
        <v>176</v>
      </c>
      <c r="C24" t="s">
        <v>510</v>
      </c>
    </row>
    <row r="25" spans="1:3" x14ac:dyDescent="0.45">
      <c r="A25" t="s">
        <v>198</v>
      </c>
      <c r="C25" t="s">
        <v>510</v>
      </c>
    </row>
    <row r="26" spans="1:3" x14ac:dyDescent="0.45">
      <c r="A26" t="s">
        <v>70</v>
      </c>
      <c r="C26" t="s">
        <v>200</v>
      </c>
    </row>
    <row r="27" spans="1:3" x14ac:dyDescent="0.45">
      <c r="A27" t="s">
        <v>92</v>
      </c>
      <c r="C27" t="s">
        <v>201</v>
      </c>
    </row>
    <row r="28" spans="1:3" x14ac:dyDescent="0.45">
      <c r="A28" t="s">
        <v>114</v>
      </c>
      <c r="C28" t="s">
        <v>202</v>
      </c>
    </row>
    <row r="29" spans="1:3" x14ac:dyDescent="0.45">
      <c r="A29" t="s">
        <v>136</v>
      </c>
      <c r="C29" t="s">
        <v>203</v>
      </c>
    </row>
    <row r="30" spans="1:3" x14ac:dyDescent="0.45">
      <c r="A30" t="s">
        <v>158</v>
      </c>
      <c r="C30" t="s">
        <v>204</v>
      </c>
    </row>
    <row r="31" spans="1:3" x14ac:dyDescent="0.45">
      <c r="A31" t="s">
        <v>180</v>
      </c>
      <c r="C31" t="s">
        <v>205</v>
      </c>
    </row>
    <row r="32" spans="1:3" x14ac:dyDescent="0.45">
      <c r="A32" t="s">
        <v>72</v>
      </c>
      <c r="C32" t="s">
        <v>498</v>
      </c>
    </row>
    <row r="33" spans="1:3" x14ac:dyDescent="0.45">
      <c r="A33" t="s">
        <v>94</v>
      </c>
      <c r="C33" t="s">
        <v>499</v>
      </c>
    </row>
    <row r="34" spans="1:3" x14ac:dyDescent="0.45">
      <c r="A34" t="s">
        <v>116</v>
      </c>
      <c r="C34" t="s">
        <v>500</v>
      </c>
    </row>
    <row r="35" spans="1:3" x14ac:dyDescent="0.45">
      <c r="A35" t="s">
        <v>138</v>
      </c>
      <c r="C35" t="s">
        <v>501</v>
      </c>
    </row>
    <row r="36" spans="1:3" x14ac:dyDescent="0.45">
      <c r="A36" t="s">
        <v>160</v>
      </c>
      <c r="C36" t="s">
        <v>502</v>
      </c>
    </row>
    <row r="37" spans="1:3" x14ac:dyDescent="0.45">
      <c r="A37" t="s">
        <v>182</v>
      </c>
      <c r="C37" t="s">
        <v>503</v>
      </c>
    </row>
    <row r="38" spans="1:3" x14ac:dyDescent="0.45">
      <c r="A38" t="s">
        <v>429</v>
      </c>
      <c r="C38" t="s">
        <v>510</v>
      </c>
    </row>
    <row r="39" spans="1:3" x14ac:dyDescent="0.45">
      <c r="A39" t="s">
        <v>420</v>
      </c>
      <c r="C39" t="s">
        <v>531</v>
      </c>
    </row>
    <row r="40" spans="1:3" x14ac:dyDescent="0.45">
      <c r="A40" t="s">
        <v>430</v>
      </c>
      <c r="C40" t="s">
        <v>431</v>
      </c>
    </row>
    <row r="41" spans="1:3" x14ac:dyDescent="0.45">
      <c r="A41" t="s">
        <v>441</v>
      </c>
      <c r="C41" t="s">
        <v>510</v>
      </c>
    </row>
    <row r="42" spans="1:3" x14ac:dyDescent="0.45">
      <c r="A42" s="11" t="s">
        <v>440</v>
      </c>
      <c r="B42" s="11"/>
      <c r="C42" s="11" t="s">
        <v>220</v>
      </c>
    </row>
    <row r="43" spans="1:3" x14ac:dyDescent="0.45">
      <c r="A43" s="11" t="s">
        <v>439</v>
      </c>
      <c r="B43" s="11"/>
      <c r="C43" s="11" t="s">
        <v>222</v>
      </c>
    </row>
    <row r="44" spans="1:3" x14ac:dyDescent="0.45">
      <c r="A44" s="11" t="s">
        <v>451</v>
      </c>
      <c r="B44" s="11"/>
      <c r="C44" s="11" t="s">
        <v>221</v>
      </c>
    </row>
    <row r="45" spans="1:3" x14ac:dyDescent="0.45">
      <c r="A45" s="11" t="s">
        <v>450</v>
      </c>
      <c r="B45" s="11"/>
      <c r="C45" s="11" t="s">
        <v>223</v>
      </c>
    </row>
    <row r="46" spans="1:3" x14ac:dyDescent="0.45">
      <c r="A46" t="s">
        <v>442</v>
      </c>
      <c r="C46" t="s">
        <v>453</v>
      </c>
    </row>
    <row r="47" spans="1:3" x14ac:dyDescent="0.45">
      <c r="A47" t="s">
        <v>463</v>
      </c>
      <c r="C47" t="s">
        <v>510</v>
      </c>
    </row>
    <row r="48" spans="1:3" x14ac:dyDescent="0.45">
      <c r="A48" t="s">
        <v>462</v>
      </c>
      <c r="C48" t="s">
        <v>511</v>
      </c>
    </row>
    <row r="49" spans="1:3" x14ac:dyDescent="0.45">
      <c r="A49" s="11" t="s">
        <v>443</v>
      </c>
      <c r="B49" s="11"/>
      <c r="C49" s="11" t="s">
        <v>208</v>
      </c>
    </row>
    <row r="50" spans="1:3" x14ac:dyDescent="0.45">
      <c r="A50" s="11" t="s">
        <v>445</v>
      </c>
      <c r="B50" s="11"/>
      <c r="C50" s="11" t="s">
        <v>214</v>
      </c>
    </row>
    <row r="51" spans="1:3" x14ac:dyDescent="0.45">
      <c r="A51" s="11" t="s">
        <v>446</v>
      </c>
      <c r="B51" s="11"/>
      <c r="C51" s="11" t="s">
        <v>215</v>
      </c>
    </row>
    <row r="52" spans="1:3" x14ac:dyDescent="0.45">
      <c r="A52" s="11" t="s">
        <v>447</v>
      </c>
      <c r="B52" s="11"/>
      <c r="C52" s="11" t="s">
        <v>216</v>
      </c>
    </row>
    <row r="53" spans="1:3" x14ac:dyDescent="0.45">
      <c r="A53" s="11" t="s">
        <v>448</v>
      </c>
      <c r="B53" s="11"/>
      <c r="C53" s="11" t="s">
        <v>218</v>
      </c>
    </row>
    <row r="54" spans="1:3" x14ac:dyDescent="0.45">
      <c r="A54" s="11" t="s">
        <v>449</v>
      </c>
      <c r="B54" s="11"/>
      <c r="C54" s="11" t="s">
        <v>219</v>
      </c>
    </row>
    <row r="55" spans="1:3" x14ac:dyDescent="0.45">
      <c r="A55" s="11" t="s">
        <v>432</v>
      </c>
      <c r="B55" s="11"/>
      <c r="C55" s="11" t="s">
        <v>206</v>
      </c>
    </row>
    <row r="56" spans="1:3" x14ac:dyDescent="0.45">
      <c r="A56" s="11" t="s">
        <v>433</v>
      </c>
      <c r="B56" s="11"/>
      <c r="C56" s="11" t="s">
        <v>207</v>
      </c>
    </row>
    <row r="57" spans="1:3" x14ac:dyDescent="0.45">
      <c r="A57" s="11" t="s">
        <v>434</v>
      </c>
      <c r="B57" s="11"/>
      <c r="C57" s="11" t="s">
        <v>214</v>
      </c>
    </row>
    <row r="58" spans="1:3" x14ac:dyDescent="0.45">
      <c r="A58" s="11" t="s">
        <v>435</v>
      </c>
      <c r="B58" s="11"/>
      <c r="C58" s="11" t="s">
        <v>215</v>
      </c>
    </row>
    <row r="59" spans="1:3" x14ac:dyDescent="0.45">
      <c r="A59" s="11" t="s">
        <v>436</v>
      </c>
      <c r="B59" s="11"/>
      <c r="C59" s="11" t="s">
        <v>216</v>
      </c>
    </row>
    <row r="60" spans="1:3" x14ac:dyDescent="0.45">
      <c r="A60" s="11" t="s">
        <v>437</v>
      </c>
      <c r="B60" s="11"/>
      <c r="C60" s="11" t="s">
        <v>218</v>
      </c>
    </row>
    <row r="61" spans="1:3" x14ac:dyDescent="0.45">
      <c r="A61" s="11" t="s">
        <v>438</v>
      </c>
      <c r="B61" s="11"/>
      <c r="C61" s="11" t="s">
        <v>219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nodes</vt:lpstr>
      <vt:lpstr>edges</vt:lpstr>
      <vt:lpstr>tubing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MonikaVogler</dc:creator>
  <cp:lastModifiedBy>MonikaVogler</cp:lastModifiedBy>
  <dcterms:created xsi:type="dcterms:W3CDTF">2021-11-07T16:38:24Z</dcterms:created>
  <dcterms:modified xsi:type="dcterms:W3CDTF">2022-05-10T13:42:28Z</dcterms:modified>
</cp:coreProperties>
</file>