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1"/>
  </bookViews>
  <sheets>
    <sheet name="Begriffe" sheetId="1" r:id="rId1"/>
    <sheet name="Messgeräte" sheetId="2" r:id="rId2"/>
    <sheet name="Messungen" sheetId="6" r:id="rId3"/>
    <sheet name="ISO50001" sheetId="3" r:id="rId4"/>
    <sheet name="Niederspannungsrichtlinie" sheetId="4" r:id="rId5"/>
    <sheet name="Fragestellungen" sheetId="5" r:id="rId6"/>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E61" i="6" l="1"/>
  <c r="AC61" i="6" s="1"/>
  <c r="AC79" i="6" s="1"/>
  <c r="AD61" i="6"/>
  <c r="AD79" i="6" s="1"/>
  <c r="AE60" i="6"/>
  <c r="AD60" i="6" s="1"/>
  <c r="AD78" i="6" s="1"/>
  <c r="AC60" i="6"/>
  <c r="AC78" i="6" s="1"/>
  <c r="AE59" i="6"/>
  <c r="AD59" i="6"/>
  <c r="AC59" i="6"/>
  <c r="AE58" i="6"/>
  <c r="AD58" i="6" s="1"/>
  <c r="AD76" i="6" s="1"/>
  <c r="AE57" i="6"/>
  <c r="AD57" i="6" s="1"/>
  <c r="AD75" i="6" s="1"/>
  <c r="AE56" i="6"/>
  <c r="AD56" i="6"/>
  <c r="AC56" i="6"/>
  <c r="AC74" i="6" s="1"/>
  <c r="AE55" i="6"/>
  <c r="AD55" i="6"/>
  <c r="AC55" i="6"/>
  <c r="AE54" i="6"/>
  <c r="AE72" i="6" s="1"/>
  <c r="AE53" i="6"/>
  <c r="AC53" i="6" s="1"/>
  <c r="AC71" i="6" s="1"/>
  <c r="AD53" i="6"/>
  <c r="AD71" i="6" s="1"/>
  <c r="AE52" i="6"/>
  <c r="AD52" i="6"/>
  <c r="AC52" i="6"/>
  <c r="AC70" i="6" s="1"/>
  <c r="O52" i="6"/>
  <c r="M52" i="6" s="1"/>
  <c r="O53" i="6"/>
  <c r="N53" i="6" s="1"/>
  <c r="M54" i="6"/>
  <c r="N54" i="6"/>
  <c r="O54" i="6"/>
  <c r="O55" i="6"/>
  <c r="M55" i="6" s="1"/>
  <c r="O56" i="6"/>
  <c r="M56" i="6" s="1"/>
  <c r="M57" i="6"/>
  <c r="N57" i="6"/>
  <c r="O57" i="6"/>
  <c r="O58" i="6"/>
  <c r="N58" i="6" s="1"/>
  <c r="O59" i="6"/>
  <c r="M59" i="6" s="1"/>
  <c r="M60" i="6"/>
  <c r="O60" i="6"/>
  <c r="N60" i="6" s="1"/>
  <c r="O61" i="6"/>
  <c r="N61" i="6" s="1"/>
  <c r="AE79" i="6"/>
  <c r="AE78" i="6"/>
  <c r="AE77" i="6"/>
  <c r="AD77" i="6"/>
  <c r="AC77" i="6"/>
  <c r="AE75" i="6"/>
  <c r="AE74" i="6"/>
  <c r="AD74" i="6"/>
  <c r="AE73" i="6"/>
  <c r="AD73" i="6"/>
  <c r="AC73" i="6"/>
  <c r="AE71" i="6"/>
  <c r="AE70" i="6"/>
  <c r="AD70" i="6"/>
  <c r="V97" i="6"/>
  <c r="V96" i="6"/>
  <c r="V95" i="6"/>
  <c r="V94" i="6"/>
  <c r="V93" i="6"/>
  <c r="V92" i="6"/>
  <c r="V91" i="6"/>
  <c r="V90" i="6"/>
  <c r="V89" i="6"/>
  <c r="V88" i="6"/>
  <c r="C67" i="6"/>
  <c r="F96" i="6"/>
  <c r="AC54" i="6" l="1"/>
  <c r="AC72" i="6" s="1"/>
  <c r="AE76" i="6"/>
  <c r="AD54" i="6"/>
  <c r="AD72" i="6" s="1"/>
  <c r="AC57" i="6"/>
  <c r="AC75" i="6" s="1"/>
  <c r="AC58" i="6"/>
  <c r="AC76" i="6" s="1"/>
  <c r="N56" i="6"/>
  <c r="M61" i="6"/>
  <c r="M53" i="6"/>
  <c r="M58" i="6"/>
  <c r="N59" i="6"/>
  <c r="N55" i="6"/>
  <c r="N52" i="6"/>
  <c r="O78" i="6"/>
  <c r="N78" i="6"/>
  <c r="M78" i="6"/>
  <c r="AA43" i="5"/>
  <c r="AA44" i="5"/>
  <c r="AA45" i="5"/>
  <c r="AA46" i="5"/>
  <c r="AA47" i="5"/>
  <c r="AA48" i="5"/>
  <c r="AA49" i="5"/>
  <c r="AA50" i="5"/>
  <c r="AA51" i="5"/>
  <c r="AA52" i="5"/>
  <c r="AA53" i="5"/>
  <c r="AA54" i="5"/>
  <c r="AA55" i="5"/>
  <c r="AA56" i="5"/>
  <c r="AA57" i="5"/>
  <c r="AA58" i="5"/>
  <c r="AA59" i="5"/>
  <c r="AA60" i="5"/>
  <c r="AA61" i="5"/>
  <c r="AA62" i="5"/>
  <c r="AA63" i="5"/>
  <c r="AA64" i="5"/>
  <c r="A18" i="5"/>
  <c r="AB80" i="5"/>
  <c r="AB81" i="5"/>
  <c r="AB82" i="5"/>
  <c r="AB83" i="5"/>
  <c r="AB84" i="5"/>
  <c r="AB85" i="5"/>
  <c r="AB86" i="5"/>
  <c r="AB87" i="5"/>
  <c r="AB88" i="5"/>
  <c r="AB89" i="5"/>
  <c r="AB90" i="5"/>
  <c r="AB91" i="5"/>
  <c r="AB92" i="5"/>
  <c r="AB93" i="5"/>
  <c r="AB94" i="5"/>
  <c r="AB95" i="5"/>
  <c r="AB96" i="5"/>
  <c r="AB97" i="5"/>
  <c r="AB98" i="5"/>
  <c r="AB99" i="5"/>
  <c r="AB100" i="5"/>
  <c r="AB101" i="5"/>
  <c r="AB102" i="5"/>
  <c r="AA80" i="5"/>
  <c r="AA81" i="5"/>
  <c r="AA82" i="5"/>
  <c r="AA83" i="5"/>
  <c r="AA84" i="5"/>
  <c r="AA85" i="5"/>
  <c r="AA86" i="5"/>
  <c r="AA87" i="5"/>
  <c r="AA88" i="5"/>
  <c r="AA89" i="5"/>
  <c r="AA90" i="5"/>
  <c r="AA91" i="5"/>
  <c r="AA92" i="5"/>
  <c r="AA93" i="5"/>
  <c r="AA94" i="5"/>
  <c r="AA95" i="5"/>
  <c r="AA96" i="5"/>
  <c r="AA97" i="5"/>
  <c r="AA98" i="5"/>
  <c r="AA99" i="5"/>
  <c r="AA100" i="5"/>
  <c r="AA101" i="5"/>
  <c r="AA102" i="5"/>
  <c r="AB79" i="5"/>
  <c r="AA79" i="5"/>
  <c r="P80" i="5"/>
  <c r="P81" i="5"/>
  <c r="P82" i="5"/>
  <c r="P83" i="5"/>
  <c r="P84" i="5"/>
  <c r="P85" i="5"/>
  <c r="P86" i="5"/>
  <c r="P87" i="5"/>
  <c r="P88" i="5"/>
  <c r="P89" i="5"/>
  <c r="P90" i="5"/>
  <c r="P91" i="5"/>
  <c r="P92" i="5"/>
  <c r="P93" i="5"/>
  <c r="P94" i="5"/>
  <c r="P95" i="5"/>
  <c r="P96" i="5"/>
  <c r="P97" i="5"/>
  <c r="P98" i="5"/>
  <c r="P99" i="5"/>
  <c r="P100" i="5"/>
  <c r="P101" i="5"/>
  <c r="O80" i="5"/>
  <c r="O81" i="5"/>
  <c r="O82" i="5"/>
  <c r="O83" i="5"/>
  <c r="O84" i="5"/>
  <c r="O85" i="5"/>
  <c r="O86" i="5"/>
  <c r="O87" i="5"/>
  <c r="O88" i="5"/>
  <c r="O89" i="5"/>
  <c r="O90" i="5"/>
  <c r="O91" i="5"/>
  <c r="O92" i="5"/>
  <c r="O93" i="5"/>
  <c r="O94" i="5"/>
  <c r="O95" i="5"/>
  <c r="O96" i="5"/>
  <c r="O97" i="5"/>
  <c r="O98" i="5"/>
  <c r="O99" i="5"/>
  <c r="O100" i="5"/>
  <c r="O101" i="5"/>
  <c r="N80" i="5"/>
  <c r="N81" i="5"/>
  <c r="N82" i="5"/>
  <c r="N83" i="5"/>
  <c r="N84" i="5"/>
  <c r="N85" i="5"/>
  <c r="N86" i="5"/>
  <c r="N87" i="5"/>
  <c r="N88" i="5"/>
  <c r="N89" i="5"/>
  <c r="N90" i="5"/>
  <c r="N91" i="5"/>
  <c r="N92" i="5"/>
  <c r="N93" i="5"/>
  <c r="N94" i="5"/>
  <c r="N95" i="5"/>
  <c r="N96" i="5"/>
  <c r="N97" i="5"/>
  <c r="N98" i="5"/>
  <c r="N99" i="5"/>
  <c r="N100" i="5"/>
  <c r="N101" i="5"/>
  <c r="M80" i="5"/>
  <c r="M81" i="5"/>
  <c r="M82" i="5"/>
  <c r="M83" i="5"/>
  <c r="M84" i="5"/>
  <c r="M85" i="5"/>
  <c r="M86" i="5"/>
  <c r="M87" i="5"/>
  <c r="M88" i="5"/>
  <c r="M89" i="5"/>
  <c r="M90" i="5"/>
  <c r="M91" i="5"/>
  <c r="M92" i="5"/>
  <c r="M93" i="5"/>
  <c r="M94" i="5"/>
  <c r="M95" i="5"/>
  <c r="M96" i="5"/>
  <c r="M97" i="5"/>
  <c r="M98" i="5"/>
  <c r="M99" i="5"/>
  <c r="M100" i="5"/>
  <c r="M101" i="5"/>
  <c r="L80" i="5"/>
  <c r="L81" i="5"/>
  <c r="L82" i="5"/>
  <c r="L83" i="5"/>
  <c r="L84" i="5"/>
  <c r="L85" i="5"/>
  <c r="L86" i="5"/>
  <c r="L87" i="5"/>
  <c r="L88" i="5"/>
  <c r="L89" i="5"/>
  <c r="L90" i="5"/>
  <c r="L91" i="5"/>
  <c r="L92" i="5"/>
  <c r="L93" i="5"/>
  <c r="L94" i="5"/>
  <c r="L95" i="5"/>
  <c r="L96" i="5"/>
  <c r="L97" i="5"/>
  <c r="L98" i="5"/>
  <c r="L99" i="5"/>
  <c r="L100" i="5"/>
  <c r="L101" i="5"/>
  <c r="L102" i="5"/>
  <c r="K80" i="5"/>
  <c r="K81" i="5"/>
  <c r="K82" i="5"/>
  <c r="K83" i="5"/>
  <c r="K84" i="5"/>
  <c r="K85" i="5"/>
  <c r="K86" i="5"/>
  <c r="K87" i="5"/>
  <c r="K88" i="5"/>
  <c r="K89" i="5"/>
  <c r="K90" i="5"/>
  <c r="K91" i="5"/>
  <c r="K92" i="5"/>
  <c r="K93" i="5"/>
  <c r="K94" i="5"/>
  <c r="K95" i="5"/>
  <c r="K96" i="5"/>
  <c r="K97" i="5"/>
  <c r="K98" i="5"/>
  <c r="K99" i="5"/>
  <c r="K100" i="5"/>
  <c r="K101" i="5"/>
  <c r="J80" i="5"/>
  <c r="J81" i="5"/>
  <c r="J82" i="5"/>
  <c r="J83" i="5"/>
  <c r="J84" i="5"/>
  <c r="J85" i="5"/>
  <c r="J86" i="5"/>
  <c r="J87" i="5"/>
  <c r="J88" i="5"/>
  <c r="J89" i="5"/>
  <c r="J90" i="5"/>
  <c r="J91" i="5"/>
  <c r="J92" i="5"/>
  <c r="J93" i="5"/>
  <c r="J94" i="5"/>
  <c r="J95" i="5"/>
  <c r="J96" i="5"/>
  <c r="J97" i="5"/>
  <c r="J98" i="5"/>
  <c r="J99" i="5"/>
  <c r="J100" i="5"/>
  <c r="J101" i="5"/>
  <c r="I80" i="5"/>
  <c r="I81" i="5"/>
  <c r="I82" i="5"/>
  <c r="I83" i="5"/>
  <c r="I84" i="5"/>
  <c r="I85" i="5"/>
  <c r="I86" i="5"/>
  <c r="I87" i="5"/>
  <c r="I88" i="5"/>
  <c r="I89" i="5"/>
  <c r="I90" i="5"/>
  <c r="I91" i="5"/>
  <c r="I92" i="5"/>
  <c r="I93" i="5"/>
  <c r="I94" i="5"/>
  <c r="I95" i="5"/>
  <c r="I96" i="5"/>
  <c r="I97" i="5"/>
  <c r="I98" i="5"/>
  <c r="I99" i="5"/>
  <c r="I100" i="5"/>
  <c r="I101" i="5"/>
  <c r="H80" i="5"/>
  <c r="H81" i="5"/>
  <c r="H82" i="5"/>
  <c r="H83" i="5"/>
  <c r="H84" i="5"/>
  <c r="H85" i="5"/>
  <c r="H86" i="5"/>
  <c r="H87" i="5"/>
  <c r="H88" i="5"/>
  <c r="H89" i="5"/>
  <c r="H90" i="5"/>
  <c r="H91" i="5"/>
  <c r="H92" i="5"/>
  <c r="H93" i="5"/>
  <c r="H94" i="5"/>
  <c r="H95" i="5"/>
  <c r="H96" i="5"/>
  <c r="H97" i="5"/>
  <c r="H98" i="5"/>
  <c r="H99" i="5"/>
  <c r="H100" i="5"/>
  <c r="H101" i="5"/>
  <c r="G80" i="5"/>
  <c r="G81" i="5"/>
  <c r="G82" i="5"/>
  <c r="G83" i="5"/>
  <c r="G84" i="5"/>
  <c r="G85" i="5"/>
  <c r="G86" i="5"/>
  <c r="G87" i="5"/>
  <c r="G88" i="5"/>
  <c r="G89" i="5"/>
  <c r="G90" i="5"/>
  <c r="G91" i="5"/>
  <c r="G92" i="5"/>
  <c r="G93" i="5"/>
  <c r="G94" i="5"/>
  <c r="G95" i="5"/>
  <c r="G96" i="5"/>
  <c r="G97" i="5"/>
  <c r="G98" i="5"/>
  <c r="G99" i="5"/>
  <c r="G100" i="5"/>
  <c r="G101" i="5"/>
  <c r="F80" i="5"/>
  <c r="F81" i="5"/>
  <c r="F82" i="5"/>
  <c r="F83" i="5"/>
  <c r="F84" i="5"/>
  <c r="F85" i="5"/>
  <c r="F86" i="5"/>
  <c r="F87" i="5"/>
  <c r="F88" i="5"/>
  <c r="F89" i="5"/>
  <c r="F90" i="5"/>
  <c r="F91" i="5"/>
  <c r="F92" i="5"/>
  <c r="F93" i="5"/>
  <c r="F94" i="5"/>
  <c r="F95" i="5"/>
  <c r="F96" i="5"/>
  <c r="F97" i="5"/>
  <c r="F98" i="5"/>
  <c r="F99" i="5"/>
  <c r="F100" i="5"/>
  <c r="F101" i="5"/>
  <c r="E80" i="5"/>
  <c r="E81" i="5"/>
  <c r="E82" i="5"/>
  <c r="E83" i="5"/>
  <c r="E84" i="5"/>
  <c r="E85" i="5"/>
  <c r="E86" i="5"/>
  <c r="E87" i="5"/>
  <c r="E88" i="5"/>
  <c r="E89" i="5"/>
  <c r="E90" i="5"/>
  <c r="E91" i="5"/>
  <c r="E92" i="5"/>
  <c r="E93" i="5"/>
  <c r="E94" i="5"/>
  <c r="E95" i="5"/>
  <c r="E96" i="5"/>
  <c r="E97" i="5"/>
  <c r="E98" i="5"/>
  <c r="E99" i="5"/>
  <c r="E100" i="5"/>
  <c r="E101" i="5"/>
  <c r="D80" i="5"/>
  <c r="D81" i="5"/>
  <c r="D82" i="5"/>
  <c r="D83" i="5"/>
  <c r="D84" i="5"/>
  <c r="D85" i="5"/>
  <c r="D86" i="5"/>
  <c r="D87" i="5"/>
  <c r="D88" i="5"/>
  <c r="D89" i="5"/>
  <c r="D90" i="5"/>
  <c r="D91" i="5"/>
  <c r="D92" i="5"/>
  <c r="D93" i="5"/>
  <c r="D94" i="5"/>
  <c r="D95" i="5"/>
  <c r="D96" i="5"/>
  <c r="D97" i="5"/>
  <c r="D98" i="5"/>
  <c r="D99" i="5"/>
  <c r="D100" i="5"/>
  <c r="D101" i="5"/>
  <c r="C80" i="5"/>
  <c r="C81" i="5"/>
  <c r="C82" i="5"/>
  <c r="C83" i="5"/>
  <c r="C84" i="5"/>
  <c r="C85" i="5"/>
  <c r="C86" i="5"/>
  <c r="C87" i="5"/>
  <c r="C88" i="5"/>
  <c r="C89" i="5"/>
  <c r="C90" i="5"/>
  <c r="C91" i="5"/>
  <c r="C92" i="5"/>
  <c r="C93" i="5"/>
  <c r="C94" i="5"/>
  <c r="C95" i="5"/>
  <c r="C96" i="5"/>
  <c r="C97" i="5"/>
  <c r="C98" i="5"/>
  <c r="C99" i="5"/>
  <c r="C100" i="5"/>
  <c r="C101" i="5"/>
  <c r="B80" i="5"/>
  <c r="B81" i="5"/>
  <c r="B82" i="5"/>
  <c r="B83" i="5"/>
  <c r="B84" i="5"/>
  <c r="B85" i="5"/>
  <c r="B86" i="5"/>
  <c r="B87" i="5"/>
  <c r="B88" i="5"/>
  <c r="B89" i="5"/>
  <c r="B90" i="5"/>
  <c r="B91" i="5"/>
  <c r="B92" i="5"/>
  <c r="B93" i="5"/>
  <c r="B94" i="5"/>
  <c r="B95" i="5"/>
  <c r="B96" i="5"/>
  <c r="B97" i="5"/>
  <c r="B98" i="5"/>
  <c r="B99" i="5"/>
  <c r="B100" i="5"/>
  <c r="B101" i="5"/>
  <c r="A80" i="5"/>
  <c r="A81" i="5"/>
  <c r="A82" i="5"/>
  <c r="A83" i="5"/>
  <c r="A84" i="5"/>
  <c r="A85" i="5"/>
  <c r="A86" i="5"/>
  <c r="A87" i="5"/>
  <c r="A88" i="5"/>
  <c r="A89" i="5"/>
  <c r="A90" i="5"/>
  <c r="A91" i="5"/>
  <c r="A92" i="5"/>
  <c r="A93" i="5"/>
  <c r="A94" i="5"/>
  <c r="A95" i="5"/>
  <c r="A96" i="5"/>
  <c r="A97" i="5"/>
  <c r="A98" i="5"/>
  <c r="A99" i="5"/>
  <c r="A100" i="5"/>
  <c r="A101" i="5"/>
  <c r="P79" i="5"/>
  <c r="O79" i="5"/>
  <c r="N79" i="5"/>
  <c r="M79" i="5"/>
  <c r="L79" i="5"/>
  <c r="K79" i="5"/>
  <c r="J79" i="5"/>
  <c r="I79" i="5"/>
  <c r="H79" i="5"/>
  <c r="G79" i="5"/>
  <c r="F79" i="5"/>
  <c r="E79" i="5"/>
  <c r="D79" i="5"/>
  <c r="C79" i="5"/>
  <c r="B79" i="5"/>
  <c r="A79" i="5"/>
  <c r="AB43" i="5"/>
  <c r="AB44" i="5"/>
  <c r="AB45" i="5"/>
  <c r="AB46" i="5"/>
  <c r="AB47" i="5"/>
  <c r="AB48" i="5"/>
  <c r="AB49" i="5"/>
  <c r="AB50" i="5"/>
  <c r="AB51" i="5"/>
  <c r="AB52" i="5"/>
  <c r="AB53" i="5"/>
  <c r="AB54" i="5"/>
  <c r="AB55" i="5"/>
  <c r="AB56" i="5"/>
  <c r="AB57" i="5"/>
  <c r="AB58" i="5"/>
  <c r="AB59" i="5"/>
  <c r="AB60" i="5"/>
  <c r="AB61" i="5"/>
  <c r="AB62" i="5"/>
  <c r="AB63" i="5"/>
  <c r="AB64" i="5"/>
  <c r="AB42" i="5"/>
  <c r="AA42" i="5"/>
  <c r="P43" i="5"/>
  <c r="P44" i="5"/>
  <c r="P45" i="5"/>
  <c r="P46" i="5"/>
  <c r="P47" i="5"/>
  <c r="P48" i="5"/>
  <c r="P49" i="5"/>
  <c r="P50" i="5"/>
  <c r="P51" i="5"/>
  <c r="P52" i="5"/>
  <c r="P53" i="5"/>
  <c r="P54" i="5"/>
  <c r="P55" i="5"/>
  <c r="P56" i="5"/>
  <c r="P57" i="5"/>
  <c r="P58" i="5"/>
  <c r="P59" i="5"/>
  <c r="P60" i="5"/>
  <c r="P61" i="5"/>
  <c r="P62" i="5"/>
  <c r="P63" i="5"/>
  <c r="P64" i="5"/>
  <c r="O43" i="5"/>
  <c r="O44" i="5"/>
  <c r="O45" i="5"/>
  <c r="O46" i="5"/>
  <c r="O47" i="5"/>
  <c r="O48" i="5"/>
  <c r="O49" i="5"/>
  <c r="O50" i="5"/>
  <c r="O51" i="5"/>
  <c r="O52" i="5"/>
  <c r="O53" i="5"/>
  <c r="O54" i="5"/>
  <c r="O55" i="5"/>
  <c r="O56" i="5"/>
  <c r="O57" i="5"/>
  <c r="O58" i="5"/>
  <c r="O59" i="5"/>
  <c r="O60" i="5"/>
  <c r="O61" i="5"/>
  <c r="O62" i="5"/>
  <c r="O63" i="5"/>
  <c r="O64" i="5"/>
  <c r="N43" i="5"/>
  <c r="N44" i="5"/>
  <c r="N45" i="5"/>
  <c r="N46" i="5"/>
  <c r="N47" i="5"/>
  <c r="N48" i="5"/>
  <c r="N49" i="5"/>
  <c r="N50" i="5"/>
  <c r="N51" i="5"/>
  <c r="N52" i="5"/>
  <c r="N53" i="5"/>
  <c r="N54" i="5"/>
  <c r="N55" i="5"/>
  <c r="N56" i="5"/>
  <c r="N57" i="5"/>
  <c r="N58" i="5"/>
  <c r="N59" i="5"/>
  <c r="N60" i="5"/>
  <c r="N61" i="5"/>
  <c r="N62" i="5"/>
  <c r="N63" i="5"/>
  <c r="N64" i="5"/>
  <c r="M43" i="5"/>
  <c r="M44" i="5"/>
  <c r="M45" i="5"/>
  <c r="M46" i="5"/>
  <c r="M47" i="5"/>
  <c r="M48" i="5"/>
  <c r="M49" i="5"/>
  <c r="M50" i="5"/>
  <c r="M51" i="5"/>
  <c r="M52" i="5"/>
  <c r="M53" i="5"/>
  <c r="M54" i="5"/>
  <c r="M55" i="5"/>
  <c r="M56" i="5"/>
  <c r="M57" i="5"/>
  <c r="M58" i="5"/>
  <c r="M59" i="5"/>
  <c r="M60" i="5"/>
  <c r="M61" i="5"/>
  <c r="M62" i="5"/>
  <c r="M63" i="5"/>
  <c r="M64" i="5"/>
  <c r="L43" i="5"/>
  <c r="L44" i="5"/>
  <c r="L45" i="5"/>
  <c r="L46" i="5"/>
  <c r="L47" i="5"/>
  <c r="L48" i="5"/>
  <c r="L49" i="5"/>
  <c r="L50" i="5"/>
  <c r="L51" i="5"/>
  <c r="L52" i="5"/>
  <c r="L53" i="5"/>
  <c r="L54" i="5"/>
  <c r="L55" i="5"/>
  <c r="L56" i="5"/>
  <c r="L57" i="5"/>
  <c r="L58" i="5"/>
  <c r="L59" i="5"/>
  <c r="L60" i="5"/>
  <c r="L61" i="5"/>
  <c r="L62" i="5"/>
  <c r="L63" i="5"/>
  <c r="L64" i="5"/>
  <c r="K43" i="5"/>
  <c r="K44" i="5"/>
  <c r="K45" i="5"/>
  <c r="K46" i="5"/>
  <c r="K47" i="5"/>
  <c r="K48" i="5"/>
  <c r="K49" i="5"/>
  <c r="K50" i="5"/>
  <c r="K51" i="5"/>
  <c r="K52" i="5"/>
  <c r="K53" i="5"/>
  <c r="K54" i="5"/>
  <c r="K55" i="5"/>
  <c r="K56" i="5"/>
  <c r="K57" i="5"/>
  <c r="K58" i="5"/>
  <c r="K59" i="5"/>
  <c r="K60" i="5"/>
  <c r="K61" i="5"/>
  <c r="K62" i="5"/>
  <c r="K63" i="5"/>
  <c r="K64" i="5"/>
  <c r="J43" i="5"/>
  <c r="J44" i="5"/>
  <c r="J45" i="5"/>
  <c r="J46" i="5"/>
  <c r="J47" i="5"/>
  <c r="J48" i="5"/>
  <c r="J49" i="5"/>
  <c r="J50" i="5"/>
  <c r="J51" i="5"/>
  <c r="J52" i="5"/>
  <c r="J53" i="5"/>
  <c r="J54" i="5"/>
  <c r="J55" i="5"/>
  <c r="J56" i="5"/>
  <c r="J57" i="5"/>
  <c r="J58" i="5"/>
  <c r="J59" i="5"/>
  <c r="J60" i="5"/>
  <c r="J61" i="5"/>
  <c r="J62" i="5"/>
  <c r="J63" i="5"/>
  <c r="J64" i="5"/>
  <c r="I43" i="5"/>
  <c r="I44" i="5"/>
  <c r="I45" i="5"/>
  <c r="I46" i="5"/>
  <c r="I47" i="5"/>
  <c r="I48" i="5"/>
  <c r="I49" i="5"/>
  <c r="I50" i="5"/>
  <c r="I51" i="5"/>
  <c r="I52" i="5"/>
  <c r="I53" i="5"/>
  <c r="I54" i="5"/>
  <c r="I55" i="5"/>
  <c r="I56" i="5"/>
  <c r="I57" i="5"/>
  <c r="I58" i="5"/>
  <c r="I59" i="5"/>
  <c r="I60" i="5"/>
  <c r="I61" i="5"/>
  <c r="I62" i="5"/>
  <c r="I63" i="5"/>
  <c r="I64" i="5"/>
  <c r="H43" i="5"/>
  <c r="H44" i="5"/>
  <c r="H45" i="5"/>
  <c r="H46" i="5"/>
  <c r="H47" i="5"/>
  <c r="H48" i="5"/>
  <c r="H49" i="5"/>
  <c r="H50" i="5"/>
  <c r="H51" i="5"/>
  <c r="H52" i="5"/>
  <c r="H53" i="5"/>
  <c r="H54" i="5"/>
  <c r="H55" i="5"/>
  <c r="H56" i="5"/>
  <c r="H57" i="5"/>
  <c r="H58" i="5"/>
  <c r="H59" i="5"/>
  <c r="H60" i="5"/>
  <c r="H61" i="5"/>
  <c r="H62" i="5"/>
  <c r="H63" i="5"/>
  <c r="H64" i="5"/>
  <c r="G43" i="5"/>
  <c r="G44" i="5"/>
  <c r="G45" i="5"/>
  <c r="G46" i="5"/>
  <c r="G47" i="5"/>
  <c r="G48" i="5"/>
  <c r="G49" i="5"/>
  <c r="G50" i="5"/>
  <c r="G51" i="5"/>
  <c r="G52" i="5"/>
  <c r="G53" i="5"/>
  <c r="G54" i="5"/>
  <c r="G55" i="5"/>
  <c r="G56" i="5"/>
  <c r="G57" i="5"/>
  <c r="G58" i="5"/>
  <c r="G59" i="5"/>
  <c r="G60" i="5"/>
  <c r="G61" i="5"/>
  <c r="G62" i="5"/>
  <c r="G63" i="5"/>
  <c r="G64" i="5"/>
  <c r="F43" i="5"/>
  <c r="F44" i="5"/>
  <c r="F45" i="5"/>
  <c r="F46" i="5"/>
  <c r="F47" i="5"/>
  <c r="F48" i="5"/>
  <c r="F49" i="5"/>
  <c r="F50" i="5"/>
  <c r="F51" i="5"/>
  <c r="F52" i="5"/>
  <c r="F53" i="5"/>
  <c r="F54" i="5"/>
  <c r="F55" i="5"/>
  <c r="F56" i="5"/>
  <c r="F57" i="5"/>
  <c r="F58" i="5"/>
  <c r="F59" i="5"/>
  <c r="F60" i="5"/>
  <c r="F61" i="5"/>
  <c r="F62" i="5"/>
  <c r="F63" i="5"/>
  <c r="F64" i="5"/>
  <c r="E43" i="5"/>
  <c r="E44" i="5"/>
  <c r="E45" i="5"/>
  <c r="E46" i="5"/>
  <c r="E47" i="5"/>
  <c r="E48" i="5"/>
  <c r="E49" i="5"/>
  <c r="E50" i="5"/>
  <c r="E51" i="5"/>
  <c r="E52" i="5"/>
  <c r="E53" i="5"/>
  <c r="E54" i="5"/>
  <c r="E55" i="5"/>
  <c r="E56" i="5"/>
  <c r="E57" i="5"/>
  <c r="E58" i="5"/>
  <c r="E59" i="5"/>
  <c r="E60" i="5"/>
  <c r="E61" i="5"/>
  <c r="E62" i="5"/>
  <c r="E63" i="5"/>
  <c r="E64" i="5"/>
  <c r="D43" i="5"/>
  <c r="D44" i="5"/>
  <c r="D45" i="5"/>
  <c r="D46" i="5"/>
  <c r="D47" i="5"/>
  <c r="D48" i="5"/>
  <c r="D49" i="5"/>
  <c r="D50" i="5"/>
  <c r="D51" i="5"/>
  <c r="D52" i="5"/>
  <c r="D53" i="5"/>
  <c r="D54" i="5"/>
  <c r="D55" i="5"/>
  <c r="D56" i="5"/>
  <c r="D57" i="5"/>
  <c r="D58" i="5"/>
  <c r="D59" i="5"/>
  <c r="D60" i="5"/>
  <c r="D61" i="5"/>
  <c r="D62" i="5"/>
  <c r="D63" i="5"/>
  <c r="D64" i="5"/>
  <c r="C43" i="5"/>
  <c r="C44" i="5"/>
  <c r="C45" i="5"/>
  <c r="C46" i="5"/>
  <c r="C47" i="5"/>
  <c r="C48" i="5"/>
  <c r="C49" i="5"/>
  <c r="C50" i="5"/>
  <c r="C51" i="5"/>
  <c r="C52" i="5"/>
  <c r="C53" i="5"/>
  <c r="C54" i="5"/>
  <c r="C55" i="5"/>
  <c r="C56" i="5"/>
  <c r="C57" i="5"/>
  <c r="C58" i="5"/>
  <c r="C59" i="5"/>
  <c r="C60" i="5"/>
  <c r="C61" i="5"/>
  <c r="C62" i="5"/>
  <c r="C63" i="5"/>
  <c r="C64" i="5"/>
  <c r="B43" i="5"/>
  <c r="B44" i="5"/>
  <c r="B45" i="5"/>
  <c r="B46" i="5"/>
  <c r="B47" i="5"/>
  <c r="B48" i="5"/>
  <c r="B49" i="5"/>
  <c r="B50" i="5"/>
  <c r="B51" i="5"/>
  <c r="B52" i="5"/>
  <c r="B53" i="5"/>
  <c r="B54" i="5"/>
  <c r="B55" i="5"/>
  <c r="B56" i="5"/>
  <c r="B57" i="5"/>
  <c r="B58" i="5"/>
  <c r="B59" i="5"/>
  <c r="B60" i="5"/>
  <c r="B61" i="5"/>
  <c r="B62" i="5"/>
  <c r="B63" i="5"/>
  <c r="B64" i="5"/>
  <c r="A43" i="5"/>
  <c r="A44" i="5"/>
  <c r="A45" i="5"/>
  <c r="A46" i="5"/>
  <c r="A47" i="5"/>
  <c r="A48" i="5"/>
  <c r="A49" i="5"/>
  <c r="A50" i="5"/>
  <c r="A51" i="5"/>
  <c r="A52" i="5"/>
  <c r="A53" i="5"/>
  <c r="A54" i="5"/>
  <c r="A55" i="5"/>
  <c r="A56" i="5"/>
  <c r="A57" i="5"/>
  <c r="A58" i="5"/>
  <c r="A59" i="5"/>
  <c r="A60" i="5"/>
  <c r="A61" i="5"/>
  <c r="A62" i="5"/>
  <c r="A63" i="5"/>
  <c r="A64" i="5"/>
  <c r="P42" i="5"/>
  <c r="O42" i="5"/>
  <c r="N42" i="5"/>
  <c r="M42" i="5"/>
  <c r="L42" i="5"/>
  <c r="K42" i="5"/>
  <c r="J42" i="5"/>
  <c r="I42" i="5"/>
  <c r="H42" i="5"/>
  <c r="G42" i="5"/>
  <c r="F42" i="5"/>
  <c r="E42" i="5"/>
  <c r="D42" i="5"/>
  <c r="C42" i="5"/>
  <c r="B42" i="5"/>
  <c r="A42" i="5"/>
  <c r="AB17" i="5"/>
  <c r="AB18" i="5"/>
  <c r="AB19" i="5"/>
  <c r="AB20" i="5"/>
  <c r="AB21" i="5"/>
  <c r="AB22" i="5"/>
  <c r="AB23" i="5"/>
  <c r="AB24" i="5"/>
  <c r="AB25" i="5"/>
  <c r="AB26" i="5"/>
  <c r="AB27" i="5"/>
  <c r="AB28" i="5"/>
  <c r="AB29" i="5"/>
  <c r="AB30" i="5"/>
  <c r="AB31" i="5"/>
  <c r="AB32" i="5"/>
  <c r="AB33" i="5"/>
  <c r="AB34" i="5"/>
  <c r="AB35" i="5"/>
  <c r="AB36" i="5"/>
  <c r="AB37" i="5"/>
  <c r="AB39" i="5"/>
  <c r="AA17" i="5"/>
  <c r="AA18" i="5"/>
  <c r="AA19" i="5"/>
  <c r="AA20" i="5"/>
  <c r="AA21" i="5"/>
  <c r="AA22" i="5"/>
  <c r="AA23" i="5"/>
  <c r="AA24" i="5"/>
  <c r="AA25" i="5"/>
  <c r="AA26" i="5"/>
  <c r="AA27" i="5"/>
  <c r="AA28" i="5"/>
  <c r="AA29" i="5"/>
  <c r="AA30" i="5"/>
  <c r="AA31" i="5"/>
  <c r="AA32" i="5"/>
  <c r="AA33" i="5"/>
  <c r="AA34" i="5"/>
  <c r="AA35" i="5"/>
  <c r="AA36" i="5"/>
  <c r="AA37" i="5"/>
  <c r="AA39" i="5"/>
  <c r="P17" i="5"/>
  <c r="P18" i="5"/>
  <c r="P19" i="5"/>
  <c r="P20" i="5"/>
  <c r="P21" i="5"/>
  <c r="P22" i="5"/>
  <c r="P23" i="5"/>
  <c r="P24" i="5"/>
  <c r="P25" i="5"/>
  <c r="P26" i="5"/>
  <c r="P27" i="5"/>
  <c r="P28" i="5"/>
  <c r="P29" i="5"/>
  <c r="P30" i="5"/>
  <c r="P31" i="5"/>
  <c r="P32" i="5"/>
  <c r="P33" i="5"/>
  <c r="P34" i="5"/>
  <c r="P35" i="5"/>
  <c r="P36" i="5"/>
  <c r="P37" i="5"/>
  <c r="P39" i="5"/>
  <c r="O17" i="5"/>
  <c r="O18" i="5"/>
  <c r="O19" i="5"/>
  <c r="O20" i="5"/>
  <c r="O21" i="5"/>
  <c r="O22" i="5"/>
  <c r="O23" i="5"/>
  <c r="O24" i="5"/>
  <c r="O25" i="5"/>
  <c r="O26" i="5"/>
  <c r="O27" i="5"/>
  <c r="O28" i="5"/>
  <c r="O29" i="5"/>
  <c r="O30" i="5"/>
  <c r="O31" i="5"/>
  <c r="O32" i="5"/>
  <c r="O33" i="5"/>
  <c r="O34" i="5"/>
  <c r="O35" i="5"/>
  <c r="O36" i="5"/>
  <c r="O37" i="5"/>
  <c r="O39" i="5"/>
  <c r="N17" i="5"/>
  <c r="N18" i="5"/>
  <c r="N19" i="5"/>
  <c r="N20" i="5"/>
  <c r="N21" i="5"/>
  <c r="N22" i="5"/>
  <c r="N23" i="5"/>
  <c r="N24" i="5"/>
  <c r="N25" i="5"/>
  <c r="N26" i="5"/>
  <c r="N27" i="5"/>
  <c r="N28" i="5"/>
  <c r="N29" i="5"/>
  <c r="N30" i="5"/>
  <c r="N31" i="5"/>
  <c r="N32" i="5"/>
  <c r="N33" i="5"/>
  <c r="N34" i="5"/>
  <c r="N35" i="5"/>
  <c r="N36" i="5"/>
  <c r="N37" i="5"/>
  <c r="N39" i="5"/>
  <c r="M17" i="5"/>
  <c r="M18" i="5"/>
  <c r="M19" i="5"/>
  <c r="M20" i="5"/>
  <c r="M21" i="5"/>
  <c r="M22" i="5"/>
  <c r="M23" i="5"/>
  <c r="M24" i="5"/>
  <c r="M25" i="5"/>
  <c r="M26" i="5"/>
  <c r="M27" i="5"/>
  <c r="M28" i="5"/>
  <c r="M29" i="5"/>
  <c r="M30" i="5"/>
  <c r="M31" i="5"/>
  <c r="M32" i="5"/>
  <c r="M33" i="5"/>
  <c r="M34" i="5"/>
  <c r="M35" i="5"/>
  <c r="M36" i="5"/>
  <c r="M37" i="5"/>
  <c r="M39" i="5"/>
  <c r="L17" i="5"/>
  <c r="L18" i="5"/>
  <c r="L19" i="5"/>
  <c r="L20" i="5"/>
  <c r="L21" i="5"/>
  <c r="L22" i="5"/>
  <c r="L23" i="5"/>
  <c r="L24" i="5"/>
  <c r="L25" i="5"/>
  <c r="L26" i="5"/>
  <c r="L27" i="5"/>
  <c r="L28" i="5"/>
  <c r="L29" i="5"/>
  <c r="L30" i="5"/>
  <c r="L31" i="5"/>
  <c r="L32" i="5"/>
  <c r="L33" i="5"/>
  <c r="L34" i="5"/>
  <c r="L35" i="5"/>
  <c r="L36" i="5"/>
  <c r="L37" i="5"/>
  <c r="L39" i="5"/>
  <c r="K17" i="5"/>
  <c r="K18" i="5"/>
  <c r="K19" i="5"/>
  <c r="K20" i="5"/>
  <c r="K21" i="5"/>
  <c r="K22" i="5"/>
  <c r="K23" i="5"/>
  <c r="K24" i="5"/>
  <c r="K25" i="5"/>
  <c r="K26" i="5"/>
  <c r="K27" i="5"/>
  <c r="K28" i="5"/>
  <c r="K29" i="5"/>
  <c r="K30" i="5"/>
  <c r="K31" i="5"/>
  <c r="K32" i="5"/>
  <c r="K33" i="5"/>
  <c r="K34" i="5"/>
  <c r="K35" i="5"/>
  <c r="K36" i="5"/>
  <c r="K37" i="5"/>
  <c r="K39" i="5"/>
  <c r="J18" i="5"/>
  <c r="J19" i="5"/>
  <c r="J20" i="5"/>
  <c r="J21" i="5"/>
  <c r="J22" i="5"/>
  <c r="J23" i="5"/>
  <c r="J24" i="5"/>
  <c r="J25" i="5"/>
  <c r="J26" i="5"/>
  <c r="J27" i="5"/>
  <c r="J28" i="5"/>
  <c r="J29" i="5"/>
  <c r="J30" i="5"/>
  <c r="J31" i="5"/>
  <c r="J32" i="5"/>
  <c r="J33" i="5"/>
  <c r="J34" i="5"/>
  <c r="J35" i="5"/>
  <c r="J36" i="5"/>
  <c r="J37" i="5"/>
  <c r="J39" i="5"/>
  <c r="I17" i="5"/>
  <c r="I18" i="5"/>
  <c r="I19" i="5"/>
  <c r="I20" i="5"/>
  <c r="I21" i="5"/>
  <c r="I22" i="5"/>
  <c r="I23" i="5"/>
  <c r="I24" i="5"/>
  <c r="I25" i="5"/>
  <c r="I26" i="5"/>
  <c r="I27" i="5"/>
  <c r="I28" i="5"/>
  <c r="I29" i="5"/>
  <c r="I30" i="5"/>
  <c r="I31" i="5"/>
  <c r="I32" i="5"/>
  <c r="I33" i="5"/>
  <c r="I34" i="5"/>
  <c r="I35" i="5"/>
  <c r="I36" i="5"/>
  <c r="I37" i="5"/>
  <c r="I39" i="5"/>
  <c r="H17" i="5"/>
  <c r="H18" i="5"/>
  <c r="H19" i="5"/>
  <c r="H20" i="5"/>
  <c r="H21" i="5"/>
  <c r="H22" i="5"/>
  <c r="H23" i="5"/>
  <c r="H24" i="5"/>
  <c r="H25" i="5"/>
  <c r="H26" i="5"/>
  <c r="H27" i="5"/>
  <c r="H28" i="5"/>
  <c r="H29" i="5"/>
  <c r="H30" i="5"/>
  <c r="H31" i="5"/>
  <c r="H32" i="5"/>
  <c r="H33" i="5"/>
  <c r="H34" i="5"/>
  <c r="H35" i="5"/>
  <c r="H36" i="5"/>
  <c r="H37" i="5"/>
  <c r="H39" i="5"/>
  <c r="G17" i="5"/>
  <c r="G18" i="5"/>
  <c r="G19" i="5"/>
  <c r="G20" i="5"/>
  <c r="G21" i="5"/>
  <c r="G22" i="5"/>
  <c r="G23" i="5"/>
  <c r="G24" i="5"/>
  <c r="G25" i="5"/>
  <c r="G26" i="5"/>
  <c r="G27" i="5"/>
  <c r="G28" i="5"/>
  <c r="G29" i="5"/>
  <c r="G30" i="5"/>
  <c r="G31" i="5"/>
  <c r="G32" i="5"/>
  <c r="G33" i="5"/>
  <c r="G34" i="5"/>
  <c r="G35" i="5"/>
  <c r="G36" i="5"/>
  <c r="G37" i="5"/>
  <c r="G39" i="5"/>
  <c r="F17" i="5"/>
  <c r="F18" i="5"/>
  <c r="F19" i="5"/>
  <c r="F20" i="5"/>
  <c r="F21" i="5"/>
  <c r="F22" i="5"/>
  <c r="F23" i="5"/>
  <c r="F24" i="5"/>
  <c r="F25" i="5"/>
  <c r="F26" i="5"/>
  <c r="F27" i="5"/>
  <c r="F28" i="5"/>
  <c r="F29" i="5"/>
  <c r="F30" i="5"/>
  <c r="F31" i="5"/>
  <c r="F32" i="5"/>
  <c r="F33" i="5"/>
  <c r="F34" i="5"/>
  <c r="F35" i="5"/>
  <c r="F36" i="5"/>
  <c r="F37" i="5"/>
  <c r="F39" i="5"/>
  <c r="E17" i="5"/>
  <c r="E18" i="5"/>
  <c r="E19" i="5"/>
  <c r="E20" i="5"/>
  <c r="E21" i="5"/>
  <c r="E22" i="5"/>
  <c r="E23" i="5"/>
  <c r="E24" i="5"/>
  <c r="E25" i="5"/>
  <c r="E26" i="5"/>
  <c r="E27" i="5"/>
  <c r="E28" i="5"/>
  <c r="E29" i="5"/>
  <c r="E30" i="5"/>
  <c r="E31" i="5"/>
  <c r="E32" i="5"/>
  <c r="E33" i="5"/>
  <c r="E34" i="5"/>
  <c r="E35" i="5"/>
  <c r="E36" i="5"/>
  <c r="E37" i="5"/>
  <c r="E39" i="5"/>
  <c r="D17" i="5"/>
  <c r="D18" i="5"/>
  <c r="D19" i="5"/>
  <c r="D20" i="5"/>
  <c r="D21" i="5"/>
  <c r="D22" i="5"/>
  <c r="D23" i="5"/>
  <c r="D24" i="5"/>
  <c r="D25" i="5"/>
  <c r="D26" i="5"/>
  <c r="D27" i="5"/>
  <c r="D28" i="5"/>
  <c r="D29" i="5"/>
  <c r="D30" i="5"/>
  <c r="D31" i="5"/>
  <c r="D32" i="5"/>
  <c r="D33" i="5"/>
  <c r="D34" i="5"/>
  <c r="D35" i="5"/>
  <c r="D36" i="5"/>
  <c r="D37" i="5"/>
  <c r="D39" i="5"/>
  <c r="C17" i="5"/>
  <c r="C18" i="5"/>
  <c r="C19" i="5"/>
  <c r="C20" i="5"/>
  <c r="C21" i="5"/>
  <c r="C22" i="5"/>
  <c r="C23" i="5"/>
  <c r="C24" i="5"/>
  <c r="C25" i="5"/>
  <c r="C26" i="5"/>
  <c r="C27" i="5"/>
  <c r="C28" i="5"/>
  <c r="C29" i="5"/>
  <c r="C30" i="5"/>
  <c r="C31" i="5"/>
  <c r="C32" i="5"/>
  <c r="C33" i="5"/>
  <c r="C34" i="5"/>
  <c r="C35" i="5"/>
  <c r="C36" i="5"/>
  <c r="C37" i="5"/>
  <c r="C39" i="5"/>
  <c r="B17" i="5"/>
  <c r="B18" i="5"/>
  <c r="B19" i="5"/>
  <c r="B20" i="5"/>
  <c r="B21" i="5"/>
  <c r="B22" i="5"/>
  <c r="B23" i="5"/>
  <c r="B24" i="5"/>
  <c r="B25" i="5"/>
  <c r="B26" i="5"/>
  <c r="B27" i="5"/>
  <c r="B28" i="5"/>
  <c r="B29" i="5"/>
  <c r="B30" i="5"/>
  <c r="B31" i="5"/>
  <c r="B32" i="5"/>
  <c r="B33" i="5"/>
  <c r="B34" i="5"/>
  <c r="B35" i="5"/>
  <c r="B36" i="5"/>
  <c r="B37" i="5"/>
  <c r="B39" i="5"/>
  <c r="A17" i="5"/>
  <c r="A19" i="5"/>
  <c r="A20" i="5"/>
  <c r="A21" i="5"/>
  <c r="A22" i="5"/>
  <c r="A23" i="5"/>
  <c r="A24" i="5"/>
  <c r="A25" i="5"/>
  <c r="A26" i="5"/>
  <c r="A27" i="5"/>
  <c r="A28" i="5"/>
  <c r="A29" i="5"/>
  <c r="A30" i="5"/>
  <c r="A31" i="5"/>
  <c r="A32" i="5"/>
  <c r="A33" i="5"/>
  <c r="A34" i="5"/>
  <c r="A35" i="5"/>
  <c r="A36" i="5"/>
  <c r="A37" i="5"/>
  <c r="A39" i="5"/>
  <c r="AB16" i="5"/>
  <c r="AA16" i="5"/>
  <c r="P16" i="5"/>
  <c r="O16" i="5"/>
  <c r="N16" i="5"/>
  <c r="M16" i="5"/>
  <c r="L16" i="5"/>
  <c r="K16" i="5"/>
  <c r="J16" i="5"/>
  <c r="I16" i="5"/>
  <c r="H16" i="5"/>
  <c r="G16" i="5"/>
  <c r="F16" i="5"/>
  <c r="E16" i="5"/>
  <c r="D16" i="5"/>
  <c r="C16" i="5"/>
  <c r="B16" i="5"/>
  <c r="A16" i="5"/>
  <c r="O72" i="6" l="1"/>
  <c r="M71" i="6"/>
  <c r="O73" i="6"/>
  <c r="O75" i="6"/>
  <c r="O76" i="6"/>
  <c r="O77" i="6"/>
  <c r="F89" i="6"/>
  <c r="F90" i="6"/>
  <c r="F91" i="6"/>
  <c r="F92" i="6"/>
  <c r="F93" i="6"/>
  <c r="F94" i="6"/>
  <c r="F95" i="6"/>
  <c r="F97" i="6"/>
  <c r="O70" i="6"/>
  <c r="F88" i="6"/>
  <c r="N72" i="6" l="1"/>
  <c r="M79" i="6"/>
  <c r="O79" i="6"/>
  <c r="N74" i="6"/>
  <c r="O71" i="6"/>
  <c r="N77" i="6"/>
  <c r="N76" i="6"/>
  <c r="M76" i="6"/>
  <c r="N75" i="6"/>
  <c r="M75" i="6"/>
  <c r="M74" i="6"/>
  <c r="N73" i="6"/>
  <c r="M72" i="6"/>
  <c r="N71" i="6"/>
  <c r="O74" i="6"/>
  <c r="M77" i="6"/>
  <c r="M73" i="6"/>
  <c r="N79" i="6"/>
  <c r="M70" i="6"/>
  <c r="N70" i="6"/>
  <c r="C10" i="6" l="1"/>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E4"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F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<sst xmlns="http://schemas.openxmlformats.org/spreadsheetml/2006/main" count="1213" uniqueCount="556">
  <si>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</si>
  <si>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</si>
  <si>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</si>
  <si>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</si>
  <si>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</si>
  <si>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</si>
  <si>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</si>
  <si>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</si>
  <si>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</si>
  <si>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</si>
  <si>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</si>
  <si>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</si>
  <si>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</si>
  <si>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</si>
  <si>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</si>
  <si>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</si>
  <si>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</si>
  <si>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</si>
  <si>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</si>
  <si>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</si>
  <si>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</si>
  <si>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</si>
  <si>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</si>
  <si>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</si>
  <si>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</si>
  <si>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</si>
  <si>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</si>
  <si>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</si>
  <si>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</si>
  <si>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</si>
  <si>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</si>
  <si>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</si>
  <si>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</si>
  <si>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</si>
  <si>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</si>
  <si>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</si>
  <si>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</si>
  <si>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</si>
  <si>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</si>
  <si>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</si>
  <si>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</si>
  <si>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</si>
  <si>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</si>
  <si>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</si>
  <si>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</si>
  <si>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</si>
  <si>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</si>
  <si>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</si>
  <si>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</si>
  <si>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</si>
  <si>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</si>
  <si>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</si>
  <si>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</si>
  <si>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</si>
  <si>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</si>
  <si>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</si>
  <si>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</si>
  <si>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</si>
  <si>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</si>
  <si>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</si>
  <si>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</si>
  <si>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</si>
  <si>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</si>
  <si>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</si>
  <si>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</si>
  <si>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</si>
  <si>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</si>
  <si>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</si>
  <si>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</si>
  <si>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</si>
  <si>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</si>
  <si>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</si>
  <si>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</si>
  <si>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</si>
  <si>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</si>
  <si>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</si>
  <si>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</si>
  <si>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</si>
  <si>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</si>
  <si>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</si>
  <si>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</si>
  <si>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</si>
  <si>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</si>
  <si>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</si>
  <si>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</si>
  <si>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</si>
  <si>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</si>
  <si>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</si>
  <si>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</si>
  <si>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</si>
  <si>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</si>
  <si>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</si>
  <si>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</si>
  <si>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</si>
  <si>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</si>
  <si>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</si>
  <si>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</si>
  <si>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</si>
  <si>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</si>
  <si>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</si>
  <si>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</si>
  <si>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</si>
  <si>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</si>
  <si>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</si>
  <si>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</si>
  <si>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</si>
  <si>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</si>
  <si>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</si>
  <si>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</si>
  <si>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</si>
  <si>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</si>
  <si>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</si>
  <si>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</si>
  <si>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</si>
  <si>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</si>
  <si>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</si>
  <si>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</si>
  <si>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</si>
  <si>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</si>
  <si>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</si>
  <si>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</si>
  <si>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</si>
  <si>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</si>
  <si>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</si>
  <si>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</si>
  <si>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</si>
  <si>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</si>
  <si>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</si>
  <si>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</si>
  <si>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</si>
  <si>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</si>
  <si>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</si>
  <si>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</si>
  <si>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</si>
  <si>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</si>
  <si>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</si>
  <si>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</si>
  <si>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</si>
  <si>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</si>
  <si>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</si>
  <si>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</si>
  <si>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</si>
  <si>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</si>
  <si>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</si>
  <si>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</si>
  <si>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</si>
  <si>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</si>
  <si>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</si>
  <si>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</si>
  <si>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</si>
  <si>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</si>
  <si>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</si>
  <si>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</si>
  <si>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</si>
  <si>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</si>
  <si>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</si>
  <si>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</si>
  <si>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</si>
  <si>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</si>
  <si>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</si>
  <si>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</si>
  <si>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</si>
  <si>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</si>
  <si>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</si>
  <si>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</si>
  <si>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</si>
  <si>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</si>
  <si>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</si>
  <si>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</si>
  <si>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</si>
  <si>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</si>
  <si>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</si>
  <si>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</si>
  <si>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</si>
  <si>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</si>
  <si>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</si>
  <si>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</si>
  <si>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</si>
  <si>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</si>
  <si>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</si>
  <si>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</si>
  <si>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</si>
  <si>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</si>
  <si>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</si>
  <si>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</si>
  <si>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</si>
  <si>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</si>
  <si>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</si>
  <si>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</si>
  <si>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</si>
  <si>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</si>
  <si>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</si>
  <si>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</si>
  <si>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</si>
  <si>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</si>
  <si>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</si>
  <si>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</si>
  <si>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</si>
  <si>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</si>
  <si>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</si>
  <si>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</si>
  <si>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</si>
  <si>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</si>
  <si>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</si>
  <si>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</si>
  <si>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</si>
  <si>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</si>
  <si>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</si>
  <si>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</si>
  <si>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</si>
  <si>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</si>
  <si>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</si>
  <si>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</si>
  <si>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</si>
  <si>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</si>
  <si>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Messintervall</t>
  </si>
  <si>
    <t>Kommunikationsprotokolle</t>
  </si>
  <si>
    <t>Schnittstelle</t>
  </si>
  <si>
    <t>Spannungsversorgung</t>
  </si>
  <si>
    <t>Oberschwingungen</t>
  </si>
  <si>
    <t>EMV_Norm</t>
  </si>
  <si>
    <t>ISO50001</t>
  </si>
  <si>
    <t>Ja</t>
  </si>
  <si>
    <t>Siemens</t>
  </si>
  <si>
    <t>Hutschiene</t>
  </si>
  <si>
    <t>Fronttafel</t>
  </si>
  <si>
    <t>DIN 61439</t>
  </si>
  <si>
    <t>Nein</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</si>
  <si>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</si>
  <si>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</si>
  <si>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</si>
  <si>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</si>
  <si>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</si>
  <si>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</si>
  <si>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</si>
  <si>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</si>
  <si>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</si>
  <si>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</si>
  <si>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</si>
  <si>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</si>
  <si>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</si>
  <si>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</si>
  <si>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</si>
  <si>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</si>
  <si>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</si>
  <si>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</si>
  <si>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</si>
  <si>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</si>
  <si>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</si>
  <si>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</si>
  <si>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</si>
  <si>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</si>
  <si>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</si>
  <si>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</si>
  <si>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</si>
  <si>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</si>
  <si>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</si>
  <si>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</si>
  <si>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</si>
  <si>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</si>
  <si>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</si>
  <si>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</si>
  <si>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</si>
  <si>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</si>
  <si>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</si>
  <si>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</si>
  <si>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</si>
  <si>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</si>
  <si>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</si>
  <si>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</si>
  <si>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</si>
  <si>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</si>
  <si>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</si>
  <si>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</si>
  <si>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</si>
  <si>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</si>
  <si>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</si>
  <si>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</si>
  <si>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</si>
  <si>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</si>
  <si>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</si>
  <si>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</si>
  <si>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</si>
  <si>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</si>
  <si>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</si>
  <si>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</si>
  <si>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</si>
  <si>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</si>
  <si>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</si>
  <si>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</si>
  <si>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</si>
  <si>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</si>
  <si>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</si>
  <si>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</si>
  <si>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</si>
  <si>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</si>
  <si>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</si>
  <si>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</si>
  <si>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</si>
  <si>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</si>
  <si>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</si>
  <si>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</si>
  <si>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</si>
  <si>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</si>
  <si>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</si>
  <si>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</si>
  <si>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</si>
  <si>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</si>
  <si>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</si>
  <si>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</si>
  <si>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</si>
  <si>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</si>
  <si>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</si>
  <si>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</si>
  <si>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</si>
  <si>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</si>
  <si>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</si>
  <si>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</si>
  <si>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</si>
  <si>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</si>
  <si>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</si>
  <si>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</si>
  <si>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</si>
  <si>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</si>
  <si>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</si>
  <si>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</si>
  <si>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</si>
  <si>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</si>
  <si>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</si>
  <si>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</si>
  <si>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</si>
  <si>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</si>
  <si>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</si>
  <si>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</si>
  <si>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</si>
  <si>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</si>
  <si>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</si>
  <si>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</si>
  <si>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</si>
  <si>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</si>
  <si>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</si>
  <si>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</si>
  <si>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</si>
  <si>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</si>
  <si>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</si>
  <si>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</si>
  <si>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</si>
  <si>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</si>
  <si>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</si>
  <si>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</si>
  <si>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</si>
  <si>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</si>
  <si>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</si>
  <si>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</si>
  <si>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</si>
  <si>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</si>
  <si>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</si>
  <si>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</si>
  <si>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</si>
  <si>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</si>
  <si>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</si>
  <si>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</si>
  <si>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</si>
  <si>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</si>
  <si>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</si>
  <si>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</si>
  <si>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</si>
  <si>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</si>
  <si>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</si>
  <si>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</si>
  <si>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</si>
  <si>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</si>
  <si>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</si>
  <si>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</si>
  <si>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</si>
  <si>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</si>
  <si>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</si>
  <si>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</si>
  <si>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</si>
  <si>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</si>
  <si>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</si>
  <si>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</si>
  <si>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</si>
  <si>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</si>
  <si>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 xml:space="preserve">Sammelschienen </t>
  </si>
  <si>
    <t>PAC3220</t>
  </si>
  <si>
    <t>Inputs/Outputs</t>
  </si>
  <si>
    <t xml:space="preserve">Sicherheit </t>
  </si>
  <si>
    <t>IP-Filter, TCP Port Konfigurierbar, DHCP-Protokoll SNTP-Protokoll</t>
  </si>
  <si>
    <t>Spannungsmessung</t>
  </si>
  <si>
    <t>Strommessung</t>
  </si>
  <si>
    <t xml:space="preserve">Ja </t>
  </si>
  <si>
    <t>Messgrößen in Abhängigkeit der Anschlussart</t>
  </si>
  <si>
    <t>200ms</t>
  </si>
  <si>
    <t>Mittelwertbildung</t>
  </si>
  <si>
    <t>3s - 1Jahr</t>
  </si>
  <si>
    <t>Blindleistung</t>
  </si>
  <si>
    <t>Betriebsstundenzähler</t>
  </si>
  <si>
    <t>Klasse/Bereich</t>
  </si>
  <si>
    <t>Klasse / Bereich</t>
  </si>
  <si>
    <t>Klasse</t>
  </si>
  <si>
    <t>Scheinleistung</t>
  </si>
  <si>
    <t>Wirkleistung</t>
  </si>
  <si>
    <t>Wirkenergie</t>
  </si>
  <si>
    <t>Blindenergie</t>
  </si>
  <si>
    <t>THD</t>
  </si>
  <si>
    <t>Netzfrequenz</t>
  </si>
  <si>
    <t>Maße</t>
  </si>
  <si>
    <t>96x96x56 (Ausschnitt 92 x 92)</t>
  </si>
  <si>
    <t>Leistungsfaktor</t>
  </si>
  <si>
    <t>cos PHI</t>
  </si>
  <si>
    <t xml:space="preserve">Siemens </t>
  </si>
  <si>
    <t>PAC4220</t>
  </si>
  <si>
    <t>EN 61323-1 (Klasse: B) EN61000-6-2</t>
  </si>
  <si>
    <t xml:space="preserve">Simocode pro V PN </t>
  </si>
  <si>
    <t>111x124x45</t>
  </si>
  <si>
    <t>Strom-/Spannungserfassungmodule UM/UM+</t>
  </si>
  <si>
    <t>Anbindung an Simocode pro V</t>
  </si>
  <si>
    <t>Passwortschutz</t>
  </si>
  <si>
    <t xml:space="preserve">IEC 60947-1 (Klasse A.) </t>
  </si>
  <si>
    <t>Datenblatt</t>
  </si>
  <si>
    <t>73x20x58</t>
  </si>
  <si>
    <t>50ms</t>
  </si>
  <si>
    <t>Profinet,Profibus</t>
  </si>
  <si>
    <t>ET200SP Energy Meter CT HF</t>
  </si>
  <si>
    <t>ET200SP Energy Meter RC HF</t>
  </si>
  <si>
    <t>Siemensschiene</t>
  </si>
  <si>
    <t>3VA2</t>
  </si>
  <si>
    <t>Kompaktleistungsschalter</t>
  </si>
  <si>
    <t>Messungen</t>
  </si>
  <si>
    <t xml:space="preserve">ETU850 LSI </t>
  </si>
  <si>
    <t>3WA</t>
  </si>
  <si>
    <t>Leistungsschalter</t>
  </si>
  <si>
    <t>Profinet-IO,Modbus-TCP</t>
  </si>
  <si>
    <t>USB-C,Bluetooth</t>
  </si>
  <si>
    <t>Temperatur</t>
  </si>
  <si>
    <t>2% / THD-I / THD-U</t>
  </si>
  <si>
    <t>ABB</t>
  </si>
  <si>
    <t>Emax 2.2</t>
  </si>
  <si>
    <t>Modbus-TCP, Modbus RS-485, Profibus, Profinete, DeviceNet,EtherNet/IP</t>
  </si>
  <si>
    <t xml:space="preserve">Leistungsschalter </t>
  </si>
  <si>
    <t xml:space="preserve">Scheinenergie </t>
  </si>
  <si>
    <t>ja</t>
  </si>
  <si>
    <t>?</t>
  </si>
  <si>
    <t>v</t>
  </si>
  <si>
    <t>Extra Kommunikationsmodul</t>
  </si>
  <si>
    <t>UMG 96RM-PN</t>
  </si>
  <si>
    <t>Janitza</t>
  </si>
  <si>
    <t>Modbus RTU, Modbus RTU over Ethernet, Modbus TCP/IP, Profinet, SNMP</t>
  </si>
  <si>
    <t>0,5S / s. P. 5</t>
  </si>
  <si>
    <t>wahlweise 3 digitale Eingönge // 2 und wahlweise 3 Digitale Ausgänge</t>
  </si>
  <si>
    <t>UMG 96PA</t>
  </si>
  <si>
    <t>Modbus RTU</t>
  </si>
  <si>
    <t>RS485</t>
  </si>
  <si>
    <t>3 digitale Eingänge / 3 digitale Ausgänge</t>
  </si>
  <si>
    <t>0,2S</t>
  </si>
  <si>
    <t>Spannungseinbrüche</t>
  </si>
  <si>
    <t>Spannungsüberhöhungen</t>
  </si>
  <si>
    <t>UMG 509-PRO</t>
  </si>
  <si>
    <t>142x142x81 (Ausschnitt 138x138)</t>
  </si>
  <si>
    <t>RS485, Profibus, Ethernet</t>
  </si>
  <si>
    <t>PLVarioNet-II</t>
  </si>
  <si>
    <t>JeanMüller</t>
  </si>
  <si>
    <t>Ethernet,Can,Modbus TCP/IP, Modnus RTU</t>
  </si>
  <si>
    <t>Daten</t>
  </si>
  <si>
    <t>SimoCode PRO V</t>
  </si>
  <si>
    <t>ET200SP EM CT HF</t>
  </si>
  <si>
    <t>ET200SP EM RC HF</t>
  </si>
  <si>
    <t>--</t>
  </si>
  <si>
    <t>GridVis</t>
  </si>
  <si>
    <t>Toleranz</t>
  </si>
  <si>
    <t>Leistungsmessung</t>
  </si>
  <si>
    <t>s</t>
  </si>
  <si>
    <t>Differenzstrommessung</t>
  </si>
  <si>
    <t>Energiemessung</t>
  </si>
  <si>
    <t>erweiterbar</t>
  </si>
  <si>
    <t>Prüfen</t>
  </si>
  <si>
    <t>Datenblätter</t>
  </si>
  <si>
    <t>P</t>
  </si>
  <si>
    <t>Q</t>
  </si>
  <si>
    <t>S</t>
  </si>
  <si>
    <t>erwartet</t>
  </si>
  <si>
    <t>berechnet</t>
  </si>
  <si>
    <t>Messung</t>
  </si>
  <si>
    <t>Frequenz</t>
  </si>
  <si>
    <t>Übrige Messungen</t>
  </si>
  <si>
    <t>Phasenwinkel</t>
  </si>
  <si>
    <t>Cos PHI</t>
  </si>
  <si>
    <t>Grad</t>
  </si>
  <si>
    <t>Bogen</t>
  </si>
  <si>
    <t>Zeit dauer T</t>
  </si>
  <si>
    <t>Trafo OS Fragenkatalog</t>
  </si>
  <si>
    <t xml:space="preserve">Soll eine Strommessung durchgeführt werden? </t>
  </si>
  <si>
    <t>Soll eine Spannungsmessung durchgeführt werden?</t>
  </si>
  <si>
    <t>Soll eine Temperaturmessung durchgeführt werden?</t>
  </si>
  <si>
    <t>Fragestellungen</t>
  </si>
  <si>
    <t>Bis zur wie vielten Oberschwingung soll gemessen werden?</t>
  </si>
  <si>
    <t>Wie Genau muss gemessen werden?</t>
  </si>
  <si>
    <t>Welche Schnittstelle soll genutzt werden?</t>
  </si>
  <si>
    <t>Spannungsversorgung des Messgerätes?</t>
  </si>
  <si>
    <t>Welche Marke soll verbaut werden?</t>
  </si>
  <si>
    <t>Einspeisung Fragenkatalog</t>
  </si>
  <si>
    <t>Soll eine Differenzstrommessung durchgeführt werden?</t>
  </si>
  <si>
    <t>Soll der Leistungsfaktor gemessen werden?</t>
  </si>
  <si>
    <t>Abgang Fragenkatalog</t>
  </si>
  <si>
    <t>Allgemeines Fragenkatalog</t>
  </si>
  <si>
    <t>Ist bereits ein Energiemanagementsystem vorhanden ?</t>
  </si>
  <si>
    <t>Mit welchem Programm sollen die Daten analysiert werden?</t>
  </si>
  <si>
    <t>40.</t>
  </si>
  <si>
    <t>24V DC</t>
  </si>
  <si>
    <t>Marke</t>
  </si>
  <si>
    <t>Ethernet</t>
  </si>
  <si>
    <t>Soll eine Wirkleistungsmessung durchgeführt werden?</t>
  </si>
  <si>
    <t>Soll eine Scheinleistungsmessung durchgeführt werden?</t>
  </si>
  <si>
    <t>Soll eine Blindleistungsmessung durchgeführt werden?</t>
  </si>
  <si>
    <t xml:space="preserve">Soll eine Wirkenergiemessung durchgeführt werden? </t>
  </si>
  <si>
    <t xml:space="preserve">Soll eine Scheinenergiemessung durchgeführt werden? </t>
  </si>
  <si>
    <t xml:space="preserve">Soll eine Blindenergiemessung durchgeführt werden? </t>
  </si>
  <si>
    <t>1.</t>
  </si>
  <si>
    <t>3WA mit Strommessung</t>
  </si>
  <si>
    <t>3WA mit ready4COM</t>
  </si>
  <si>
    <t>3WA mit PMF-I</t>
  </si>
  <si>
    <t>3WA mit PMF-II</t>
  </si>
  <si>
    <t>3WA mit PMF-III</t>
  </si>
  <si>
    <t>Emax 2.2 mit Ekip Touch</t>
  </si>
  <si>
    <t>Emax 2.2 mit Ekip Hi-Touch</t>
  </si>
  <si>
    <t>Emax 2.2 mit Ekip G Touch</t>
  </si>
  <si>
    <t>Emax 2.2 mit Ekip G Hi-Touch</t>
  </si>
  <si>
    <t>RS485, Ethernet</t>
  </si>
  <si>
    <t>50.</t>
  </si>
  <si>
    <t>PLVarioNet-II EE07</t>
  </si>
  <si>
    <t>Digitale Eingänge, Digitale Ausgänge, Analoge Eingänge</t>
  </si>
  <si>
    <t>UMG509-PRO</t>
  </si>
  <si>
    <t>Anzeige ist inkWh</t>
  </si>
  <si>
    <t>10 min</t>
  </si>
  <si>
    <t>Startzeit anzeige = Betriebsstundenzähler ?</t>
  </si>
  <si>
    <t>0a973da1e5284cc8ce26f17f326381c5</t>
  </si>
  <si>
    <t>Modbus RTU, Profibus DP/V0, CP/IP, EMAIL,DHCP-Client, Modbus/TCP,FTP,ICMP,NTP,TFTP,BACnet,SNMP</t>
  </si>
  <si>
    <t>2x Digitale Eingänge, 2x Digitale Ausgänge</t>
  </si>
  <si>
    <t>DIN EN 61000</t>
  </si>
  <si>
    <t xml:space="preserve">Messtechnik an andere Firmen müssen geeicht sein. </t>
  </si>
  <si>
    <t>Wenn dies realisiert ist dann eigenes Messkonzept erstellen</t>
  </si>
  <si>
    <t>Möglichkeit für ein andere juristische Partei</t>
  </si>
  <si>
    <t>Diverse</t>
  </si>
  <si>
    <t>Modbus-TCP,Webserver,SNTP,DHCP</t>
  </si>
  <si>
    <t>100 - 250V AC/DC, 24 - 60V DC</t>
  </si>
  <si>
    <t>1. - 63.</t>
  </si>
  <si>
    <t>Modbus-TCP,Webserver,DHCP</t>
  </si>
  <si>
    <t>95 - 250V AC, 110 - 270V DC, 24 - 48V DC</t>
  </si>
  <si>
    <t>4x Digitale Eingänge, 3x Digitale Ausgänge</t>
  </si>
  <si>
    <t>Profinet IO-Protokoll,Profisafe-Protokoll, OPC UA,LLDP,ARP,SNMP,HTTPS,NTP,MRP</t>
  </si>
  <si>
    <t>110 - 240V AC/DC</t>
  </si>
  <si>
    <t>1.-31.</t>
  </si>
  <si>
    <t>24 - 48V DC, 110 - 240V AC/DC</t>
  </si>
  <si>
    <t>90 - 277V AC, 90 - 250V DC, 24 - 90V AC, 24 - 90V DC</t>
  </si>
  <si>
    <t>95 - 240V AC, 80 - 300V DC, 48 - 110V AC, 24 - 150V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</si>
</sst>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b/>
      <sz val="14"/>
      <color theme="1"/>
      <name val="Calibri"/>
      <family val="2"/>
    </font>
    <font>
      <sz val="14"/>
      <color theme="1"/>
      <name val="Calibri"/>
      <family val="2"/>
      <charset val="1"/>
    </font>
    <font>
      <sz val="14"/>
      <color theme="1"/>
      <name val="Calibri"/>
      <family val="2"/>
    </font>
    <font>
      <sz val="16"/>
      <color theme="1"/>
      <name val="Calibri"/>
      <family val="2"/>
      <charset val="1"/>
    </font>
  </fonts>
  <fills count="24">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rgb="FFFFFFCC"/>
      </patternFill>
    </fill>
    <fill>
      <patternFill patternType="solid">
        <fgColor theme="0"/>
        <bgColor indexed="64"/>
      </patternFill>
    </fill>
    <fill>
      <patternFill patternType="solid">
        <fgColor rgb="FFFFFF00"/>
        <bgColor indexed="64"/>
      </patternFill>
    </fill>
  </fills>
  <borders count="93">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right/>
      <top style="medium">
        <color indexed="64"/>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theme="8"/>
      </left>
      <right style="thin">
        <color theme="4"/>
      </right>
      <top/>
      <bottom/>
      <diagonal/>
    </border>
    <border>
      <left style="hair">
        <color theme="8"/>
      </left>
      <right style="thin">
        <color theme="4"/>
      </right>
      <top style="hair">
        <color theme="0" tint="-0.34998626667073579"/>
      </top>
      <bottom/>
      <diagonal/>
    </border>
    <border>
      <left style="hair">
        <color theme="8"/>
      </left>
      <right style="thin">
        <color theme="4"/>
      </right>
      <top/>
      <bottom style="medium">
        <color theme="8"/>
      </bottom>
      <diagonal/>
    </border>
    <border>
      <left style="hair">
        <color theme="8"/>
      </left>
      <right style="thin">
        <color theme="4"/>
      </right>
      <top style="medium">
        <color theme="8"/>
      </top>
      <bottom style="hair">
        <color theme="0" tint="-0.34998626667073579"/>
      </bottom>
      <diagonal/>
    </border>
    <border>
      <left style="hair">
        <color theme="8"/>
      </left>
      <right style="thin">
        <color theme="4"/>
      </right>
      <top style="hair">
        <color theme="0" tint="-0.34998626667073579"/>
      </top>
      <bottom style="hair">
        <color theme="0" tint="-0.34998626667073579"/>
      </bottom>
      <diagonal/>
    </border>
  </borders>
  <cellStyleXfs count="2">
    <xf numFmtId="0" fontId="0" fillId="0" borderId="0"/>
    <xf numFmtId="0" fontId="2" fillId="0" borderId="0" applyBorder="0" applyProtection="0"/>
  </cellStyleXfs>
  <cellXfs count="492">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14" xfId="0" applyBorder="1"/>
    <xf numFmtId="0" fontId="0" fillId="0" borderId="17" xfId="0" applyBorder="1"/>
    <xf numFmtId="0" fontId="0" fillId="0" borderId="24" xfId="0" applyBorder="1"/>
    <xf numFmtId="0" fontId="0" fillId="0" borderId="25" xfId="0" applyBorder="1"/>
    <xf numFmtId="0" fontId="0" fillId="0" borderId="27" xfId="0" applyBorder="1"/>
    <xf numFmtId="0" fontId="0" fillId="0" borderId="28" xfId="0" applyBorder="1"/>
    <xf numFmtId="0" fontId="0" fillId="0" borderId="30" xfId="0" applyBorder="1" applyAlignment="1"/>
    <xf numFmtId="0" fontId="0" fillId="0" borderId="24" xfId="0" applyBorder="1" applyAlignment="1"/>
    <xf numFmtId="0" fontId="0" fillId="0" borderId="32" xfId="0" applyBorder="1"/>
    <xf numFmtId="0" fontId="0" fillId="0" borderId="33" xfId="0" applyBorder="1"/>
    <xf numFmtId="0" fontId="0" fillId="0" borderId="42" xfId="0" applyBorder="1"/>
    <xf numFmtId="0" fontId="0" fillId="0" borderId="43" xfId="0" applyBorder="1"/>
    <xf numFmtId="0" fontId="0" fillId="0" borderId="21" xfId="0" applyBorder="1"/>
    <xf numFmtId="0" fontId="0" fillId="0" borderId="22" xfId="0" applyBorder="1"/>
    <xf numFmtId="0" fontId="0" fillId="0" borderId="52" xfId="0" applyBorder="1"/>
    <xf numFmtId="0" fontId="0" fillId="0" borderId="53" xfId="0" applyBorder="1"/>
    <xf numFmtId="0" fontId="0" fillId="0" borderId="40" xfId="0" applyBorder="1"/>
    <xf numFmtId="0" fontId="0" fillId="0" borderId="57"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3" xfId="0" applyFont="1" applyFill="1" applyBorder="1" applyAlignment="1" applyProtection="1">
      <alignment horizontal="left" vertical="center" indent="1"/>
    </xf>
    <xf numFmtId="0" fontId="4" fillId="2" borderId="64" xfId="0" applyFont="1" applyFill="1" applyBorder="1" applyAlignment="1" applyProtection="1">
      <alignment horizontal="left" vertical="center" indent="1"/>
    </xf>
    <xf numFmtId="0" fontId="4" fillId="2" borderId="65"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10" fillId="4" borderId="18" xfId="0" applyFont="1" applyFill="1" applyBorder="1" applyAlignment="1" applyProtection="1">
      <alignment horizontal="center" vertical="top"/>
    </xf>
    <xf numFmtId="0" fontId="10" fillId="4" borderId="19" xfId="0" applyFont="1" applyFill="1" applyBorder="1" applyAlignment="1" applyProtection="1">
      <alignment horizontal="center" vertical="top"/>
    </xf>
    <xf numFmtId="0" fontId="0" fillId="0" borderId="11" xfId="0" applyBorder="1"/>
    <xf numFmtId="0" fontId="0" fillId="0" borderId="15" xfId="0" applyBorder="1"/>
    <xf numFmtId="0" fontId="10" fillId="10" borderId="18" xfId="0" applyFont="1" applyFill="1" applyBorder="1" applyAlignment="1" applyProtection="1">
      <alignment horizontal="center" vertical="top"/>
    </xf>
    <xf numFmtId="0" fontId="10" fillId="10" borderId="19" xfId="0" applyFont="1" applyFill="1" applyBorder="1" applyAlignment="1" applyProtection="1">
      <alignment horizontal="center" vertical="top"/>
    </xf>
    <xf numFmtId="0" fontId="10" fillId="12" borderId="18" xfId="0" applyFont="1" applyFill="1" applyBorder="1" applyAlignment="1" applyProtection="1">
      <alignment horizontal="center" vertical="top"/>
    </xf>
    <xf numFmtId="0" fontId="10" fillId="12" borderId="19" xfId="0" applyFont="1" applyFill="1" applyBorder="1" applyAlignment="1" applyProtection="1">
      <alignment horizontal="center" vertical="top"/>
    </xf>
    <xf numFmtId="0" fontId="10" fillId="15" borderId="18" xfId="0" applyFont="1" applyFill="1" applyBorder="1" applyAlignment="1" applyProtection="1">
      <alignment horizontal="center" vertical="top"/>
    </xf>
    <xf numFmtId="0" fontId="10" fillId="15" borderId="19" xfId="0" applyFont="1" applyFill="1" applyBorder="1" applyAlignment="1" applyProtection="1">
      <alignment horizontal="center" vertical="top"/>
    </xf>
    <xf numFmtId="0" fontId="10" fillId="11" borderId="18" xfId="0" applyFont="1" applyFill="1" applyBorder="1" applyAlignment="1" applyProtection="1">
      <alignment horizontal="center" vertical="top"/>
    </xf>
    <xf numFmtId="0" fontId="10" fillId="11" borderId="19" xfId="0" applyFont="1" applyFill="1" applyBorder="1" applyAlignment="1" applyProtection="1">
      <alignment horizontal="center" vertical="top"/>
    </xf>
    <xf numFmtId="0" fontId="10" fillId="17" borderId="18" xfId="0" applyFont="1" applyFill="1" applyBorder="1" applyAlignment="1" applyProtection="1">
      <alignment horizontal="center" vertical="top"/>
    </xf>
    <xf numFmtId="0" fontId="10" fillId="17" borderId="19" xfId="0" applyFont="1" applyFill="1" applyBorder="1" applyAlignment="1" applyProtection="1">
      <alignment horizontal="center" vertical="top"/>
    </xf>
    <xf numFmtId="0" fontId="10" fillId="16" borderId="18" xfId="0" applyFont="1" applyFill="1" applyBorder="1" applyAlignment="1" applyProtection="1">
      <alignment horizontal="center" vertical="top"/>
    </xf>
    <xf numFmtId="0" fontId="10" fillId="16" borderId="19" xfId="0" applyFont="1" applyFill="1" applyBorder="1" applyAlignment="1" applyProtection="1">
      <alignment horizontal="center" vertical="top"/>
    </xf>
    <xf numFmtId="0" fontId="10" fillId="14" borderId="18" xfId="0" applyFont="1" applyFill="1" applyBorder="1" applyAlignment="1" applyProtection="1">
      <alignment horizontal="center" vertical="top"/>
    </xf>
    <xf numFmtId="0" fontId="10" fillId="14" borderId="19" xfId="0" applyFont="1" applyFill="1" applyBorder="1" applyAlignment="1" applyProtection="1">
      <alignment horizontal="center" vertical="top"/>
    </xf>
    <xf numFmtId="0" fontId="10" fillId="13" borderId="18" xfId="0" applyFont="1" applyFill="1" applyBorder="1" applyAlignment="1" applyProtection="1">
      <alignment horizontal="center" vertical="top"/>
    </xf>
    <xf numFmtId="0" fontId="10" fillId="13" borderId="19" xfId="0" applyFont="1" applyFill="1" applyBorder="1" applyAlignment="1" applyProtection="1">
      <alignment horizontal="center" vertical="top"/>
    </xf>
    <xf numFmtId="0" fontId="10" fillId="18" borderId="13" xfId="0" applyFont="1" applyFill="1" applyBorder="1" applyAlignment="1" applyProtection="1">
      <alignment horizontal="center" vertical="top"/>
    </xf>
    <xf numFmtId="0" fontId="0" fillId="0" borderId="66" xfId="0" applyBorder="1"/>
    <xf numFmtId="0" fontId="0" fillId="0" borderId="67" xfId="0" applyBorder="1"/>
    <xf numFmtId="0" fontId="10" fillId="9" borderId="13"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0" fillId="0" borderId="0" xfId="0" applyBorder="1" applyAlignment="1" applyProtection="1"/>
    <xf numFmtId="49" fontId="0" fillId="0" borderId="0" xfId="0" applyNumberFormat="1" applyBorder="1" applyAlignment="1" applyProtection="1"/>
    <xf numFmtId="0" fontId="0" fillId="0" borderId="71" xfId="0" applyBorder="1"/>
    <xf numFmtId="0" fontId="0" fillId="0" borderId="72" xfId="0" applyBorder="1"/>
    <xf numFmtId="0" fontId="0" fillId="0" borderId="72" xfId="0" applyBorder="1" applyAlignment="1" applyProtection="1"/>
    <xf numFmtId="0" fontId="0" fillId="0" borderId="0" xfId="0"/>
    <xf numFmtId="0" fontId="0" fillId="0" borderId="16" xfId="0" applyBorder="1"/>
    <xf numFmtId="9" fontId="0" fillId="0" borderId="14"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78" xfId="0" applyBorder="1" applyAlignment="1" applyProtection="1"/>
    <xf numFmtId="0" fontId="0" fillId="0" borderId="12" xfId="0" applyBorder="1" applyAlignment="1" applyProtection="1"/>
    <xf numFmtId="0" fontId="0" fillId="0" borderId="12" xfId="0" applyBorder="1"/>
    <xf numFmtId="0" fontId="0" fillId="0" borderId="16" xfId="0" applyBorder="1" applyAlignment="1" applyProtection="1"/>
    <xf numFmtId="10" fontId="0" fillId="0" borderId="14" xfId="0" applyNumberFormat="1" applyBorder="1"/>
    <xf numFmtId="9" fontId="0" fillId="0" borderId="17" xfId="0" applyNumberFormat="1" applyBorder="1"/>
    <xf numFmtId="10" fontId="0" fillId="0" borderId="17" xfId="0" applyNumberFormat="1" applyBorder="1"/>
    <xf numFmtId="0" fontId="0" fillId="20" borderId="0" xfId="0" applyFill="1" applyBorder="1" applyAlignment="1" applyProtection="1"/>
    <xf numFmtId="0" fontId="0" fillId="20" borderId="0" xfId="0" applyFill="1" applyBorder="1"/>
    <xf numFmtId="0" fontId="0" fillId="20" borderId="16" xfId="0" applyFill="1" applyBorder="1" applyAlignment="1" applyProtection="1"/>
    <xf numFmtId="0" fontId="0" fillId="20" borderId="16" xfId="0" applyFill="1" applyBorder="1"/>
    <xf numFmtId="0" fontId="0" fillId="20" borderId="78" xfId="0" applyFill="1" applyBorder="1"/>
    <xf numFmtId="0" fontId="0" fillId="20" borderId="79" xfId="0" applyFill="1" applyBorder="1"/>
    <xf numFmtId="0" fontId="0" fillId="20" borderId="12" xfId="0" applyFill="1" applyBorder="1"/>
    <xf numFmtId="0" fontId="0" fillId="0" borderId="0" xfId="0" applyFill="1" applyBorder="1" applyAlignment="1" applyProtection="1"/>
    <xf numFmtId="0" fontId="10" fillId="17" borderId="81" xfId="0" applyFont="1" applyFill="1" applyBorder="1" applyAlignment="1" applyProtection="1">
      <alignment horizontal="center" vertical="top"/>
    </xf>
    <xf numFmtId="0" fontId="10" fillId="17" borderId="82" xfId="0" applyFont="1" applyFill="1" applyBorder="1" applyAlignment="1" applyProtection="1">
      <alignment horizontal="center" vertical="top"/>
    </xf>
    <xf numFmtId="9" fontId="0" fillId="0" borderId="11" xfId="0" applyNumberFormat="1" applyBorder="1"/>
    <xf numFmtId="0" fontId="0" fillId="20" borderId="14" xfId="0" applyFill="1" applyBorder="1"/>
    <xf numFmtId="0" fontId="0" fillId="0" borderId="11" xfId="0" applyFill="1" applyBorder="1"/>
    <xf numFmtId="0" fontId="0" fillId="0" borderId="15" xfId="0" applyFill="1" applyBorder="1"/>
    <xf numFmtId="0" fontId="0" fillId="0" borderId="78" xfId="0" applyFill="1" applyBorder="1" applyAlignment="1" applyProtection="1"/>
    <xf numFmtId="0" fontId="0" fillId="0" borderId="79" xfId="0" applyBorder="1"/>
    <xf numFmtId="0" fontId="0" fillId="0" borderId="11" xfId="0" applyFill="1" applyBorder="1" applyAlignment="1" applyProtection="1"/>
    <xf numFmtId="0" fontId="0" fillId="0" borderId="15" xfId="0" applyFill="1" applyBorder="1" applyAlignment="1" applyProtection="1"/>
    <xf numFmtId="0" fontId="0" fillId="0" borderId="14" xfId="0" applyFill="1" applyBorder="1"/>
    <xf numFmtId="9" fontId="0" fillId="0" borderId="14" xfId="0" applyNumberFormat="1" applyFill="1" applyBorder="1"/>
    <xf numFmtId="0" fontId="0" fillId="0" borderId="14" xfId="0" applyNumberFormat="1" applyFill="1" applyBorder="1"/>
    <xf numFmtId="0" fontId="0" fillId="0" borderId="0" xfId="0" applyFill="1" applyBorder="1"/>
    <xf numFmtId="0" fontId="0" fillId="0" borderId="66" xfId="0" applyFill="1" applyBorder="1"/>
    <xf numFmtId="0" fontId="10" fillId="4" borderId="77" xfId="0" applyFont="1" applyFill="1" applyBorder="1" applyAlignment="1" applyProtection="1">
      <alignment horizontal="center" vertical="top"/>
    </xf>
    <xf numFmtId="0" fontId="0" fillId="0" borderId="0" xfId="0" applyNumberFormat="1" applyFill="1" applyBorder="1"/>
    <xf numFmtId="2" fontId="0" fillId="0" borderId="14" xfId="0" applyNumberFormat="1" applyFill="1" applyBorder="1"/>
    <xf numFmtId="0" fontId="17" fillId="0" borderId="0" xfId="0" applyFont="1" applyAlignment="1" applyProtection="1">
      <alignment vertical="center"/>
    </xf>
    <xf numFmtId="14" fontId="5" fillId="21" borderId="0" xfId="0" applyNumberFormat="1" applyFont="1" applyFill="1" applyBorder="1" applyAlignment="1" applyProtection="1">
      <alignment horizontal="left" vertical="center"/>
      <protection locked="0"/>
    </xf>
    <xf numFmtId="0" fontId="5" fillId="21" borderId="0" xfId="0" applyFont="1" applyFill="1" applyBorder="1" applyAlignment="1" applyProtection="1">
      <alignment horizontal="left" vertical="center"/>
      <protection locked="0"/>
    </xf>
    <xf numFmtId="0" fontId="5" fillId="21" borderId="0" xfId="0" applyFont="1" applyFill="1" applyBorder="1" applyAlignment="1" applyProtection="1">
      <alignment horizontal="left" vertical="top" wrapText="1"/>
      <protection locked="0"/>
    </xf>
    <xf numFmtId="0" fontId="18" fillId="0" borderId="80" xfId="0" applyFont="1" applyBorder="1" applyAlignment="1">
      <alignment horizontal="center" vertical="center"/>
    </xf>
    <xf numFmtId="0" fontId="18" fillId="0" borderId="66" xfId="0" quotePrefix="1" applyFont="1"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10" fillId="0" borderId="18" xfId="0" applyFont="1" applyBorder="1" applyAlignment="1" applyProtection="1">
      <alignment horizontal="center" vertical="top"/>
    </xf>
    <xf numFmtId="0" fontId="10" fillId="0" borderId="83" xfId="0" applyFont="1" applyBorder="1" applyAlignment="1" applyProtection="1">
      <alignment horizontal="center" vertical="top"/>
    </xf>
    <xf numFmtId="0" fontId="10" fillId="0" borderId="83" xfId="0" applyFont="1" applyFill="1" applyBorder="1" applyAlignment="1" applyProtection="1">
      <alignment horizontal="center" vertical="top"/>
    </xf>
    <xf numFmtId="0" fontId="0" fillId="0" borderId="11" xfId="0" applyBorder="1" applyAlignment="1" applyProtection="1"/>
    <xf numFmtId="0" fontId="0" fillId="9" borderId="0" xfId="0" applyFill="1" applyBorder="1" applyAlignment="1" applyProtection="1"/>
    <xf numFmtId="0" fontId="0" fillId="0" borderId="14" xfId="0" applyNumberFormat="1" applyBorder="1"/>
    <xf numFmtId="0" fontId="0" fillId="0" borderId="0" xfId="0"/>
    <xf numFmtId="0" fontId="0" fillId="0" borderId="0" xfId="0" applyBorder="1"/>
    <xf numFmtId="0" fontId="0" fillId="0" borderId="14" xfId="0" applyBorder="1"/>
    <xf numFmtId="0" fontId="0" fillId="0" borderId="16" xfId="0" applyBorder="1"/>
    <xf numFmtId="0" fontId="0" fillId="0" borderId="17" xfId="0" applyBorder="1"/>
    <xf numFmtId="0" fontId="0" fillId="0" borderId="11" xfId="0" applyBorder="1"/>
    <xf numFmtId="0" fontId="0" fillId="0" borderId="15" xfId="0" applyBorder="1"/>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10" fillId="8" borderId="79" xfId="0" applyFont="1" applyFill="1" applyBorder="1" applyAlignment="1" applyProtection="1">
      <alignment horizontal="center" vertical="top"/>
    </xf>
    <xf numFmtId="0" fontId="0" fillId="0" borderId="80" xfId="0" applyBorder="1"/>
    <xf numFmtId="0" fontId="0" fillId="0" borderId="14" xfId="0" quotePrefix="1" applyBorder="1"/>
    <xf numFmtId="0" fontId="0" fillId="0" borderId="11" xfId="0" applyBorder="1" applyAlignment="1">
      <alignment horizontal="left"/>
    </xf>
    <xf numFmtId="0" fontId="0" fillId="0" borderId="0" xfId="0" applyBorder="1" applyAlignment="1"/>
    <xf numFmtId="0" fontId="0" fillId="0" borderId="0" xfId="0" quotePrefix="1" applyFill="1" applyBorder="1" applyAlignment="1" applyProtection="1"/>
    <xf numFmtId="0" fontId="10" fillId="19" borderId="12" xfId="0" applyFont="1" applyFill="1" applyBorder="1" applyAlignment="1" applyProtection="1">
      <alignment horizontal="center" vertical="top"/>
    </xf>
    <xf numFmtId="0" fontId="2" fillId="0" borderId="84" xfId="1" applyBorder="1"/>
    <xf numFmtId="0" fontId="0" fillId="0" borderId="84" xfId="0" applyBorder="1"/>
    <xf numFmtId="0" fontId="0" fillId="0" borderId="11" xfId="0" applyBorder="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16" fillId="0" borderId="78" xfId="0" applyFont="1" applyBorder="1" applyAlignment="1">
      <alignment vertical="center"/>
    </xf>
    <xf numFmtId="0" fontId="16" fillId="0" borderId="12" xfId="0" applyFont="1" applyBorder="1" applyAlignment="1">
      <alignment vertical="center"/>
    </xf>
    <xf numFmtId="0" fontId="16" fillId="0" borderId="79" xfId="0" applyFont="1" applyBorder="1" applyAlignment="1">
      <alignment vertical="center"/>
    </xf>
    <xf numFmtId="0" fontId="0" fillId="0" borderId="78" xfId="0" applyBorder="1" applyAlignment="1"/>
    <xf numFmtId="0" fontId="0" fillId="0" borderId="12" xfId="0" applyBorder="1" applyAlignment="1"/>
    <xf numFmtId="0" fontId="0" fillId="0" borderId="79" xfId="0" applyBorder="1" applyAlignment="1"/>
    <xf numFmtId="0" fontId="16" fillId="0" borderId="85" xfId="0" applyFont="1" applyBorder="1" applyAlignment="1">
      <alignment vertical="center"/>
    </xf>
    <xf numFmtId="0" fontId="16" fillId="0" borderId="86" xfId="0" applyFont="1" applyBorder="1" applyAlignment="1">
      <alignment vertical="center"/>
    </xf>
    <xf numFmtId="0" fontId="16" fillId="0" borderId="87" xfId="0" applyFont="1" applyBorder="1" applyAlignment="1">
      <alignment vertical="center"/>
    </xf>
    <xf numFmtId="0" fontId="18" fillId="22" borderId="0" xfId="0" applyFont="1" applyFill="1" applyBorder="1" applyAlignment="1">
      <alignment vertical="center"/>
    </xf>
    <xf numFmtId="0" fontId="16" fillId="22" borderId="11" xfId="0" applyFont="1" applyFill="1" applyBorder="1" applyAlignment="1">
      <alignment vertical="center"/>
    </xf>
    <xf numFmtId="0" fontId="16" fillId="22" borderId="0" xfId="0" applyFont="1" applyFill="1" applyBorder="1" applyAlignment="1">
      <alignment vertical="center"/>
    </xf>
    <xf numFmtId="0" fontId="0" fillId="22" borderId="11" xfId="0" applyFill="1" applyBorder="1" applyAlignment="1"/>
    <xf numFmtId="0" fontId="0" fillId="22" borderId="0" xfId="0" applyFill="1" applyBorder="1" applyAlignment="1"/>
    <xf numFmtId="0" fontId="0" fillId="22" borderId="0" xfId="0" applyFill="1"/>
    <xf numFmtId="0" fontId="0" fillId="22" borderId="0" xfId="0" applyFill="1" applyBorder="1"/>
    <xf numFmtId="0" fontId="0" fillId="22" borderId="24" xfId="0" applyFill="1" applyBorder="1" applyAlignment="1"/>
    <xf numFmtId="0" fontId="0" fillId="22" borderId="30" xfId="0" applyFill="1" applyBorder="1" applyAlignment="1"/>
    <xf numFmtId="0" fontId="0" fillId="22" borderId="24" xfId="0" applyFill="1" applyBorder="1"/>
    <xf numFmtId="0" fontId="0" fillId="22" borderId="25" xfId="0" applyFill="1" applyBorder="1"/>
    <xf numFmtId="0" fontId="0" fillId="22" borderId="32" xfId="0" applyFill="1" applyBorder="1"/>
    <xf numFmtId="0" fontId="0" fillId="22" borderId="33" xfId="0" applyFill="1" applyBorder="1"/>
    <xf numFmtId="0" fontId="0" fillId="22" borderId="21" xfId="0" applyFill="1" applyBorder="1"/>
    <xf numFmtId="0" fontId="0" fillId="22" borderId="22" xfId="0" applyFill="1" applyBorder="1"/>
    <xf numFmtId="0" fontId="0" fillId="22" borderId="27" xfId="0" applyFill="1" applyBorder="1"/>
    <xf numFmtId="0" fontId="0" fillId="22" borderId="28" xfId="0" applyFill="1" applyBorder="1"/>
    <xf numFmtId="0" fontId="0" fillId="22" borderId="52" xfId="0" applyFill="1" applyBorder="1"/>
    <xf numFmtId="0" fontId="0" fillId="22" borderId="53" xfId="0" applyFill="1" applyBorder="1"/>
    <xf numFmtId="0" fontId="0" fillId="22" borderId="40" xfId="0" applyFill="1" applyBorder="1"/>
    <xf numFmtId="0" fontId="0" fillId="22" borderId="57" xfId="0" applyFill="1" applyBorder="1"/>
    <xf numFmtId="0" fontId="0" fillId="22" borderId="42" xfId="0" applyFill="1" applyBorder="1"/>
    <xf numFmtId="0" fontId="0" fillId="22" borderId="43" xfId="0" applyFill="1" applyBorder="1"/>
    <xf numFmtId="0" fontId="0" fillId="22" borderId="0" xfId="0" applyFill="1" applyAlignment="1" applyProtection="1"/>
    <xf numFmtId="0" fontId="0" fillId="22" borderId="0" xfId="0" applyFill="1" applyBorder="1" applyAlignment="1" applyProtection="1"/>
    <xf numFmtId="0" fontId="0" fillId="22" borderId="0" xfId="0" applyFont="1" applyFill="1" applyBorder="1" applyAlignment="1" applyProtection="1">
      <alignment horizontal="left"/>
    </xf>
    <xf numFmtId="0" fontId="0" fillId="22" borderId="0" xfId="0" applyFont="1" applyFill="1" applyBorder="1" applyAlignment="1" applyProtection="1"/>
    <xf numFmtId="0" fontId="0" fillId="22" borderId="0" xfId="0" applyFill="1" applyBorder="1" applyAlignment="1" applyProtection="1">
      <alignment horizontal="center"/>
    </xf>
    <xf numFmtId="16" fontId="0" fillId="22" borderId="0" xfId="0" applyNumberFormat="1" applyFont="1" applyFill="1" applyBorder="1" applyAlignment="1" applyProtection="1"/>
    <xf numFmtId="0" fontId="0" fillId="22" borderId="0" xfId="0" applyFill="1" applyBorder="1" applyAlignment="1">
      <alignment horizontal="center" vertical="center"/>
    </xf>
    <xf numFmtId="0" fontId="5" fillId="22" borderId="0" xfId="0" applyFont="1" applyFill="1" applyAlignment="1" applyProtection="1">
      <alignment horizontal="left" vertical="center"/>
      <protection locked="0"/>
    </xf>
    <xf numFmtId="0" fontId="5" fillId="22" borderId="0" xfId="0" applyFont="1" applyFill="1" applyAlignment="1" applyProtection="1">
      <alignment vertical="center"/>
    </xf>
    <xf numFmtId="0" fontId="2" fillId="22" borderId="0" xfId="1" applyFont="1" applyFill="1" applyBorder="1" applyAlignment="1" applyProtection="1"/>
    <xf numFmtId="0" fontId="0" fillId="22" borderId="0" xfId="0" applyFill="1" applyAlignment="1"/>
    <xf numFmtId="14" fontId="5" fillId="22" borderId="0" xfId="0" applyNumberFormat="1" applyFont="1" applyFill="1" applyAlignment="1" applyProtection="1">
      <alignment horizontal="left" vertical="center"/>
      <protection locked="0"/>
    </xf>
    <xf numFmtId="14" fontId="5" fillId="22" borderId="0" xfId="0" applyNumberFormat="1" applyFont="1" applyFill="1" applyAlignment="1" applyProtection="1">
      <alignment vertical="center"/>
    </xf>
    <xf numFmtId="0" fontId="5" fillId="22" borderId="0" xfId="0" applyFont="1" applyFill="1" applyAlignment="1" applyProtection="1">
      <alignment horizontal="left" vertical="top" wrapText="1"/>
      <protection locked="0"/>
    </xf>
    <xf numFmtId="0" fontId="6" fillId="22" borderId="0" xfId="0" applyFont="1" applyFill="1" applyAlignment="1" applyProtection="1">
      <alignment horizontal="right" indent="1"/>
    </xf>
    <xf numFmtId="0" fontId="5" fillId="22" borderId="0" xfId="0" applyFont="1" applyFill="1" applyAlignment="1" applyProtection="1">
      <alignment vertical="top" wrapText="1"/>
    </xf>
    <xf numFmtId="0" fontId="5" fillId="0" borderId="0" xfId="0" applyFont="1" applyBorder="1" applyAlignment="1" applyProtection="1">
      <alignment vertical="center"/>
      <protection locked="0"/>
    </xf>
    <xf numFmtId="0" fontId="3" fillId="0" borderId="0" xfId="1" applyFont="1" applyBorder="1" applyAlignment="1" applyProtection="1">
      <alignment vertical="center" wrapText="1"/>
    </xf>
    <xf numFmtId="0" fontId="18" fillId="0" borderId="16" xfId="0" applyFont="1" applyBorder="1" applyAlignment="1">
      <alignment horizontal="center" vertical="center"/>
    </xf>
    <xf numFmtId="0" fontId="0" fillId="0" borderId="78" xfId="0" applyBorder="1"/>
    <xf numFmtId="0" fontId="0" fillId="0" borderId="0" xfId="0"/>
    <xf numFmtId="0" fontId="0" fillId="0" borderId="11"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2" xfId="0" applyBorder="1" applyAlignment="1">
      <alignment horizontal="center" vertical="center"/>
    </xf>
    <xf numFmtId="0" fontId="0" fillId="0" borderId="79" xfId="0" applyBorder="1" applyAlignment="1">
      <alignment horizontal="center" vertical="center"/>
    </xf>
    <xf numFmtId="0" fontId="0" fillId="0" borderId="84" xfId="0" applyBorder="1" applyAlignment="1">
      <alignment horizontal="center" vertical="center"/>
    </xf>
    <xf numFmtId="0" fontId="21" fillId="0" borderId="0" xfId="0" applyFont="1" applyAlignment="1" applyProtection="1">
      <alignment horizontal="center" vertical="center"/>
    </xf>
    <xf numFmtId="0" fontId="5" fillId="0" borderId="0" xfId="0" applyFont="1" applyFill="1" applyBorder="1" applyAlignment="1" applyProtection="1">
      <alignment vertical="center"/>
      <protection locked="0"/>
    </xf>
    <xf numFmtId="14" fontId="5" fillId="0" borderId="0" xfId="0" applyNumberFormat="1" applyFont="1" applyFill="1" applyBorder="1" applyAlignment="1" applyProtection="1">
      <alignment vertical="center"/>
      <protection locked="0"/>
    </xf>
    <xf numFmtId="0" fontId="5" fillId="0" borderId="0" xfId="0" applyFont="1" applyFill="1" applyBorder="1" applyAlignment="1" applyProtection="1">
      <alignment vertical="top" wrapText="1"/>
      <protection locked="0"/>
    </xf>
    <xf numFmtId="0" fontId="5" fillId="2" borderId="91" xfId="0" applyFont="1" applyFill="1" applyBorder="1" applyAlignment="1" applyProtection="1">
      <alignment vertical="center"/>
      <protection locked="0"/>
    </xf>
    <xf numFmtId="0" fontId="5" fillId="2" borderId="92" xfId="0" applyFont="1" applyFill="1" applyBorder="1" applyAlignment="1" applyProtection="1">
      <alignment vertical="center"/>
      <protection locked="0"/>
    </xf>
    <xf numFmtId="14" fontId="5" fillId="2" borderId="92" xfId="0" applyNumberFormat="1" applyFont="1" applyFill="1" applyBorder="1" applyAlignment="1" applyProtection="1">
      <alignment vertical="center"/>
      <protection locked="0"/>
    </xf>
    <xf numFmtId="0" fontId="0" fillId="0" borderId="0" xfId="0"/>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5" fillId="2" borderId="0" xfId="0" applyFont="1" applyFill="1" applyBorder="1" applyAlignment="1" applyProtection="1">
      <alignment vertical="center"/>
      <protection locked="0"/>
    </xf>
    <xf numFmtId="14" fontId="5" fillId="2" borderId="0" xfId="0" applyNumberFormat="1" applyFont="1" applyFill="1" applyBorder="1" applyAlignment="1" applyProtection="1">
      <alignment vertical="center"/>
      <protection locked="0"/>
    </xf>
    <xf numFmtId="0" fontId="2" fillId="0" borderId="80" xfId="1" applyBorder="1"/>
    <xf numFmtId="0" fontId="2" fillId="0" borderId="67" xfId="1" applyBorder="1"/>
    <xf numFmtId="0" fontId="0" fillId="20" borderId="12" xfId="0" applyFill="1" applyBorder="1" applyAlignment="1" applyProtection="1"/>
    <xf numFmtId="0" fontId="0" fillId="0" borderId="15" xfId="0" applyBorder="1" applyAlignment="1" applyProtection="1"/>
    <xf numFmtId="9" fontId="0" fillId="0" borderId="15" xfId="0" applyNumberFormat="1" applyBorder="1"/>
    <xf numFmtId="0" fontId="0" fillId="20" borderId="17" xfId="0" applyFill="1" applyBorder="1"/>
    <xf numFmtId="0" fontId="21" fillId="0" borderId="0" xfId="0" applyFont="1" applyAlignment="1">
      <alignment vertical="center"/>
    </xf>
    <xf numFmtId="0" fontId="16" fillId="0" borderId="0" xfId="0" applyFont="1" applyAlignment="1" applyProtection="1">
      <alignment horizontal="center" vertical="center"/>
    </xf>
    <xf numFmtId="0" fontId="16" fillId="0" borderId="0" xfId="0" applyFont="1" applyAlignment="1">
      <alignment horizontal="center" vertical="center"/>
    </xf>
    <xf numFmtId="0" fontId="16" fillId="0" borderId="0" xfId="0" applyFont="1" applyFill="1" applyAlignment="1">
      <alignment horizontal="center" vertical="center"/>
    </xf>
    <xf numFmtId="0" fontId="5" fillId="2" borderId="5" xfId="0" applyFont="1" applyFill="1" applyBorder="1" applyAlignment="1" applyProtection="1">
      <alignment horizontal="left" vertical="center"/>
      <protection locked="0"/>
    </xf>
    <xf numFmtId="14" fontId="5" fillId="2" borderId="5" xfId="0" applyNumberFormat="1" applyFont="1" applyFill="1" applyBorder="1" applyAlignment="1" applyProtection="1">
      <alignment horizontal="left" vertical="center"/>
      <protection locked="0"/>
    </xf>
    <xf numFmtId="0" fontId="5" fillId="2" borderId="3" xfId="0" applyFont="1" applyFill="1" applyBorder="1" applyAlignment="1" applyProtection="1">
      <alignment horizontal="left" vertical="center"/>
      <protection locked="0"/>
    </xf>
    <xf numFmtId="0" fontId="16" fillId="0" borderId="0" xfId="0" applyFont="1" applyAlignment="1" applyProtection="1"/>
    <xf numFmtId="0" fontId="16" fillId="0" borderId="0" xfId="0" applyFont="1"/>
    <xf numFmtId="0" fontId="16" fillId="0" borderId="0" xfId="0" applyFont="1" applyFill="1"/>
    <xf numFmtId="0" fontId="0" fillId="0" borderId="11" xfId="0" applyFill="1" applyBorder="1" applyAlignment="1"/>
    <xf numFmtId="0" fontId="0" fillId="5" borderId="14" xfId="0" applyFill="1" applyBorder="1"/>
    <xf numFmtId="0" fontId="0" fillId="0" borderId="80" xfId="0" applyBorder="1" applyAlignment="1" applyProtection="1"/>
    <xf numFmtId="0" fontId="0" fillId="0" borderId="66" xfId="0" applyBorder="1" applyAlignment="1" applyProtection="1"/>
    <xf numFmtId="0" fontId="0" fillId="0" borderId="67" xfId="0" applyBorder="1" applyAlignment="1" applyProtection="1"/>
    <xf numFmtId="14" fontId="4" fillId="2" borderId="64" xfId="0" applyNumberFormat="1" applyFont="1" applyFill="1" applyBorder="1" applyAlignment="1" applyProtection="1">
      <alignment horizontal="left" vertical="center" indent="1"/>
    </xf>
    <xf numFmtId="0" fontId="0" fillId="0" borderId="79" xfId="0" applyBorder="1" applyAlignment="1" applyProtection="1"/>
    <xf numFmtId="0" fontId="0" fillId="0" borderId="14" xfId="0" applyBorder="1" applyAlignment="1" applyProtection="1"/>
    <xf numFmtId="0" fontId="0" fillId="0" borderId="17" xfId="0" applyBorder="1" applyAlignment="1" applyProtection="1"/>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0" fillId="0" borderId="69" xfId="0" applyFont="1" applyBorder="1" applyAlignment="1" applyProtection="1">
      <alignment horizontal="left" vertical="center"/>
    </xf>
    <xf numFmtId="0" fontId="0" fillId="0" borderId="71" xfId="0" applyBorder="1" applyAlignment="1" applyProtection="1">
      <alignment horizontal="center"/>
    </xf>
    <xf numFmtId="0" fontId="0" fillId="0" borderId="72" xfId="0" applyBorder="1" applyAlignment="1" applyProtection="1">
      <alignment horizontal="center"/>
    </xf>
    <xf numFmtId="0" fontId="0" fillId="0" borderId="72" xfId="0" applyFont="1" applyBorder="1" applyAlignment="1" applyProtection="1">
      <alignment horizontal="left" vertical="center"/>
    </xf>
    <xf numFmtId="0" fontId="0" fillId="0" borderId="70" xfId="0" applyFont="1" applyBorder="1" applyAlignment="1" applyProtection="1">
      <alignment horizontal="left" vertical="center"/>
    </xf>
    <xf numFmtId="0" fontId="0" fillId="0" borderId="73"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0" fillId="0" borderId="75" xfId="0" applyFont="1" applyBorder="1" applyAlignment="1" applyProtection="1">
      <alignment horizontal="left" vertical="center"/>
    </xf>
    <xf numFmtId="0" fontId="0" fillId="0" borderId="0" xfId="0"/>
    <xf numFmtId="0" fontId="0" fillId="0" borderId="76" xfId="0" applyFont="1" applyBorder="1" applyAlignment="1" applyProtection="1">
      <alignment horizontal="left" vertical="center"/>
    </xf>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2" fillId="0" borderId="74" xfId="1" applyFont="1" applyBorder="1" applyAlignment="1" applyProtection="1">
      <alignment horizontal="center"/>
    </xf>
    <xf numFmtId="0" fontId="2" fillId="0" borderId="75" xfId="1" applyFont="1" applyBorder="1" applyAlignment="1" applyProtection="1">
      <alignment horizontal="center"/>
    </xf>
    <xf numFmtId="0" fontId="0" fillId="0" borderId="78" xfId="0" applyBorder="1" applyAlignment="1">
      <alignment horizontal="center"/>
    </xf>
    <xf numFmtId="0" fontId="0" fillId="0" borderId="79"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17" fillId="0" borderId="85" xfId="0" applyFont="1" applyBorder="1" applyAlignment="1">
      <alignment horizontal="center" vertical="center"/>
    </xf>
    <xf numFmtId="0" fontId="17" fillId="0" borderId="86" xfId="0" applyFont="1" applyBorder="1" applyAlignment="1">
      <alignment horizontal="center" vertical="center"/>
    </xf>
    <xf numFmtId="0" fontId="17" fillId="0" borderId="87" xfId="0" applyFont="1" applyBorder="1" applyAlignment="1">
      <alignment horizontal="center" vertical="center"/>
    </xf>
    <xf numFmtId="0" fontId="20" fillId="0" borderId="85" xfId="0" applyFont="1"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19" fillId="0" borderId="86" xfId="0" applyFont="1" applyBorder="1" applyAlignment="1">
      <alignment horizontal="center" vertical="center"/>
    </xf>
    <xf numFmtId="0" fontId="19" fillId="0" borderId="85" xfId="0" applyFont="1" applyBorder="1" applyAlignment="1">
      <alignment horizontal="center" vertical="center"/>
    </xf>
    <xf numFmtId="0" fontId="19" fillId="0" borderId="87" xfId="0" applyFont="1" applyBorder="1" applyAlignment="1">
      <alignment horizontal="center" vertical="center"/>
    </xf>
    <xf numFmtId="0" fontId="18" fillId="0" borderId="78" xfId="0" applyFont="1" applyBorder="1" applyAlignment="1">
      <alignment horizontal="center" vertical="center"/>
    </xf>
    <xf numFmtId="0" fontId="18" fillId="0" borderId="12" xfId="0" applyFont="1" applyBorder="1" applyAlignment="1">
      <alignment horizontal="center" vertical="center"/>
    </xf>
    <xf numFmtId="0" fontId="18" fillId="0" borderId="79" xfId="0" applyFont="1" applyBorder="1" applyAlignment="1">
      <alignment horizontal="center" vertical="center"/>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16" fillId="0" borderId="14" xfId="0" applyFont="1" applyBorder="1" applyAlignment="1">
      <alignment horizontal="center" vertical="center"/>
    </xf>
    <xf numFmtId="0" fontId="0" fillId="0" borderId="11" xfId="0" applyBorder="1"/>
    <xf numFmtId="0" fontId="0" fillId="0" borderId="0" xfId="0" applyBorder="1"/>
    <xf numFmtId="0" fontId="0" fillId="0" borderId="14" xfId="0" applyBorder="1"/>
    <xf numFmtId="0" fontId="1" fillId="22" borderId="1" xfId="0" applyFont="1" applyFill="1" applyBorder="1" applyAlignment="1" applyProtection="1">
      <alignment horizontal="left" vertical="center"/>
    </xf>
    <xf numFmtId="0" fontId="3" fillId="22" borderId="0" xfId="1" applyFont="1" applyFill="1" applyBorder="1" applyAlignment="1" applyProtection="1">
      <alignment horizontal="right" vertical="center" wrapText="1"/>
    </xf>
    <xf numFmtId="0" fontId="0" fillId="0" borderId="16" xfId="0" applyBorder="1"/>
    <xf numFmtId="0" fontId="0" fillId="0" borderId="15" xfId="0" applyBorder="1"/>
    <xf numFmtId="0" fontId="0" fillId="0" borderId="17" xfId="0" applyBorder="1"/>
    <xf numFmtId="0" fontId="0" fillId="22" borderId="29" xfId="0" applyFill="1" applyBorder="1" applyAlignment="1">
      <alignment horizontal="left"/>
    </xf>
    <xf numFmtId="0" fontId="0" fillId="22" borderId="35" xfId="0" applyFill="1" applyBorder="1" applyAlignment="1">
      <alignment horizontal="left"/>
    </xf>
    <xf numFmtId="0" fontId="0" fillId="22" borderId="36" xfId="0" applyFill="1" applyBorder="1" applyAlignment="1">
      <alignment horizontal="left"/>
    </xf>
    <xf numFmtId="0" fontId="0" fillId="22" borderId="29" xfId="0" applyFill="1" applyBorder="1" applyAlignment="1">
      <alignment horizontal="center"/>
    </xf>
    <xf numFmtId="0" fontId="0" fillId="22" borderId="35" xfId="0" applyFill="1" applyBorder="1" applyAlignment="1">
      <alignment horizontal="center"/>
    </xf>
    <xf numFmtId="0" fontId="0" fillId="22" borderId="36" xfId="0" applyFill="1" applyBorder="1" applyAlignment="1">
      <alignment horizontal="center"/>
    </xf>
    <xf numFmtId="0" fontId="0" fillId="22" borderId="47"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1"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13" fillId="22" borderId="29" xfId="0" applyFont="1" applyFill="1" applyBorder="1" applyAlignment="1">
      <alignment horizontal="left"/>
    </xf>
    <xf numFmtId="0" fontId="13" fillId="22" borderId="35" xfId="0" applyFont="1" applyFill="1" applyBorder="1" applyAlignment="1">
      <alignment horizontal="left"/>
    </xf>
    <xf numFmtId="0" fontId="13" fillId="22" borderId="36" xfId="0" applyFont="1" applyFill="1" applyBorder="1" applyAlignment="1">
      <alignment horizontal="left"/>
    </xf>
    <xf numFmtId="0" fontId="14" fillId="22" borderId="29" xfId="0" applyFont="1" applyFill="1" applyBorder="1" applyAlignment="1">
      <alignment horizontal="left"/>
    </xf>
    <xf numFmtId="0" fontId="14" fillId="22" borderId="35" xfId="0" applyFont="1" applyFill="1" applyBorder="1" applyAlignment="1">
      <alignment horizontal="left"/>
    </xf>
    <xf numFmtId="0" fontId="14" fillId="22" borderId="36" xfId="0" applyFont="1" applyFill="1" applyBorder="1" applyAlignment="1">
      <alignment horizontal="left"/>
    </xf>
    <xf numFmtId="0" fontId="0" fillId="22" borderId="24" xfId="0" applyFill="1" applyBorder="1" applyAlignment="1">
      <alignment horizontal="center"/>
    </xf>
    <xf numFmtId="0" fontId="0" fillId="22" borderId="0" xfId="0" applyFill="1" applyAlignment="1" applyProtection="1">
      <alignment horizontal="center"/>
    </xf>
    <xf numFmtId="0" fontId="0" fillId="22" borderId="14" xfId="0" applyFill="1" applyBorder="1" applyAlignment="1" applyProtection="1">
      <alignment horizontal="center"/>
    </xf>
    <xf numFmtId="0" fontId="0" fillId="22" borderId="59" xfId="0" applyFill="1" applyBorder="1" applyAlignment="1">
      <alignment horizontal="left" wrapText="1"/>
    </xf>
    <xf numFmtId="0" fontId="0" fillId="22" borderId="12" xfId="0" applyFill="1" applyBorder="1" applyAlignment="1">
      <alignment horizontal="left" wrapText="1"/>
    </xf>
    <xf numFmtId="0" fontId="0" fillId="22" borderId="60" xfId="0" applyFill="1" applyBorder="1" applyAlignment="1">
      <alignment horizontal="left" wrapText="1"/>
    </xf>
    <xf numFmtId="0" fontId="0" fillId="22" borderId="55" xfId="0" applyFill="1" applyBorder="1" applyAlignment="1">
      <alignment horizontal="left" wrapText="1"/>
    </xf>
    <xf numFmtId="0" fontId="0" fillId="22" borderId="0" xfId="0" applyFill="1" applyBorder="1" applyAlignment="1">
      <alignment horizontal="left" wrapText="1"/>
    </xf>
    <xf numFmtId="0" fontId="0" fillId="22" borderId="54" xfId="0" applyFill="1" applyBorder="1" applyAlignment="1">
      <alignment horizontal="left" wrapText="1"/>
    </xf>
    <xf numFmtId="0" fontId="0" fillId="22" borderId="61" xfId="0" applyFill="1" applyBorder="1" applyAlignment="1">
      <alignment horizontal="left" wrapText="1"/>
    </xf>
    <xf numFmtId="0" fontId="0" fillId="22" borderId="16" xfId="0" applyFill="1" applyBorder="1" applyAlignment="1">
      <alignment horizontal="left" wrapText="1"/>
    </xf>
    <xf numFmtId="0" fontId="0" fillId="22" borderId="62" xfId="0" applyFill="1" applyBorder="1" applyAlignment="1">
      <alignment horizontal="left" wrapText="1"/>
    </xf>
    <xf numFmtId="0" fontId="0" fillId="22" borderId="34" xfId="0" applyFill="1" applyBorder="1" applyAlignment="1">
      <alignment horizontal="left"/>
    </xf>
    <xf numFmtId="0" fontId="0" fillId="22" borderId="24" xfId="0" applyFill="1" applyBorder="1" applyAlignment="1">
      <alignment horizontal="left"/>
    </xf>
    <xf numFmtId="0" fontId="0" fillId="22" borderId="51" xfId="0" applyFill="1" applyBorder="1" applyAlignment="1">
      <alignment horizontal="left"/>
    </xf>
    <xf numFmtId="0" fontId="0" fillId="22" borderId="49" xfId="0" applyFill="1" applyBorder="1" applyAlignment="1">
      <alignment horizontal="left"/>
    </xf>
    <xf numFmtId="0" fontId="0" fillId="22" borderId="50" xfId="0" applyFill="1" applyBorder="1" applyAlignment="1">
      <alignment horizontal="left"/>
    </xf>
    <xf numFmtId="0" fontId="0" fillId="22" borderId="11" xfId="0" applyFill="1" applyBorder="1" applyAlignment="1">
      <alignment horizontal="center"/>
    </xf>
    <xf numFmtId="0" fontId="0" fillId="22" borderId="34" xfId="0" applyFill="1" applyBorder="1" applyAlignment="1">
      <alignment horizontal="center"/>
    </xf>
    <xf numFmtId="0" fontId="0" fillId="22" borderId="44" xfId="0" applyFill="1" applyBorder="1" applyAlignment="1">
      <alignment horizontal="center"/>
    </xf>
    <xf numFmtId="0" fontId="0" fillId="22" borderId="37" xfId="0" applyFill="1" applyBorder="1" applyAlignment="1">
      <alignment horizontal="center"/>
    </xf>
    <xf numFmtId="0" fontId="0" fillId="22" borderId="47" xfId="0" applyFill="1" applyBorder="1" applyAlignment="1">
      <alignment horizontal="left"/>
    </xf>
    <xf numFmtId="0" fontId="0" fillId="22" borderId="45" xfId="0" applyFill="1" applyBorder="1" applyAlignment="1">
      <alignment horizontal="left"/>
    </xf>
    <xf numFmtId="0" fontId="0" fillId="22" borderId="46" xfId="0" applyFill="1" applyBorder="1" applyAlignment="1">
      <alignment horizontal="left"/>
    </xf>
    <xf numFmtId="0" fontId="15" fillId="22" borderId="29" xfId="0" applyFont="1" applyFill="1" applyBorder="1" applyAlignment="1">
      <alignment horizontal="left"/>
    </xf>
    <xf numFmtId="0" fontId="15" fillId="22" borderId="35" xfId="0" applyFont="1" applyFill="1" applyBorder="1" applyAlignment="1">
      <alignment horizontal="left"/>
    </xf>
    <xf numFmtId="0" fontId="15" fillId="22" borderId="36" xfId="0" applyFont="1" applyFill="1" applyBorder="1" applyAlignment="1">
      <alignment horizontal="left"/>
    </xf>
    <xf numFmtId="0" fontId="0" fillId="22" borderId="21" xfId="0" applyFill="1" applyBorder="1" applyAlignment="1">
      <alignment horizontal="left"/>
    </xf>
    <xf numFmtId="0" fontId="13" fillId="22" borderId="24" xfId="0" applyFont="1" applyFill="1" applyBorder="1" applyAlignment="1">
      <alignment horizontal="left"/>
    </xf>
    <xf numFmtId="0" fontId="0" fillId="22" borderId="27" xfId="0" applyFill="1" applyBorder="1" applyAlignment="1">
      <alignment horizontal="left"/>
    </xf>
    <xf numFmtId="0" fontId="0" fillId="22" borderId="42" xfId="0" applyFill="1" applyBorder="1" applyAlignment="1">
      <alignment horizontal="left"/>
    </xf>
    <xf numFmtId="0" fontId="13" fillId="22" borderId="29" xfId="0" applyFont="1" applyFill="1" applyBorder="1" applyAlignment="1">
      <alignment horizontal="left" wrapText="1"/>
    </xf>
    <xf numFmtId="0" fontId="14" fillId="22" borderId="21" xfId="0" applyFont="1" applyFill="1" applyBorder="1" applyAlignment="1">
      <alignment horizontal="left"/>
    </xf>
    <xf numFmtId="0" fontId="0" fillId="22" borderId="40" xfId="0" applyFill="1" applyBorder="1" applyAlignment="1">
      <alignment horizontal="left"/>
    </xf>
    <xf numFmtId="0" fontId="0" fillId="22" borderId="32" xfId="0" applyFill="1" applyBorder="1" applyAlignment="1">
      <alignment horizontal="left"/>
    </xf>
    <xf numFmtId="0" fontId="0" fillId="22" borderId="41" xfId="0" applyFill="1" applyBorder="1" applyAlignment="1">
      <alignment horizontal="left"/>
    </xf>
    <xf numFmtId="0" fontId="0" fillId="22" borderId="38" xfId="0" applyFill="1" applyBorder="1" applyAlignment="1">
      <alignment horizontal="left"/>
    </xf>
    <xf numFmtId="0" fontId="0" fillId="22" borderId="39" xfId="0" applyFill="1" applyBorder="1" applyAlignment="1">
      <alignment horizontal="left"/>
    </xf>
    <xf numFmtId="0" fontId="13" fillId="22" borderId="47" xfId="0" applyFont="1" applyFill="1" applyBorder="1" applyAlignment="1">
      <alignment horizontal="left"/>
    </xf>
    <xf numFmtId="0" fontId="13" fillId="22" borderId="45" xfId="0" applyFont="1" applyFill="1" applyBorder="1" applyAlignment="1">
      <alignment horizontal="left"/>
    </xf>
    <xf numFmtId="0" fontId="13" fillId="22" borderId="46" xfId="0" applyFont="1" applyFill="1" applyBorder="1" applyAlignment="1">
      <alignment horizontal="left"/>
    </xf>
    <xf numFmtId="0" fontId="0" fillId="22" borderId="23" xfId="0" applyFill="1" applyBorder="1" applyAlignment="1">
      <alignment horizontal="center"/>
    </xf>
    <xf numFmtId="0" fontId="0" fillId="22" borderId="23" xfId="0" applyFill="1" applyBorder="1" applyAlignment="1">
      <alignment horizontal="left"/>
    </xf>
    <xf numFmtId="0" fontId="0" fillId="22" borderId="44" xfId="0" applyFill="1" applyBorder="1" applyAlignment="1">
      <alignment horizontal="left"/>
    </xf>
    <xf numFmtId="0" fontId="0" fillId="22" borderId="48" xfId="0" applyFill="1" applyBorder="1" applyAlignment="1">
      <alignment horizontal="left"/>
    </xf>
    <xf numFmtId="0" fontId="0" fillId="22" borderId="26" xfId="0" applyFill="1" applyBorder="1" applyAlignment="1">
      <alignment horizontal="left"/>
    </xf>
    <xf numFmtId="0" fontId="0" fillId="22" borderId="58" xfId="0" applyFill="1" applyBorder="1" applyAlignment="1">
      <alignment horizontal="left"/>
    </xf>
    <xf numFmtId="0" fontId="0" fillId="22" borderId="56" xfId="0" applyFill="1" applyBorder="1" applyAlignment="1">
      <alignment horizontal="left"/>
    </xf>
    <xf numFmtId="0" fontId="0" fillId="22" borderId="0" xfId="0" applyFill="1" applyBorder="1" applyAlignment="1">
      <alignment horizontal="center"/>
    </xf>
    <xf numFmtId="0" fontId="0" fillId="22" borderId="20" xfId="0" applyFill="1" applyBorder="1" applyAlignment="1">
      <alignment horizontal="left"/>
    </xf>
    <xf numFmtId="0" fontId="0" fillId="22" borderId="31" xfId="0" applyFill="1" applyBorder="1" applyAlignment="1">
      <alignment horizontal="left"/>
    </xf>
    <xf numFmtId="0" fontId="0" fillId="22" borderId="37" xfId="0" applyFill="1" applyBorder="1" applyAlignment="1">
      <alignment horizontal="left"/>
    </xf>
    <xf numFmtId="0" fontId="0" fillId="20" borderId="21" xfId="0" applyFill="1" applyBorder="1" applyAlignment="1">
      <alignment horizontal="center" vertical="center"/>
    </xf>
    <xf numFmtId="0" fontId="0" fillId="20" borderId="22" xfId="0" applyFill="1" applyBorder="1" applyAlignment="1">
      <alignment horizontal="center" vertical="center"/>
    </xf>
    <xf numFmtId="0" fontId="0" fillId="22" borderId="27" xfId="0" applyFill="1" applyBorder="1"/>
    <xf numFmtId="0" fontId="0" fillId="11" borderId="21" xfId="0" applyFill="1" applyBorder="1" applyAlignment="1">
      <alignment horizontal="center" vertical="center"/>
    </xf>
    <xf numFmtId="0" fontId="0" fillId="9" borderId="20" xfId="0" applyFill="1" applyBorder="1" applyAlignment="1">
      <alignment horizontal="center" vertical="center"/>
    </xf>
    <xf numFmtId="0" fontId="0" fillId="9" borderId="21" xfId="0" applyFill="1" applyBorder="1" applyAlignment="1">
      <alignment horizontal="center" vertical="center"/>
    </xf>
    <xf numFmtId="0" fontId="0" fillId="23" borderId="21" xfId="0" applyFill="1" applyBorder="1" applyAlignment="1">
      <alignment horizontal="center" vertical="center"/>
    </xf>
    <xf numFmtId="0" fontId="0" fillId="10" borderId="21" xfId="0" applyFill="1" applyBorder="1" applyAlignment="1">
      <alignment horizontal="center" vertical="center"/>
    </xf>
    <xf numFmtId="0" fontId="5" fillId="22" borderId="0" xfId="0" applyFont="1" applyFill="1" applyBorder="1" applyAlignment="1" applyProtection="1">
      <alignment horizontal="center" vertical="center"/>
    </xf>
    <xf numFmtId="49" fontId="0" fillId="0" borderId="0" xfId="0" applyNumberFormat="1" applyBorder="1" applyAlignment="1">
      <alignment horizontal="center" vertical="center"/>
    </xf>
    <xf numFmtId="0" fontId="10" fillId="22" borderId="0" xfId="0" applyFont="1" applyFill="1" applyBorder="1" applyAlignment="1" applyProtection="1">
      <alignment horizontal="center"/>
    </xf>
    <xf numFmtId="0" fontId="0" fillId="22" borderId="0" xfId="0" applyFont="1" applyFill="1" applyBorder="1" applyAlignment="1" applyProtection="1">
      <alignment horizontal="center"/>
    </xf>
    <xf numFmtId="0" fontId="0" fillId="22" borderId="26" xfId="0" applyFill="1" applyBorder="1"/>
    <xf numFmtId="0" fontId="0" fillId="22" borderId="27" xfId="0" applyFill="1" applyBorder="1" applyAlignment="1">
      <alignment horizontal="center"/>
    </xf>
    <xf numFmtId="0" fontId="0" fillId="22" borderId="0" xfId="0" applyFill="1" applyBorder="1" applyAlignment="1" applyProtection="1">
      <alignment horizontal="center" vertical="center"/>
    </xf>
    <xf numFmtId="0" fontId="0" fillId="22" borderId="0" xfId="0" applyFont="1" applyFill="1" applyBorder="1" applyAlignment="1" applyProtection="1">
      <alignment horizont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0" fillId="22" borderId="0" xfId="0" applyFont="1" applyFill="1" applyBorder="1" applyAlignment="1" applyProtection="1">
      <alignment horizontal="left"/>
    </xf>
    <xf numFmtId="0" fontId="0" fillId="22" borderId="0" xfId="0" applyFill="1" applyAlignment="1">
      <alignment horizontal="center"/>
    </xf>
    <xf numFmtId="16" fontId="0" fillId="22" borderId="41" xfId="0" applyNumberFormat="1" applyFill="1" applyBorder="1" applyAlignment="1">
      <alignment horizontal="left"/>
    </xf>
    <xf numFmtId="0" fontId="0" fillId="0" borderId="0" xfId="0" applyBorder="1" applyAlignment="1">
      <alignment horizontal="center" vertical="center"/>
    </xf>
    <xf numFmtId="0" fontId="0" fillId="22" borderId="0" xfId="0" applyFill="1" applyBorder="1" applyAlignment="1">
      <alignment horizontal="center" wrapText="1"/>
    </xf>
    <xf numFmtId="0" fontId="0" fillId="22" borderId="0" xfId="0" applyFill="1" applyBorder="1" applyAlignment="1">
      <alignment horizontal="center" vertical="center" wrapText="1"/>
    </xf>
    <xf numFmtId="0" fontId="0" fillId="22" borderId="0" xfId="0" applyFill="1" applyBorder="1" applyAlignment="1">
      <alignment horizontal="center" vertical="center"/>
    </xf>
    <xf numFmtId="0" fontId="0" fillId="22" borderId="0" xfId="0" applyFont="1" applyFill="1" applyBorder="1" applyAlignment="1" applyProtection="1">
      <alignment horizontal="center" vertical="center" wrapText="1"/>
    </xf>
    <xf numFmtId="0" fontId="0" fillId="0" borderId="23" xfId="0" applyBorder="1" applyAlignment="1">
      <alignment horizontal="center"/>
    </xf>
    <xf numFmtId="0" fontId="0" fillId="0" borderId="24" xfId="0" applyBorder="1" applyAlignment="1">
      <alignment horizontal="center"/>
    </xf>
    <xf numFmtId="0" fontId="0" fillId="0" borderId="26" xfId="0" applyBorder="1"/>
    <xf numFmtId="0" fontId="0" fillId="0" borderId="27" xfId="0" applyBorder="1"/>
    <xf numFmtId="0" fontId="0" fillId="0" borderId="27"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29"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13" fillId="0" borderId="47" xfId="0" applyFont="1" applyBorder="1" applyAlignment="1">
      <alignment horizontal="center"/>
    </xf>
    <xf numFmtId="0" fontId="13" fillId="0" borderId="45" xfId="0" applyFont="1" applyBorder="1" applyAlignment="1">
      <alignment horizontal="center"/>
    </xf>
    <xf numFmtId="0" fontId="13" fillId="0" borderId="46" xfId="0" applyFont="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1" xfId="0" applyBorder="1" applyAlignment="1">
      <alignment horizontal="center"/>
    </xf>
    <xf numFmtId="0" fontId="13" fillId="0" borderId="29" xfId="0" applyFont="1" applyBorder="1" applyAlignment="1">
      <alignment horizontal="center"/>
    </xf>
    <xf numFmtId="0" fontId="13" fillId="0" borderId="35" xfId="0" applyFont="1" applyBorder="1" applyAlignment="1">
      <alignment horizontal="center"/>
    </xf>
    <xf numFmtId="0" fontId="13" fillId="0" borderId="36" xfId="0" applyFont="1" applyBorder="1" applyAlignment="1">
      <alignment horizontal="center"/>
    </xf>
    <xf numFmtId="0" fontId="14" fillId="0" borderId="29" xfId="0" applyFont="1" applyBorder="1" applyAlignment="1">
      <alignment horizontal="center"/>
    </xf>
    <xf numFmtId="0" fontId="14" fillId="0" borderId="35" xfId="0" applyFont="1" applyBorder="1" applyAlignment="1">
      <alignment horizontal="center"/>
    </xf>
    <xf numFmtId="0" fontId="14" fillId="0" borderId="36" xfId="0" applyFont="1" applyBorder="1" applyAlignment="1">
      <alignment horizontal="center"/>
    </xf>
    <xf numFmtId="0" fontId="15" fillId="0" borderId="29" xfId="0" applyFont="1" applyBorder="1" applyAlignment="1">
      <alignment horizontal="center"/>
    </xf>
    <xf numFmtId="0" fontId="15" fillId="0" borderId="35" xfId="0" applyFont="1" applyBorder="1" applyAlignment="1">
      <alignment horizontal="center"/>
    </xf>
    <xf numFmtId="0" fontId="15" fillId="0" borderId="36" xfId="0" applyFont="1"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13" fillId="0" borderId="24" xfId="0" applyFont="1" applyBorder="1" applyAlignment="1">
      <alignment horizontal="center"/>
    </xf>
    <xf numFmtId="0" fontId="13" fillId="0" borderId="29" xfId="0" applyFont="1"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14" fillId="0" borderId="21" xfId="0" applyFont="1" applyBorder="1" applyAlignment="1">
      <alignment horizontal="center"/>
    </xf>
    <xf numFmtId="0" fontId="0" fillId="0" borderId="26" xfId="0" applyBorder="1" applyAlignment="1">
      <alignment horizontal="center"/>
    </xf>
    <xf numFmtId="0" fontId="0" fillId="0" borderId="58" xfId="0" applyBorder="1" applyAlignment="1">
      <alignment horizontal="center"/>
    </xf>
    <xf numFmtId="0" fontId="0" fillId="0" borderId="42" xfId="0" applyBorder="1" applyAlignment="1">
      <alignment horizontal="center"/>
    </xf>
    <xf numFmtId="0" fontId="0" fillId="0" borderId="59" xfId="0" applyBorder="1" applyAlignment="1">
      <alignment horizontal="center" wrapText="1"/>
    </xf>
    <xf numFmtId="0" fontId="0" fillId="0" borderId="12" xfId="0" applyBorder="1" applyAlignment="1">
      <alignment horizontal="center" wrapText="1"/>
    </xf>
    <xf numFmtId="0" fontId="0" fillId="0" borderId="60" xfId="0" applyBorder="1" applyAlignment="1">
      <alignment horizontal="center" wrapText="1"/>
    </xf>
    <xf numFmtId="0" fontId="0" fillId="0" borderId="55" xfId="0" applyBorder="1" applyAlignment="1">
      <alignment horizontal="center" wrapText="1"/>
    </xf>
    <xf numFmtId="0" fontId="0" fillId="0" borderId="54" xfId="0" applyBorder="1" applyAlignment="1">
      <alignment horizontal="center" wrapText="1"/>
    </xf>
    <xf numFmtId="0" fontId="0" fillId="0" borderId="61" xfId="0" applyBorder="1" applyAlignment="1">
      <alignment horizontal="center" wrapText="1"/>
    </xf>
    <xf numFmtId="0" fontId="0" fillId="0" borderId="16" xfId="0" applyBorder="1" applyAlignment="1">
      <alignment horizontal="center" wrapText="1"/>
    </xf>
    <xf numFmtId="0" fontId="0" fillId="0" borderId="62"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0" fillId="0" borderId="56" xfId="0" applyBorder="1" applyAlignment="1">
      <alignment horizontal="center"/>
    </xf>
    <xf numFmtId="0" fontId="0" fillId="0" borderId="40" xfId="0" applyBorder="1" applyAlignment="1">
      <alignment horizontal="center"/>
    </xf>
    <xf numFmtId="16" fontId="0" fillId="0" borderId="41" xfId="0" applyNumberFormat="1" applyBorder="1" applyAlignment="1">
      <alignment horizontal="center"/>
    </xf>
    <xf numFmtId="0" fontId="0" fillId="0" borderId="24" xfId="0" applyBorder="1" applyAlignment="1">
      <alignment horizontal="left"/>
    </xf>
    <xf numFmtId="0" fontId="0" fillId="0" borderId="27" xfId="0" applyBorder="1" applyAlignment="1">
      <alignment horizontal="left"/>
    </xf>
    <xf numFmtId="0" fontId="0" fillId="0" borderId="21" xfId="0" applyBorder="1" applyAlignment="1">
      <alignment horizontal="left"/>
    </xf>
    <xf numFmtId="0" fontId="0" fillId="0" borderId="31" xfId="0" applyBorder="1"/>
    <xf numFmtId="0" fontId="0" fillId="0" borderId="32" xfId="0" applyBorder="1"/>
    <xf numFmtId="0" fontId="0" fillId="0" borderId="20" xfId="0" applyBorder="1"/>
    <xf numFmtId="0" fontId="0" fillId="0" borderId="21" xfId="0" applyBorder="1"/>
    <xf numFmtId="0" fontId="0" fillId="0" borderId="0" xfId="0" applyAlignment="1" applyProtection="1">
      <alignment horizontal="center"/>
    </xf>
    <xf numFmtId="0" fontId="0" fillId="0" borderId="14" xfId="0" applyBorder="1" applyAlignment="1" applyProtection="1">
      <alignment horizont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21" xfId="0" applyFill="1" applyBorder="1" applyAlignment="1">
      <alignment horizontal="center" vertical="center"/>
    </xf>
    <xf numFmtId="0" fontId="0" fillId="5" borderId="21" xfId="0" applyFill="1" applyBorder="1" applyAlignment="1">
      <alignment horizontal="center" vertical="center"/>
    </xf>
    <xf numFmtId="0" fontId="0" fillId="6" borderId="21"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0" borderId="24" xfId="0" applyBorder="1"/>
    <xf numFmtId="0" fontId="21" fillId="0" borderId="0" xfId="0" applyFont="1" applyAlignment="1" applyProtection="1">
      <alignment horizontal="center" vertical="center"/>
    </xf>
    <xf numFmtId="0" fontId="1" fillId="0" borderId="0" xfId="0" applyFont="1" applyBorder="1" applyAlignment="1" applyProtection="1">
      <alignment horizontal="left" vertical="center"/>
    </xf>
    <xf numFmtId="0" fontId="21" fillId="0" borderId="0" xfId="0" applyFont="1" applyAlignment="1">
      <alignment horizontal="center" vertical="center"/>
    </xf>
    <xf numFmtId="0" fontId="5" fillId="2" borderId="89" xfId="0" applyFont="1" applyFill="1" applyBorder="1" applyAlignment="1" applyProtection="1">
      <alignment horizontal="left" vertical="top" wrapText="1"/>
      <protection locked="0"/>
    </xf>
    <xf numFmtId="0" fontId="5" fillId="2" borderId="88" xfId="0" applyFont="1" applyFill="1" applyBorder="1" applyAlignment="1" applyProtection="1">
      <alignment horizontal="left" vertical="top" wrapText="1"/>
      <protection locked="0"/>
    </xf>
    <xf numFmtId="0" fontId="5" fillId="2" borderId="90" xfId="0" applyFont="1" applyFill="1" applyBorder="1" applyAlignment="1" applyProtection="1">
      <alignment horizontal="left" vertical="top" wrapText="1"/>
      <protection locked="0"/>
    </xf>
  </cellXfs>
  <cellStyles count="2">
    <cellStyle name="Link" xfId="1" builtinId="8"/>
    <cellStyle name="Standard" xfId="0" builtinId="0"/>
  </cellStyles>
  <dxfs count="13">
    <dxf>
      <fill>
        <patternFill>
          <bgColor rgb="FFFFC000"/>
        </patternFill>
      </fill>
    </dxf>
    <dxf>
      <fill>
        <patternFill>
          <bgColor rgb="FF00B0F0"/>
        </patternFill>
      </fill>
    </dxf>
    <dxf>
      <fill>
        <patternFill>
          <bgColor rgb="FFFFC7CE"/>
        </patternFill>
      </fill>
    </dxf>
    <dxf>
      <font>
        <color rgb="FF006100"/>
      </font>
      <fill>
        <patternFill>
          <bgColor rgb="FFC6EFCE"/>
        </patternFill>
      </fill>
    </dxf>
    <dxf>
      <fill>
        <patternFill>
          <bgColor rgb="FFFFC000"/>
        </patternFill>
      </fill>
    </dxf>
    <dxf>
      <fill>
        <patternFill>
          <bgColor rgb="FF00B0F0"/>
        </patternFill>
      </fill>
    </dxf>
    <dxf>
      <fill>
        <patternFill>
          <bgColor theme="2" tint="-0.24994659260841701"/>
        </patternFill>
      </fill>
    </dxf>
    <dxf>
      <fill>
        <patternFill>
          <bgColor rgb="FFFFC7CE"/>
        </patternFill>
      </fill>
    </dxf>
    <dxf>
      <font>
        <color rgb="FF006100"/>
      </font>
      <fill>
        <patternFill>
          <bgColor rgb="FFC6EF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janitza.com/de-de/produkte/umg-96-rm-pn" TargetMode="External"/><Relationship Id="rId13" Type="http://schemas.openxmlformats.org/officeDocument/2006/relationships/hyperlink" Target="https://shop.jeanmueller.de/web/de/1493095054723/PLVario-II%20NET%20Netzwerkmodul%20FW%201.2.3/PR/E3020000/$ds/jeanData%401425298218688%40web/index.xhtml?configId=jean" TargetMode="External"/><Relationship Id="rId3" Type="http://schemas.openxmlformats.org/officeDocument/2006/relationships/hyperlink" Target="..\..\..\..\Downloads\6ES71346PA010CU0_datasheet_de.pdf" TargetMode="External"/><Relationship Id="rId7" Type="http://schemas.openxmlformats.org/officeDocument/2006/relationships/hyperlink" Target="https://support.industry.siemens.com/cs/document/109813811/katalog-lv-13-%E2%80%A2-02-2025-%E2%80%93-offene-leistungsschalter-3wa-(mit-preisen-g%C3%BCltig-in-deutschland)-?dti=0&amp;lc=de-DE" TargetMode="External"/><Relationship Id="rId12" Type="http://schemas.openxmlformats.org/officeDocument/2006/relationships/hyperlink" Target="https://library.e.abb.com/public/3ef29ec6adbc4f64b0165a4cc13273cb/1SDC200023D0101.pdf" TargetMode="External"/><Relationship Id="rId2" Type="http://schemas.openxmlformats.org/officeDocument/2006/relationships/hyperlink" Target="https://support.industry.siemens.com/cs/pd/207401?pdti=td&amp;dl=de&amp;lc=de-DE" TargetMode="External"/><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cache.industry.siemens.com/dl/files/026/109823026/att_1155887/v4/MAN_L1V30827278A-01_de_de-DE.pdf" TargetMode="External"/><Relationship Id="rId5" Type="http://schemas.openxmlformats.org/officeDocument/2006/relationships/hyperlink" Target="https://cache.industry.siemens.com/dl/files/775/90318775/att_846641/v2/3VA_manual_molded_case_circuit_breakers_de_de-DE.pdf" TargetMode="External"/><Relationship Id="rId10" Type="http://schemas.openxmlformats.org/officeDocument/2006/relationships/hyperlink" Target="https://www.janitza.com/de-de/produkte/umg-509-pro"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p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topLeftCell="G64" zoomScaleNormal="100" workbookViewId="0">
      <selection activeCell="D118" sqref="D118:G118"/>
    </sheetView>
  </sheetViews>
  <sheetFormatPr baseColWidth="10" defaultColWidth="10.7109375" defaultRowHeight="15" x14ac:dyDescent="0.25"/>
  <cols>
    <col min="3" max="3" width="12.140625" style="1" customWidth="1"/>
  </cols>
  <sheetData>
    <row r="1" spans="1:39" x14ac:dyDescent="0.25">
      <c r="A1" s="267" t="s">
        <v>0</v>
      </c>
      <c r="B1" s="267"/>
      <c r="C1" s="267"/>
      <c r="D1" s="267"/>
      <c r="E1" s="267"/>
      <c r="F1" s="267"/>
      <c r="G1" s="268"/>
      <c r="H1" s="268"/>
      <c r="I1" s="268"/>
      <c r="J1" s="268"/>
    </row>
    <row r="2" spans="1:39" x14ac:dyDescent="0.25">
      <c r="A2" s="267"/>
      <c r="B2" s="267"/>
      <c r="C2" s="267"/>
      <c r="D2" s="267"/>
      <c r="E2" s="267"/>
      <c r="F2" s="267"/>
      <c r="G2" s="268"/>
      <c r="H2" s="268"/>
      <c r="I2" s="268"/>
      <c r="J2" s="268"/>
    </row>
    <row r="3" spans="1:39" ht="17.25" x14ac:dyDescent="0.25">
      <c r="A3" s="269" t="s">
        <v>1</v>
      </c>
      <c r="B3" s="269"/>
      <c r="C3" s="269"/>
      <c r="D3" s="270" t="s">
        <v>2</v>
      </c>
      <c r="E3" s="270"/>
      <c r="F3" s="270"/>
      <c r="G3" s="270"/>
      <c r="H3" s="270"/>
      <c r="I3" s="2"/>
      <c r="J3" s="3"/>
      <c r="K3" s="4" t="s">
        <v>3</v>
      </c>
      <c r="L3" s="4"/>
      <c r="M3" s="4"/>
      <c r="N3" s="4"/>
      <c r="O3" s="4"/>
      <c r="P3" s="4"/>
      <c r="Q3" s="4"/>
      <c r="R3" s="4"/>
      <c r="S3" s="4"/>
    </row>
    <row r="4" spans="1:39" ht="17.25" x14ac:dyDescent="0.25">
      <c r="A4" s="262" t="s">
        <v>4</v>
      </c>
      <c r="B4" s="262"/>
      <c r="C4" s="262"/>
      <c r="D4" s="263" t="s">
        <v>5</v>
      </c>
      <c r="E4" s="263"/>
      <c r="F4" s="263"/>
      <c r="G4" s="263"/>
      <c r="H4" s="263"/>
      <c r="I4" s="2"/>
      <c r="J4" s="3"/>
      <c r="K4" s="4" t="s">
        <v>6</v>
      </c>
    </row>
    <row r="5" spans="1:39" ht="17.25" x14ac:dyDescent="0.25">
      <c r="A5" s="262" t="s">
        <v>7</v>
      </c>
      <c r="B5" s="262"/>
      <c r="C5" s="262"/>
      <c r="D5" s="263" t="s">
        <v>8</v>
      </c>
      <c r="E5" s="263"/>
      <c r="F5" s="263"/>
      <c r="G5" s="263"/>
      <c r="H5" s="263"/>
      <c r="I5" s="2"/>
      <c r="J5" s="264"/>
      <c r="K5" s="264"/>
      <c r="L5" s="265"/>
      <c r="M5" s="265"/>
      <c r="N5" s="265"/>
      <c r="O5" s="265"/>
      <c r="P5" s="265"/>
      <c r="Q5" s="265"/>
      <c r="R5" s="265"/>
      <c r="S5" s="265"/>
      <c r="T5" s="265"/>
    </row>
    <row r="6" spans="1:39" ht="17.25" x14ac:dyDescent="0.25">
      <c r="A6" s="262" t="s">
        <v>9</v>
      </c>
      <c r="B6" s="262"/>
      <c r="C6" s="262"/>
      <c r="D6" s="266">
        <v>45880</v>
      </c>
      <c r="E6" s="266"/>
      <c r="F6" s="266"/>
      <c r="G6" s="266"/>
      <c r="H6" s="266"/>
      <c r="I6" s="6"/>
      <c r="J6" s="7"/>
    </row>
    <row r="7" spans="1:39" ht="15.75" customHeight="1" x14ac:dyDescent="0.25">
      <c r="A7" s="279" t="s">
        <v>10</v>
      </c>
      <c r="B7" s="279"/>
      <c r="C7" s="279"/>
      <c r="D7" s="280" t="s">
        <v>2</v>
      </c>
      <c r="E7" s="280"/>
      <c r="F7" s="280"/>
      <c r="G7" s="280"/>
      <c r="H7" s="280"/>
      <c r="I7" s="8"/>
      <c r="J7" s="9"/>
      <c r="L7" s="4"/>
    </row>
    <row r="8" spans="1:39" ht="17.25" x14ac:dyDescent="0.25">
      <c r="A8" s="281"/>
      <c r="B8" s="281"/>
      <c r="C8" s="281"/>
      <c r="D8" s="280"/>
      <c r="E8" s="280"/>
      <c r="F8" s="280"/>
      <c r="G8" s="280"/>
      <c r="H8" s="280"/>
      <c r="I8" s="8"/>
      <c r="J8" s="9"/>
    </row>
    <row r="9" spans="1:39" ht="17.25" x14ac:dyDescent="0.25">
      <c r="A9" s="282" t="s">
        <v>11</v>
      </c>
      <c r="B9" s="282"/>
      <c r="C9" s="10">
        <f ca="1">TODAY()</f>
        <v>45909</v>
      </c>
      <c r="D9" s="280"/>
      <c r="E9" s="280"/>
      <c r="F9" s="280"/>
      <c r="G9" s="280"/>
      <c r="H9" s="280"/>
      <c r="I9" s="8"/>
      <c r="J9" s="11"/>
    </row>
    <row r="10" spans="1:39" x14ac:dyDescent="0.25">
      <c r="A10" s="12"/>
      <c r="B10" s="13"/>
      <c r="E10" s="14"/>
      <c r="G10" s="283"/>
      <c r="H10" s="283"/>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271" t="s">
        <v>2</v>
      </c>
      <c r="B14" s="272"/>
      <c r="C14" s="272"/>
      <c r="D14" s="273" t="s">
        <v>12</v>
      </c>
      <c r="E14" s="273"/>
      <c r="F14" s="273"/>
      <c r="G14" s="273"/>
      <c r="H14" s="273" t="s">
        <v>13</v>
      </c>
      <c r="I14" s="273"/>
      <c r="J14" s="273"/>
      <c r="K14" s="273"/>
      <c r="L14" s="273"/>
      <c r="M14" s="273"/>
      <c r="N14" s="273"/>
      <c r="O14" s="273"/>
      <c r="P14" s="273"/>
      <c r="Q14" s="273"/>
      <c r="R14" s="273"/>
      <c r="S14" s="273"/>
      <c r="T14" s="273"/>
      <c r="U14" s="273"/>
      <c r="V14" s="273"/>
      <c r="W14" s="273"/>
      <c r="X14" s="273"/>
      <c r="Y14" s="273"/>
      <c r="Z14" s="273"/>
      <c r="AA14" s="273"/>
      <c r="AB14" s="273"/>
      <c r="AC14" s="273"/>
      <c r="AD14" s="273"/>
      <c r="AE14" s="273"/>
      <c r="AF14" s="273"/>
      <c r="AG14" s="273"/>
      <c r="AH14" s="273"/>
      <c r="AI14" s="273"/>
      <c r="AJ14" s="273"/>
      <c r="AK14" s="273"/>
      <c r="AL14" s="273"/>
      <c r="AM14" s="277"/>
    </row>
    <row r="15" spans="1:39" ht="15" customHeight="1" x14ac:dyDescent="0.25">
      <c r="A15" s="274"/>
      <c r="B15" s="275"/>
      <c r="C15" s="275"/>
      <c r="D15" s="276" t="s">
        <v>14</v>
      </c>
      <c r="E15" s="276"/>
      <c r="F15" s="276"/>
      <c r="G15" s="276"/>
      <c r="H15" s="276" t="s">
        <v>15</v>
      </c>
      <c r="I15" s="276"/>
      <c r="J15" s="276"/>
      <c r="K15" s="276"/>
      <c r="L15" s="276"/>
      <c r="M15" s="276"/>
      <c r="N15" s="276"/>
      <c r="O15" s="276"/>
      <c r="P15" s="276"/>
      <c r="Q15" s="276"/>
      <c r="R15" s="276"/>
      <c r="S15" s="276"/>
      <c r="T15" s="276"/>
      <c r="U15" s="276"/>
      <c r="V15" s="276"/>
      <c r="W15" s="276"/>
      <c r="X15" s="276"/>
      <c r="Y15" s="276"/>
      <c r="Z15" s="276"/>
      <c r="AA15" s="276"/>
      <c r="AB15" s="276"/>
      <c r="AC15" s="276"/>
      <c r="AD15" s="276"/>
      <c r="AE15" s="276"/>
      <c r="AF15" s="276"/>
      <c r="AG15" s="276"/>
      <c r="AH15" s="276"/>
      <c r="AI15" s="276"/>
      <c r="AJ15" s="276"/>
      <c r="AK15" s="276"/>
      <c r="AL15" s="276"/>
      <c r="AM15" s="278"/>
    </row>
    <row r="16" spans="1:39" x14ac:dyDescent="0.25">
      <c r="A16" s="77"/>
      <c r="B16" s="78"/>
      <c r="C16" s="79"/>
      <c r="D16" s="276" t="s">
        <v>16</v>
      </c>
      <c r="E16" s="276"/>
      <c r="F16" s="276"/>
      <c r="G16" s="276"/>
      <c r="H16" s="276" t="s">
        <v>17</v>
      </c>
      <c r="I16" s="276"/>
      <c r="J16" s="276"/>
      <c r="K16" s="276"/>
      <c r="L16" s="276"/>
      <c r="M16" s="276"/>
      <c r="N16" s="276"/>
      <c r="O16" s="276"/>
      <c r="P16" s="276"/>
      <c r="Q16" s="276"/>
      <c r="R16" s="276"/>
      <c r="S16" s="276"/>
      <c r="T16" s="276"/>
      <c r="U16" s="276"/>
      <c r="V16" s="276"/>
      <c r="W16" s="276"/>
      <c r="X16" s="276"/>
      <c r="Y16" s="276"/>
      <c r="Z16" s="276"/>
      <c r="AA16" s="276"/>
      <c r="AB16" s="276"/>
      <c r="AC16" s="276"/>
      <c r="AD16" s="276"/>
      <c r="AE16" s="276"/>
      <c r="AF16" s="276"/>
      <c r="AG16" s="276"/>
      <c r="AH16" s="276"/>
      <c r="AI16" s="276"/>
      <c r="AJ16" s="276"/>
      <c r="AK16" s="276"/>
      <c r="AL16" s="276"/>
      <c r="AM16" s="278"/>
    </row>
    <row r="17" spans="1:39" x14ac:dyDescent="0.25">
      <c r="A17" s="77"/>
      <c r="B17" s="78"/>
      <c r="C17" s="79"/>
      <c r="D17" s="276" t="s">
        <v>18</v>
      </c>
      <c r="E17" s="276"/>
      <c r="F17" s="276"/>
      <c r="G17" s="276"/>
      <c r="H17" s="276" t="s">
        <v>19</v>
      </c>
      <c r="I17" s="276"/>
      <c r="J17" s="276"/>
      <c r="K17" s="276"/>
      <c r="L17" s="276"/>
      <c r="M17" s="276"/>
      <c r="N17" s="276"/>
      <c r="O17" s="276"/>
      <c r="P17" s="276"/>
      <c r="Q17" s="276"/>
      <c r="R17" s="276"/>
      <c r="S17" s="276"/>
      <c r="T17" s="276"/>
      <c r="U17" s="276"/>
      <c r="V17" s="276"/>
      <c r="W17" s="276"/>
      <c r="X17" s="276"/>
      <c r="Y17" s="276"/>
      <c r="Z17" s="276"/>
      <c r="AA17" s="276"/>
      <c r="AB17" s="276"/>
      <c r="AC17" s="276"/>
      <c r="AD17" s="276"/>
      <c r="AE17" s="276"/>
      <c r="AF17" s="276"/>
      <c r="AG17" s="276"/>
      <c r="AH17" s="276"/>
      <c r="AI17" s="276"/>
      <c r="AJ17" s="276"/>
      <c r="AK17" s="276"/>
      <c r="AL17" s="276"/>
      <c r="AM17" s="278"/>
    </row>
    <row r="18" spans="1:39" x14ac:dyDescent="0.25">
      <c r="A18" s="77"/>
      <c r="B18" s="78"/>
      <c r="C18" s="79"/>
      <c r="D18" s="276" t="s">
        <v>20</v>
      </c>
      <c r="E18" s="276"/>
      <c r="F18" s="276"/>
      <c r="G18" s="276"/>
      <c r="H18" s="276" t="s">
        <v>21</v>
      </c>
      <c r="I18" s="276"/>
      <c r="J18" s="276"/>
      <c r="K18" s="276"/>
      <c r="L18" s="276"/>
      <c r="M18" s="276"/>
      <c r="N18" s="276"/>
      <c r="O18" s="276"/>
      <c r="P18" s="276"/>
      <c r="Q18" s="276"/>
      <c r="R18" s="276"/>
      <c r="S18" s="276"/>
      <c r="T18" s="276"/>
      <c r="U18" s="276"/>
      <c r="V18" s="276"/>
      <c r="W18" s="276"/>
      <c r="X18" s="276"/>
      <c r="Y18" s="276"/>
      <c r="Z18" s="276"/>
      <c r="AA18" s="276"/>
      <c r="AB18" s="276"/>
      <c r="AC18" s="276"/>
      <c r="AD18" s="276"/>
      <c r="AE18" s="276"/>
      <c r="AF18" s="276"/>
      <c r="AG18" s="276"/>
      <c r="AH18" s="276"/>
      <c r="AI18" s="276"/>
      <c r="AJ18" s="276"/>
      <c r="AK18" s="276"/>
      <c r="AL18" s="276"/>
      <c r="AM18" s="278"/>
    </row>
    <row r="19" spans="1:39" x14ac:dyDescent="0.25">
      <c r="A19" s="77"/>
      <c r="B19" s="78"/>
      <c r="C19" s="79"/>
      <c r="D19" s="276" t="s">
        <v>22</v>
      </c>
      <c r="E19" s="276"/>
      <c r="F19" s="276"/>
      <c r="G19" s="276"/>
      <c r="H19" s="276" t="s">
        <v>23</v>
      </c>
      <c r="I19" s="276"/>
      <c r="J19" s="276"/>
      <c r="K19" s="276"/>
      <c r="L19" s="276"/>
      <c r="M19" s="276"/>
      <c r="N19" s="276"/>
      <c r="O19" s="276"/>
      <c r="P19" s="276"/>
      <c r="Q19" s="276"/>
      <c r="R19" s="276"/>
      <c r="S19" s="276"/>
      <c r="T19" s="276"/>
      <c r="U19" s="276"/>
      <c r="V19" s="276"/>
      <c r="W19" s="276"/>
      <c r="X19" s="276"/>
      <c r="Y19" s="276"/>
      <c r="Z19" s="276"/>
      <c r="AA19" s="276"/>
      <c r="AB19" s="276"/>
      <c r="AC19" s="276"/>
      <c r="AD19" s="276"/>
      <c r="AE19" s="276"/>
      <c r="AF19" s="276"/>
      <c r="AG19" s="276"/>
      <c r="AH19" s="276"/>
      <c r="AI19" s="276"/>
      <c r="AJ19" s="276"/>
      <c r="AK19" s="276"/>
      <c r="AL19" s="276"/>
      <c r="AM19" s="278"/>
    </row>
    <row r="20" spans="1:39" x14ac:dyDescent="0.25">
      <c r="A20" s="77"/>
      <c r="B20" s="78"/>
      <c r="C20" s="79"/>
      <c r="D20" s="276" t="s">
        <v>24</v>
      </c>
      <c r="E20" s="276"/>
      <c r="F20" s="276"/>
      <c r="G20" s="276"/>
      <c r="H20" s="276" t="s">
        <v>25</v>
      </c>
      <c r="I20" s="276"/>
      <c r="J20" s="276"/>
      <c r="K20" s="276"/>
      <c r="L20" s="276"/>
      <c r="M20" s="276"/>
      <c r="N20" s="276"/>
      <c r="O20" s="276"/>
      <c r="P20" s="276"/>
      <c r="Q20" s="276"/>
      <c r="R20" s="276"/>
      <c r="S20" s="276"/>
      <c r="T20" s="276"/>
      <c r="U20" s="276"/>
      <c r="V20" s="276"/>
      <c r="W20" s="276"/>
      <c r="X20" s="276"/>
      <c r="Y20" s="276"/>
      <c r="Z20" s="276"/>
      <c r="AA20" s="276"/>
      <c r="AB20" s="276"/>
      <c r="AC20" s="276"/>
      <c r="AD20" s="276"/>
      <c r="AE20" s="276"/>
      <c r="AF20" s="276"/>
      <c r="AG20" s="276"/>
      <c r="AH20" s="276"/>
      <c r="AI20" s="276"/>
      <c r="AJ20" s="276"/>
      <c r="AK20" s="276"/>
      <c r="AL20" s="276"/>
      <c r="AM20" s="278"/>
    </row>
    <row r="21" spans="1:39" x14ac:dyDescent="0.25">
      <c r="A21" s="77"/>
      <c r="B21" s="78"/>
      <c r="C21" s="79"/>
      <c r="D21" s="276" t="s">
        <v>26</v>
      </c>
      <c r="E21" s="276"/>
      <c r="F21" s="276"/>
      <c r="G21" s="276"/>
      <c r="H21" s="276" t="s">
        <v>27</v>
      </c>
      <c r="I21" s="276"/>
      <c r="J21" s="276"/>
      <c r="K21" s="276"/>
      <c r="L21" s="276"/>
      <c r="M21" s="276"/>
      <c r="N21" s="276"/>
      <c r="O21" s="276"/>
      <c r="P21" s="276"/>
      <c r="Q21" s="276"/>
      <c r="R21" s="276"/>
      <c r="S21" s="276"/>
      <c r="T21" s="276"/>
      <c r="U21" s="276"/>
      <c r="V21" s="276"/>
      <c r="W21" s="276"/>
      <c r="X21" s="276"/>
      <c r="Y21" s="276"/>
      <c r="Z21" s="276"/>
      <c r="AA21" s="276"/>
      <c r="AB21" s="276"/>
      <c r="AC21" s="276"/>
      <c r="AD21" s="276"/>
      <c r="AE21" s="276"/>
      <c r="AF21" s="276"/>
      <c r="AG21" s="276"/>
      <c r="AH21" s="276"/>
      <c r="AI21" s="276"/>
      <c r="AJ21" s="276"/>
      <c r="AK21" s="276"/>
      <c r="AL21" s="276"/>
      <c r="AM21" s="278"/>
    </row>
    <row r="22" spans="1:39" x14ac:dyDescent="0.25">
      <c r="A22" s="77"/>
      <c r="B22" s="78"/>
      <c r="C22" s="79"/>
      <c r="D22" s="276" t="s">
        <v>28</v>
      </c>
      <c r="E22" s="276"/>
      <c r="F22" s="276"/>
      <c r="G22" s="276"/>
      <c r="H22" s="276" t="s">
        <v>29</v>
      </c>
      <c r="I22" s="276"/>
      <c r="J22" s="276"/>
      <c r="K22" s="276"/>
      <c r="L22" s="276"/>
      <c r="M22" s="276"/>
      <c r="N22" s="276"/>
      <c r="O22" s="276"/>
      <c r="P22" s="276"/>
      <c r="Q22" s="276"/>
      <c r="R22" s="276"/>
      <c r="S22" s="276"/>
      <c r="T22" s="276"/>
      <c r="U22" s="276"/>
      <c r="V22" s="276"/>
      <c r="W22" s="276"/>
      <c r="X22" s="276"/>
      <c r="Y22" s="276"/>
      <c r="Z22" s="276"/>
      <c r="AA22" s="276"/>
      <c r="AB22" s="276"/>
      <c r="AC22" s="276"/>
      <c r="AD22" s="276"/>
      <c r="AE22" s="276"/>
      <c r="AF22" s="276"/>
      <c r="AG22" s="276"/>
      <c r="AH22" s="276"/>
      <c r="AI22" s="276"/>
      <c r="AJ22" s="276"/>
      <c r="AK22" s="276"/>
      <c r="AL22" s="276"/>
      <c r="AM22" s="278"/>
    </row>
    <row r="23" spans="1:39" x14ac:dyDescent="0.25">
      <c r="A23" s="77"/>
      <c r="B23" s="78"/>
      <c r="C23" s="79"/>
      <c r="D23" s="276" t="s">
        <v>30</v>
      </c>
      <c r="E23" s="276"/>
      <c r="F23" s="276"/>
      <c r="G23" s="276"/>
      <c r="H23" s="276" t="s">
        <v>31</v>
      </c>
      <c r="I23" s="276"/>
      <c r="J23" s="276"/>
      <c r="K23" s="276"/>
      <c r="L23" s="276"/>
      <c r="M23" s="276"/>
      <c r="N23" s="276"/>
      <c r="O23" s="276"/>
      <c r="P23" s="276"/>
      <c r="Q23" s="276"/>
      <c r="R23" s="276"/>
      <c r="S23" s="276"/>
      <c r="T23" s="276"/>
      <c r="U23" s="276"/>
      <c r="V23" s="276"/>
      <c r="W23" s="276"/>
      <c r="X23" s="276"/>
      <c r="Y23" s="276"/>
      <c r="Z23" s="276"/>
      <c r="AA23" s="276"/>
      <c r="AB23" s="276"/>
      <c r="AC23" s="276"/>
      <c r="AD23" s="276"/>
      <c r="AE23" s="276"/>
      <c r="AF23" s="276"/>
      <c r="AG23" s="276"/>
      <c r="AH23" s="276"/>
      <c r="AI23" s="276"/>
      <c r="AJ23" s="276"/>
      <c r="AK23" s="276"/>
      <c r="AL23" s="276"/>
      <c r="AM23" s="278"/>
    </row>
    <row r="24" spans="1:39" x14ac:dyDescent="0.25">
      <c r="A24" s="77"/>
      <c r="B24" s="78"/>
      <c r="C24" s="79"/>
      <c r="D24" s="276" t="s">
        <v>32</v>
      </c>
      <c r="E24" s="276"/>
      <c r="F24" s="276"/>
      <c r="G24" s="276"/>
      <c r="H24" s="276" t="s">
        <v>33</v>
      </c>
      <c r="I24" s="276"/>
      <c r="J24" s="276"/>
      <c r="K24" s="276"/>
      <c r="L24" s="276"/>
      <c r="M24" s="276"/>
      <c r="N24" s="276"/>
      <c r="O24" s="276"/>
      <c r="P24" s="276"/>
      <c r="Q24" s="276"/>
      <c r="R24" s="276"/>
      <c r="S24" s="276"/>
      <c r="T24" s="276"/>
      <c r="U24" s="276"/>
      <c r="V24" s="276"/>
      <c r="W24" s="276"/>
      <c r="X24" s="276"/>
      <c r="Y24" s="276"/>
      <c r="Z24" s="276"/>
      <c r="AA24" s="276"/>
      <c r="AB24" s="276"/>
      <c r="AC24" s="276"/>
      <c r="AD24" s="276"/>
      <c r="AE24" s="276"/>
      <c r="AF24" s="276"/>
      <c r="AG24" s="276"/>
      <c r="AH24" s="276"/>
      <c r="AI24" s="276"/>
      <c r="AJ24" s="276"/>
      <c r="AK24" s="276"/>
      <c r="AL24" s="276"/>
      <c r="AM24" s="278"/>
    </row>
    <row r="25" spans="1:39" x14ac:dyDescent="0.25">
      <c r="A25" s="77"/>
      <c r="B25" s="78"/>
      <c r="C25" s="79"/>
      <c r="D25" s="276" t="s">
        <v>34</v>
      </c>
      <c r="E25" s="276"/>
      <c r="F25" s="276"/>
      <c r="G25" s="276"/>
      <c r="H25" s="276" t="s">
        <v>35</v>
      </c>
      <c r="I25" s="276"/>
      <c r="J25" s="276"/>
      <c r="K25" s="276"/>
      <c r="L25" s="276"/>
      <c r="M25" s="276"/>
      <c r="N25" s="276"/>
      <c r="O25" s="276"/>
      <c r="P25" s="276"/>
      <c r="Q25" s="276"/>
      <c r="R25" s="276"/>
      <c r="S25" s="276"/>
      <c r="T25" s="276"/>
      <c r="U25" s="276"/>
      <c r="V25" s="276"/>
      <c r="W25" s="276"/>
      <c r="X25" s="276"/>
      <c r="Y25" s="276"/>
      <c r="Z25" s="276"/>
      <c r="AA25" s="276"/>
      <c r="AB25" s="276"/>
      <c r="AC25" s="276"/>
      <c r="AD25" s="276"/>
      <c r="AE25" s="276"/>
      <c r="AF25" s="276"/>
      <c r="AG25" s="276"/>
      <c r="AH25" s="276"/>
      <c r="AI25" s="276"/>
      <c r="AJ25" s="276"/>
      <c r="AK25" s="276"/>
      <c r="AL25" s="276"/>
      <c r="AM25" s="278"/>
    </row>
    <row r="26" spans="1:39" x14ac:dyDescent="0.25">
      <c r="A26" s="77"/>
      <c r="B26" s="78"/>
      <c r="C26" s="79"/>
      <c r="D26" s="276" t="s">
        <v>36</v>
      </c>
      <c r="E26" s="276"/>
      <c r="F26" s="276"/>
      <c r="G26" s="276"/>
      <c r="H26" s="276" t="s">
        <v>37</v>
      </c>
      <c r="I26" s="276"/>
      <c r="J26" s="276"/>
      <c r="K26" s="276"/>
      <c r="L26" s="276"/>
      <c r="M26" s="276"/>
      <c r="N26" s="276"/>
      <c r="O26" s="276"/>
      <c r="P26" s="276"/>
      <c r="Q26" s="276"/>
      <c r="R26" s="276"/>
      <c r="S26" s="276"/>
      <c r="T26" s="276"/>
      <c r="U26" s="276"/>
      <c r="V26" s="276"/>
      <c r="W26" s="276"/>
      <c r="X26" s="276"/>
      <c r="Y26" s="276"/>
      <c r="Z26" s="276"/>
      <c r="AA26" s="276"/>
      <c r="AB26" s="276"/>
      <c r="AC26" s="276"/>
      <c r="AD26" s="276"/>
      <c r="AE26" s="276"/>
      <c r="AF26" s="276"/>
      <c r="AG26" s="276"/>
      <c r="AH26" s="276"/>
      <c r="AI26" s="276"/>
      <c r="AJ26" s="276"/>
      <c r="AK26" s="276"/>
      <c r="AL26" s="276"/>
      <c r="AM26" s="278"/>
    </row>
    <row r="27" spans="1:39" x14ac:dyDescent="0.25">
      <c r="A27" s="77"/>
      <c r="B27" s="78"/>
      <c r="C27" s="79"/>
      <c r="D27" s="276" t="s">
        <v>38</v>
      </c>
      <c r="E27" s="276"/>
      <c r="F27" s="276"/>
      <c r="G27" s="276"/>
      <c r="H27" s="276" t="s">
        <v>39</v>
      </c>
      <c r="I27" s="276"/>
      <c r="J27" s="276"/>
      <c r="K27" s="276"/>
      <c r="L27" s="276"/>
      <c r="M27" s="276"/>
      <c r="N27" s="276"/>
      <c r="O27" s="276"/>
      <c r="P27" s="276"/>
      <c r="Q27" s="276"/>
      <c r="R27" s="276"/>
      <c r="S27" s="276"/>
      <c r="T27" s="276"/>
      <c r="U27" s="276"/>
      <c r="V27" s="276"/>
      <c r="W27" s="276"/>
      <c r="X27" s="276"/>
      <c r="Y27" s="276"/>
      <c r="Z27" s="276"/>
      <c r="AA27" s="276"/>
      <c r="AB27" s="276"/>
      <c r="AC27" s="276"/>
      <c r="AD27" s="276"/>
      <c r="AE27" s="276"/>
      <c r="AF27" s="276"/>
      <c r="AG27" s="276"/>
      <c r="AH27" s="276"/>
      <c r="AI27" s="276"/>
      <c r="AJ27" s="276"/>
      <c r="AK27" s="276"/>
      <c r="AL27" s="276"/>
      <c r="AM27" s="278"/>
    </row>
    <row r="28" spans="1:39" x14ac:dyDescent="0.25">
      <c r="A28" s="77"/>
      <c r="B28" s="78"/>
      <c r="C28" s="79"/>
      <c r="D28" s="276" t="s">
        <v>40</v>
      </c>
      <c r="E28" s="276"/>
      <c r="F28" s="276"/>
      <c r="G28" s="276"/>
      <c r="H28" s="276" t="s">
        <v>41</v>
      </c>
      <c r="I28" s="276"/>
      <c r="J28" s="276"/>
      <c r="K28" s="276"/>
      <c r="L28" s="276"/>
      <c r="M28" s="276"/>
      <c r="N28" s="276"/>
      <c r="O28" s="276"/>
      <c r="P28" s="276"/>
      <c r="Q28" s="276"/>
      <c r="R28" s="276"/>
      <c r="S28" s="276"/>
      <c r="T28" s="276"/>
      <c r="U28" s="276"/>
      <c r="V28" s="276"/>
      <c r="W28" s="276"/>
      <c r="X28" s="276"/>
      <c r="Y28" s="276"/>
      <c r="Z28" s="276"/>
      <c r="AA28" s="276"/>
      <c r="AB28" s="276"/>
      <c r="AC28" s="276"/>
      <c r="AD28" s="276"/>
      <c r="AE28" s="276"/>
      <c r="AF28" s="276"/>
      <c r="AG28" s="276"/>
      <c r="AH28" s="276"/>
      <c r="AI28" s="276"/>
      <c r="AJ28" s="276"/>
      <c r="AK28" s="276"/>
      <c r="AL28" s="276"/>
      <c r="AM28" s="278"/>
    </row>
    <row r="29" spans="1:39" x14ac:dyDescent="0.25">
      <c r="A29" s="287"/>
      <c r="B29" s="288"/>
      <c r="C29" s="288"/>
      <c r="D29" s="276" t="s">
        <v>42</v>
      </c>
      <c r="E29" s="276"/>
      <c r="F29" s="276"/>
      <c r="G29" s="276"/>
      <c r="H29" s="276" t="s">
        <v>43</v>
      </c>
      <c r="I29" s="276"/>
      <c r="J29" s="276"/>
      <c r="K29" s="276"/>
      <c r="L29" s="276"/>
      <c r="M29" s="276"/>
      <c r="N29" s="276"/>
      <c r="O29" s="276"/>
      <c r="P29" s="276"/>
      <c r="Q29" s="276"/>
      <c r="R29" s="276"/>
      <c r="S29" s="276"/>
      <c r="T29" s="276"/>
      <c r="U29" s="276"/>
      <c r="V29" s="276"/>
      <c r="W29" s="276"/>
      <c r="X29" s="276"/>
      <c r="Y29" s="276"/>
      <c r="Z29" s="276"/>
      <c r="AA29" s="276"/>
      <c r="AB29" s="276"/>
      <c r="AC29" s="276"/>
      <c r="AD29" s="276"/>
      <c r="AE29" s="276"/>
      <c r="AF29" s="276"/>
      <c r="AG29" s="276"/>
      <c r="AH29" s="276"/>
      <c r="AI29" s="276"/>
      <c r="AJ29" s="276"/>
      <c r="AK29" s="276"/>
      <c r="AL29" s="276"/>
      <c r="AM29" s="278"/>
    </row>
    <row r="30" spans="1:39" x14ac:dyDescent="0.25">
      <c r="A30" s="287"/>
      <c r="B30" s="288"/>
      <c r="C30" s="288"/>
      <c r="D30" s="276" t="s">
        <v>44</v>
      </c>
      <c r="E30" s="276"/>
      <c r="F30" s="276"/>
      <c r="G30" s="276"/>
      <c r="H30" s="276" t="s">
        <v>45</v>
      </c>
      <c r="I30" s="276"/>
      <c r="J30" s="276"/>
      <c r="K30" s="276"/>
      <c r="L30" s="276"/>
      <c r="M30" s="276"/>
      <c r="N30" s="276"/>
      <c r="O30" s="276"/>
      <c r="P30" s="276"/>
      <c r="Q30" s="276"/>
      <c r="R30" s="276"/>
      <c r="S30" s="276"/>
      <c r="T30" s="276"/>
      <c r="U30" s="276"/>
      <c r="V30" s="276"/>
      <c r="W30" s="276"/>
      <c r="X30" s="276"/>
      <c r="Y30" s="276"/>
      <c r="Z30" s="276"/>
      <c r="AA30" s="276"/>
      <c r="AB30" s="276"/>
      <c r="AC30" s="276"/>
      <c r="AD30" s="276"/>
      <c r="AE30" s="276"/>
      <c r="AF30" s="276"/>
      <c r="AG30" s="276"/>
      <c r="AH30" s="276"/>
      <c r="AI30" s="276"/>
      <c r="AJ30" s="276"/>
      <c r="AK30" s="276"/>
      <c r="AL30" s="276"/>
      <c r="AM30" s="278"/>
    </row>
    <row r="31" spans="1:39" x14ac:dyDescent="0.25">
      <c r="A31" s="287"/>
      <c r="B31" s="288"/>
      <c r="C31" s="288"/>
      <c r="D31" s="276" t="s">
        <v>46</v>
      </c>
      <c r="E31" s="276"/>
      <c r="F31" s="276"/>
      <c r="G31" s="276"/>
      <c r="H31" s="276" t="s">
        <v>47</v>
      </c>
      <c r="I31" s="276"/>
      <c r="J31" s="276"/>
      <c r="K31" s="276"/>
      <c r="L31" s="276"/>
      <c r="M31" s="276"/>
      <c r="N31" s="276"/>
      <c r="O31" s="276"/>
      <c r="P31" s="276"/>
      <c r="Q31" s="276"/>
      <c r="R31" s="276"/>
      <c r="S31" s="276"/>
      <c r="T31" s="276"/>
      <c r="U31" s="276"/>
      <c r="V31" s="276"/>
      <c r="W31" s="276"/>
      <c r="X31" s="276"/>
      <c r="Y31" s="276"/>
      <c r="Z31" s="276"/>
      <c r="AA31" s="276"/>
      <c r="AB31" s="276"/>
      <c r="AC31" s="276"/>
      <c r="AD31" s="276"/>
      <c r="AE31" s="276"/>
      <c r="AF31" s="276"/>
      <c r="AG31" s="276"/>
      <c r="AH31" s="276"/>
      <c r="AI31" s="276"/>
      <c r="AJ31" s="276"/>
      <c r="AK31" s="276"/>
      <c r="AL31" s="276"/>
      <c r="AM31" s="278"/>
    </row>
    <row r="32" spans="1:39" x14ac:dyDescent="0.25">
      <c r="A32" s="287"/>
      <c r="B32" s="288"/>
      <c r="C32" s="288"/>
      <c r="D32" s="276" t="s">
        <v>48</v>
      </c>
      <c r="E32" s="276"/>
      <c r="F32" s="276"/>
      <c r="G32" s="276"/>
      <c r="H32" s="276" t="s">
        <v>49</v>
      </c>
      <c r="I32" s="276"/>
      <c r="J32" s="276"/>
      <c r="K32" s="276"/>
      <c r="L32" s="276"/>
      <c r="M32" s="276"/>
      <c r="N32" s="276"/>
      <c r="O32" s="276"/>
      <c r="P32" s="276"/>
      <c r="Q32" s="276"/>
      <c r="R32" s="276"/>
      <c r="S32" s="276"/>
      <c r="T32" s="276"/>
      <c r="U32" s="276"/>
      <c r="V32" s="276"/>
      <c r="W32" s="276"/>
      <c r="X32" s="276"/>
      <c r="Y32" s="276"/>
      <c r="Z32" s="276"/>
      <c r="AA32" s="276"/>
      <c r="AB32" s="276"/>
      <c r="AC32" s="276"/>
      <c r="AD32" s="276"/>
      <c r="AE32" s="276"/>
      <c r="AF32" s="276"/>
      <c r="AG32" s="276"/>
      <c r="AH32" s="276"/>
      <c r="AI32" s="276"/>
      <c r="AJ32" s="276"/>
      <c r="AK32" s="276"/>
      <c r="AL32" s="276"/>
      <c r="AM32" s="278"/>
    </row>
    <row r="33" spans="1:39" x14ac:dyDescent="0.25">
      <c r="A33" s="287"/>
      <c r="B33" s="288"/>
      <c r="C33" s="288"/>
      <c r="D33" s="276" t="s">
        <v>50</v>
      </c>
      <c r="E33" s="276"/>
      <c r="F33" s="276"/>
      <c r="G33" s="276"/>
      <c r="H33" s="276" t="s">
        <v>51</v>
      </c>
      <c r="I33" s="276"/>
      <c r="J33" s="276"/>
      <c r="K33" s="276"/>
      <c r="L33" s="276"/>
      <c r="M33" s="276"/>
      <c r="N33" s="276"/>
      <c r="O33" s="276"/>
      <c r="P33" s="276"/>
      <c r="Q33" s="276"/>
      <c r="R33" s="276"/>
      <c r="S33" s="276"/>
      <c r="T33" s="276"/>
      <c r="U33" s="276"/>
      <c r="V33" s="276"/>
      <c r="W33" s="276"/>
      <c r="X33" s="276"/>
      <c r="Y33" s="276"/>
      <c r="Z33" s="276"/>
      <c r="AA33" s="276"/>
      <c r="AB33" s="276"/>
      <c r="AC33" s="276"/>
      <c r="AD33" s="276"/>
      <c r="AE33" s="276"/>
      <c r="AF33" s="276"/>
      <c r="AG33" s="276"/>
      <c r="AH33" s="276"/>
      <c r="AI33" s="276"/>
      <c r="AJ33" s="276"/>
      <c r="AK33" s="276"/>
      <c r="AL33" s="276"/>
      <c r="AM33" s="278"/>
    </row>
    <row r="34" spans="1:39" x14ac:dyDescent="0.25">
      <c r="A34" s="287"/>
      <c r="B34" s="288"/>
      <c r="C34" s="288"/>
      <c r="D34" s="276" t="s">
        <v>52</v>
      </c>
      <c r="E34" s="276"/>
      <c r="F34" s="276"/>
      <c r="G34" s="276"/>
      <c r="H34" s="276" t="s">
        <v>53</v>
      </c>
      <c r="I34" s="276"/>
      <c r="J34" s="276"/>
      <c r="K34" s="276"/>
      <c r="L34" s="276"/>
      <c r="M34" s="276"/>
      <c r="N34" s="276"/>
      <c r="O34" s="276"/>
      <c r="P34" s="276"/>
      <c r="Q34" s="276"/>
      <c r="R34" s="276"/>
      <c r="S34" s="276"/>
      <c r="T34" s="276"/>
      <c r="U34" s="276"/>
      <c r="V34" s="276"/>
      <c r="W34" s="276"/>
      <c r="X34" s="276"/>
      <c r="Y34" s="276"/>
      <c r="Z34" s="276"/>
      <c r="AA34" s="276"/>
      <c r="AB34" s="276"/>
      <c r="AC34" s="276"/>
      <c r="AD34" s="276"/>
      <c r="AE34" s="276"/>
      <c r="AF34" s="276"/>
      <c r="AG34" s="276"/>
      <c r="AH34" s="276"/>
      <c r="AI34" s="276"/>
      <c r="AJ34" s="276"/>
      <c r="AK34" s="276"/>
      <c r="AL34" s="276"/>
      <c r="AM34" s="278"/>
    </row>
    <row r="35" spans="1:39" x14ac:dyDescent="0.25">
      <c r="A35" s="287"/>
      <c r="B35" s="288"/>
      <c r="C35" s="288"/>
      <c r="D35" s="276" t="s">
        <v>54</v>
      </c>
      <c r="E35" s="276"/>
      <c r="F35" s="276"/>
      <c r="G35" s="276"/>
      <c r="H35" s="276" t="s">
        <v>55</v>
      </c>
      <c r="I35" s="276"/>
      <c r="J35" s="276"/>
      <c r="K35" s="276"/>
      <c r="L35" s="276"/>
      <c r="M35" s="276"/>
      <c r="N35" s="276"/>
      <c r="O35" s="276"/>
      <c r="P35" s="276"/>
      <c r="Q35" s="276"/>
      <c r="R35" s="276"/>
      <c r="S35" s="276"/>
      <c r="T35" s="276"/>
      <c r="U35" s="276"/>
      <c r="V35" s="276"/>
      <c r="W35" s="276"/>
      <c r="X35" s="276"/>
      <c r="Y35" s="276"/>
      <c r="Z35" s="276"/>
      <c r="AA35" s="276"/>
      <c r="AB35" s="276"/>
      <c r="AC35" s="276"/>
      <c r="AD35" s="276"/>
      <c r="AE35" s="276"/>
      <c r="AF35" s="276"/>
      <c r="AG35" s="276"/>
      <c r="AH35" s="276"/>
      <c r="AI35" s="276"/>
      <c r="AJ35" s="276"/>
      <c r="AK35" s="276"/>
      <c r="AL35" s="276"/>
      <c r="AM35" s="278"/>
    </row>
    <row r="36" spans="1:39" x14ac:dyDescent="0.25">
      <c r="A36" s="287"/>
      <c r="B36" s="288"/>
      <c r="C36" s="288"/>
      <c r="D36" s="276" t="s">
        <v>56</v>
      </c>
      <c r="E36" s="276"/>
      <c r="F36" s="276"/>
      <c r="G36" s="276"/>
      <c r="H36" s="276" t="s">
        <v>57</v>
      </c>
      <c r="I36" s="276"/>
      <c r="J36" s="276"/>
      <c r="K36" s="276"/>
      <c r="L36" s="276"/>
      <c r="M36" s="276"/>
      <c r="N36" s="276"/>
      <c r="O36" s="276"/>
      <c r="P36" s="276"/>
      <c r="Q36" s="276"/>
      <c r="R36" s="276"/>
      <c r="S36" s="276"/>
      <c r="T36" s="276"/>
      <c r="U36" s="276"/>
      <c r="V36" s="276"/>
      <c r="W36" s="276"/>
      <c r="X36" s="276"/>
      <c r="Y36" s="276"/>
      <c r="Z36" s="276"/>
      <c r="AA36" s="276"/>
      <c r="AB36" s="276"/>
      <c r="AC36" s="276"/>
      <c r="AD36" s="276"/>
      <c r="AE36" s="276"/>
      <c r="AF36" s="276"/>
      <c r="AG36" s="276"/>
      <c r="AH36" s="276"/>
      <c r="AI36" s="276"/>
      <c r="AJ36" s="276"/>
      <c r="AK36" s="276"/>
      <c r="AL36" s="276"/>
      <c r="AM36" s="278"/>
    </row>
    <row r="37" spans="1:39" x14ac:dyDescent="0.25">
      <c r="A37" s="287"/>
      <c r="B37" s="288"/>
      <c r="C37" s="288"/>
      <c r="D37" s="276" t="s">
        <v>58</v>
      </c>
      <c r="E37" s="276"/>
      <c r="F37" s="276"/>
      <c r="G37" s="276"/>
      <c r="H37" s="276" t="s">
        <v>59</v>
      </c>
      <c r="I37" s="276"/>
      <c r="J37" s="276"/>
      <c r="K37" s="276"/>
      <c r="L37" s="276"/>
      <c r="M37" s="276"/>
      <c r="N37" s="276"/>
      <c r="O37" s="276"/>
      <c r="P37" s="276"/>
      <c r="Q37" s="276"/>
      <c r="R37" s="276"/>
      <c r="S37" s="276"/>
      <c r="T37" s="276"/>
      <c r="U37" s="276"/>
      <c r="V37" s="276"/>
      <c r="W37" s="276"/>
      <c r="X37" s="276"/>
      <c r="Y37" s="276"/>
      <c r="Z37" s="276"/>
      <c r="AA37" s="276"/>
      <c r="AB37" s="276"/>
      <c r="AC37" s="276"/>
      <c r="AD37" s="276"/>
      <c r="AE37" s="276"/>
      <c r="AF37" s="276"/>
      <c r="AG37" s="276"/>
      <c r="AH37" s="276"/>
      <c r="AI37" s="276"/>
      <c r="AJ37" s="276"/>
      <c r="AK37" s="276"/>
      <c r="AL37" s="276"/>
      <c r="AM37" s="278"/>
    </row>
    <row r="38" spans="1:39" x14ac:dyDescent="0.25">
      <c r="A38" s="287"/>
      <c r="B38" s="288"/>
      <c r="C38" s="288"/>
      <c r="D38" s="276" t="s">
        <v>60</v>
      </c>
      <c r="E38" s="276"/>
      <c r="F38" s="276"/>
      <c r="G38" s="276"/>
      <c r="H38" s="276" t="s">
        <v>61</v>
      </c>
      <c r="I38" s="276"/>
      <c r="J38" s="276"/>
      <c r="K38" s="276"/>
      <c r="L38" s="276"/>
      <c r="M38" s="276"/>
      <c r="N38" s="276"/>
      <c r="O38" s="276"/>
      <c r="P38" s="276"/>
      <c r="Q38" s="276"/>
      <c r="R38" s="276"/>
      <c r="S38" s="276"/>
      <c r="T38" s="276"/>
      <c r="U38" s="276"/>
      <c r="V38" s="276"/>
      <c r="W38" s="276"/>
      <c r="X38" s="276"/>
      <c r="Y38" s="276"/>
      <c r="Z38" s="276"/>
      <c r="AA38" s="276"/>
      <c r="AB38" s="276"/>
      <c r="AC38" s="276"/>
      <c r="AD38" s="276"/>
      <c r="AE38" s="276"/>
      <c r="AF38" s="276"/>
      <c r="AG38" s="276"/>
      <c r="AH38" s="276"/>
      <c r="AI38" s="276"/>
      <c r="AJ38" s="276"/>
      <c r="AK38" s="276"/>
      <c r="AL38" s="276"/>
      <c r="AM38" s="278"/>
    </row>
    <row r="39" spans="1:39" x14ac:dyDescent="0.25">
      <c r="A39" s="287"/>
      <c r="B39" s="288"/>
      <c r="C39" s="288"/>
      <c r="D39" s="276" t="s">
        <v>62</v>
      </c>
      <c r="E39" s="276"/>
      <c r="F39" s="276"/>
      <c r="G39" s="276"/>
      <c r="H39" s="276" t="s">
        <v>63</v>
      </c>
      <c r="I39" s="276"/>
      <c r="J39" s="276"/>
      <c r="K39" s="276"/>
      <c r="L39" s="276"/>
      <c r="M39" s="276"/>
      <c r="N39" s="276"/>
      <c r="O39" s="276"/>
      <c r="P39" s="276"/>
      <c r="Q39" s="276"/>
      <c r="R39" s="276"/>
      <c r="S39" s="276"/>
      <c r="T39" s="276"/>
      <c r="U39" s="276"/>
      <c r="V39" s="276"/>
      <c r="W39" s="276"/>
      <c r="X39" s="276"/>
      <c r="Y39" s="276"/>
      <c r="Z39" s="276"/>
      <c r="AA39" s="276"/>
      <c r="AB39" s="276"/>
      <c r="AC39" s="276"/>
      <c r="AD39" s="276"/>
      <c r="AE39" s="276"/>
      <c r="AF39" s="276"/>
      <c r="AG39" s="276"/>
      <c r="AH39" s="276"/>
      <c r="AI39" s="276"/>
      <c r="AJ39" s="276"/>
      <c r="AK39" s="276"/>
      <c r="AL39" s="276"/>
      <c r="AM39" s="278"/>
    </row>
    <row r="40" spans="1:39" x14ac:dyDescent="0.25">
      <c r="A40" s="287"/>
      <c r="B40" s="288"/>
      <c r="C40" s="288"/>
      <c r="D40" s="276" t="s">
        <v>64</v>
      </c>
      <c r="E40" s="276"/>
      <c r="F40" s="276"/>
      <c r="G40" s="276"/>
      <c r="H40" s="276" t="s">
        <v>65</v>
      </c>
      <c r="I40" s="276"/>
      <c r="J40" s="276"/>
      <c r="K40" s="276"/>
      <c r="L40" s="276"/>
      <c r="M40" s="276"/>
      <c r="N40" s="276"/>
      <c r="O40" s="276"/>
      <c r="P40" s="276"/>
      <c r="Q40" s="276"/>
      <c r="R40" s="276"/>
      <c r="S40" s="276"/>
      <c r="T40" s="276"/>
      <c r="U40" s="276"/>
      <c r="V40" s="276"/>
      <c r="W40" s="276"/>
      <c r="X40" s="276"/>
      <c r="Y40" s="276"/>
      <c r="Z40" s="276"/>
      <c r="AA40" s="276"/>
      <c r="AB40" s="276"/>
      <c r="AC40" s="276"/>
      <c r="AD40" s="276"/>
      <c r="AE40" s="276"/>
      <c r="AF40" s="276"/>
      <c r="AG40" s="276"/>
      <c r="AH40" s="276"/>
      <c r="AI40" s="276"/>
      <c r="AJ40" s="276"/>
      <c r="AK40" s="276"/>
      <c r="AL40" s="276"/>
      <c r="AM40" s="278"/>
    </row>
    <row r="41" spans="1:39" x14ac:dyDescent="0.25">
      <c r="A41" s="287"/>
      <c r="B41" s="288"/>
      <c r="C41" s="288"/>
      <c r="D41" s="276" t="s">
        <v>66</v>
      </c>
      <c r="E41" s="276"/>
      <c r="F41" s="276"/>
      <c r="G41" s="276"/>
      <c r="H41" s="276" t="s">
        <v>67</v>
      </c>
      <c r="I41" s="276"/>
      <c r="J41" s="276"/>
      <c r="K41" s="276"/>
      <c r="L41" s="276"/>
      <c r="M41" s="276"/>
      <c r="N41" s="276"/>
      <c r="O41" s="276"/>
      <c r="P41" s="276"/>
      <c r="Q41" s="276"/>
      <c r="R41" s="276"/>
      <c r="S41" s="276"/>
      <c r="T41" s="276"/>
      <c r="U41" s="276"/>
      <c r="V41" s="276"/>
      <c r="W41" s="276"/>
      <c r="X41" s="276"/>
      <c r="Y41" s="276"/>
      <c r="Z41" s="276"/>
      <c r="AA41" s="276"/>
      <c r="AB41" s="276"/>
      <c r="AC41" s="276"/>
      <c r="AD41" s="276"/>
      <c r="AE41" s="276"/>
      <c r="AF41" s="276"/>
      <c r="AG41" s="276"/>
      <c r="AH41" s="276"/>
      <c r="AI41" s="276"/>
      <c r="AJ41" s="276"/>
      <c r="AK41" s="276"/>
      <c r="AL41" s="276"/>
      <c r="AM41" s="278"/>
    </row>
    <row r="42" spans="1:39" x14ac:dyDescent="0.25">
      <c r="A42" s="287"/>
      <c r="B42" s="288"/>
      <c r="C42" s="288"/>
      <c r="D42" s="276" t="s">
        <v>68</v>
      </c>
      <c r="E42" s="276"/>
      <c r="F42" s="276"/>
      <c r="G42" s="276"/>
      <c r="H42" s="276" t="s">
        <v>69</v>
      </c>
      <c r="I42" s="276"/>
      <c r="J42" s="276"/>
      <c r="K42" s="276"/>
      <c r="L42" s="276"/>
      <c r="M42" s="276"/>
      <c r="N42" s="276"/>
      <c r="O42" s="276"/>
      <c r="P42" s="276"/>
      <c r="Q42" s="276"/>
      <c r="R42" s="276"/>
      <c r="S42" s="276"/>
      <c r="T42" s="276"/>
      <c r="U42" s="276"/>
      <c r="V42" s="276"/>
      <c r="W42" s="276"/>
      <c r="X42" s="276"/>
      <c r="Y42" s="276"/>
      <c r="Z42" s="276"/>
      <c r="AA42" s="276"/>
      <c r="AB42" s="276"/>
      <c r="AC42" s="276"/>
      <c r="AD42" s="276"/>
      <c r="AE42" s="276"/>
      <c r="AF42" s="276"/>
      <c r="AG42" s="276"/>
      <c r="AH42" s="276"/>
      <c r="AI42" s="276"/>
      <c r="AJ42" s="276"/>
      <c r="AK42" s="276"/>
      <c r="AL42" s="276"/>
      <c r="AM42" s="278"/>
    </row>
    <row r="43" spans="1:39" x14ac:dyDescent="0.25">
      <c r="A43" s="287"/>
      <c r="B43" s="288"/>
      <c r="C43" s="288"/>
      <c r="D43" s="276" t="s">
        <v>70</v>
      </c>
      <c r="E43" s="276"/>
      <c r="F43" s="276"/>
      <c r="G43" s="276"/>
      <c r="H43" s="276" t="s">
        <v>71</v>
      </c>
      <c r="I43" s="276"/>
      <c r="J43" s="276"/>
      <c r="K43" s="276"/>
      <c r="L43" s="276"/>
      <c r="M43" s="276"/>
      <c r="N43" s="276"/>
      <c r="O43" s="276"/>
      <c r="P43" s="276"/>
      <c r="Q43" s="276"/>
      <c r="R43" s="276"/>
      <c r="S43" s="276"/>
      <c r="T43" s="276"/>
      <c r="U43" s="276"/>
      <c r="V43" s="276"/>
      <c r="W43" s="276"/>
      <c r="X43" s="276"/>
      <c r="Y43" s="276"/>
      <c r="Z43" s="276"/>
      <c r="AA43" s="276"/>
      <c r="AB43" s="276"/>
      <c r="AC43" s="276"/>
      <c r="AD43" s="276"/>
      <c r="AE43" s="276"/>
      <c r="AF43" s="276"/>
      <c r="AG43" s="276"/>
      <c r="AH43" s="276"/>
      <c r="AI43" s="276"/>
      <c r="AJ43" s="276"/>
      <c r="AK43" s="276"/>
      <c r="AL43" s="276"/>
      <c r="AM43" s="278"/>
    </row>
    <row r="44" spans="1:39" x14ac:dyDescent="0.25">
      <c r="A44" s="287"/>
      <c r="B44" s="288"/>
      <c r="C44" s="288"/>
      <c r="D44" s="276" t="s">
        <v>72</v>
      </c>
      <c r="E44" s="276"/>
      <c r="F44" s="276"/>
      <c r="G44" s="276"/>
      <c r="H44" s="276" t="s">
        <v>73</v>
      </c>
      <c r="I44" s="276"/>
      <c r="J44" s="276"/>
      <c r="K44" s="276"/>
      <c r="L44" s="276"/>
      <c r="M44" s="276"/>
      <c r="N44" s="276"/>
      <c r="O44" s="276"/>
      <c r="P44" s="276"/>
      <c r="Q44" s="276"/>
      <c r="R44" s="276"/>
      <c r="S44" s="276"/>
      <c r="T44" s="276"/>
      <c r="U44" s="276"/>
      <c r="V44" s="276"/>
      <c r="W44" s="276"/>
      <c r="X44" s="276"/>
      <c r="Y44" s="276"/>
      <c r="Z44" s="276"/>
      <c r="AA44" s="276"/>
      <c r="AB44" s="276"/>
      <c r="AC44" s="276"/>
      <c r="AD44" s="276"/>
      <c r="AE44" s="276"/>
      <c r="AF44" s="276"/>
      <c r="AG44" s="276"/>
      <c r="AH44" s="276"/>
      <c r="AI44" s="276"/>
      <c r="AJ44" s="276"/>
      <c r="AK44" s="276"/>
      <c r="AL44" s="276"/>
      <c r="AM44" s="278"/>
    </row>
    <row r="45" spans="1:39" x14ac:dyDescent="0.25">
      <c r="A45" s="287"/>
      <c r="B45" s="288"/>
      <c r="C45" s="288"/>
      <c r="D45" s="276" t="s">
        <v>74</v>
      </c>
      <c r="E45" s="276"/>
      <c r="F45" s="276"/>
      <c r="G45" s="276"/>
      <c r="H45" s="276" t="s">
        <v>75</v>
      </c>
      <c r="I45" s="276"/>
      <c r="J45" s="276"/>
      <c r="K45" s="276"/>
      <c r="L45" s="276"/>
      <c r="M45" s="276"/>
      <c r="N45" s="276"/>
      <c r="O45" s="276"/>
      <c r="P45" s="276"/>
      <c r="Q45" s="276"/>
      <c r="R45" s="276"/>
      <c r="S45" s="276"/>
      <c r="T45" s="276"/>
      <c r="U45" s="276"/>
      <c r="V45" s="276"/>
      <c r="W45" s="276"/>
      <c r="X45" s="276"/>
      <c r="Y45" s="276"/>
      <c r="Z45" s="276"/>
      <c r="AA45" s="276"/>
      <c r="AB45" s="276"/>
      <c r="AC45" s="276"/>
      <c r="AD45" s="276"/>
      <c r="AE45" s="276"/>
      <c r="AF45" s="276"/>
      <c r="AG45" s="276"/>
      <c r="AH45" s="276"/>
      <c r="AI45" s="276"/>
      <c r="AJ45" s="276"/>
      <c r="AK45" s="276"/>
      <c r="AL45" s="276"/>
      <c r="AM45" s="278"/>
    </row>
    <row r="46" spans="1:39" x14ac:dyDescent="0.25">
      <c r="A46" s="287"/>
      <c r="B46" s="288"/>
      <c r="C46" s="288"/>
      <c r="D46" s="276" t="s">
        <v>76</v>
      </c>
      <c r="E46" s="276"/>
      <c r="F46" s="276"/>
      <c r="G46" s="276"/>
      <c r="H46" s="276" t="s">
        <v>77</v>
      </c>
      <c r="I46" s="276"/>
      <c r="J46" s="276"/>
      <c r="K46" s="276"/>
      <c r="L46" s="276"/>
      <c r="M46" s="276"/>
      <c r="N46" s="276"/>
      <c r="O46" s="276"/>
      <c r="P46" s="276"/>
      <c r="Q46" s="276"/>
      <c r="R46" s="276"/>
      <c r="S46" s="276"/>
      <c r="T46" s="276"/>
      <c r="U46" s="276"/>
      <c r="V46" s="276"/>
      <c r="W46" s="276"/>
      <c r="X46" s="276"/>
      <c r="Y46" s="276"/>
      <c r="Z46" s="276"/>
      <c r="AA46" s="276"/>
      <c r="AB46" s="276"/>
      <c r="AC46" s="276"/>
      <c r="AD46" s="276"/>
      <c r="AE46" s="276"/>
      <c r="AF46" s="276"/>
      <c r="AG46" s="276"/>
      <c r="AH46" s="276"/>
      <c r="AI46" s="276"/>
      <c r="AJ46" s="276"/>
      <c r="AK46" s="276"/>
      <c r="AL46" s="276"/>
      <c r="AM46" s="278"/>
    </row>
    <row r="47" spans="1:39" x14ac:dyDescent="0.25">
      <c r="A47" s="287"/>
      <c r="B47" s="288"/>
      <c r="C47" s="288"/>
      <c r="D47" s="276" t="s">
        <v>78</v>
      </c>
      <c r="E47" s="276"/>
      <c r="F47" s="276"/>
      <c r="G47" s="276"/>
      <c r="H47" s="276" t="s">
        <v>79</v>
      </c>
      <c r="I47" s="276"/>
      <c r="J47" s="276"/>
      <c r="K47" s="276"/>
      <c r="L47" s="276"/>
      <c r="M47" s="276"/>
      <c r="N47" s="276"/>
      <c r="O47" s="276"/>
      <c r="P47" s="276"/>
      <c r="Q47" s="276"/>
      <c r="R47" s="276"/>
      <c r="S47" s="276"/>
      <c r="T47" s="276"/>
      <c r="U47" s="276"/>
      <c r="V47" s="276"/>
      <c r="W47" s="276"/>
      <c r="X47" s="276"/>
      <c r="Y47" s="276"/>
      <c r="Z47" s="276"/>
      <c r="AA47" s="276"/>
      <c r="AB47" s="276"/>
      <c r="AC47" s="276"/>
      <c r="AD47" s="276"/>
      <c r="AE47" s="276"/>
      <c r="AF47" s="276"/>
      <c r="AG47" s="276"/>
      <c r="AH47" s="276"/>
      <c r="AI47" s="276"/>
      <c r="AJ47" s="276"/>
      <c r="AK47" s="276"/>
      <c r="AL47" s="276"/>
      <c r="AM47" s="278"/>
    </row>
    <row r="48" spans="1:39" x14ac:dyDescent="0.25">
      <c r="A48" s="287"/>
      <c r="B48" s="288"/>
      <c r="C48" s="288"/>
      <c r="D48" s="276" t="s">
        <v>80</v>
      </c>
      <c r="E48" s="276"/>
      <c r="F48" s="276"/>
      <c r="G48" s="276"/>
      <c r="H48" s="276" t="s">
        <v>81</v>
      </c>
      <c r="I48" s="276"/>
      <c r="J48" s="276"/>
      <c r="K48" s="276"/>
      <c r="L48" s="276"/>
      <c r="M48" s="276"/>
      <c r="N48" s="276"/>
      <c r="O48" s="276"/>
      <c r="P48" s="276"/>
      <c r="Q48" s="276"/>
      <c r="R48" s="276"/>
      <c r="S48" s="276"/>
      <c r="T48" s="276"/>
      <c r="U48" s="276"/>
      <c r="V48" s="276"/>
      <c r="W48" s="276"/>
      <c r="X48" s="276"/>
      <c r="Y48" s="276"/>
      <c r="Z48" s="276"/>
      <c r="AA48" s="276"/>
      <c r="AB48" s="276"/>
      <c r="AC48" s="276"/>
      <c r="AD48" s="276"/>
      <c r="AE48" s="276"/>
      <c r="AF48" s="276"/>
      <c r="AG48" s="276"/>
      <c r="AH48" s="276"/>
      <c r="AI48" s="276"/>
      <c r="AJ48" s="276"/>
      <c r="AK48" s="276"/>
      <c r="AL48" s="276"/>
      <c r="AM48" s="278"/>
    </row>
    <row r="49" spans="1:39" x14ac:dyDescent="0.25">
      <c r="A49" s="287"/>
      <c r="B49" s="288"/>
      <c r="C49" s="288"/>
      <c r="D49" s="276" t="s">
        <v>82</v>
      </c>
      <c r="E49" s="276"/>
      <c r="F49" s="276"/>
      <c r="G49" s="276"/>
      <c r="H49" s="276" t="s">
        <v>83</v>
      </c>
      <c r="I49" s="276"/>
      <c r="J49" s="276"/>
      <c r="K49" s="276"/>
      <c r="L49" s="276"/>
      <c r="M49" s="276"/>
      <c r="N49" s="276"/>
      <c r="O49" s="276"/>
      <c r="P49" s="276"/>
      <c r="Q49" s="276"/>
      <c r="R49" s="276"/>
      <c r="S49" s="276"/>
      <c r="T49" s="276"/>
      <c r="U49" s="276"/>
      <c r="V49" s="276"/>
      <c r="W49" s="276"/>
      <c r="X49" s="276"/>
      <c r="Y49" s="276"/>
      <c r="Z49" s="276"/>
      <c r="AA49" s="276"/>
      <c r="AB49" s="276"/>
      <c r="AC49" s="276"/>
      <c r="AD49" s="276"/>
      <c r="AE49" s="276"/>
      <c r="AF49" s="276"/>
      <c r="AG49" s="276"/>
      <c r="AH49" s="276"/>
      <c r="AI49" s="276"/>
      <c r="AJ49" s="276"/>
      <c r="AK49" s="276"/>
      <c r="AL49" s="276"/>
      <c r="AM49" s="278"/>
    </row>
    <row r="50" spans="1:39" x14ac:dyDescent="0.25">
      <c r="A50" s="287"/>
      <c r="B50" s="288"/>
      <c r="C50" s="288"/>
      <c r="D50" s="276" t="s">
        <v>84</v>
      </c>
      <c r="E50" s="276"/>
      <c r="F50" s="276"/>
      <c r="G50" s="276"/>
      <c r="H50" s="276" t="s">
        <v>85</v>
      </c>
      <c r="I50" s="276"/>
      <c r="J50" s="276"/>
      <c r="K50" s="276"/>
      <c r="L50" s="276"/>
      <c r="M50" s="276"/>
      <c r="N50" s="276"/>
      <c r="O50" s="276"/>
      <c r="P50" s="276"/>
      <c r="Q50" s="276"/>
      <c r="R50" s="276"/>
      <c r="S50" s="276"/>
      <c r="T50" s="276"/>
      <c r="U50" s="276"/>
      <c r="V50" s="276"/>
      <c r="W50" s="276"/>
      <c r="X50" s="276"/>
      <c r="Y50" s="276"/>
      <c r="Z50" s="276"/>
      <c r="AA50" s="276"/>
      <c r="AB50" s="276"/>
      <c r="AC50" s="276"/>
      <c r="AD50" s="276"/>
      <c r="AE50" s="276"/>
      <c r="AF50" s="276"/>
      <c r="AG50" s="276"/>
      <c r="AH50" s="276"/>
      <c r="AI50" s="276"/>
      <c r="AJ50" s="276"/>
      <c r="AK50" s="276"/>
      <c r="AL50" s="276"/>
      <c r="AM50" s="278"/>
    </row>
    <row r="51" spans="1:39" x14ac:dyDescent="0.25">
      <c r="A51" s="287"/>
      <c r="B51" s="288"/>
      <c r="C51" s="288"/>
      <c r="D51" s="276" t="s">
        <v>86</v>
      </c>
      <c r="E51" s="276"/>
      <c r="F51" s="276"/>
      <c r="G51" s="276"/>
      <c r="H51" s="276" t="s">
        <v>87</v>
      </c>
      <c r="I51" s="276"/>
      <c r="J51" s="276"/>
      <c r="K51" s="276"/>
      <c r="L51" s="276"/>
      <c r="M51" s="276"/>
      <c r="N51" s="276"/>
      <c r="O51" s="276"/>
      <c r="P51" s="276"/>
      <c r="Q51" s="276"/>
      <c r="R51" s="276"/>
      <c r="S51" s="276"/>
      <c r="T51" s="276"/>
      <c r="U51" s="276"/>
      <c r="V51" s="276"/>
      <c r="W51" s="276"/>
      <c r="X51" s="276"/>
      <c r="Y51" s="276"/>
      <c r="Z51" s="276"/>
      <c r="AA51" s="276"/>
      <c r="AB51" s="276"/>
      <c r="AC51" s="276"/>
      <c r="AD51" s="276"/>
      <c r="AE51" s="276"/>
      <c r="AF51" s="276"/>
      <c r="AG51" s="276"/>
      <c r="AH51" s="276"/>
      <c r="AI51" s="276"/>
      <c r="AJ51" s="276"/>
      <c r="AK51" s="276"/>
      <c r="AL51" s="276"/>
      <c r="AM51" s="278"/>
    </row>
    <row r="52" spans="1:39" x14ac:dyDescent="0.25">
      <c r="A52" s="287"/>
      <c r="B52" s="288"/>
      <c r="C52" s="288"/>
      <c r="D52" s="276" t="s">
        <v>88</v>
      </c>
      <c r="E52" s="276"/>
      <c r="F52" s="276"/>
      <c r="G52" s="276"/>
      <c r="H52" s="276" t="s">
        <v>89</v>
      </c>
      <c r="I52" s="276"/>
      <c r="J52" s="276"/>
      <c r="K52" s="276"/>
      <c r="L52" s="276"/>
      <c r="M52" s="276"/>
      <c r="N52" s="276"/>
      <c r="O52" s="276"/>
      <c r="P52" s="276"/>
      <c r="Q52" s="276"/>
      <c r="R52" s="276"/>
      <c r="S52" s="276"/>
      <c r="T52" s="276"/>
      <c r="U52" s="276"/>
      <c r="V52" s="276"/>
      <c r="W52" s="276"/>
      <c r="X52" s="276"/>
      <c r="Y52" s="276"/>
      <c r="Z52" s="276"/>
      <c r="AA52" s="276"/>
      <c r="AB52" s="276"/>
      <c r="AC52" s="276"/>
      <c r="AD52" s="276"/>
      <c r="AE52" s="276"/>
      <c r="AF52" s="276"/>
      <c r="AG52" s="276"/>
      <c r="AH52" s="276"/>
      <c r="AI52" s="276"/>
      <c r="AJ52" s="276"/>
      <c r="AK52" s="276"/>
      <c r="AL52" s="276"/>
      <c r="AM52" s="278"/>
    </row>
    <row r="53" spans="1:39" x14ac:dyDescent="0.25">
      <c r="A53" s="287"/>
      <c r="B53" s="288"/>
      <c r="C53" s="288"/>
      <c r="D53" s="276" t="s">
        <v>90</v>
      </c>
      <c r="E53" s="276"/>
      <c r="F53" s="276"/>
      <c r="G53" s="276"/>
      <c r="H53" s="276" t="s">
        <v>91</v>
      </c>
      <c r="I53" s="276"/>
      <c r="J53" s="276"/>
      <c r="K53" s="276"/>
      <c r="L53" s="276"/>
      <c r="M53" s="276"/>
      <c r="N53" s="276"/>
      <c r="O53" s="276"/>
      <c r="P53" s="276"/>
      <c r="Q53" s="276"/>
      <c r="R53" s="276"/>
      <c r="S53" s="276"/>
      <c r="T53" s="276"/>
      <c r="U53" s="276"/>
      <c r="V53" s="276"/>
      <c r="W53" s="276"/>
      <c r="X53" s="276"/>
      <c r="Y53" s="276"/>
      <c r="Z53" s="276"/>
      <c r="AA53" s="276"/>
      <c r="AB53" s="276"/>
      <c r="AC53" s="276"/>
      <c r="AD53" s="276"/>
      <c r="AE53" s="276"/>
      <c r="AF53" s="276"/>
      <c r="AG53" s="276"/>
      <c r="AH53" s="276"/>
      <c r="AI53" s="276"/>
      <c r="AJ53" s="276"/>
      <c r="AK53" s="276"/>
      <c r="AL53" s="276"/>
      <c r="AM53" s="278"/>
    </row>
    <row r="54" spans="1:39" x14ac:dyDescent="0.25">
      <c r="A54" s="287"/>
      <c r="B54" s="288"/>
      <c r="C54" s="288"/>
      <c r="D54" s="276" t="s">
        <v>92</v>
      </c>
      <c r="E54" s="276"/>
      <c r="F54" s="276"/>
      <c r="G54" s="276"/>
      <c r="H54" s="276" t="s">
        <v>93</v>
      </c>
      <c r="I54" s="276"/>
      <c r="J54" s="276"/>
      <c r="K54" s="276"/>
      <c r="L54" s="276"/>
      <c r="M54" s="276"/>
      <c r="N54" s="276"/>
      <c r="O54" s="276"/>
      <c r="P54" s="276"/>
      <c r="Q54" s="276"/>
      <c r="R54" s="276"/>
      <c r="S54" s="276"/>
      <c r="T54" s="276"/>
      <c r="U54" s="276"/>
      <c r="V54" s="276"/>
      <c r="W54" s="276"/>
      <c r="X54" s="276"/>
      <c r="Y54" s="276"/>
      <c r="Z54" s="276"/>
      <c r="AA54" s="276"/>
      <c r="AB54" s="276"/>
      <c r="AC54" s="276"/>
      <c r="AD54" s="276"/>
      <c r="AE54" s="276"/>
      <c r="AF54" s="276"/>
      <c r="AG54" s="276"/>
      <c r="AH54" s="276"/>
      <c r="AI54" s="276"/>
      <c r="AJ54" s="276"/>
      <c r="AK54" s="276"/>
      <c r="AL54" s="276"/>
      <c r="AM54" s="278"/>
    </row>
    <row r="55" spans="1:39" x14ac:dyDescent="0.25">
      <c r="A55" s="287"/>
      <c r="B55" s="288"/>
      <c r="C55" s="288"/>
      <c r="D55" s="276" t="s">
        <v>94</v>
      </c>
      <c r="E55" s="276"/>
      <c r="F55" s="276"/>
      <c r="G55" s="276"/>
      <c r="H55" s="276" t="s">
        <v>95</v>
      </c>
      <c r="I55" s="276"/>
      <c r="J55" s="276"/>
      <c r="K55" s="276"/>
      <c r="L55" s="276"/>
      <c r="M55" s="276"/>
      <c r="N55" s="276"/>
      <c r="O55" s="276"/>
      <c r="P55" s="276"/>
      <c r="Q55" s="276"/>
      <c r="R55" s="276"/>
      <c r="S55" s="276"/>
      <c r="T55" s="276"/>
      <c r="U55" s="276"/>
      <c r="V55" s="276"/>
      <c r="W55" s="276"/>
      <c r="X55" s="276"/>
      <c r="Y55" s="276"/>
      <c r="Z55" s="276"/>
      <c r="AA55" s="276"/>
      <c r="AB55" s="276"/>
      <c r="AC55" s="276"/>
      <c r="AD55" s="276"/>
      <c r="AE55" s="276"/>
      <c r="AF55" s="276"/>
      <c r="AG55" s="276"/>
      <c r="AH55" s="276"/>
      <c r="AI55" s="276"/>
      <c r="AJ55" s="276"/>
      <c r="AK55" s="276"/>
      <c r="AL55" s="276"/>
      <c r="AM55" s="278"/>
    </row>
    <row r="56" spans="1:39" x14ac:dyDescent="0.25">
      <c r="A56" s="287"/>
      <c r="B56" s="288"/>
      <c r="C56" s="288"/>
      <c r="D56" s="276" t="s">
        <v>96</v>
      </c>
      <c r="E56" s="276"/>
      <c r="F56" s="276"/>
      <c r="G56" s="276"/>
      <c r="H56" s="276" t="s">
        <v>97</v>
      </c>
      <c r="I56" s="276"/>
      <c r="J56" s="276"/>
      <c r="K56" s="276"/>
      <c r="L56" s="276"/>
      <c r="M56" s="276"/>
      <c r="N56" s="276"/>
      <c r="O56" s="276"/>
      <c r="P56" s="276"/>
      <c r="Q56" s="276"/>
      <c r="R56" s="276"/>
      <c r="S56" s="276"/>
      <c r="T56" s="276"/>
      <c r="U56" s="276"/>
      <c r="V56" s="276"/>
      <c r="W56" s="276"/>
      <c r="X56" s="276"/>
      <c r="Y56" s="276"/>
      <c r="Z56" s="276"/>
      <c r="AA56" s="276"/>
      <c r="AB56" s="276"/>
      <c r="AC56" s="276"/>
      <c r="AD56" s="276"/>
      <c r="AE56" s="276"/>
      <c r="AF56" s="276"/>
      <c r="AG56" s="276"/>
      <c r="AH56" s="276"/>
      <c r="AI56" s="276"/>
      <c r="AJ56" s="276"/>
      <c r="AK56" s="276"/>
      <c r="AL56" s="276"/>
      <c r="AM56" s="278"/>
    </row>
    <row r="57" spans="1:39" x14ac:dyDescent="0.25">
      <c r="A57" s="287"/>
      <c r="B57" s="288"/>
      <c r="C57" s="288"/>
      <c r="D57" s="276" t="s">
        <v>98</v>
      </c>
      <c r="E57" s="276"/>
      <c r="F57" s="276"/>
      <c r="G57" s="276"/>
      <c r="H57" s="276" t="s">
        <v>99</v>
      </c>
      <c r="I57" s="276"/>
      <c r="J57" s="276"/>
      <c r="K57" s="276"/>
      <c r="L57" s="276"/>
      <c r="M57" s="276"/>
      <c r="N57" s="276"/>
      <c r="O57" s="276"/>
      <c r="P57" s="276"/>
      <c r="Q57" s="276"/>
      <c r="R57" s="276"/>
      <c r="S57" s="276"/>
      <c r="T57" s="276"/>
      <c r="U57" s="276"/>
      <c r="V57" s="276"/>
      <c r="W57" s="276"/>
      <c r="X57" s="276"/>
      <c r="Y57" s="276"/>
      <c r="Z57" s="276"/>
      <c r="AA57" s="276"/>
      <c r="AB57" s="276"/>
      <c r="AC57" s="276"/>
      <c r="AD57" s="276"/>
      <c r="AE57" s="276"/>
      <c r="AF57" s="276"/>
      <c r="AG57" s="276"/>
      <c r="AH57" s="276"/>
      <c r="AI57" s="276"/>
      <c r="AJ57" s="276"/>
      <c r="AK57" s="276"/>
      <c r="AL57" s="276"/>
      <c r="AM57" s="278"/>
    </row>
    <row r="58" spans="1:39" x14ac:dyDescent="0.25">
      <c r="A58" s="287"/>
      <c r="B58" s="288"/>
      <c r="C58" s="288"/>
      <c r="D58" s="276" t="s">
        <v>100</v>
      </c>
      <c r="E58" s="276"/>
      <c r="F58" s="276"/>
      <c r="G58" s="276"/>
      <c r="H58" s="276" t="s">
        <v>101</v>
      </c>
      <c r="I58" s="276"/>
      <c r="J58" s="276"/>
      <c r="K58" s="276"/>
      <c r="L58" s="276"/>
      <c r="M58" s="276"/>
      <c r="N58" s="276"/>
      <c r="O58" s="276"/>
      <c r="P58" s="276"/>
      <c r="Q58" s="276"/>
      <c r="R58" s="276"/>
      <c r="S58" s="276"/>
      <c r="T58" s="276"/>
      <c r="U58" s="276"/>
      <c r="V58" s="276"/>
      <c r="W58" s="276"/>
      <c r="X58" s="276"/>
      <c r="Y58" s="276"/>
      <c r="Z58" s="276"/>
      <c r="AA58" s="276"/>
      <c r="AB58" s="276"/>
      <c r="AC58" s="276"/>
      <c r="AD58" s="276"/>
      <c r="AE58" s="276"/>
      <c r="AF58" s="276"/>
      <c r="AG58" s="276"/>
      <c r="AH58" s="276"/>
      <c r="AI58" s="276"/>
      <c r="AJ58" s="276"/>
      <c r="AK58" s="276"/>
      <c r="AL58" s="276"/>
      <c r="AM58" s="278"/>
    </row>
    <row r="59" spans="1:39" x14ac:dyDescent="0.25">
      <c r="A59" s="287"/>
      <c r="B59" s="288"/>
      <c r="C59" s="288"/>
      <c r="D59" s="276" t="s">
        <v>102</v>
      </c>
      <c r="E59" s="276"/>
      <c r="F59" s="276"/>
      <c r="G59" s="276"/>
      <c r="H59" s="276" t="s">
        <v>103</v>
      </c>
      <c r="I59" s="276"/>
      <c r="J59" s="276"/>
      <c r="K59" s="276"/>
      <c r="L59" s="276"/>
      <c r="M59" s="276"/>
      <c r="N59" s="276"/>
      <c r="O59" s="276"/>
      <c r="P59" s="276"/>
      <c r="Q59" s="276"/>
      <c r="R59" s="276"/>
      <c r="S59" s="276"/>
      <c r="T59" s="276"/>
      <c r="U59" s="276"/>
      <c r="V59" s="276"/>
      <c r="W59" s="276"/>
      <c r="X59" s="276"/>
      <c r="Y59" s="276"/>
      <c r="Z59" s="276"/>
      <c r="AA59" s="276"/>
      <c r="AB59" s="276"/>
      <c r="AC59" s="276"/>
      <c r="AD59" s="276"/>
      <c r="AE59" s="276"/>
      <c r="AF59" s="276"/>
      <c r="AG59" s="276"/>
      <c r="AH59" s="276"/>
      <c r="AI59" s="276"/>
      <c r="AJ59" s="276"/>
      <c r="AK59" s="276"/>
      <c r="AL59" s="276"/>
      <c r="AM59" s="278"/>
    </row>
    <row r="60" spans="1:39" x14ac:dyDescent="0.25">
      <c r="A60" s="287"/>
      <c r="B60" s="288"/>
      <c r="C60" s="288"/>
      <c r="D60" s="276" t="s">
        <v>104</v>
      </c>
      <c r="E60" s="276"/>
      <c r="F60" s="276"/>
      <c r="G60" s="276"/>
      <c r="H60" s="276" t="s">
        <v>105</v>
      </c>
      <c r="I60" s="276"/>
      <c r="J60" s="276"/>
      <c r="K60" s="276"/>
      <c r="L60" s="276"/>
      <c r="M60" s="276"/>
      <c r="N60" s="276"/>
      <c r="O60" s="276"/>
      <c r="P60" s="276"/>
      <c r="Q60" s="276"/>
      <c r="R60" s="276"/>
      <c r="S60" s="276"/>
      <c r="T60" s="276"/>
      <c r="U60" s="276"/>
      <c r="V60" s="276"/>
      <c r="W60" s="276"/>
      <c r="X60" s="276"/>
      <c r="Y60" s="276"/>
      <c r="Z60" s="276"/>
      <c r="AA60" s="276"/>
      <c r="AB60" s="276"/>
      <c r="AC60" s="276"/>
      <c r="AD60" s="276"/>
      <c r="AE60" s="276"/>
      <c r="AF60" s="276"/>
      <c r="AG60" s="276"/>
      <c r="AH60" s="276"/>
      <c r="AI60" s="276"/>
      <c r="AJ60" s="276"/>
      <c r="AK60" s="276"/>
      <c r="AL60" s="276"/>
      <c r="AM60" s="278"/>
    </row>
    <row r="61" spans="1:39" x14ac:dyDescent="0.25">
      <c r="A61" s="287"/>
      <c r="B61" s="288"/>
      <c r="C61" s="288"/>
      <c r="D61" s="276" t="s">
        <v>106</v>
      </c>
      <c r="E61" s="276"/>
      <c r="F61" s="276"/>
      <c r="G61" s="276"/>
      <c r="H61" s="276" t="s">
        <v>107</v>
      </c>
      <c r="I61" s="276"/>
      <c r="J61" s="276"/>
      <c r="K61" s="276"/>
      <c r="L61" s="276"/>
      <c r="M61" s="276"/>
      <c r="N61" s="276"/>
      <c r="O61" s="276"/>
      <c r="P61" s="276"/>
      <c r="Q61" s="276"/>
      <c r="R61" s="276"/>
      <c r="S61" s="276"/>
      <c r="T61" s="276"/>
      <c r="U61" s="276"/>
      <c r="V61" s="276"/>
      <c r="W61" s="276"/>
      <c r="X61" s="276"/>
      <c r="Y61" s="276"/>
      <c r="Z61" s="276"/>
      <c r="AA61" s="276"/>
      <c r="AB61" s="276"/>
      <c r="AC61" s="276"/>
      <c r="AD61" s="276"/>
      <c r="AE61" s="276"/>
      <c r="AF61" s="276"/>
      <c r="AG61" s="276"/>
      <c r="AH61" s="276"/>
      <c r="AI61" s="276"/>
      <c r="AJ61" s="276"/>
      <c r="AK61" s="276"/>
      <c r="AL61" s="276"/>
      <c r="AM61" s="278"/>
    </row>
    <row r="62" spans="1:39" x14ac:dyDescent="0.25">
      <c r="A62" s="287"/>
      <c r="B62" s="288"/>
      <c r="C62" s="288"/>
      <c r="D62" s="276" t="s">
        <v>108</v>
      </c>
      <c r="E62" s="276"/>
      <c r="F62" s="276"/>
      <c r="G62" s="276"/>
      <c r="H62" s="276" t="s">
        <v>109</v>
      </c>
      <c r="I62" s="276"/>
      <c r="J62" s="276"/>
      <c r="K62" s="276"/>
      <c r="L62" s="276"/>
      <c r="M62" s="276"/>
      <c r="N62" s="276"/>
      <c r="O62" s="276"/>
      <c r="P62" s="276"/>
      <c r="Q62" s="276"/>
      <c r="R62" s="276"/>
      <c r="S62" s="276"/>
      <c r="T62" s="276"/>
      <c r="U62" s="276"/>
      <c r="V62" s="276"/>
      <c r="W62" s="276"/>
      <c r="X62" s="276"/>
      <c r="Y62" s="276"/>
      <c r="Z62" s="276"/>
      <c r="AA62" s="276"/>
      <c r="AB62" s="276"/>
      <c r="AC62" s="276"/>
      <c r="AD62" s="276"/>
      <c r="AE62" s="276"/>
      <c r="AF62" s="276"/>
      <c r="AG62" s="276"/>
      <c r="AH62" s="276"/>
      <c r="AI62" s="276"/>
      <c r="AJ62" s="276"/>
      <c r="AK62" s="276"/>
      <c r="AL62" s="276"/>
      <c r="AM62" s="278"/>
    </row>
    <row r="63" spans="1:39" x14ac:dyDescent="0.25">
      <c r="A63" s="287"/>
      <c r="B63" s="288"/>
      <c r="C63" s="288"/>
      <c r="D63" s="276" t="s">
        <v>110</v>
      </c>
      <c r="E63" s="276"/>
      <c r="F63" s="276"/>
      <c r="G63" s="276"/>
      <c r="H63" s="276" t="s">
        <v>111</v>
      </c>
      <c r="I63" s="276"/>
      <c r="J63" s="276"/>
      <c r="K63" s="276"/>
      <c r="L63" s="276"/>
      <c r="M63" s="276"/>
      <c r="N63" s="276"/>
      <c r="O63" s="276"/>
      <c r="P63" s="276"/>
      <c r="Q63" s="276"/>
      <c r="R63" s="276"/>
      <c r="S63" s="276"/>
      <c r="T63" s="276"/>
      <c r="U63" s="276"/>
      <c r="V63" s="276"/>
      <c r="W63" s="276"/>
      <c r="X63" s="276"/>
      <c r="Y63" s="276"/>
      <c r="Z63" s="276"/>
      <c r="AA63" s="276"/>
      <c r="AB63" s="276"/>
      <c r="AC63" s="276"/>
      <c r="AD63" s="276"/>
      <c r="AE63" s="276"/>
      <c r="AF63" s="276"/>
      <c r="AG63" s="276"/>
      <c r="AH63" s="276"/>
      <c r="AI63" s="276"/>
      <c r="AJ63" s="276"/>
      <c r="AK63" s="276"/>
      <c r="AL63" s="276"/>
      <c r="AM63" s="278"/>
    </row>
    <row r="64" spans="1:39" x14ac:dyDescent="0.25">
      <c r="A64" s="287"/>
      <c r="B64" s="288"/>
      <c r="C64" s="288"/>
      <c r="D64" s="276" t="s">
        <v>112</v>
      </c>
      <c r="E64" s="276"/>
      <c r="F64" s="276"/>
      <c r="G64" s="276"/>
      <c r="H64" s="276" t="s">
        <v>113</v>
      </c>
      <c r="I64" s="276"/>
      <c r="J64" s="276"/>
      <c r="K64" s="276"/>
      <c r="L64" s="276"/>
      <c r="M64" s="276"/>
      <c r="N64" s="276"/>
      <c r="O64" s="276"/>
      <c r="P64" s="276"/>
      <c r="Q64" s="276"/>
      <c r="R64" s="276"/>
      <c r="S64" s="276"/>
      <c r="T64" s="276"/>
      <c r="U64" s="276"/>
      <c r="V64" s="276"/>
      <c r="W64" s="276"/>
      <c r="X64" s="276"/>
      <c r="Y64" s="276"/>
      <c r="Z64" s="276"/>
      <c r="AA64" s="276"/>
      <c r="AB64" s="276"/>
      <c r="AC64" s="276"/>
      <c r="AD64" s="276"/>
      <c r="AE64" s="276"/>
      <c r="AF64" s="276"/>
      <c r="AG64" s="276"/>
      <c r="AH64" s="276"/>
      <c r="AI64" s="276"/>
      <c r="AJ64" s="276"/>
      <c r="AK64" s="276"/>
      <c r="AL64" s="276"/>
      <c r="AM64" s="278"/>
    </row>
    <row r="65" spans="1:39" x14ac:dyDescent="0.25">
      <c r="A65" s="287"/>
      <c r="B65" s="288"/>
      <c r="C65" s="288"/>
      <c r="D65" s="276" t="s">
        <v>114</v>
      </c>
      <c r="E65" s="276"/>
      <c r="F65" s="276"/>
      <c r="G65" s="276"/>
      <c r="H65" s="276" t="s">
        <v>115</v>
      </c>
      <c r="I65" s="276"/>
      <c r="J65" s="276"/>
      <c r="K65" s="276"/>
      <c r="L65" s="276"/>
      <c r="M65" s="276"/>
      <c r="N65" s="276"/>
      <c r="O65" s="276"/>
      <c r="P65" s="276"/>
      <c r="Q65" s="276"/>
      <c r="R65" s="276"/>
      <c r="S65" s="276"/>
      <c r="T65" s="276"/>
      <c r="U65" s="276"/>
      <c r="V65" s="276"/>
      <c r="W65" s="276"/>
      <c r="X65" s="276"/>
      <c r="Y65" s="276"/>
      <c r="Z65" s="276"/>
      <c r="AA65" s="276"/>
      <c r="AB65" s="276"/>
      <c r="AC65" s="276"/>
      <c r="AD65" s="276"/>
      <c r="AE65" s="276"/>
      <c r="AF65" s="276"/>
      <c r="AG65" s="276"/>
      <c r="AH65" s="276"/>
      <c r="AI65" s="276"/>
      <c r="AJ65" s="276"/>
      <c r="AK65" s="276"/>
      <c r="AL65" s="276"/>
      <c r="AM65" s="278"/>
    </row>
    <row r="66" spans="1:39" x14ac:dyDescent="0.25">
      <c r="A66" s="287"/>
      <c r="B66" s="288"/>
      <c r="C66" s="288"/>
      <c r="D66" s="276" t="s">
        <v>116</v>
      </c>
      <c r="E66" s="276"/>
      <c r="F66" s="276"/>
      <c r="G66" s="276"/>
      <c r="H66" s="276" t="s">
        <v>117</v>
      </c>
      <c r="I66" s="276"/>
      <c r="J66" s="276"/>
      <c r="K66" s="276"/>
      <c r="L66" s="276"/>
      <c r="M66" s="276"/>
      <c r="N66" s="276"/>
      <c r="O66" s="276"/>
      <c r="P66" s="276"/>
      <c r="Q66" s="276"/>
      <c r="R66" s="276"/>
      <c r="S66" s="276"/>
      <c r="T66" s="276"/>
      <c r="U66" s="276"/>
      <c r="V66" s="276"/>
      <c r="W66" s="276"/>
      <c r="X66" s="276"/>
      <c r="Y66" s="276"/>
      <c r="Z66" s="276"/>
      <c r="AA66" s="276"/>
      <c r="AB66" s="276"/>
      <c r="AC66" s="276"/>
      <c r="AD66" s="276"/>
      <c r="AE66" s="276"/>
      <c r="AF66" s="276"/>
      <c r="AG66" s="276"/>
      <c r="AH66" s="276"/>
      <c r="AI66" s="276"/>
      <c r="AJ66" s="276"/>
      <c r="AK66" s="276"/>
      <c r="AL66" s="276"/>
      <c r="AM66" s="278"/>
    </row>
    <row r="67" spans="1:39" x14ac:dyDescent="0.25">
      <c r="A67" s="287"/>
      <c r="B67" s="288"/>
      <c r="C67" s="288"/>
      <c r="D67" s="276" t="s">
        <v>118</v>
      </c>
      <c r="E67" s="276"/>
      <c r="F67" s="276"/>
      <c r="G67" s="276"/>
      <c r="H67" s="276" t="s">
        <v>119</v>
      </c>
      <c r="I67" s="276"/>
      <c r="J67" s="276"/>
      <c r="K67" s="276"/>
      <c r="L67" s="276"/>
      <c r="M67" s="276"/>
      <c r="N67" s="276"/>
      <c r="O67" s="276"/>
      <c r="P67" s="276"/>
      <c r="Q67" s="276"/>
      <c r="R67" s="276"/>
      <c r="S67" s="276"/>
      <c r="T67" s="276"/>
      <c r="U67" s="276"/>
      <c r="V67" s="276"/>
      <c r="W67" s="276"/>
      <c r="X67" s="276"/>
      <c r="Y67" s="276"/>
      <c r="Z67" s="276"/>
      <c r="AA67" s="276"/>
      <c r="AB67" s="276"/>
      <c r="AC67" s="276"/>
      <c r="AD67" s="276"/>
      <c r="AE67" s="276"/>
      <c r="AF67" s="276"/>
      <c r="AG67" s="276"/>
      <c r="AH67" s="276"/>
      <c r="AI67" s="276"/>
      <c r="AJ67" s="276"/>
      <c r="AK67" s="276"/>
      <c r="AL67" s="276"/>
      <c r="AM67" s="278"/>
    </row>
    <row r="68" spans="1:39" x14ac:dyDescent="0.25">
      <c r="A68" s="287"/>
      <c r="B68" s="288"/>
      <c r="C68" s="288"/>
      <c r="D68" s="276" t="s">
        <v>120</v>
      </c>
      <c r="E68" s="276"/>
      <c r="F68" s="276"/>
      <c r="G68" s="276"/>
      <c r="H68" s="276" t="s">
        <v>121</v>
      </c>
      <c r="I68" s="276"/>
      <c r="J68" s="276"/>
      <c r="K68" s="276"/>
      <c r="L68" s="276"/>
      <c r="M68" s="276"/>
      <c r="N68" s="276"/>
      <c r="O68" s="276"/>
      <c r="P68" s="276"/>
      <c r="Q68" s="276"/>
      <c r="R68" s="276"/>
      <c r="S68" s="276"/>
      <c r="T68" s="276"/>
      <c r="U68" s="276"/>
      <c r="V68" s="276"/>
      <c r="W68" s="276"/>
      <c r="X68" s="276"/>
      <c r="Y68" s="276"/>
      <c r="Z68" s="276"/>
      <c r="AA68" s="276"/>
      <c r="AB68" s="276"/>
      <c r="AC68" s="276"/>
      <c r="AD68" s="276"/>
      <c r="AE68" s="276"/>
      <c r="AF68" s="276"/>
      <c r="AG68" s="276"/>
      <c r="AH68" s="276"/>
      <c r="AI68" s="276"/>
      <c r="AJ68" s="276"/>
      <c r="AK68" s="276"/>
      <c r="AL68" s="276"/>
      <c r="AM68" s="278"/>
    </row>
    <row r="69" spans="1:39" x14ac:dyDescent="0.25">
      <c r="A69" s="287"/>
      <c r="B69" s="288"/>
      <c r="C69" s="288"/>
      <c r="D69" s="276" t="s">
        <v>122</v>
      </c>
      <c r="E69" s="276"/>
      <c r="F69" s="276"/>
      <c r="G69" s="276"/>
      <c r="H69" s="276" t="s">
        <v>123</v>
      </c>
      <c r="I69" s="276"/>
      <c r="J69" s="276"/>
      <c r="K69" s="276"/>
      <c r="L69" s="276"/>
      <c r="M69" s="276"/>
      <c r="N69" s="276"/>
      <c r="O69" s="276"/>
      <c r="P69" s="276"/>
      <c r="Q69" s="276"/>
      <c r="R69" s="276"/>
      <c r="S69" s="276"/>
      <c r="T69" s="276"/>
      <c r="U69" s="276"/>
      <c r="V69" s="276"/>
      <c r="W69" s="276"/>
      <c r="X69" s="276"/>
      <c r="Y69" s="276"/>
      <c r="Z69" s="276"/>
      <c r="AA69" s="276"/>
      <c r="AB69" s="276"/>
      <c r="AC69" s="276"/>
      <c r="AD69" s="276"/>
      <c r="AE69" s="276"/>
      <c r="AF69" s="276"/>
      <c r="AG69" s="276"/>
      <c r="AH69" s="276"/>
      <c r="AI69" s="276"/>
      <c r="AJ69" s="276"/>
      <c r="AK69" s="276"/>
      <c r="AL69" s="276"/>
      <c r="AM69" s="278"/>
    </row>
    <row r="70" spans="1:39" x14ac:dyDescent="0.25">
      <c r="A70" s="287"/>
      <c r="B70" s="288"/>
      <c r="C70" s="288"/>
      <c r="D70" s="276" t="s">
        <v>124</v>
      </c>
      <c r="E70" s="276"/>
      <c r="F70" s="276"/>
      <c r="G70" s="276"/>
      <c r="H70" s="276" t="s">
        <v>125</v>
      </c>
      <c r="I70" s="276"/>
      <c r="J70" s="276"/>
      <c r="K70" s="276"/>
      <c r="L70" s="276"/>
      <c r="M70" s="276"/>
      <c r="N70" s="276"/>
      <c r="O70" s="276"/>
      <c r="P70" s="276"/>
      <c r="Q70" s="276"/>
      <c r="R70" s="276"/>
      <c r="S70" s="276"/>
      <c r="T70" s="276"/>
      <c r="U70" s="276"/>
      <c r="V70" s="276"/>
      <c r="W70" s="276"/>
      <c r="X70" s="276"/>
      <c r="Y70" s="276"/>
      <c r="Z70" s="276"/>
      <c r="AA70" s="276"/>
      <c r="AB70" s="276"/>
      <c r="AC70" s="276"/>
      <c r="AD70" s="276"/>
      <c r="AE70" s="276"/>
      <c r="AF70" s="276"/>
      <c r="AG70" s="276"/>
      <c r="AH70" s="276"/>
      <c r="AI70" s="276"/>
      <c r="AJ70" s="276"/>
      <c r="AK70" s="276"/>
      <c r="AL70" s="276"/>
      <c r="AM70" s="278"/>
    </row>
    <row r="71" spans="1:39" x14ac:dyDescent="0.25">
      <c r="A71" s="287"/>
      <c r="B71" s="288"/>
      <c r="C71" s="288"/>
      <c r="D71" s="276" t="s">
        <v>126</v>
      </c>
      <c r="E71" s="276"/>
      <c r="F71" s="276"/>
      <c r="G71" s="276"/>
      <c r="H71" s="276" t="s">
        <v>127</v>
      </c>
      <c r="I71" s="276"/>
      <c r="J71" s="276"/>
      <c r="K71" s="276"/>
      <c r="L71" s="276"/>
      <c r="M71" s="276"/>
      <c r="N71" s="276"/>
      <c r="O71" s="276"/>
      <c r="P71" s="276"/>
      <c r="Q71" s="276"/>
      <c r="R71" s="276"/>
      <c r="S71" s="276"/>
      <c r="T71" s="276"/>
      <c r="U71" s="276"/>
      <c r="V71" s="276"/>
      <c r="W71" s="276"/>
      <c r="X71" s="276"/>
      <c r="Y71" s="276"/>
      <c r="Z71" s="276"/>
      <c r="AA71" s="276"/>
      <c r="AB71" s="276"/>
      <c r="AC71" s="276"/>
      <c r="AD71" s="276"/>
      <c r="AE71" s="276"/>
      <c r="AF71" s="276"/>
      <c r="AG71" s="276"/>
      <c r="AH71" s="276"/>
      <c r="AI71" s="276"/>
      <c r="AJ71" s="276"/>
      <c r="AK71" s="276"/>
      <c r="AL71" s="276"/>
      <c r="AM71" s="278"/>
    </row>
    <row r="72" spans="1:39" x14ac:dyDescent="0.25">
      <c r="A72" s="287"/>
      <c r="B72" s="288"/>
      <c r="C72" s="288"/>
      <c r="D72" s="276" t="s">
        <v>128</v>
      </c>
      <c r="E72" s="276"/>
      <c r="F72" s="276"/>
      <c r="G72" s="276"/>
      <c r="H72" s="276" t="s">
        <v>129</v>
      </c>
      <c r="I72" s="276"/>
      <c r="J72" s="276"/>
      <c r="K72" s="276"/>
      <c r="L72" s="276"/>
      <c r="M72" s="276"/>
      <c r="N72" s="276"/>
      <c r="O72" s="276"/>
      <c r="P72" s="276"/>
      <c r="Q72" s="276"/>
      <c r="R72" s="276"/>
      <c r="S72" s="276"/>
      <c r="T72" s="276"/>
      <c r="U72" s="276"/>
      <c r="V72" s="276"/>
      <c r="W72" s="276"/>
      <c r="X72" s="276"/>
      <c r="Y72" s="276"/>
      <c r="Z72" s="276"/>
      <c r="AA72" s="276"/>
      <c r="AB72" s="276"/>
      <c r="AC72" s="276"/>
      <c r="AD72" s="276"/>
      <c r="AE72" s="276"/>
      <c r="AF72" s="276"/>
      <c r="AG72" s="276"/>
      <c r="AH72" s="276"/>
      <c r="AI72" s="276"/>
      <c r="AJ72" s="276"/>
      <c r="AK72" s="276"/>
      <c r="AL72" s="276"/>
      <c r="AM72" s="278"/>
    </row>
    <row r="73" spans="1:39" x14ac:dyDescent="0.25">
      <c r="A73" s="287"/>
      <c r="B73" s="288"/>
      <c r="C73" s="288"/>
      <c r="D73" s="276" t="s">
        <v>130</v>
      </c>
      <c r="E73" s="276"/>
      <c r="F73" s="276"/>
      <c r="G73" s="276"/>
      <c r="H73" s="276" t="s">
        <v>131</v>
      </c>
      <c r="I73" s="276"/>
      <c r="J73" s="276"/>
      <c r="K73" s="276"/>
      <c r="L73" s="276"/>
      <c r="M73" s="276"/>
      <c r="N73" s="276"/>
      <c r="O73" s="276"/>
      <c r="P73" s="276"/>
      <c r="Q73" s="276"/>
      <c r="R73" s="276"/>
      <c r="S73" s="276"/>
      <c r="T73" s="276"/>
      <c r="U73" s="276"/>
      <c r="V73" s="276"/>
      <c r="W73" s="276"/>
      <c r="X73" s="276"/>
      <c r="Y73" s="276"/>
      <c r="Z73" s="276"/>
      <c r="AA73" s="276"/>
      <c r="AB73" s="276"/>
      <c r="AC73" s="276"/>
      <c r="AD73" s="276"/>
      <c r="AE73" s="276"/>
      <c r="AF73" s="276"/>
      <c r="AG73" s="276"/>
      <c r="AH73" s="276"/>
      <c r="AI73" s="276"/>
      <c r="AJ73" s="276"/>
      <c r="AK73" s="276"/>
      <c r="AL73" s="276"/>
      <c r="AM73" s="278"/>
    </row>
    <row r="74" spans="1:39" x14ac:dyDescent="0.25">
      <c r="A74" s="287"/>
      <c r="B74" s="288"/>
      <c r="C74" s="288"/>
      <c r="D74" s="276" t="s">
        <v>132</v>
      </c>
      <c r="E74" s="276"/>
      <c r="F74" s="276"/>
      <c r="G74" s="276"/>
      <c r="H74" s="276" t="s">
        <v>133</v>
      </c>
      <c r="I74" s="276"/>
      <c r="J74" s="276"/>
      <c r="K74" s="276"/>
      <c r="L74" s="276"/>
      <c r="M74" s="276"/>
      <c r="N74" s="276"/>
      <c r="O74" s="276"/>
      <c r="P74" s="276"/>
      <c r="Q74" s="276"/>
      <c r="R74" s="276"/>
      <c r="S74" s="276"/>
      <c r="T74" s="276"/>
      <c r="U74" s="276"/>
      <c r="V74" s="276"/>
      <c r="W74" s="276"/>
      <c r="X74" s="276"/>
      <c r="Y74" s="276"/>
      <c r="Z74" s="276"/>
      <c r="AA74" s="276"/>
      <c r="AB74" s="276"/>
      <c r="AC74" s="276"/>
      <c r="AD74" s="276"/>
      <c r="AE74" s="276"/>
      <c r="AF74" s="276"/>
      <c r="AG74" s="276"/>
      <c r="AH74" s="276"/>
      <c r="AI74" s="276"/>
      <c r="AJ74" s="276"/>
      <c r="AK74" s="276"/>
      <c r="AL74" s="276"/>
      <c r="AM74" s="278"/>
    </row>
    <row r="75" spans="1:39" x14ac:dyDescent="0.25">
      <c r="A75" s="287"/>
      <c r="B75" s="288"/>
      <c r="C75" s="288"/>
      <c r="D75" s="276" t="s">
        <v>134</v>
      </c>
      <c r="E75" s="276"/>
      <c r="F75" s="276"/>
      <c r="G75" s="276"/>
      <c r="H75" s="276" t="s">
        <v>135</v>
      </c>
      <c r="I75" s="276"/>
      <c r="J75" s="276"/>
      <c r="K75" s="276"/>
      <c r="L75" s="276"/>
      <c r="M75" s="276"/>
      <c r="N75" s="276"/>
      <c r="O75" s="276"/>
      <c r="P75" s="276"/>
      <c r="Q75" s="276"/>
      <c r="R75" s="276"/>
      <c r="S75" s="276"/>
      <c r="T75" s="276"/>
      <c r="U75" s="276"/>
      <c r="V75" s="276"/>
      <c r="W75" s="276"/>
      <c r="X75" s="276"/>
      <c r="Y75" s="276"/>
      <c r="Z75" s="276"/>
      <c r="AA75" s="276"/>
      <c r="AB75" s="276"/>
      <c r="AC75" s="276"/>
      <c r="AD75" s="276"/>
      <c r="AE75" s="276"/>
      <c r="AF75" s="276"/>
      <c r="AG75" s="276"/>
      <c r="AH75" s="276"/>
      <c r="AI75" s="276"/>
      <c r="AJ75" s="276"/>
      <c r="AK75" s="276"/>
      <c r="AL75" s="276"/>
      <c r="AM75" s="278"/>
    </row>
    <row r="76" spans="1:39" x14ac:dyDescent="0.25">
      <c r="A76" s="287"/>
      <c r="B76" s="288"/>
      <c r="C76" s="288"/>
      <c r="D76" s="276" t="s">
        <v>136</v>
      </c>
      <c r="E76" s="276"/>
      <c r="F76" s="276"/>
      <c r="G76" s="276"/>
      <c r="H76" s="276" t="s">
        <v>137</v>
      </c>
      <c r="I76" s="276"/>
      <c r="J76" s="276"/>
      <c r="K76" s="276"/>
      <c r="L76" s="276"/>
      <c r="M76" s="276"/>
      <c r="N76" s="276"/>
      <c r="O76" s="276"/>
      <c r="P76" s="276"/>
      <c r="Q76" s="276"/>
      <c r="R76" s="276"/>
      <c r="S76" s="276"/>
      <c r="T76" s="276"/>
      <c r="U76" s="276"/>
      <c r="V76" s="276"/>
      <c r="W76" s="276"/>
      <c r="X76" s="276"/>
      <c r="Y76" s="276"/>
      <c r="Z76" s="276"/>
      <c r="AA76" s="276"/>
      <c r="AB76" s="276"/>
      <c r="AC76" s="276"/>
      <c r="AD76" s="276"/>
      <c r="AE76" s="276"/>
      <c r="AF76" s="276"/>
      <c r="AG76" s="276"/>
      <c r="AH76" s="276"/>
      <c r="AI76" s="276"/>
      <c r="AJ76" s="276"/>
      <c r="AK76" s="276"/>
      <c r="AL76" s="276"/>
      <c r="AM76" s="278"/>
    </row>
    <row r="77" spans="1:39" x14ac:dyDescent="0.25">
      <c r="A77" s="287"/>
      <c r="B77" s="288"/>
      <c r="C77" s="288"/>
      <c r="D77" s="276" t="s">
        <v>138</v>
      </c>
      <c r="E77" s="276"/>
      <c r="F77" s="276"/>
      <c r="G77" s="276"/>
      <c r="H77" s="276" t="s">
        <v>139</v>
      </c>
      <c r="I77" s="276"/>
      <c r="J77" s="276"/>
      <c r="K77" s="276"/>
      <c r="L77" s="276"/>
      <c r="M77" s="276"/>
      <c r="N77" s="276"/>
      <c r="O77" s="276"/>
      <c r="P77" s="276"/>
      <c r="Q77" s="276"/>
      <c r="R77" s="276"/>
      <c r="S77" s="276"/>
      <c r="T77" s="276"/>
      <c r="U77" s="276"/>
      <c r="V77" s="276"/>
      <c r="W77" s="276"/>
      <c r="X77" s="276"/>
      <c r="Y77" s="276"/>
      <c r="Z77" s="276"/>
      <c r="AA77" s="276"/>
      <c r="AB77" s="276"/>
      <c r="AC77" s="276"/>
      <c r="AD77" s="276"/>
      <c r="AE77" s="276"/>
      <c r="AF77" s="276"/>
      <c r="AG77" s="276"/>
      <c r="AH77" s="276"/>
      <c r="AI77" s="276"/>
      <c r="AJ77" s="276"/>
      <c r="AK77" s="276"/>
      <c r="AL77" s="276"/>
      <c r="AM77" s="278"/>
    </row>
    <row r="78" spans="1:39" x14ac:dyDescent="0.25">
      <c r="A78" s="287"/>
      <c r="B78" s="288"/>
      <c r="C78" s="288"/>
      <c r="D78" s="276" t="s">
        <v>140</v>
      </c>
      <c r="E78" s="276"/>
      <c r="F78" s="276"/>
      <c r="G78" s="276"/>
      <c r="H78" s="276" t="s">
        <v>141</v>
      </c>
      <c r="I78" s="276"/>
      <c r="J78" s="276"/>
      <c r="K78" s="276"/>
      <c r="L78" s="276"/>
      <c r="M78" s="276"/>
      <c r="N78" s="276"/>
      <c r="O78" s="276"/>
      <c r="P78" s="276"/>
      <c r="Q78" s="276"/>
      <c r="R78" s="276"/>
      <c r="S78" s="276"/>
      <c r="T78" s="276"/>
      <c r="U78" s="276"/>
      <c r="V78" s="276"/>
      <c r="W78" s="276"/>
      <c r="X78" s="276"/>
      <c r="Y78" s="276"/>
      <c r="Z78" s="276"/>
      <c r="AA78" s="276"/>
      <c r="AB78" s="276"/>
      <c r="AC78" s="276"/>
      <c r="AD78" s="276"/>
      <c r="AE78" s="276"/>
      <c r="AF78" s="276"/>
      <c r="AG78" s="276"/>
      <c r="AH78" s="276"/>
      <c r="AI78" s="276"/>
      <c r="AJ78" s="276"/>
      <c r="AK78" s="276"/>
      <c r="AL78" s="276"/>
      <c r="AM78" s="278"/>
    </row>
    <row r="79" spans="1:39" x14ac:dyDescent="0.25">
      <c r="A79" s="287"/>
      <c r="B79" s="288"/>
      <c r="C79" s="288"/>
      <c r="D79" s="276" t="s">
        <v>142</v>
      </c>
      <c r="E79" s="276"/>
      <c r="F79" s="276"/>
      <c r="G79" s="276"/>
      <c r="H79" s="276" t="s">
        <v>143</v>
      </c>
      <c r="I79" s="276"/>
      <c r="J79" s="276"/>
      <c r="K79" s="276"/>
      <c r="L79" s="276"/>
      <c r="M79" s="276"/>
      <c r="N79" s="276"/>
      <c r="O79" s="276"/>
      <c r="P79" s="276"/>
      <c r="Q79" s="276"/>
      <c r="R79" s="276"/>
      <c r="S79" s="276"/>
      <c r="T79" s="276"/>
      <c r="U79" s="276"/>
      <c r="V79" s="276"/>
      <c r="W79" s="276"/>
      <c r="X79" s="276"/>
      <c r="Y79" s="276"/>
      <c r="Z79" s="276"/>
      <c r="AA79" s="276"/>
      <c r="AB79" s="276"/>
      <c r="AC79" s="276"/>
      <c r="AD79" s="276"/>
      <c r="AE79" s="276"/>
      <c r="AF79" s="276"/>
      <c r="AG79" s="276"/>
      <c r="AH79" s="276"/>
      <c r="AI79" s="276"/>
      <c r="AJ79" s="276"/>
      <c r="AK79" s="276"/>
      <c r="AL79" s="276"/>
      <c r="AM79" s="278"/>
    </row>
    <row r="80" spans="1:39" x14ac:dyDescent="0.25">
      <c r="A80" s="287"/>
      <c r="B80" s="288"/>
      <c r="C80" s="288"/>
      <c r="D80" s="276" t="s">
        <v>144</v>
      </c>
      <c r="E80" s="276"/>
      <c r="F80" s="276"/>
      <c r="G80" s="276"/>
      <c r="H80" s="276" t="s">
        <v>145</v>
      </c>
      <c r="I80" s="276"/>
      <c r="J80" s="276"/>
      <c r="K80" s="276"/>
      <c r="L80" s="276"/>
      <c r="M80" s="276"/>
      <c r="N80" s="276"/>
      <c r="O80" s="276"/>
      <c r="P80" s="276"/>
      <c r="Q80" s="276"/>
      <c r="R80" s="276"/>
      <c r="S80" s="276"/>
      <c r="T80" s="276"/>
      <c r="U80" s="276"/>
      <c r="V80" s="276"/>
      <c r="W80" s="276"/>
      <c r="X80" s="276"/>
      <c r="Y80" s="276"/>
      <c r="Z80" s="276"/>
      <c r="AA80" s="276"/>
      <c r="AB80" s="276"/>
      <c r="AC80" s="276"/>
      <c r="AD80" s="276"/>
      <c r="AE80" s="276"/>
      <c r="AF80" s="276"/>
      <c r="AG80" s="276"/>
      <c r="AH80" s="276"/>
      <c r="AI80" s="276"/>
      <c r="AJ80" s="276"/>
      <c r="AK80" s="276"/>
      <c r="AL80" s="276"/>
      <c r="AM80" s="278"/>
    </row>
    <row r="81" spans="1:39" x14ac:dyDescent="0.25">
      <c r="A81" s="287"/>
      <c r="B81" s="288"/>
      <c r="C81" s="288"/>
      <c r="D81" s="276" t="s">
        <v>146</v>
      </c>
      <c r="E81" s="276"/>
      <c r="F81" s="276"/>
      <c r="G81" s="276"/>
      <c r="H81" s="276" t="s">
        <v>147</v>
      </c>
      <c r="I81" s="276"/>
      <c r="J81" s="276"/>
      <c r="K81" s="276"/>
      <c r="L81" s="276"/>
      <c r="M81" s="276"/>
      <c r="N81" s="276"/>
      <c r="O81" s="276"/>
      <c r="P81" s="276"/>
      <c r="Q81" s="276"/>
      <c r="R81" s="276"/>
      <c r="S81" s="276"/>
      <c r="T81" s="276"/>
      <c r="U81" s="276"/>
      <c r="V81" s="276"/>
      <c r="W81" s="276"/>
      <c r="X81" s="276"/>
      <c r="Y81" s="276"/>
      <c r="Z81" s="276"/>
      <c r="AA81" s="276"/>
      <c r="AB81" s="276"/>
      <c r="AC81" s="276"/>
      <c r="AD81" s="276"/>
      <c r="AE81" s="276"/>
      <c r="AF81" s="276"/>
      <c r="AG81" s="276"/>
      <c r="AH81" s="276"/>
      <c r="AI81" s="276"/>
      <c r="AJ81" s="276"/>
      <c r="AK81" s="276"/>
      <c r="AL81" s="276"/>
      <c r="AM81" s="278"/>
    </row>
    <row r="82" spans="1:39" x14ac:dyDescent="0.25">
      <c r="A82" s="287"/>
      <c r="B82" s="288"/>
      <c r="C82" s="288"/>
      <c r="D82" s="276" t="s">
        <v>148</v>
      </c>
      <c r="E82" s="276"/>
      <c r="F82" s="276"/>
      <c r="G82" s="276"/>
      <c r="H82" s="276" t="s">
        <v>149</v>
      </c>
      <c r="I82" s="276"/>
      <c r="J82" s="276"/>
      <c r="K82" s="276"/>
      <c r="L82" s="276"/>
      <c r="M82" s="276"/>
      <c r="N82" s="276"/>
      <c r="O82" s="276"/>
      <c r="P82" s="276"/>
      <c r="Q82" s="276"/>
      <c r="R82" s="276"/>
      <c r="S82" s="276"/>
      <c r="T82" s="276"/>
      <c r="U82" s="276"/>
      <c r="V82" s="276"/>
      <c r="W82" s="276"/>
      <c r="X82" s="276"/>
      <c r="Y82" s="276"/>
      <c r="Z82" s="276"/>
      <c r="AA82" s="276"/>
      <c r="AB82" s="276"/>
      <c r="AC82" s="276"/>
      <c r="AD82" s="276"/>
      <c r="AE82" s="276"/>
      <c r="AF82" s="276"/>
      <c r="AG82" s="276"/>
      <c r="AH82" s="276"/>
      <c r="AI82" s="276"/>
      <c r="AJ82" s="276"/>
      <c r="AK82" s="276"/>
      <c r="AL82" s="276"/>
      <c r="AM82" s="278"/>
    </row>
    <row r="83" spans="1:39" x14ac:dyDescent="0.25">
      <c r="A83" s="287"/>
      <c r="B83" s="288"/>
      <c r="C83" s="288"/>
      <c r="D83" s="276" t="s">
        <v>150</v>
      </c>
      <c r="E83" s="276"/>
      <c r="F83" s="276"/>
      <c r="G83" s="276"/>
      <c r="H83" s="276" t="s">
        <v>151</v>
      </c>
      <c r="I83" s="276"/>
      <c r="J83" s="276"/>
      <c r="K83" s="276"/>
      <c r="L83" s="276"/>
      <c r="M83" s="276"/>
      <c r="N83" s="276"/>
      <c r="O83" s="276"/>
      <c r="P83" s="276"/>
      <c r="Q83" s="276"/>
      <c r="R83" s="276"/>
      <c r="S83" s="276"/>
      <c r="T83" s="276"/>
      <c r="U83" s="276"/>
      <c r="V83" s="276"/>
      <c r="W83" s="276"/>
      <c r="X83" s="276"/>
      <c r="Y83" s="276"/>
      <c r="Z83" s="276"/>
      <c r="AA83" s="276"/>
      <c r="AB83" s="276"/>
      <c r="AC83" s="276"/>
      <c r="AD83" s="276"/>
      <c r="AE83" s="276"/>
      <c r="AF83" s="276"/>
      <c r="AG83" s="276"/>
      <c r="AH83" s="276"/>
      <c r="AI83" s="276"/>
      <c r="AJ83" s="276"/>
      <c r="AK83" s="276"/>
      <c r="AL83" s="276"/>
      <c r="AM83" s="278"/>
    </row>
    <row r="84" spans="1:39" x14ac:dyDescent="0.25">
      <c r="A84" s="287"/>
      <c r="B84" s="288"/>
      <c r="C84" s="288"/>
      <c r="D84" s="276" t="s">
        <v>152</v>
      </c>
      <c r="E84" s="276"/>
      <c r="F84" s="276"/>
      <c r="G84" s="276"/>
      <c r="H84" s="276" t="s">
        <v>153</v>
      </c>
      <c r="I84" s="276"/>
      <c r="J84" s="276"/>
      <c r="K84" s="276"/>
      <c r="L84" s="276"/>
      <c r="M84" s="276"/>
      <c r="N84" s="276"/>
      <c r="O84" s="276"/>
      <c r="P84" s="276"/>
      <c r="Q84" s="276"/>
      <c r="R84" s="276"/>
      <c r="S84" s="276"/>
      <c r="T84" s="276"/>
      <c r="U84" s="276"/>
      <c r="V84" s="276"/>
      <c r="W84" s="276"/>
      <c r="X84" s="276"/>
      <c r="Y84" s="276"/>
      <c r="Z84" s="276"/>
      <c r="AA84" s="276"/>
      <c r="AB84" s="276"/>
      <c r="AC84" s="276"/>
      <c r="AD84" s="276"/>
      <c r="AE84" s="276"/>
      <c r="AF84" s="276"/>
      <c r="AG84" s="276"/>
      <c r="AH84" s="276"/>
      <c r="AI84" s="276"/>
      <c r="AJ84" s="276"/>
      <c r="AK84" s="276"/>
      <c r="AL84" s="276"/>
      <c r="AM84" s="278"/>
    </row>
    <row r="85" spans="1:39" x14ac:dyDescent="0.25">
      <c r="A85" s="287"/>
      <c r="B85" s="288"/>
      <c r="C85" s="288"/>
      <c r="D85" s="276" t="s">
        <v>154</v>
      </c>
      <c r="E85" s="276"/>
      <c r="F85" s="276"/>
      <c r="G85" s="276"/>
      <c r="H85" s="276" t="s">
        <v>155</v>
      </c>
      <c r="I85" s="276"/>
      <c r="J85" s="276"/>
      <c r="K85" s="276"/>
      <c r="L85" s="276"/>
      <c r="M85" s="276"/>
      <c r="N85" s="276"/>
      <c r="O85" s="276"/>
      <c r="P85" s="276"/>
      <c r="Q85" s="276"/>
      <c r="R85" s="276"/>
      <c r="S85" s="276"/>
      <c r="T85" s="276"/>
      <c r="U85" s="276"/>
      <c r="V85" s="276"/>
      <c r="W85" s="276"/>
      <c r="X85" s="276"/>
      <c r="Y85" s="276"/>
      <c r="Z85" s="276"/>
      <c r="AA85" s="276"/>
      <c r="AB85" s="276"/>
      <c r="AC85" s="276"/>
      <c r="AD85" s="276"/>
      <c r="AE85" s="276"/>
      <c r="AF85" s="276"/>
      <c r="AG85" s="276"/>
      <c r="AH85" s="276"/>
      <c r="AI85" s="276"/>
      <c r="AJ85" s="276"/>
      <c r="AK85" s="276"/>
      <c r="AL85" s="276"/>
      <c r="AM85" s="278"/>
    </row>
    <row r="86" spans="1:39" x14ac:dyDescent="0.25">
      <c r="A86" s="287"/>
      <c r="B86" s="288"/>
      <c r="C86" s="288"/>
      <c r="D86" s="276" t="s">
        <v>156</v>
      </c>
      <c r="E86" s="276"/>
      <c r="F86" s="276"/>
      <c r="G86" s="276"/>
      <c r="H86" s="276" t="s">
        <v>157</v>
      </c>
      <c r="I86" s="276"/>
      <c r="J86" s="276"/>
      <c r="K86" s="276"/>
      <c r="L86" s="276"/>
      <c r="M86" s="276"/>
      <c r="N86" s="276"/>
      <c r="O86" s="276"/>
      <c r="P86" s="276"/>
      <c r="Q86" s="276"/>
      <c r="R86" s="276"/>
      <c r="S86" s="276"/>
      <c r="T86" s="276"/>
      <c r="U86" s="276"/>
      <c r="V86" s="276"/>
      <c r="W86" s="276"/>
      <c r="X86" s="276"/>
      <c r="Y86" s="276"/>
      <c r="Z86" s="276"/>
      <c r="AA86" s="276"/>
      <c r="AB86" s="276"/>
      <c r="AC86" s="276"/>
      <c r="AD86" s="276"/>
      <c r="AE86" s="276"/>
      <c r="AF86" s="276"/>
      <c r="AG86" s="276"/>
      <c r="AH86" s="276"/>
      <c r="AI86" s="276"/>
      <c r="AJ86" s="276"/>
      <c r="AK86" s="276"/>
      <c r="AL86" s="276"/>
      <c r="AM86" s="278"/>
    </row>
    <row r="87" spans="1:39" x14ac:dyDescent="0.25">
      <c r="A87" s="287"/>
      <c r="B87" s="288"/>
      <c r="C87" s="288"/>
      <c r="D87" s="276" t="s">
        <v>158</v>
      </c>
      <c r="E87" s="276"/>
      <c r="F87" s="276"/>
      <c r="G87" s="276"/>
      <c r="H87" s="276" t="s">
        <v>159</v>
      </c>
      <c r="I87" s="276"/>
      <c r="J87" s="276"/>
      <c r="K87" s="276"/>
      <c r="L87" s="276"/>
      <c r="M87" s="276"/>
      <c r="N87" s="276"/>
      <c r="O87" s="276"/>
      <c r="P87" s="276"/>
      <c r="Q87" s="276"/>
      <c r="R87" s="276"/>
      <c r="S87" s="276"/>
      <c r="T87" s="276"/>
      <c r="U87" s="276"/>
      <c r="V87" s="276"/>
      <c r="W87" s="276"/>
      <c r="X87" s="276"/>
      <c r="Y87" s="276"/>
      <c r="Z87" s="276"/>
      <c r="AA87" s="276"/>
      <c r="AB87" s="276"/>
      <c r="AC87" s="276"/>
      <c r="AD87" s="276"/>
      <c r="AE87" s="276"/>
      <c r="AF87" s="276"/>
      <c r="AG87" s="276"/>
      <c r="AH87" s="276"/>
      <c r="AI87" s="276"/>
      <c r="AJ87" s="276"/>
      <c r="AK87" s="276"/>
      <c r="AL87" s="276"/>
      <c r="AM87" s="278"/>
    </row>
    <row r="88" spans="1:39" x14ac:dyDescent="0.25">
      <c r="A88" s="287"/>
      <c r="B88" s="288"/>
      <c r="C88" s="288"/>
      <c r="D88" s="276" t="s">
        <v>160</v>
      </c>
      <c r="E88" s="276"/>
      <c r="F88" s="276"/>
      <c r="G88" s="276"/>
      <c r="H88" s="276" t="s">
        <v>161</v>
      </c>
      <c r="I88" s="276"/>
      <c r="J88" s="276"/>
      <c r="K88" s="276"/>
      <c r="L88" s="276"/>
      <c r="M88" s="276"/>
      <c r="N88" s="276"/>
      <c r="O88" s="276"/>
      <c r="P88" s="276"/>
      <c r="Q88" s="276"/>
      <c r="R88" s="276"/>
      <c r="S88" s="276"/>
      <c r="T88" s="276"/>
      <c r="U88" s="276"/>
      <c r="V88" s="276"/>
      <c r="W88" s="276"/>
      <c r="X88" s="276"/>
      <c r="Y88" s="276"/>
      <c r="Z88" s="276"/>
      <c r="AA88" s="276"/>
      <c r="AB88" s="276"/>
      <c r="AC88" s="276"/>
      <c r="AD88" s="276"/>
      <c r="AE88" s="276"/>
      <c r="AF88" s="276"/>
      <c r="AG88" s="276"/>
      <c r="AH88" s="276"/>
      <c r="AI88" s="276"/>
      <c r="AJ88" s="276"/>
      <c r="AK88" s="276"/>
      <c r="AL88" s="276"/>
      <c r="AM88" s="278"/>
    </row>
    <row r="89" spans="1:39" x14ac:dyDescent="0.25">
      <c r="A89" s="287"/>
      <c r="B89" s="288"/>
      <c r="C89" s="288"/>
      <c r="D89" s="276" t="s">
        <v>162</v>
      </c>
      <c r="E89" s="276"/>
      <c r="F89" s="276"/>
      <c r="G89" s="276"/>
      <c r="H89" s="276" t="s">
        <v>163</v>
      </c>
      <c r="I89" s="276"/>
      <c r="J89" s="276"/>
      <c r="K89" s="276"/>
      <c r="L89" s="276"/>
      <c r="M89" s="276"/>
      <c r="N89" s="276"/>
      <c r="O89" s="276"/>
      <c r="P89" s="276"/>
      <c r="Q89" s="276"/>
      <c r="R89" s="276"/>
      <c r="S89" s="276"/>
      <c r="T89" s="276"/>
      <c r="U89" s="276"/>
      <c r="V89" s="276"/>
      <c r="W89" s="276"/>
      <c r="X89" s="276"/>
      <c r="Y89" s="276"/>
      <c r="Z89" s="276"/>
      <c r="AA89" s="276"/>
      <c r="AB89" s="276"/>
      <c r="AC89" s="276"/>
      <c r="AD89" s="276"/>
      <c r="AE89" s="276"/>
      <c r="AF89" s="276"/>
      <c r="AG89" s="276"/>
      <c r="AH89" s="276"/>
      <c r="AI89" s="276"/>
      <c r="AJ89" s="276"/>
      <c r="AK89" s="276"/>
      <c r="AL89" s="276"/>
      <c r="AM89" s="278"/>
    </row>
    <row r="90" spans="1:39" x14ac:dyDescent="0.25">
      <c r="A90" s="287"/>
      <c r="B90" s="288"/>
      <c r="C90" s="288"/>
      <c r="D90" s="276" t="s">
        <v>164</v>
      </c>
      <c r="E90" s="276"/>
      <c r="F90" s="276"/>
      <c r="G90" s="276"/>
      <c r="H90" s="276" t="s">
        <v>165</v>
      </c>
      <c r="I90" s="276"/>
      <c r="J90" s="276"/>
      <c r="K90" s="276"/>
      <c r="L90" s="276"/>
      <c r="M90" s="276"/>
      <c r="N90" s="276"/>
      <c r="O90" s="276"/>
      <c r="P90" s="276"/>
      <c r="Q90" s="276"/>
      <c r="R90" s="276"/>
      <c r="S90" s="276"/>
      <c r="T90" s="276"/>
      <c r="U90" s="276"/>
      <c r="V90" s="276"/>
      <c r="W90" s="276"/>
      <c r="X90" s="276"/>
      <c r="Y90" s="276"/>
      <c r="Z90" s="276"/>
      <c r="AA90" s="276"/>
      <c r="AB90" s="276"/>
      <c r="AC90" s="276"/>
      <c r="AD90" s="276"/>
      <c r="AE90" s="276"/>
      <c r="AF90" s="276"/>
      <c r="AG90" s="276"/>
      <c r="AH90" s="276"/>
      <c r="AI90" s="276"/>
      <c r="AJ90" s="276"/>
      <c r="AK90" s="276"/>
      <c r="AL90" s="276"/>
      <c r="AM90" s="278"/>
    </row>
    <row r="91" spans="1:39" x14ac:dyDescent="0.25">
      <c r="A91" s="287"/>
      <c r="B91" s="288"/>
      <c r="C91" s="288"/>
      <c r="D91" s="276" t="s">
        <v>166</v>
      </c>
      <c r="E91" s="276"/>
      <c r="F91" s="276"/>
      <c r="G91" s="276"/>
      <c r="H91" s="276" t="s">
        <v>167</v>
      </c>
      <c r="I91" s="276"/>
      <c r="J91" s="276"/>
      <c r="K91" s="276"/>
      <c r="L91" s="276"/>
      <c r="M91" s="276"/>
      <c r="N91" s="276"/>
      <c r="O91" s="276"/>
      <c r="P91" s="276"/>
      <c r="Q91" s="276"/>
      <c r="R91" s="276"/>
      <c r="S91" s="276"/>
      <c r="T91" s="276"/>
      <c r="U91" s="276"/>
      <c r="V91" s="276"/>
      <c r="W91" s="276"/>
      <c r="X91" s="276"/>
      <c r="Y91" s="276"/>
      <c r="Z91" s="276"/>
      <c r="AA91" s="276"/>
      <c r="AB91" s="276"/>
      <c r="AC91" s="276"/>
      <c r="AD91" s="276"/>
      <c r="AE91" s="276"/>
      <c r="AF91" s="276"/>
      <c r="AG91" s="276"/>
      <c r="AH91" s="276"/>
      <c r="AI91" s="276"/>
      <c r="AJ91" s="276"/>
      <c r="AK91" s="276"/>
      <c r="AL91" s="276"/>
      <c r="AM91" s="278"/>
    </row>
    <row r="92" spans="1:39" x14ac:dyDescent="0.25">
      <c r="A92" s="287"/>
      <c r="B92" s="288"/>
      <c r="C92" s="288"/>
      <c r="D92" s="276" t="s">
        <v>168</v>
      </c>
      <c r="E92" s="276"/>
      <c r="F92" s="276"/>
      <c r="G92" s="276"/>
      <c r="H92" s="276" t="s">
        <v>169</v>
      </c>
      <c r="I92" s="276"/>
      <c r="J92" s="276"/>
      <c r="K92" s="276"/>
      <c r="L92" s="276"/>
      <c r="M92" s="276"/>
      <c r="N92" s="276"/>
      <c r="O92" s="276"/>
      <c r="P92" s="276"/>
      <c r="Q92" s="276"/>
      <c r="R92" s="276"/>
      <c r="S92" s="276"/>
      <c r="T92" s="276"/>
      <c r="U92" s="276"/>
      <c r="V92" s="276"/>
      <c r="W92" s="276"/>
      <c r="X92" s="276"/>
      <c r="Y92" s="276"/>
      <c r="Z92" s="276"/>
      <c r="AA92" s="276"/>
      <c r="AB92" s="276"/>
      <c r="AC92" s="276"/>
      <c r="AD92" s="276"/>
      <c r="AE92" s="276"/>
      <c r="AF92" s="276"/>
      <c r="AG92" s="276"/>
      <c r="AH92" s="276"/>
      <c r="AI92" s="276"/>
      <c r="AJ92" s="276"/>
      <c r="AK92" s="276"/>
      <c r="AL92" s="276"/>
      <c r="AM92" s="278"/>
    </row>
    <row r="93" spans="1:39" x14ac:dyDescent="0.25">
      <c r="A93" s="287"/>
      <c r="B93" s="288"/>
      <c r="C93" s="288"/>
      <c r="D93" s="276" t="s">
        <v>170</v>
      </c>
      <c r="E93" s="276"/>
      <c r="F93" s="276"/>
      <c r="G93" s="276"/>
      <c r="H93" s="276" t="s">
        <v>171</v>
      </c>
      <c r="I93" s="276"/>
      <c r="J93" s="276"/>
      <c r="K93" s="276"/>
      <c r="L93" s="276"/>
      <c r="M93" s="276"/>
      <c r="N93" s="276"/>
      <c r="O93" s="276"/>
      <c r="P93" s="276"/>
      <c r="Q93" s="276"/>
      <c r="R93" s="276"/>
      <c r="S93" s="276"/>
      <c r="T93" s="276"/>
      <c r="U93" s="276"/>
      <c r="V93" s="276"/>
      <c r="W93" s="276"/>
      <c r="X93" s="276"/>
      <c r="Y93" s="276"/>
      <c r="Z93" s="276"/>
      <c r="AA93" s="276"/>
      <c r="AB93" s="276"/>
      <c r="AC93" s="276"/>
      <c r="AD93" s="276"/>
      <c r="AE93" s="276"/>
      <c r="AF93" s="276"/>
      <c r="AG93" s="276"/>
      <c r="AH93" s="276"/>
      <c r="AI93" s="276"/>
      <c r="AJ93" s="276"/>
      <c r="AK93" s="276"/>
      <c r="AL93" s="276"/>
      <c r="AM93" s="278"/>
    </row>
    <row r="94" spans="1:39" x14ac:dyDescent="0.25">
      <c r="A94" s="287"/>
      <c r="B94" s="288"/>
      <c r="C94" s="288"/>
      <c r="D94" s="276" t="s">
        <v>172</v>
      </c>
      <c r="E94" s="276"/>
      <c r="F94" s="276"/>
      <c r="G94" s="276"/>
      <c r="H94" s="276" t="s">
        <v>173</v>
      </c>
      <c r="I94" s="276"/>
      <c r="J94" s="276"/>
      <c r="K94" s="276"/>
      <c r="L94" s="276"/>
      <c r="M94" s="276"/>
      <c r="N94" s="276"/>
      <c r="O94" s="276"/>
      <c r="P94" s="276"/>
      <c r="Q94" s="276"/>
      <c r="R94" s="276"/>
      <c r="S94" s="276"/>
      <c r="T94" s="276"/>
      <c r="U94" s="276"/>
      <c r="V94" s="276"/>
      <c r="W94" s="276"/>
      <c r="X94" s="276"/>
      <c r="Y94" s="276"/>
      <c r="Z94" s="276"/>
      <c r="AA94" s="276"/>
      <c r="AB94" s="276"/>
      <c r="AC94" s="276"/>
      <c r="AD94" s="276"/>
      <c r="AE94" s="276"/>
      <c r="AF94" s="276"/>
      <c r="AG94" s="276"/>
      <c r="AH94" s="276"/>
      <c r="AI94" s="276"/>
      <c r="AJ94" s="276"/>
      <c r="AK94" s="276"/>
      <c r="AL94" s="276"/>
      <c r="AM94" s="278"/>
    </row>
    <row r="95" spans="1:39" x14ac:dyDescent="0.25">
      <c r="A95" s="287"/>
      <c r="B95" s="288"/>
      <c r="C95" s="288"/>
      <c r="D95" s="276" t="s">
        <v>174</v>
      </c>
      <c r="E95" s="276"/>
      <c r="F95" s="276"/>
      <c r="G95" s="276"/>
      <c r="H95" s="276" t="s">
        <v>175</v>
      </c>
      <c r="I95" s="276"/>
      <c r="J95" s="276"/>
      <c r="K95" s="276"/>
      <c r="L95" s="276"/>
      <c r="M95" s="276"/>
      <c r="N95" s="276"/>
      <c r="O95" s="276"/>
      <c r="P95" s="276"/>
      <c r="Q95" s="276"/>
      <c r="R95" s="276"/>
      <c r="S95" s="276"/>
      <c r="T95" s="276"/>
      <c r="U95" s="276"/>
      <c r="V95" s="276"/>
      <c r="W95" s="276"/>
      <c r="X95" s="276"/>
      <c r="Y95" s="276"/>
      <c r="Z95" s="276"/>
      <c r="AA95" s="276"/>
      <c r="AB95" s="276"/>
      <c r="AC95" s="276"/>
      <c r="AD95" s="276"/>
      <c r="AE95" s="276"/>
      <c r="AF95" s="276"/>
      <c r="AG95" s="276"/>
      <c r="AH95" s="276"/>
      <c r="AI95" s="276"/>
      <c r="AJ95" s="276"/>
      <c r="AK95" s="276"/>
      <c r="AL95" s="276"/>
      <c r="AM95" s="278"/>
    </row>
    <row r="96" spans="1:39" x14ac:dyDescent="0.25">
      <c r="A96" s="287"/>
      <c r="B96" s="288"/>
      <c r="C96" s="288"/>
      <c r="D96" s="276" t="s">
        <v>176</v>
      </c>
      <c r="E96" s="276"/>
      <c r="F96" s="276"/>
      <c r="G96" s="276"/>
      <c r="H96" s="276" t="s">
        <v>177</v>
      </c>
      <c r="I96" s="276"/>
      <c r="J96" s="276"/>
      <c r="K96" s="276"/>
      <c r="L96" s="276"/>
      <c r="M96" s="276"/>
      <c r="N96" s="276"/>
      <c r="O96" s="276"/>
      <c r="P96" s="276"/>
      <c r="Q96" s="276"/>
      <c r="R96" s="276"/>
      <c r="S96" s="276"/>
      <c r="T96" s="276"/>
      <c r="U96" s="276"/>
      <c r="V96" s="276"/>
      <c r="W96" s="276"/>
      <c r="X96" s="276"/>
      <c r="Y96" s="276"/>
      <c r="Z96" s="276"/>
      <c r="AA96" s="276"/>
      <c r="AB96" s="276"/>
      <c r="AC96" s="276"/>
      <c r="AD96" s="276"/>
      <c r="AE96" s="276"/>
      <c r="AF96" s="276"/>
      <c r="AG96" s="276"/>
      <c r="AH96" s="276"/>
      <c r="AI96" s="276"/>
      <c r="AJ96" s="276"/>
      <c r="AK96" s="276"/>
      <c r="AL96" s="276"/>
      <c r="AM96" s="278"/>
    </row>
    <row r="97" spans="1:39" x14ac:dyDescent="0.25">
      <c r="A97" s="287"/>
      <c r="B97" s="288"/>
      <c r="C97" s="288"/>
      <c r="D97" s="276" t="s">
        <v>178</v>
      </c>
      <c r="E97" s="276"/>
      <c r="F97" s="276"/>
      <c r="G97" s="276"/>
      <c r="H97" s="276" t="s">
        <v>179</v>
      </c>
      <c r="I97" s="276"/>
      <c r="J97" s="276"/>
      <c r="K97" s="276"/>
      <c r="L97" s="276"/>
      <c r="M97" s="276"/>
      <c r="N97" s="276"/>
      <c r="O97" s="276"/>
      <c r="P97" s="276"/>
      <c r="Q97" s="276"/>
      <c r="R97" s="276"/>
      <c r="S97" s="276"/>
      <c r="T97" s="276"/>
      <c r="U97" s="276"/>
      <c r="V97" s="276"/>
      <c r="W97" s="276"/>
      <c r="X97" s="276"/>
      <c r="Y97" s="276"/>
      <c r="Z97" s="276"/>
      <c r="AA97" s="276"/>
      <c r="AB97" s="276"/>
      <c r="AC97" s="276"/>
      <c r="AD97" s="276"/>
      <c r="AE97" s="276"/>
      <c r="AF97" s="276"/>
      <c r="AG97" s="276"/>
      <c r="AH97" s="276"/>
      <c r="AI97" s="276"/>
      <c r="AJ97" s="276"/>
      <c r="AK97" s="276"/>
      <c r="AL97" s="276"/>
      <c r="AM97" s="278"/>
    </row>
    <row r="98" spans="1:39" x14ac:dyDescent="0.25">
      <c r="A98" s="287"/>
      <c r="B98" s="288"/>
      <c r="C98" s="288"/>
      <c r="D98" s="276" t="s">
        <v>180</v>
      </c>
      <c r="E98" s="276"/>
      <c r="F98" s="276"/>
      <c r="G98" s="276"/>
      <c r="H98" s="276" t="s">
        <v>181</v>
      </c>
      <c r="I98" s="276"/>
      <c r="J98" s="276"/>
      <c r="K98" s="276"/>
      <c r="L98" s="276"/>
      <c r="M98" s="276"/>
      <c r="N98" s="276"/>
      <c r="O98" s="276"/>
      <c r="P98" s="276"/>
      <c r="Q98" s="276"/>
      <c r="R98" s="276"/>
      <c r="S98" s="276"/>
      <c r="T98" s="276"/>
      <c r="U98" s="276"/>
      <c r="V98" s="276"/>
      <c r="W98" s="276"/>
      <c r="X98" s="276"/>
      <c r="Y98" s="276"/>
      <c r="Z98" s="276"/>
      <c r="AA98" s="276"/>
      <c r="AB98" s="276"/>
      <c r="AC98" s="276"/>
      <c r="AD98" s="276"/>
      <c r="AE98" s="276"/>
      <c r="AF98" s="276"/>
      <c r="AG98" s="276"/>
      <c r="AH98" s="276"/>
      <c r="AI98" s="276"/>
      <c r="AJ98" s="276"/>
      <c r="AK98" s="276"/>
      <c r="AL98" s="276"/>
      <c r="AM98" s="278"/>
    </row>
    <row r="99" spans="1:39" x14ac:dyDescent="0.25">
      <c r="A99" s="287"/>
      <c r="B99" s="288"/>
      <c r="C99" s="288"/>
      <c r="D99" s="276" t="s">
        <v>182</v>
      </c>
      <c r="E99" s="276"/>
      <c r="F99" s="276"/>
      <c r="G99" s="276"/>
      <c r="H99" s="276" t="s">
        <v>183</v>
      </c>
      <c r="I99" s="276"/>
      <c r="J99" s="276"/>
      <c r="K99" s="276"/>
      <c r="L99" s="276"/>
      <c r="M99" s="276"/>
      <c r="N99" s="276"/>
      <c r="O99" s="276"/>
      <c r="P99" s="276"/>
      <c r="Q99" s="276"/>
      <c r="R99" s="276"/>
      <c r="S99" s="276"/>
      <c r="T99" s="276"/>
      <c r="U99" s="276"/>
      <c r="V99" s="276"/>
      <c r="W99" s="276"/>
      <c r="X99" s="276"/>
      <c r="Y99" s="276"/>
      <c r="Z99" s="276"/>
      <c r="AA99" s="276"/>
      <c r="AB99" s="276"/>
      <c r="AC99" s="276"/>
      <c r="AD99" s="276"/>
      <c r="AE99" s="276"/>
      <c r="AF99" s="276"/>
      <c r="AG99" s="276"/>
      <c r="AH99" s="276"/>
      <c r="AI99" s="276"/>
      <c r="AJ99" s="276"/>
      <c r="AK99" s="276"/>
      <c r="AL99" s="276"/>
      <c r="AM99" s="278"/>
    </row>
    <row r="100" spans="1:39" x14ac:dyDescent="0.25">
      <c r="A100" s="287"/>
      <c r="B100" s="288"/>
      <c r="C100" s="288"/>
      <c r="D100" s="276" t="s">
        <v>184</v>
      </c>
      <c r="E100" s="276"/>
      <c r="F100" s="276"/>
      <c r="G100" s="276"/>
      <c r="H100" s="276" t="s">
        <v>185</v>
      </c>
      <c r="I100" s="276"/>
      <c r="J100" s="276"/>
      <c r="K100" s="276"/>
      <c r="L100" s="276"/>
      <c r="M100" s="276"/>
      <c r="N100" s="276"/>
      <c r="O100" s="276"/>
      <c r="P100" s="276"/>
      <c r="Q100" s="276"/>
      <c r="R100" s="276"/>
      <c r="S100" s="276"/>
      <c r="T100" s="276"/>
      <c r="U100" s="276"/>
      <c r="V100" s="276"/>
      <c r="W100" s="276"/>
      <c r="X100" s="276"/>
      <c r="Y100" s="276"/>
      <c r="Z100" s="276"/>
      <c r="AA100" s="276"/>
      <c r="AB100" s="276"/>
      <c r="AC100" s="276"/>
      <c r="AD100" s="276"/>
      <c r="AE100" s="276"/>
      <c r="AF100" s="276"/>
      <c r="AG100" s="276"/>
      <c r="AH100" s="276"/>
      <c r="AI100" s="276"/>
      <c r="AJ100" s="276"/>
      <c r="AK100" s="276"/>
      <c r="AL100" s="276"/>
      <c r="AM100" s="278"/>
    </row>
    <row r="101" spans="1:39" x14ac:dyDescent="0.25">
      <c r="A101" s="287"/>
      <c r="B101" s="288"/>
      <c r="C101" s="288"/>
      <c r="D101" s="276" t="s">
        <v>186</v>
      </c>
      <c r="E101" s="276"/>
      <c r="F101" s="276"/>
      <c r="G101" s="276"/>
      <c r="H101" s="276" t="s">
        <v>187</v>
      </c>
      <c r="I101" s="276"/>
      <c r="J101" s="276"/>
      <c r="K101" s="276"/>
      <c r="L101" s="276"/>
      <c r="M101" s="276"/>
      <c r="N101" s="276"/>
      <c r="O101" s="276"/>
      <c r="P101" s="276"/>
      <c r="Q101" s="276"/>
      <c r="R101" s="276"/>
      <c r="S101" s="276"/>
      <c r="T101" s="276"/>
      <c r="U101" s="276"/>
      <c r="V101" s="276"/>
      <c r="W101" s="276"/>
      <c r="X101" s="276"/>
      <c r="Y101" s="276"/>
      <c r="Z101" s="276"/>
      <c r="AA101" s="276"/>
      <c r="AB101" s="276"/>
      <c r="AC101" s="276"/>
      <c r="AD101" s="276"/>
      <c r="AE101" s="276"/>
      <c r="AF101" s="276"/>
      <c r="AG101" s="276"/>
      <c r="AH101" s="276"/>
      <c r="AI101" s="276"/>
      <c r="AJ101" s="276"/>
      <c r="AK101" s="276"/>
      <c r="AL101" s="276"/>
      <c r="AM101" s="278"/>
    </row>
    <row r="102" spans="1:39" x14ac:dyDescent="0.25">
      <c r="A102" s="287"/>
      <c r="B102" s="288"/>
      <c r="C102" s="288"/>
      <c r="D102" s="276" t="s">
        <v>188</v>
      </c>
      <c r="E102" s="276"/>
      <c r="F102" s="276"/>
      <c r="G102" s="276"/>
      <c r="H102" s="276" t="s">
        <v>189</v>
      </c>
      <c r="I102" s="276"/>
      <c r="J102" s="276"/>
      <c r="K102" s="276"/>
      <c r="L102" s="276"/>
      <c r="M102" s="276"/>
      <c r="N102" s="276"/>
      <c r="O102" s="276"/>
      <c r="P102" s="276"/>
      <c r="Q102" s="276"/>
      <c r="R102" s="276"/>
      <c r="S102" s="276"/>
      <c r="T102" s="276"/>
      <c r="U102" s="276"/>
      <c r="V102" s="276"/>
      <c r="W102" s="276"/>
      <c r="X102" s="276"/>
      <c r="Y102" s="276"/>
      <c r="Z102" s="276"/>
      <c r="AA102" s="276"/>
      <c r="AB102" s="276"/>
      <c r="AC102" s="276"/>
      <c r="AD102" s="276"/>
      <c r="AE102" s="276"/>
      <c r="AF102" s="276"/>
      <c r="AG102" s="276"/>
      <c r="AH102" s="276"/>
      <c r="AI102" s="276"/>
      <c r="AJ102" s="276"/>
      <c r="AK102" s="276"/>
      <c r="AL102" s="276"/>
      <c r="AM102" s="278"/>
    </row>
    <row r="103" spans="1:39" x14ac:dyDescent="0.25">
      <c r="A103" s="287"/>
      <c r="B103" s="288"/>
      <c r="C103" s="288"/>
      <c r="D103" s="276" t="s">
        <v>190</v>
      </c>
      <c r="E103" s="276"/>
      <c r="F103" s="276"/>
      <c r="G103" s="276"/>
      <c r="H103" s="276" t="s">
        <v>191</v>
      </c>
      <c r="I103" s="276"/>
      <c r="J103" s="276"/>
      <c r="K103" s="276"/>
      <c r="L103" s="276"/>
      <c r="M103" s="276"/>
      <c r="N103" s="276"/>
      <c r="O103" s="276"/>
      <c r="P103" s="276"/>
      <c r="Q103" s="276"/>
      <c r="R103" s="276"/>
      <c r="S103" s="276"/>
      <c r="T103" s="276"/>
      <c r="U103" s="276"/>
      <c r="V103" s="276"/>
      <c r="W103" s="276"/>
      <c r="X103" s="276"/>
      <c r="Y103" s="276"/>
      <c r="Z103" s="276"/>
      <c r="AA103" s="276"/>
      <c r="AB103" s="276"/>
      <c r="AC103" s="276"/>
      <c r="AD103" s="276"/>
      <c r="AE103" s="276"/>
      <c r="AF103" s="276"/>
      <c r="AG103" s="276"/>
      <c r="AH103" s="276"/>
      <c r="AI103" s="276"/>
      <c r="AJ103" s="276"/>
      <c r="AK103" s="276"/>
      <c r="AL103" s="276"/>
      <c r="AM103" s="278"/>
    </row>
    <row r="104" spans="1:39" x14ac:dyDescent="0.25">
      <c r="A104" s="287"/>
      <c r="B104" s="288"/>
      <c r="C104" s="288"/>
      <c r="D104" s="276" t="s">
        <v>192</v>
      </c>
      <c r="E104" s="276"/>
      <c r="F104" s="276"/>
      <c r="G104" s="276"/>
      <c r="H104" s="276" t="s">
        <v>193</v>
      </c>
      <c r="I104" s="276"/>
      <c r="J104" s="276"/>
      <c r="K104" s="276"/>
      <c r="L104" s="276"/>
      <c r="M104" s="276"/>
      <c r="N104" s="276"/>
      <c r="O104" s="276"/>
      <c r="P104" s="276"/>
      <c r="Q104" s="276"/>
      <c r="R104" s="276"/>
      <c r="S104" s="276"/>
      <c r="T104" s="276"/>
      <c r="U104" s="276"/>
      <c r="V104" s="276"/>
      <c r="W104" s="276"/>
      <c r="X104" s="276"/>
      <c r="Y104" s="276"/>
      <c r="Z104" s="276"/>
      <c r="AA104" s="276"/>
      <c r="AB104" s="276"/>
      <c r="AC104" s="276"/>
      <c r="AD104" s="276"/>
      <c r="AE104" s="276"/>
      <c r="AF104" s="276"/>
      <c r="AG104" s="276"/>
      <c r="AH104" s="276"/>
      <c r="AI104" s="276"/>
      <c r="AJ104" s="276"/>
      <c r="AK104" s="276"/>
      <c r="AL104" s="276"/>
      <c r="AM104" s="278"/>
    </row>
    <row r="105" spans="1:39" x14ac:dyDescent="0.25">
      <c r="A105" s="287"/>
      <c r="B105" s="288"/>
      <c r="C105" s="288"/>
      <c r="D105" s="276" t="s">
        <v>194</v>
      </c>
      <c r="E105" s="276"/>
      <c r="F105" s="276"/>
      <c r="G105" s="276"/>
      <c r="H105" s="276" t="s">
        <v>195</v>
      </c>
      <c r="I105" s="276"/>
      <c r="J105" s="276"/>
      <c r="K105" s="276"/>
      <c r="L105" s="276"/>
      <c r="M105" s="276"/>
      <c r="N105" s="276"/>
      <c r="O105" s="276"/>
      <c r="P105" s="276"/>
      <c r="Q105" s="276"/>
      <c r="R105" s="276"/>
      <c r="S105" s="276"/>
      <c r="T105" s="276"/>
      <c r="U105" s="276"/>
      <c r="V105" s="276"/>
      <c r="W105" s="276"/>
      <c r="X105" s="276"/>
      <c r="Y105" s="276"/>
      <c r="Z105" s="276"/>
      <c r="AA105" s="276"/>
      <c r="AB105" s="276"/>
      <c r="AC105" s="276"/>
      <c r="AD105" s="276"/>
      <c r="AE105" s="276"/>
      <c r="AF105" s="276"/>
      <c r="AG105" s="276"/>
      <c r="AH105" s="276"/>
      <c r="AI105" s="276"/>
      <c r="AJ105" s="276"/>
      <c r="AK105" s="276"/>
      <c r="AL105" s="276"/>
      <c r="AM105" s="278"/>
    </row>
    <row r="106" spans="1:39" x14ac:dyDescent="0.25">
      <c r="A106" s="287"/>
      <c r="B106" s="288"/>
      <c r="C106" s="288"/>
      <c r="D106" s="276" t="s">
        <v>196</v>
      </c>
      <c r="E106" s="276"/>
      <c r="F106" s="276"/>
      <c r="G106" s="276"/>
      <c r="H106" s="276" t="s">
        <v>197</v>
      </c>
      <c r="I106" s="276"/>
      <c r="J106" s="276"/>
      <c r="K106" s="276"/>
      <c r="L106" s="276"/>
      <c r="M106" s="276"/>
      <c r="N106" s="276"/>
      <c r="O106" s="276"/>
      <c r="P106" s="276"/>
      <c r="Q106" s="276"/>
      <c r="R106" s="276"/>
      <c r="S106" s="276"/>
      <c r="T106" s="276"/>
      <c r="U106" s="276"/>
      <c r="V106" s="276"/>
      <c r="W106" s="276"/>
      <c r="X106" s="276"/>
      <c r="Y106" s="276"/>
      <c r="Z106" s="276"/>
      <c r="AA106" s="276"/>
      <c r="AB106" s="276"/>
      <c r="AC106" s="276"/>
      <c r="AD106" s="276"/>
      <c r="AE106" s="276"/>
      <c r="AF106" s="276"/>
      <c r="AG106" s="276"/>
      <c r="AH106" s="276"/>
      <c r="AI106" s="276"/>
      <c r="AJ106" s="276"/>
      <c r="AK106" s="276"/>
      <c r="AL106" s="276"/>
      <c r="AM106" s="278"/>
    </row>
    <row r="107" spans="1:39" x14ac:dyDescent="0.25">
      <c r="A107" s="287"/>
      <c r="B107" s="288"/>
      <c r="C107" s="288"/>
      <c r="D107" s="276" t="s">
        <v>198</v>
      </c>
      <c r="E107" s="276"/>
      <c r="F107" s="276"/>
      <c r="G107" s="276"/>
      <c r="H107" s="276" t="s">
        <v>199</v>
      </c>
      <c r="I107" s="276"/>
      <c r="J107" s="276"/>
      <c r="K107" s="276"/>
      <c r="L107" s="276"/>
      <c r="M107" s="276"/>
      <c r="N107" s="276"/>
      <c r="O107" s="276"/>
      <c r="P107" s="276"/>
      <c r="Q107" s="276"/>
      <c r="R107" s="276"/>
      <c r="S107" s="276"/>
      <c r="T107" s="276"/>
      <c r="U107" s="276"/>
      <c r="V107" s="276"/>
      <c r="W107" s="276"/>
      <c r="X107" s="276"/>
      <c r="Y107" s="276"/>
      <c r="Z107" s="276"/>
      <c r="AA107" s="276"/>
      <c r="AB107" s="276"/>
      <c r="AC107" s="276"/>
      <c r="AD107" s="276"/>
      <c r="AE107" s="276"/>
      <c r="AF107" s="276"/>
      <c r="AG107" s="276"/>
      <c r="AH107" s="276"/>
      <c r="AI107" s="276"/>
      <c r="AJ107" s="276"/>
      <c r="AK107" s="276"/>
      <c r="AL107" s="276"/>
      <c r="AM107" s="278"/>
    </row>
    <row r="108" spans="1:39" x14ac:dyDescent="0.25">
      <c r="A108" s="287"/>
      <c r="B108" s="288"/>
      <c r="C108" s="288"/>
      <c r="D108" s="276" t="s">
        <v>200</v>
      </c>
      <c r="E108" s="276"/>
      <c r="F108" s="276"/>
      <c r="G108" s="276"/>
      <c r="H108" s="276" t="s">
        <v>201</v>
      </c>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8"/>
    </row>
    <row r="109" spans="1:39" x14ac:dyDescent="0.25">
      <c r="A109" s="287"/>
      <c r="B109" s="288"/>
      <c r="C109" s="288"/>
      <c r="D109" s="276" t="s">
        <v>202</v>
      </c>
      <c r="E109" s="276"/>
      <c r="F109" s="276"/>
      <c r="G109" s="276"/>
      <c r="H109" s="276" t="s">
        <v>203</v>
      </c>
      <c r="I109" s="276"/>
      <c r="J109" s="276"/>
      <c r="K109" s="276"/>
      <c r="L109" s="276"/>
      <c r="M109" s="276"/>
      <c r="N109" s="276"/>
      <c r="O109" s="276"/>
      <c r="P109" s="276"/>
      <c r="Q109" s="276"/>
      <c r="R109" s="276"/>
      <c r="S109" s="276"/>
      <c r="T109" s="276"/>
      <c r="U109" s="276"/>
      <c r="V109" s="276"/>
      <c r="W109" s="276"/>
      <c r="X109" s="276"/>
      <c r="Y109" s="276"/>
      <c r="Z109" s="276"/>
      <c r="AA109" s="276"/>
      <c r="AB109" s="276"/>
      <c r="AC109" s="276"/>
      <c r="AD109" s="276"/>
      <c r="AE109" s="276"/>
      <c r="AF109" s="276"/>
      <c r="AG109" s="276"/>
      <c r="AH109" s="276"/>
      <c r="AI109" s="276"/>
      <c r="AJ109" s="276"/>
      <c r="AK109" s="276"/>
      <c r="AL109" s="276"/>
      <c r="AM109" s="278"/>
    </row>
    <row r="110" spans="1:39" x14ac:dyDescent="0.25">
      <c r="A110" s="287"/>
      <c r="B110" s="288"/>
      <c r="C110" s="288"/>
      <c r="D110" s="276" t="s">
        <v>204</v>
      </c>
      <c r="E110" s="276"/>
      <c r="F110" s="276"/>
      <c r="G110" s="276"/>
      <c r="H110" s="276" t="s">
        <v>205</v>
      </c>
      <c r="I110" s="276"/>
      <c r="J110" s="276"/>
      <c r="K110" s="276"/>
      <c r="L110" s="276"/>
      <c r="M110" s="276"/>
      <c r="N110" s="276"/>
      <c r="O110" s="276"/>
      <c r="P110" s="276"/>
      <c r="Q110" s="276"/>
      <c r="R110" s="276"/>
      <c r="S110" s="276"/>
      <c r="T110" s="276"/>
      <c r="U110" s="276"/>
      <c r="V110" s="276"/>
      <c r="W110" s="276"/>
      <c r="X110" s="276"/>
      <c r="Y110" s="276"/>
      <c r="Z110" s="276"/>
      <c r="AA110" s="276"/>
      <c r="AB110" s="276"/>
      <c r="AC110" s="276"/>
      <c r="AD110" s="276"/>
      <c r="AE110" s="276"/>
      <c r="AF110" s="276"/>
      <c r="AG110" s="276"/>
      <c r="AH110" s="276"/>
      <c r="AI110" s="276"/>
      <c r="AJ110" s="276"/>
      <c r="AK110" s="276"/>
      <c r="AL110" s="276"/>
      <c r="AM110" s="278"/>
    </row>
    <row r="111" spans="1:39" x14ac:dyDescent="0.25">
      <c r="A111" s="287"/>
      <c r="B111" s="288"/>
      <c r="C111" s="288"/>
      <c r="D111" s="276" t="s">
        <v>206</v>
      </c>
      <c r="E111" s="276"/>
      <c r="F111" s="276"/>
      <c r="G111" s="276"/>
      <c r="H111" s="276" t="s">
        <v>207</v>
      </c>
      <c r="I111" s="276"/>
      <c r="J111" s="276"/>
      <c r="K111" s="276"/>
      <c r="L111" s="276"/>
      <c r="M111" s="276"/>
      <c r="N111" s="276"/>
      <c r="O111" s="276"/>
      <c r="P111" s="276"/>
      <c r="Q111" s="276"/>
      <c r="R111" s="276"/>
      <c r="S111" s="276"/>
      <c r="T111" s="276"/>
      <c r="U111" s="276"/>
      <c r="V111" s="276"/>
      <c r="W111" s="276"/>
      <c r="X111" s="276"/>
      <c r="Y111" s="276"/>
      <c r="Z111" s="276"/>
      <c r="AA111" s="276"/>
      <c r="AB111" s="276"/>
      <c r="AC111" s="276"/>
      <c r="AD111" s="276"/>
      <c r="AE111" s="276"/>
      <c r="AF111" s="276"/>
      <c r="AG111" s="276"/>
      <c r="AH111" s="276"/>
      <c r="AI111" s="276"/>
      <c r="AJ111" s="276"/>
      <c r="AK111" s="276"/>
      <c r="AL111" s="276"/>
      <c r="AM111" s="278"/>
    </row>
    <row r="112" spans="1:39" x14ac:dyDescent="0.25">
      <c r="A112" s="287"/>
      <c r="B112" s="288"/>
      <c r="C112" s="288"/>
      <c r="D112" s="276" t="s">
        <v>208</v>
      </c>
      <c r="E112" s="276"/>
      <c r="F112" s="276"/>
      <c r="G112" s="276"/>
      <c r="H112" s="276" t="s">
        <v>209</v>
      </c>
      <c r="I112" s="276"/>
      <c r="J112" s="276"/>
      <c r="K112" s="276"/>
      <c r="L112" s="276"/>
      <c r="M112" s="276"/>
      <c r="N112" s="276"/>
      <c r="O112" s="276"/>
      <c r="P112" s="276"/>
      <c r="Q112" s="276"/>
      <c r="R112" s="276"/>
      <c r="S112" s="276"/>
      <c r="T112" s="276"/>
      <c r="U112" s="276"/>
      <c r="V112" s="276"/>
      <c r="W112" s="276"/>
      <c r="X112" s="276"/>
      <c r="Y112" s="276"/>
      <c r="Z112" s="276"/>
      <c r="AA112" s="276"/>
      <c r="AB112" s="276"/>
      <c r="AC112" s="276"/>
      <c r="AD112" s="276"/>
      <c r="AE112" s="276"/>
      <c r="AF112" s="276"/>
      <c r="AG112" s="276"/>
      <c r="AH112" s="276"/>
      <c r="AI112" s="276"/>
      <c r="AJ112" s="276"/>
      <c r="AK112" s="276"/>
      <c r="AL112" s="276"/>
      <c r="AM112" s="278"/>
    </row>
    <row r="113" spans="1:39" x14ac:dyDescent="0.25">
      <c r="A113" s="287"/>
      <c r="B113" s="288"/>
      <c r="C113" s="288"/>
      <c r="D113" s="276" t="s">
        <v>228</v>
      </c>
      <c r="E113" s="276"/>
      <c r="F113" s="276"/>
      <c r="G113" s="276"/>
      <c r="H113" s="276" t="s">
        <v>229</v>
      </c>
      <c r="I113" s="276"/>
      <c r="J113" s="276"/>
      <c r="K113" s="276"/>
      <c r="L113" s="276"/>
      <c r="M113" s="276"/>
      <c r="N113" s="276"/>
      <c r="O113" s="276"/>
      <c r="P113" s="276"/>
      <c r="Q113" s="276"/>
      <c r="R113" s="276"/>
      <c r="S113" s="276"/>
      <c r="T113" s="276"/>
      <c r="U113" s="276"/>
      <c r="V113" s="276"/>
      <c r="W113" s="276"/>
      <c r="X113" s="276"/>
      <c r="Y113" s="276"/>
      <c r="Z113" s="276"/>
      <c r="AA113" s="276"/>
      <c r="AB113" s="276"/>
      <c r="AC113" s="276"/>
      <c r="AD113" s="276"/>
      <c r="AE113" s="276"/>
      <c r="AF113" s="276"/>
      <c r="AG113" s="276"/>
      <c r="AH113" s="276"/>
      <c r="AI113" s="276"/>
      <c r="AJ113" s="276"/>
      <c r="AK113" s="276"/>
      <c r="AL113" s="276"/>
      <c r="AM113" s="278"/>
    </row>
    <row r="114" spans="1:39" x14ac:dyDescent="0.25">
      <c r="A114" s="287"/>
      <c r="B114" s="288"/>
      <c r="C114" s="288"/>
      <c r="D114" s="276" t="s">
        <v>230</v>
      </c>
      <c r="E114" s="276"/>
      <c r="F114" s="276"/>
      <c r="G114" s="276"/>
      <c r="H114" s="276" t="s">
        <v>231</v>
      </c>
      <c r="I114" s="276"/>
      <c r="J114" s="276"/>
      <c r="K114" s="276"/>
      <c r="L114" s="276"/>
      <c r="M114" s="276"/>
      <c r="N114" s="276"/>
      <c r="O114" s="276"/>
      <c r="P114" s="276"/>
      <c r="Q114" s="276"/>
      <c r="R114" s="276"/>
      <c r="S114" s="276"/>
      <c r="T114" s="276"/>
      <c r="U114" s="276"/>
      <c r="V114" s="276"/>
      <c r="W114" s="276"/>
      <c r="X114" s="276"/>
      <c r="Y114" s="276"/>
      <c r="Z114" s="276"/>
      <c r="AA114" s="276"/>
      <c r="AB114" s="276"/>
      <c r="AC114" s="276"/>
      <c r="AD114" s="276"/>
      <c r="AE114" s="276"/>
      <c r="AF114" s="276"/>
      <c r="AG114" s="276"/>
      <c r="AH114" s="276"/>
      <c r="AI114" s="276"/>
      <c r="AJ114" s="276"/>
      <c r="AK114" s="276"/>
      <c r="AL114" s="276"/>
      <c r="AM114" s="278"/>
    </row>
    <row r="115" spans="1:39" x14ac:dyDescent="0.25">
      <c r="A115" s="287"/>
      <c r="B115" s="288"/>
      <c r="C115" s="288"/>
      <c r="D115" s="276" t="s">
        <v>263</v>
      </c>
      <c r="E115" s="276"/>
      <c r="F115" s="276"/>
      <c r="G115" s="276"/>
      <c r="H115" s="276" t="s">
        <v>266</v>
      </c>
      <c r="I115" s="276"/>
      <c r="J115" s="276"/>
      <c r="K115" s="276"/>
      <c r="L115" s="276"/>
      <c r="M115" s="276"/>
      <c r="N115" s="276"/>
      <c r="O115" s="276"/>
      <c r="P115" s="276"/>
      <c r="Q115" s="276"/>
      <c r="R115" s="276"/>
      <c r="S115" s="276"/>
      <c r="T115" s="276"/>
      <c r="U115" s="276"/>
      <c r="V115" s="276"/>
      <c r="W115" s="276"/>
      <c r="X115" s="276"/>
      <c r="Y115" s="276"/>
      <c r="Z115" s="276"/>
      <c r="AA115" s="276"/>
      <c r="AB115" s="276"/>
      <c r="AC115" s="276"/>
      <c r="AD115" s="276"/>
      <c r="AE115" s="276"/>
      <c r="AF115" s="276"/>
      <c r="AG115" s="276"/>
      <c r="AH115" s="276"/>
      <c r="AI115" s="276"/>
      <c r="AJ115" s="276"/>
      <c r="AK115" s="276"/>
      <c r="AL115" s="276"/>
      <c r="AM115" s="278"/>
    </row>
    <row r="116" spans="1:39" x14ac:dyDescent="0.25">
      <c r="A116" s="287"/>
      <c r="B116" s="288"/>
      <c r="C116" s="288"/>
      <c r="D116" s="276" t="s">
        <v>264</v>
      </c>
      <c r="E116" s="276"/>
      <c r="F116" s="276"/>
      <c r="G116" s="276"/>
      <c r="H116" s="276" t="s">
        <v>265</v>
      </c>
      <c r="I116" s="276"/>
      <c r="J116" s="276"/>
      <c r="K116" s="276"/>
      <c r="L116" s="276"/>
      <c r="M116" s="276"/>
      <c r="N116" s="276"/>
      <c r="O116" s="276"/>
      <c r="P116" s="276"/>
      <c r="Q116" s="276"/>
      <c r="R116" s="276"/>
      <c r="S116" s="276"/>
      <c r="T116" s="276"/>
      <c r="U116" s="276"/>
      <c r="V116" s="276"/>
      <c r="W116" s="276"/>
      <c r="X116" s="276"/>
      <c r="Y116" s="276"/>
      <c r="Z116" s="276"/>
      <c r="AA116" s="276"/>
      <c r="AB116" s="276"/>
      <c r="AC116" s="276"/>
      <c r="AD116" s="276"/>
      <c r="AE116" s="276"/>
      <c r="AF116" s="276"/>
      <c r="AG116" s="276"/>
      <c r="AH116" s="276"/>
      <c r="AI116" s="276"/>
      <c r="AJ116" s="276"/>
      <c r="AK116" s="276"/>
      <c r="AL116" s="276"/>
      <c r="AM116" s="278"/>
    </row>
    <row r="117" spans="1:39" x14ac:dyDescent="0.25">
      <c r="A117" s="287"/>
      <c r="B117" s="288"/>
      <c r="C117" s="288"/>
      <c r="D117" s="276" t="s">
        <v>278</v>
      </c>
      <c r="E117" s="276"/>
      <c r="F117" s="276"/>
      <c r="G117" s="276"/>
      <c r="H117" s="276" t="s">
        <v>279</v>
      </c>
      <c r="I117" s="276"/>
      <c r="J117" s="276"/>
      <c r="K117" s="276"/>
      <c r="L117" s="276"/>
      <c r="M117" s="276"/>
      <c r="N117" s="276"/>
      <c r="O117" s="276"/>
      <c r="P117" s="276"/>
      <c r="Q117" s="276"/>
      <c r="R117" s="276"/>
      <c r="S117" s="276"/>
      <c r="T117" s="276"/>
      <c r="U117" s="276"/>
      <c r="V117" s="276"/>
      <c r="W117" s="276"/>
      <c r="X117" s="276"/>
      <c r="Y117" s="276"/>
      <c r="Z117" s="276"/>
      <c r="AA117" s="276"/>
      <c r="AB117" s="276"/>
      <c r="AC117" s="276"/>
      <c r="AD117" s="276"/>
      <c r="AE117" s="276"/>
      <c r="AF117" s="276"/>
      <c r="AG117" s="276"/>
      <c r="AH117" s="276"/>
      <c r="AI117" s="276"/>
      <c r="AJ117" s="276"/>
      <c r="AK117" s="276"/>
      <c r="AL117" s="276"/>
      <c r="AM117" s="278"/>
    </row>
    <row r="118" spans="1:39" x14ac:dyDescent="0.25">
      <c r="A118" s="287"/>
      <c r="B118" s="288"/>
      <c r="C118" s="288"/>
      <c r="D118" s="276"/>
      <c r="E118" s="276"/>
      <c r="F118" s="276"/>
      <c r="G118" s="276"/>
      <c r="H118" s="276"/>
      <c r="I118" s="276"/>
      <c r="J118" s="276"/>
      <c r="K118" s="276"/>
      <c r="L118" s="276"/>
      <c r="M118" s="276"/>
      <c r="N118" s="276"/>
      <c r="O118" s="276"/>
      <c r="P118" s="276"/>
      <c r="Q118" s="276"/>
      <c r="R118" s="276"/>
      <c r="S118" s="276"/>
      <c r="T118" s="276"/>
      <c r="U118" s="276"/>
      <c r="V118" s="276"/>
      <c r="W118" s="276"/>
      <c r="X118" s="276"/>
      <c r="Y118" s="276"/>
      <c r="Z118" s="276"/>
      <c r="AA118" s="276"/>
      <c r="AB118" s="276"/>
      <c r="AC118" s="276"/>
      <c r="AD118" s="276"/>
      <c r="AE118" s="276"/>
      <c r="AF118" s="276"/>
      <c r="AG118" s="276"/>
      <c r="AH118" s="276"/>
      <c r="AI118" s="276"/>
      <c r="AJ118" s="276"/>
      <c r="AK118" s="276"/>
      <c r="AL118" s="276"/>
      <c r="AM118" s="278"/>
    </row>
    <row r="119" spans="1:39" x14ac:dyDescent="0.25">
      <c r="A119" s="287"/>
      <c r="B119" s="288"/>
      <c r="C119" s="288"/>
      <c r="D119" s="276"/>
      <c r="E119" s="276"/>
      <c r="F119" s="276"/>
      <c r="G119" s="276"/>
      <c r="H119" s="276"/>
      <c r="I119" s="276"/>
      <c r="J119" s="276"/>
      <c r="K119" s="276"/>
      <c r="L119" s="276"/>
      <c r="M119" s="276"/>
      <c r="N119" s="276"/>
      <c r="O119" s="276"/>
      <c r="P119" s="276"/>
      <c r="Q119" s="276"/>
      <c r="R119" s="276"/>
      <c r="S119" s="276"/>
      <c r="T119" s="276"/>
      <c r="U119" s="276"/>
      <c r="V119" s="276"/>
      <c r="W119" s="276"/>
      <c r="X119" s="276"/>
      <c r="Y119" s="276"/>
      <c r="Z119" s="276"/>
      <c r="AA119" s="276"/>
      <c r="AB119" s="276"/>
      <c r="AC119" s="276"/>
      <c r="AD119" s="276"/>
      <c r="AE119" s="276"/>
      <c r="AF119" s="276"/>
      <c r="AG119" s="276"/>
      <c r="AH119" s="276"/>
      <c r="AI119" s="276"/>
      <c r="AJ119" s="276"/>
      <c r="AK119" s="276"/>
      <c r="AL119" s="276"/>
      <c r="AM119" s="278"/>
    </row>
    <row r="120" spans="1:39" x14ac:dyDescent="0.25">
      <c r="A120" s="287"/>
      <c r="B120" s="288"/>
      <c r="C120" s="288"/>
      <c r="D120" s="276"/>
      <c r="E120" s="276"/>
      <c r="F120" s="276"/>
      <c r="G120" s="276"/>
      <c r="H120" s="276"/>
      <c r="I120" s="276"/>
      <c r="J120" s="276"/>
      <c r="K120" s="276"/>
      <c r="L120" s="276"/>
      <c r="M120" s="276"/>
      <c r="N120" s="276"/>
      <c r="O120" s="276"/>
      <c r="P120" s="276"/>
      <c r="Q120" s="276"/>
      <c r="R120" s="276"/>
      <c r="S120" s="276"/>
      <c r="T120" s="276"/>
      <c r="U120" s="276"/>
      <c r="V120" s="276"/>
      <c r="W120" s="276"/>
      <c r="X120" s="276"/>
      <c r="Y120" s="276"/>
      <c r="Z120" s="276"/>
      <c r="AA120" s="276"/>
      <c r="AB120" s="276"/>
      <c r="AC120" s="276"/>
      <c r="AD120" s="276"/>
      <c r="AE120" s="276"/>
      <c r="AF120" s="276"/>
      <c r="AG120" s="276"/>
      <c r="AH120" s="276"/>
      <c r="AI120" s="276"/>
      <c r="AJ120" s="276"/>
      <c r="AK120" s="276"/>
      <c r="AL120" s="276"/>
      <c r="AM120" s="278"/>
    </row>
    <row r="121" spans="1:39" x14ac:dyDescent="0.25">
      <c r="A121" s="287"/>
      <c r="B121" s="288"/>
      <c r="C121" s="288"/>
      <c r="D121" s="276"/>
      <c r="E121" s="276"/>
      <c r="F121" s="276"/>
      <c r="G121" s="276"/>
      <c r="H121" s="276"/>
      <c r="I121" s="276"/>
      <c r="J121" s="276"/>
      <c r="K121" s="276"/>
      <c r="L121" s="276"/>
      <c r="M121" s="276"/>
      <c r="N121" s="276"/>
      <c r="O121" s="276"/>
      <c r="P121" s="276"/>
      <c r="Q121" s="276"/>
      <c r="R121" s="276"/>
      <c r="S121" s="276"/>
      <c r="T121" s="276"/>
      <c r="U121" s="276"/>
      <c r="V121" s="276"/>
      <c r="W121" s="276"/>
      <c r="X121" s="276"/>
      <c r="Y121" s="276"/>
      <c r="Z121" s="276"/>
      <c r="AA121" s="276"/>
      <c r="AB121" s="276"/>
      <c r="AC121" s="276"/>
      <c r="AD121" s="276"/>
      <c r="AE121" s="276"/>
      <c r="AF121" s="276"/>
      <c r="AG121" s="276"/>
      <c r="AH121" s="276"/>
      <c r="AI121" s="276"/>
      <c r="AJ121" s="276"/>
      <c r="AK121" s="276"/>
      <c r="AL121" s="276"/>
      <c r="AM121" s="278"/>
    </row>
    <row r="122" spans="1:39" x14ac:dyDescent="0.25">
      <c r="A122" s="287"/>
      <c r="B122" s="288"/>
      <c r="C122" s="288"/>
      <c r="D122" s="276"/>
      <c r="E122" s="276"/>
      <c r="F122" s="276"/>
      <c r="G122" s="276"/>
      <c r="H122" s="276"/>
      <c r="I122" s="276"/>
      <c r="J122" s="276"/>
      <c r="K122" s="276"/>
      <c r="L122" s="276"/>
      <c r="M122" s="276"/>
      <c r="N122" s="276"/>
      <c r="O122" s="276"/>
      <c r="P122" s="276"/>
      <c r="Q122" s="276"/>
      <c r="R122" s="276"/>
      <c r="S122" s="276"/>
      <c r="T122" s="276"/>
      <c r="U122" s="276"/>
      <c r="V122" s="276"/>
      <c r="W122" s="276"/>
      <c r="X122" s="276"/>
      <c r="Y122" s="276"/>
      <c r="Z122" s="276"/>
      <c r="AA122" s="276"/>
      <c r="AB122" s="276"/>
      <c r="AC122" s="276"/>
      <c r="AD122" s="276"/>
      <c r="AE122" s="276"/>
      <c r="AF122" s="276"/>
      <c r="AG122" s="276"/>
      <c r="AH122" s="276"/>
      <c r="AI122" s="276"/>
      <c r="AJ122" s="276"/>
      <c r="AK122" s="276"/>
      <c r="AL122" s="276"/>
      <c r="AM122" s="278"/>
    </row>
    <row r="123" spans="1:39" x14ac:dyDescent="0.25">
      <c r="A123" s="287"/>
      <c r="B123" s="288"/>
      <c r="C123" s="288"/>
      <c r="D123" s="276"/>
      <c r="E123" s="276"/>
      <c r="F123" s="276"/>
      <c r="G123" s="276"/>
      <c r="H123" s="276"/>
      <c r="I123" s="276"/>
      <c r="J123" s="276"/>
      <c r="K123" s="276"/>
      <c r="L123" s="276"/>
      <c r="M123" s="276"/>
      <c r="N123" s="276"/>
      <c r="O123" s="276"/>
      <c r="P123" s="276"/>
      <c r="Q123" s="276"/>
      <c r="R123" s="276"/>
      <c r="S123" s="276"/>
      <c r="T123" s="276"/>
      <c r="U123" s="276"/>
      <c r="V123" s="276"/>
      <c r="W123" s="276"/>
      <c r="X123" s="276"/>
      <c r="Y123" s="276"/>
      <c r="Z123" s="276"/>
      <c r="AA123" s="276"/>
      <c r="AB123" s="276"/>
      <c r="AC123" s="276"/>
      <c r="AD123" s="276"/>
      <c r="AE123" s="276"/>
      <c r="AF123" s="276"/>
      <c r="AG123" s="276"/>
      <c r="AH123" s="276"/>
      <c r="AI123" s="276"/>
      <c r="AJ123" s="276"/>
      <c r="AK123" s="276"/>
      <c r="AL123" s="276"/>
      <c r="AM123" s="278"/>
    </row>
    <row r="124" spans="1:39" x14ac:dyDescent="0.25">
      <c r="A124" s="287"/>
      <c r="B124" s="288"/>
      <c r="C124" s="288"/>
      <c r="D124" s="276"/>
      <c r="E124" s="276"/>
      <c r="F124" s="276"/>
      <c r="G124" s="276"/>
      <c r="H124" s="276"/>
      <c r="I124" s="276"/>
      <c r="J124" s="276"/>
      <c r="K124" s="276"/>
      <c r="L124" s="276"/>
      <c r="M124" s="276"/>
      <c r="N124" s="276"/>
      <c r="O124" s="276"/>
      <c r="P124" s="276"/>
      <c r="Q124" s="276"/>
      <c r="R124" s="276"/>
      <c r="S124" s="276"/>
      <c r="T124" s="276"/>
      <c r="U124" s="276"/>
      <c r="V124" s="276"/>
      <c r="W124" s="276"/>
      <c r="X124" s="276"/>
      <c r="Y124" s="276"/>
      <c r="Z124" s="276"/>
      <c r="AA124" s="276"/>
      <c r="AB124" s="276"/>
      <c r="AC124" s="276"/>
      <c r="AD124" s="276"/>
      <c r="AE124" s="276"/>
      <c r="AF124" s="276"/>
      <c r="AG124" s="276"/>
      <c r="AH124" s="276"/>
      <c r="AI124" s="276"/>
      <c r="AJ124" s="276"/>
      <c r="AK124" s="276"/>
      <c r="AL124" s="276"/>
      <c r="AM124" s="278"/>
    </row>
    <row r="125" spans="1:39" x14ac:dyDescent="0.25">
      <c r="A125" s="287"/>
      <c r="B125" s="288"/>
      <c r="C125" s="288"/>
      <c r="D125" s="276"/>
      <c r="E125" s="276"/>
      <c r="F125" s="276"/>
      <c r="G125" s="276"/>
      <c r="H125" s="276"/>
      <c r="I125" s="276"/>
      <c r="J125" s="276"/>
      <c r="K125" s="276"/>
      <c r="L125" s="276"/>
      <c r="M125" s="276"/>
      <c r="N125" s="276"/>
      <c r="O125" s="276"/>
      <c r="P125" s="276"/>
      <c r="Q125" s="276"/>
      <c r="R125" s="276"/>
      <c r="S125" s="276"/>
      <c r="T125" s="276"/>
      <c r="U125" s="276"/>
      <c r="V125" s="276"/>
      <c r="W125" s="276"/>
      <c r="X125" s="276"/>
      <c r="Y125" s="276"/>
      <c r="Z125" s="276"/>
      <c r="AA125" s="276"/>
      <c r="AB125" s="276"/>
      <c r="AC125" s="276"/>
      <c r="AD125" s="276"/>
      <c r="AE125" s="276"/>
      <c r="AF125" s="276"/>
      <c r="AG125" s="276"/>
      <c r="AH125" s="276"/>
      <c r="AI125" s="276"/>
      <c r="AJ125" s="276"/>
      <c r="AK125" s="276"/>
      <c r="AL125" s="276"/>
      <c r="AM125" s="278"/>
    </row>
    <row r="126" spans="1:39" x14ac:dyDescent="0.25">
      <c r="A126" s="287"/>
      <c r="B126" s="288"/>
      <c r="C126" s="288"/>
      <c r="D126" s="276"/>
      <c r="E126" s="276"/>
      <c r="F126" s="276"/>
      <c r="G126" s="276"/>
      <c r="H126" s="276"/>
      <c r="I126" s="276"/>
      <c r="J126" s="276"/>
      <c r="K126" s="276"/>
      <c r="L126" s="276"/>
      <c r="M126" s="276"/>
      <c r="N126" s="276"/>
      <c r="O126" s="276"/>
      <c r="P126" s="276"/>
      <c r="Q126" s="276"/>
      <c r="R126" s="276"/>
      <c r="S126" s="276"/>
      <c r="T126" s="276"/>
      <c r="U126" s="276"/>
      <c r="V126" s="276"/>
      <c r="W126" s="276"/>
      <c r="X126" s="276"/>
      <c r="Y126" s="276"/>
      <c r="Z126" s="276"/>
      <c r="AA126" s="276"/>
      <c r="AB126" s="276"/>
      <c r="AC126" s="276"/>
      <c r="AD126" s="276"/>
      <c r="AE126" s="276"/>
      <c r="AF126" s="276"/>
      <c r="AG126" s="276"/>
      <c r="AH126" s="276"/>
      <c r="AI126" s="276"/>
      <c r="AJ126" s="276"/>
      <c r="AK126" s="276"/>
      <c r="AL126" s="276"/>
      <c r="AM126" s="278"/>
    </row>
    <row r="127" spans="1:39" x14ac:dyDescent="0.25">
      <c r="A127" s="287"/>
      <c r="B127" s="288"/>
      <c r="C127" s="288"/>
      <c r="D127" s="276"/>
      <c r="E127" s="276"/>
      <c r="F127" s="276"/>
      <c r="G127" s="276"/>
      <c r="H127" s="276"/>
      <c r="I127" s="276"/>
      <c r="J127" s="276"/>
      <c r="K127" s="276"/>
      <c r="L127" s="276"/>
      <c r="M127" s="276"/>
      <c r="N127" s="276"/>
      <c r="O127" s="276"/>
      <c r="P127" s="276"/>
      <c r="Q127" s="276"/>
      <c r="R127" s="276"/>
      <c r="S127" s="276"/>
      <c r="T127" s="276"/>
      <c r="U127" s="276"/>
      <c r="V127" s="276"/>
      <c r="W127" s="276"/>
      <c r="X127" s="276"/>
      <c r="Y127" s="276"/>
      <c r="Z127" s="276"/>
      <c r="AA127" s="276"/>
      <c r="AB127" s="276"/>
      <c r="AC127" s="276"/>
      <c r="AD127" s="276"/>
      <c r="AE127" s="276"/>
      <c r="AF127" s="276"/>
      <c r="AG127" s="276"/>
      <c r="AH127" s="276"/>
      <c r="AI127" s="276"/>
      <c r="AJ127" s="276"/>
      <c r="AK127" s="276"/>
      <c r="AL127" s="276"/>
      <c r="AM127" s="278"/>
    </row>
    <row r="128" spans="1:39" x14ac:dyDescent="0.25">
      <c r="A128" s="287"/>
      <c r="B128" s="288"/>
      <c r="C128" s="288"/>
      <c r="D128" s="276"/>
      <c r="E128" s="276"/>
      <c r="F128" s="276"/>
      <c r="G128" s="276"/>
      <c r="H128" s="276"/>
      <c r="I128" s="276"/>
      <c r="J128" s="276"/>
      <c r="K128" s="276"/>
      <c r="L128" s="276"/>
      <c r="M128" s="276"/>
      <c r="N128" s="276"/>
      <c r="O128" s="276"/>
      <c r="P128" s="276"/>
      <c r="Q128" s="276"/>
      <c r="R128" s="276"/>
      <c r="S128" s="276"/>
      <c r="T128" s="276"/>
      <c r="U128" s="276"/>
      <c r="V128" s="276"/>
      <c r="W128" s="276"/>
      <c r="X128" s="276"/>
      <c r="Y128" s="276"/>
      <c r="Z128" s="276"/>
      <c r="AA128" s="276"/>
      <c r="AB128" s="276"/>
      <c r="AC128" s="276"/>
      <c r="AD128" s="276"/>
      <c r="AE128" s="276"/>
      <c r="AF128" s="276"/>
      <c r="AG128" s="276"/>
      <c r="AH128" s="276"/>
      <c r="AI128" s="276"/>
      <c r="AJ128" s="276"/>
      <c r="AK128" s="276"/>
      <c r="AL128" s="276"/>
      <c r="AM128" s="278"/>
    </row>
    <row r="129" spans="1:39" x14ac:dyDescent="0.25">
      <c r="A129" s="287"/>
      <c r="B129" s="288"/>
      <c r="C129" s="288"/>
      <c r="D129" s="276"/>
      <c r="E129" s="276"/>
      <c r="F129" s="276"/>
      <c r="G129" s="276"/>
      <c r="H129" s="276"/>
      <c r="I129" s="276"/>
      <c r="J129" s="276"/>
      <c r="K129" s="276"/>
      <c r="L129" s="276"/>
      <c r="M129" s="276"/>
      <c r="N129" s="276"/>
      <c r="O129" s="276"/>
      <c r="P129" s="276"/>
      <c r="Q129" s="276"/>
      <c r="R129" s="276"/>
      <c r="S129" s="276"/>
      <c r="T129" s="276"/>
      <c r="U129" s="276"/>
      <c r="V129" s="276"/>
      <c r="W129" s="276"/>
      <c r="X129" s="276"/>
      <c r="Y129" s="276"/>
      <c r="Z129" s="276"/>
      <c r="AA129" s="276"/>
      <c r="AB129" s="276"/>
      <c r="AC129" s="276"/>
      <c r="AD129" s="276"/>
      <c r="AE129" s="276"/>
      <c r="AF129" s="276"/>
      <c r="AG129" s="276"/>
      <c r="AH129" s="276"/>
      <c r="AI129" s="276"/>
      <c r="AJ129" s="276"/>
      <c r="AK129" s="276"/>
      <c r="AL129" s="276"/>
      <c r="AM129" s="278"/>
    </row>
    <row r="130" spans="1:39" x14ac:dyDescent="0.25">
      <c r="A130" s="287"/>
      <c r="B130" s="288"/>
      <c r="C130" s="288"/>
      <c r="D130" s="276"/>
      <c r="E130" s="276"/>
      <c r="F130" s="276"/>
      <c r="G130" s="276"/>
      <c r="H130" s="276"/>
      <c r="I130" s="276"/>
      <c r="J130" s="276"/>
      <c r="K130" s="276"/>
      <c r="L130" s="276"/>
      <c r="M130" s="276"/>
      <c r="N130" s="276"/>
      <c r="O130" s="276"/>
      <c r="P130" s="276"/>
      <c r="Q130" s="276"/>
      <c r="R130" s="276"/>
      <c r="S130" s="276"/>
      <c r="T130" s="276"/>
      <c r="U130" s="276"/>
      <c r="V130" s="276"/>
      <c r="W130" s="276"/>
      <c r="X130" s="276"/>
      <c r="Y130" s="276"/>
      <c r="Z130" s="276"/>
      <c r="AA130" s="276"/>
      <c r="AB130" s="276"/>
      <c r="AC130" s="276"/>
      <c r="AD130" s="276"/>
      <c r="AE130" s="276"/>
      <c r="AF130" s="276"/>
      <c r="AG130" s="276"/>
      <c r="AH130" s="276"/>
      <c r="AI130" s="276"/>
      <c r="AJ130" s="276"/>
      <c r="AK130" s="276"/>
      <c r="AL130" s="276"/>
      <c r="AM130" s="278"/>
    </row>
    <row r="131" spans="1:39" x14ac:dyDescent="0.25">
      <c r="A131" s="287"/>
      <c r="B131" s="288"/>
      <c r="C131" s="288"/>
      <c r="D131" s="276"/>
      <c r="E131" s="276"/>
      <c r="F131" s="276"/>
      <c r="G131" s="276"/>
      <c r="H131" s="276"/>
      <c r="I131" s="276"/>
      <c r="J131" s="276"/>
      <c r="K131" s="276"/>
      <c r="L131" s="276"/>
      <c r="M131" s="276"/>
      <c r="N131" s="276"/>
      <c r="O131" s="276"/>
      <c r="P131" s="276"/>
      <c r="Q131" s="276"/>
      <c r="R131" s="276"/>
      <c r="S131" s="276"/>
      <c r="T131" s="276"/>
      <c r="U131" s="276"/>
      <c r="V131" s="276"/>
      <c r="W131" s="276"/>
      <c r="X131" s="276"/>
      <c r="Y131" s="276"/>
      <c r="Z131" s="276"/>
      <c r="AA131" s="276"/>
      <c r="AB131" s="276"/>
      <c r="AC131" s="276"/>
      <c r="AD131" s="276"/>
      <c r="AE131" s="276"/>
      <c r="AF131" s="276"/>
      <c r="AG131" s="276"/>
      <c r="AH131" s="276"/>
      <c r="AI131" s="276"/>
      <c r="AJ131" s="276"/>
      <c r="AK131" s="276"/>
      <c r="AL131" s="276"/>
      <c r="AM131" s="278"/>
    </row>
    <row r="132" spans="1:39" x14ac:dyDescent="0.25">
      <c r="A132" s="287"/>
      <c r="B132" s="288"/>
      <c r="C132" s="288"/>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8"/>
    </row>
    <row r="133" spans="1:39" x14ac:dyDescent="0.25">
      <c r="A133" s="287"/>
      <c r="B133" s="288"/>
      <c r="C133" s="288"/>
      <c r="D133" s="276"/>
      <c r="E133" s="276"/>
      <c r="F133" s="276"/>
      <c r="G133" s="276"/>
      <c r="H133" s="276"/>
      <c r="I133" s="276"/>
      <c r="J133" s="276"/>
      <c r="K133" s="276"/>
      <c r="L133" s="276"/>
      <c r="M133" s="276"/>
      <c r="N133" s="276"/>
      <c r="O133" s="276"/>
      <c r="P133" s="276"/>
      <c r="Q133" s="276"/>
      <c r="R133" s="276"/>
      <c r="S133" s="276"/>
      <c r="T133" s="276"/>
      <c r="U133" s="276"/>
      <c r="V133" s="276"/>
      <c r="W133" s="276"/>
      <c r="X133" s="276"/>
      <c r="Y133" s="276"/>
      <c r="Z133" s="276"/>
      <c r="AA133" s="276"/>
      <c r="AB133" s="276"/>
      <c r="AC133" s="276"/>
      <c r="AD133" s="276"/>
      <c r="AE133" s="276"/>
      <c r="AF133" s="276"/>
      <c r="AG133" s="276"/>
      <c r="AH133" s="276"/>
      <c r="AI133" s="276"/>
      <c r="AJ133" s="276"/>
      <c r="AK133" s="276"/>
      <c r="AL133" s="276"/>
      <c r="AM133" s="278"/>
    </row>
    <row r="134" spans="1:39" x14ac:dyDescent="0.25">
      <c r="A134" s="287"/>
      <c r="B134" s="288"/>
      <c r="C134" s="288"/>
      <c r="D134" s="276"/>
      <c r="E134" s="276"/>
      <c r="F134" s="276"/>
      <c r="G134" s="276"/>
      <c r="H134" s="276"/>
      <c r="I134" s="276"/>
      <c r="J134" s="276"/>
      <c r="K134" s="276"/>
      <c r="L134" s="276"/>
      <c r="M134" s="276"/>
      <c r="N134" s="276"/>
      <c r="O134" s="276"/>
      <c r="P134" s="276"/>
      <c r="Q134" s="276"/>
      <c r="R134" s="276"/>
      <c r="S134" s="276"/>
      <c r="T134" s="276"/>
      <c r="U134" s="276"/>
      <c r="V134" s="276"/>
      <c r="W134" s="276"/>
      <c r="X134" s="276"/>
      <c r="Y134" s="276"/>
      <c r="Z134" s="276"/>
      <c r="AA134" s="276"/>
      <c r="AB134" s="276"/>
      <c r="AC134" s="276"/>
      <c r="AD134" s="276"/>
      <c r="AE134" s="276"/>
      <c r="AF134" s="276"/>
      <c r="AG134" s="276"/>
      <c r="AH134" s="276"/>
      <c r="AI134" s="276"/>
      <c r="AJ134" s="276"/>
      <c r="AK134" s="276"/>
      <c r="AL134" s="276"/>
      <c r="AM134" s="278"/>
    </row>
    <row r="135" spans="1:39" x14ac:dyDescent="0.25">
      <c r="A135" s="287"/>
      <c r="B135" s="288"/>
      <c r="C135" s="288"/>
      <c r="D135" s="276"/>
      <c r="E135" s="276"/>
      <c r="F135" s="276"/>
      <c r="G135" s="276"/>
      <c r="H135" s="276"/>
      <c r="I135" s="276"/>
      <c r="J135" s="276"/>
      <c r="K135" s="276"/>
      <c r="L135" s="276"/>
      <c r="M135" s="276"/>
      <c r="N135" s="276"/>
      <c r="O135" s="276"/>
      <c r="P135" s="276"/>
      <c r="Q135" s="276"/>
      <c r="R135" s="276"/>
      <c r="S135" s="276"/>
      <c r="T135" s="276"/>
      <c r="U135" s="276"/>
      <c r="V135" s="276"/>
      <c r="W135" s="276"/>
      <c r="X135" s="276"/>
      <c r="Y135" s="276"/>
      <c r="Z135" s="276"/>
      <c r="AA135" s="276"/>
      <c r="AB135" s="276"/>
      <c r="AC135" s="276"/>
      <c r="AD135" s="276"/>
      <c r="AE135" s="276"/>
      <c r="AF135" s="276"/>
      <c r="AG135" s="276"/>
      <c r="AH135" s="276"/>
      <c r="AI135" s="276"/>
      <c r="AJ135" s="276"/>
      <c r="AK135" s="276"/>
      <c r="AL135" s="276"/>
      <c r="AM135" s="278"/>
    </row>
    <row r="136" spans="1:39" x14ac:dyDescent="0.25">
      <c r="A136" s="287"/>
      <c r="B136" s="288"/>
      <c r="C136" s="288"/>
      <c r="D136" s="276"/>
      <c r="E136" s="276"/>
      <c r="F136" s="276"/>
      <c r="G136" s="276"/>
      <c r="H136" s="276"/>
      <c r="I136" s="276"/>
      <c r="J136" s="276"/>
      <c r="K136" s="276"/>
      <c r="L136" s="276"/>
      <c r="M136" s="276"/>
      <c r="N136" s="276"/>
      <c r="O136" s="276"/>
      <c r="P136" s="276"/>
      <c r="Q136" s="276"/>
      <c r="R136" s="276"/>
      <c r="S136" s="276"/>
      <c r="T136" s="276"/>
      <c r="U136" s="276"/>
      <c r="V136" s="276"/>
      <c r="W136" s="276"/>
      <c r="X136" s="276"/>
      <c r="Y136" s="276"/>
      <c r="Z136" s="276"/>
      <c r="AA136" s="276"/>
      <c r="AB136" s="276"/>
      <c r="AC136" s="276"/>
      <c r="AD136" s="276"/>
      <c r="AE136" s="276"/>
      <c r="AF136" s="276"/>
      <c r="AG136" s="276"/>
      <c r="AH136" s="276"/>
      <c r="AI136" s="276"/>
      <c r="AJ136" s="276"/>
      <c r="AK136" s="276"/>
      <c r="AL136" s="276"/>
      <c r="AM136" s="278"/>
    </row>
    <row r="137" spans="1:39" x14ac:dyDescent="0.25">
      <c r="A137" s="287"/>
      <c r="B137" s="288"/>
      <c r="C137" s="288"/>
      <c r="D137" s="276"/>
      <c r="E137" s="276"/>
      <c r="F137" s="276"/>
      <c r="G137" s="276"/>
      <c r="H137" s="276"/>
      <c r="I137" s="276"/>
      <c r="J137" s="276"/>
      <c r="K137" s="276"/>
      <c r="L137" s="276"/>
      <c r="M137" s="276"/>
      <c r="N137" s="276"/>
      <c r="O137" s="276"/>
      <c r="P137" s="276"/>
      <c r="Q137" s="276"/>
      <c r="R137" s="276"/>
      <c r="S137" s="276"/>
      <c r="T137" s="276"/>
      <c r="U137" s="276"/>
      <c r="V137" s="276"/>
      <c r="W137" s="276"/>
      <c r="X137" s="276"/>
      <c r="Y137" s="276"/>
      <c r="Z137" s="276"/>
      <c r="AA137" s="276"/>
      <c r="AB137" s="276"/>
      <c r="AC137" s="276"/>
      <c r="AD137" s="276"/>
      <c r="AE137" s="276"/>
      <c r="AF137" s="276"/>
      <c r="AG137" s="276"/>
      <c r="AH137" s="276"/>
      <c r="AI137" s="276"/>
      <c r="AJ137" s="276"/>
      <c r="AK137" s="276"/>
      <c r="AL137" s="276"/>
      <c r="AM137" s="278"/>
    </row>
    <row r="138" spans="1:39" x14ac:dyDescent="0.25">
      <c r="A138" s="287"/>
      <c r="B138" s="288"/>
      <c r="C138" s="288"/>
      <c r="D138" s="276"/>
      <c r="E138" s="276"/>
      <c r="F138" s="276"/>
      <c r="G138" s="276"/>
      <c r="H138" s="276"/>
      <c r="I138" s="276"/>
      <c r="J138" s="276"/>
      <c r="K138" s="276"/>
      <c r="L138" s="276"/>
      <c r="M138" s="276"/>
      <c r="N138" s="276"/>
      <c r="O138" s="276"/>
      <c r="P138" s="276"/>
      <c r="Q138" s="276"/>
      <c r="R138" s="276"/>
      <c r="S138" s="276"/>
      <c r="T138" s="276"/>
      <c r="U138" s="276"/>
      <c r="V138" s="276"/>
      <c r="W138" s="276"/>
      <c r="X138" s="276"/>
      <c r="Y138" s="276"/>
      <c r="Z138" s="276"/>
      <c r="AA138" s="276"/>
      <c r="AB138" s="276"/>
      <c r="AC138" s="276"/>
      <c r="AD138" s="276"/>
      <c r="AE138" s="276"/>
      <c r="AF138" s="276"/>
      <c r="AG138" s="276"/>
      <c r="AH138" s="276"/>
      <c r="AI138" s="276"/>
      <c r="AJ138" s="276"/>
      <c r="AK138" s="276"/>
      <c r="AL138" s="276"/>
      <c r="AM138" s="278"/>
    </row>
    <row r="139" spans="1:39" x14ac:dyDescent="0.25">
      <c r="A139" s="287"/>
      <c r="B139" s="288"/>
      <c r="C139" s="288"/>
      <c r="D139" s="276"/>
      <c r="E139" s="276"/>
      <c r="F139" s="276"/>
      <c r="G139" s="276"/>
      <c r="H139" s="276"/>
      <c r="I139" s="276"/>
      <c r="J139" s="276"/>
      <c r="K139" s="276"/>
      <c r="L139" s="276"/>
      <c r="M139" s="276"/>
      <c r="N139" s="276"/>
      <c r="O139" s="276"/>
      <c r="P139" s="276"/>
      <c r="Q139" s="276"/>
      <c r="R139" s="276"/>
      <c r="S139" s="276"/>
      <c r="T139" s="276"/>
      <c r="U139" s="276"/>
      <c r="V139" s="276"/>
      <c r="W139" s="276"/>
      <c r="X139" s="276"/>
      <c r="Y139" s="276"/>
      <c r="Z139" s="276"/>
      <c r="AA139" s="276"/>
      <c r="AB139" s="276"/>
      <c r="AC139" s="276"/>
      <c r="AD139" s="276"/>
      <c r="AE139" s="276"/>
      <c r="AF139" s="276"/>
      <c r="AG139" s="276"/>
      <c r="AH139" s="276"/>
      <c r="AI139" s="276"/>
      <c r="AJ139" s="276"/>
      <c r="AK139" s="276"/>
      <c r="AL139" s="276"/>
      <c r="AM139" s="278"/>
    </row>
    <row r="140" spans="1:39" ht="15.75" thickBot="1" x14ac:dyDescent="0.3">
      <c r="A140" s="289"/>
      <c r="B140" s="290"/>
      <c r="C140" s="290"/>
      <c r="D140" s="284"/>
      <c r="E140" s="284"/>
      <c r="F140" s="284"/>
      <c r="G140" s="284"/>
      <c r="H140" s="284"/>
      <c r="I140" s="284"/>
      <c r="J140" s="284"/>
      <c r="K140" s="284"/>
      <c r="L140" s="284"/>
      <c r="M140" s="284"/>
      <c r="N140" s="284"/>
      <c r="O140" s="284"/>
      <c r="P140" s="284"/>
      <c r="Q140" s="284"/>
      <c r="R140" s="284"/>
      <c r="S140" s="284"/>
      <c r="T140" s="284"/>
      <c r="U140" s="284"/>
      <c r="V140" s="284"/>
      <c r="W140" s="284"/>
      <c r="X140" s="284"/>
      <c r="Y140" s="284"/>
      <c r="Z140" s="284"/>
      <c r="AA140" s="284"/>
      <c r="AB140" s="284"/>
      <c r="AC140" s="284"/>
      <c r="AD140" s="284"/>
      <c r="AE140" s="284"/>
      <c r="AF140" s="284"/>
      <c r="AG140" s="284"/>
      <c r="AH140" s="284"/>
      <c r="AI140" s="284"/>
      <c r="AJ140" s="284"/>
      <c r="AK140" s="284"/>
      <c r="AL140" s="284"/>
      <c r="AM140" s="286"/>
    </row>
    <row r="141" spans="1:39" x14ac:dyDescent="0.25">
      <c r="D141" s="285"/>
      <c r="E141" s="285"/>
      <c r="F141" s="285"/>
      <c r="G141" s="285"/>
      <c r="H141" s="285"/>
      <c r="I141" s="285"/>
      <c r="J141" s="285"/>
      <c r="K141" s="285"/>
      <c r="L141" s="285"/>
      <c r="M141" s="285"/>
      <c r="N141" s="285"/>
      <c r="O141" s="285"/>
      <c r="P141" s="285"/>
      <c r="Q141" s="285"/>
      <c r="R141" s="285"/>
      <c r="S141" s="285"/>
      <c r="T141" s="285"/>
      <c r="U141" s="285"/>
      <c r="V141" s="285"/>
      <c r="W141" s="285"/>
      <c r="X141" s="285"/>
      <c r="Y141" s="285"/>
      <c r="Z141" s="285"/>
      <c r="AA141" s="285"/>
      <c r="AB141" s="285"/>
      <c r="AC141" s="285"/>
      <c r="AD141" s="285"/>
      <c r="AE141" s="285"/>
      <c r="AF141" s="285"/>
      <c r="AG141" s="285"/>
      <c r="AH141" s="285"/>
      <c r="AI141" s="285"/>
      <c r="AJ141" s="285"/>
      <c r="AK141" s="285"/>
      <c r="AL141" s="285"/>
      <c r="AM141" s="285"/>
    </row>
  </sheetData>
  <mergeCells count="387">
    <mergeCell ref="A139:C139"/>
    <mergeCell ref="A140:C140"/>
    <mergeCell ref="A134:C134"/>
    <mergeCell ref="A135:C135"/>
    <mergeCell ref="A136:C136"/>
    <mergeCell ref="A137:C137"/>
    <mergeCell ref="A138:C138"/>
    <mergeCell ref="A129:C129"/>
    <mergeCell ref="A130:C130"/>
    <mergeCell ref="A131:C131"/>
    <mergeCell ref="A132:C132"/>
    <mergeCell ref="A133:C133"/>
    <mergeCell ref="A124:C124"/>
    <mergeCell ref="A125:C125"/>
    <mergeCell ref="A126:C126"/>
    <mergeCell ref="A127:C127"/>
    <mergeCell ref="A128:C128"/>
    <mergeCell ref="A119:C119"/>
    <mergeCell ref="A120:C120"/>
    <mergeCell ref="A121:C121"/>
    <mergeCell ref="A122:C122"/>
    <mergeCell ref="A123:C123"/>
    <mergeCell ref="A114:C114"/>
    <mergeCell ref="A115:C115"/>
    <mergeCell ref="A116:C116"/>
    <mergeCell ref="A117:C117"/>
    <mergeCell ref="A118:C118"/>
    <mergeCell ref="A109:C109"/>
    <mergeCell ref="A110:C110"/>
    <mergeCell ref="A111:C111"/>
    <mergeCell ref="A112:C112"/>
    <mergeCell ref="A113:C113"/>
    <mergeCell ref="A104:C104"/>
    <mergeCell ref="A105:C105"/>
    <mergeCell ref="A106:C106"/>
    <mergeCell ref="A107:C107"/>
    <mergeCell ref="A108:C108"/>
    <mergeCell ref="A99:C99"/>
    <mergeCell ref="A100:C100"/>
    <mergeCell ref="A101:C101"/>
    <mergeCell ref="A102:C102"/>
    <mergeCell ref="A103:C103"/>
    <mergeCell ref="A94:C94"/>
    <mergeCell ref="A95:C95"/>
    <mergeCell ref="A96:C96"/>
    <mergeCell ref="A97:C97"/>
    <mergeCell ref="A98:C98"/>
    <mergeCell ref="A89:C89"/>
    <mergeCell ref="A90:C90"/>
    <mergeCell ref="A91:C91"/>
    <mergeCell ref="A92:C92"/>
    <mergeCell ref="A93:C93"/>
    <mergeCell ref="A84:C84"/>
    <mergeCell ref="A85:C85"/>
    <mergeCell ref="A86:C86"/>
    <mergeCell ref="A87:C87"/>
    <mergeCell ref="A88:C88"/>
    <mergeCell ref="A79:C79"/>
    <mergeCell ref="A80:C80"/>
    <mergeCell ref="A81:C81"/>
    <mergeCell ref="A82:C82"/>
    <mergeCell ref="A83:C83"/>
    <mergeCell ref="A74:C74"/>
    <mergeCell ref="A75:C75"/>
    <mergeCell ref="A76:C76"/>
    <mergeCell ref="A77:C77"/>
    <mergeCell ref="A78:C78"/>
    <mergeCell ref="A69:C69"/>
    <mergeCell ref="A70:C70"/>
    <mergeCell ref="A71:C71"/>
    <mergeCell ref="A72:C72"/>
    <mergeCell ref="A73:C73"/>
    <mergeCell ref="A64:C64"/>
    <mergeCell ref="A65:C65"/>
    <mergeCell ref="A66:C66"/>
    <mergeCell ref="A67:C67"/>
    <mergeCell ref="A68:C68"/>
    <mergeCell ref="A59:C59"/>
    <mergeCell ref="A60:C60"/>
    <mergeCell ref="A61:C61"/>
    <mergeCell ref="A62:C62"/>
    <mergeCell ref="A63:C63"/>
    <mergeCell ref="A54:C54"/>
    <mergeCell ref="A55:C55"/>
    <mergeCell ref="A56:C56"/>
    <mergeCell ref="A57:C57"/>
    <mergeCell ref="A58:C58"/>
    <mergeCell ref="A49:C49"/>
    <mergeCell ref="A50:C50"/>
    <mergeCell ref="A51:C51"/>
    <mergeCell ref="A52:C52"/>
    <mergeCell ref="A53:C53"/>
    <mergeCell ref="A44:C44"/>
    <mergeCell ref="A45:C45"/>
    <mergeCell ref="A46:C46"/>
    <mergeCell ref="A47:C47"/>
    <mergeCell ref="A48:C48"/>
    <mergeCell ref="A39:C39"/>
    <mergeCell ref="A40:C40"/>
    <mergeCell ref="A41:C41"/>
    <mergeCell ref="A42:C42"/>
    <mergeCell ref="A43:C43"/>
    <mergeCell ref="A34:C34"/>
    <mergeCell ref="A35:C35"/>
    <mergeCell ref="A36:C36"/>
    <mergeCell ref="A37:C37"/>
    <mergeCell ref="A38:C38"/>
    <mergeCell ref="A29:C29"/>
    <mergeCell ref="A30:C30"/>
    <mergeCell ref="A31:C31"/>
    <mergeCell ref="A32:C32"/>
    <mergeCell ref="A33:C33"/>
    <mergeCell ref="H137:AM137"/>
    <mergeCell ref="H138:AM138"/>
    <mergeCell ref="H139:AM139"/>
    <mergeCell ref="H140:AM140"/>
    <mergeCell ref="H141:AM141"/>
    <mergeCell ref="H132:AM132"/>
    <mergeCell ref="H133:AM133"/>
    <mergeCell ref="H134:AM134"/>
    <mergeCell ref="H135:AM135"/>
    <mergeCell ref="H136:AM136"/>
    <mergeCell ref="H127:AM127"/>
    <mergeCell ref="H128:AM128"/>
    <mergeCell ref="H129:AM129"/>
    <mergeCell ref="H130:AM130"/>
    <mergeCell ref="H131:AM131"/>
    <mergeCell ref="H122:AM122"/>
    <mergeCell ref="H123:AM123"/>
    <mergeCell ref="H124:AM124"/>
    <mergeCell ref="H125:AM125"/>
    <mergeCell ref="H126:AM126"/>
    <mergeCell ref="H117:AM117"/>
    <mergeCell ref="H118:AM118"/>
    <mergeCell ref="H119:AM119"/>
    <mergeCell ref="H120:AM120"/>
    <mergeCell ref="H121:AM121"/>
    <mergeCell ref="H112:AM112"/>
    <mergeCell ref="H113:AM113"/>
    <mergeCell ref="H114:AM114"/>
    <mergeCell ref="H115:AM115"/>
    <mergeCell ref="H116:AM116"/>
    <mergeCell ref="H107:AM107"/>
    <mergeCell ref="H108:AM108"/>
    <mergeCell ref="H109:AM109"/>
    <mergeCell ref="H110:AM110"/>
    <mergeCell ref="H111:AM111"/>
    <mergeCell ref="H102:AM102"/>
    <mergeCell ref="H103:AM103"/>
    <mergeCell ref="H104:AM104"/>
    <mergeCell ref="H105:AM105"/>
    <mergeCell ref="H106:AM106"/>
    <mergeCell ref="H97:AM97"/>
    <mergeCell ref="H98:AM98"/>
    <mergeCell ref="H99:AM99"/>
    <mergeCell ref="H100:AM100"/>
    <mergeCell ref="H101:AM101"/>
    <mergeCell ref="H92:AM92"/>
    <mergeCell ref="H93:AM93"/>
    <mergeCell ref="H94:AM94"/>
    <mergeCell ref="H95:AM95"/>
    <mergeCell ref="H96:AM96"/>
    <mergeCell ref="H87:AM87"/>
    <mergeCell ref="H88:AM88"/>
    <mergeCell ref="H89:AM89"/>
    <mergeCell ref="H90:AM90"/>
    <mergeCell ref="H91:AM91"/>
    <mergeCell ref="H82:AM82"/>
    <mergeCell ref="H83:AM83"/>
    <mergeCell ref="H84:AM84"/>
    <mergeCell ref="H85:AM85"/>
    <mergeCell ref="H86:AM86"/>
    <mergeCell ref="H77:AM77"/>
    <mergeCell ref="H78:AM78"/>
    <mergeCell ref="H79:AM79"/>
    <mergeCell ref="H80:AM80"/>
    <mergeCell ref="H81:AM81"/>
    <mergeCell ref="H72:AM72"/>
    <mergeCell ref="H73:AM73"/>
    <mergeCell ref="H74:AM74"/>
    <mergeCell ref="H75:AM75"/>
    <mergeCell ref="H76:AM76"/>
    <mergeCell ref="H67:AM67"/>
    <mergeCell ref="H68:AM68"/>
    <mergeCell ref="H69:AM69"/>
    <mergeCell ref="H70:AM70"/>
    <mergeCell ref="H71:AM71"/>
    <mergeCell ref="H62:AM62"/>
    <mergeCell ref="H63:AM63"/>
    <mergeCell ref="H64:AM64"/>
    <mergeCell ref="H65:AM65"/>
    <mergeCell ref="H66:AM66"/>
    <mergeCell ref="H57:AM57"/>
    <mergeCell ref="H58:AM58"/>
    <mergeCell ref="H59:AM59"/>
    <mergeCell ref="H60:AM60"/>
    <mergeCell ref="H61:AM61"/>
    <mergeCell ref="H52:AM52"/>
    <mergeCell ref="H53:AM53"/>
    <mergeCell ref="H54:AM54"/>
    <mergeCell ref="H55:AM55"/>
    <mergeCell ref="H56:AM56"/>
    <mergeCell ref="H47:AM47"/>
    <mergeCell ref="H48:AM48"/>
    <mergeCell ref="H49:AM49"/>
    <mergeCell ref="H50:AM50"/>
    <mergeCell ref="H51:AM51"/>
    <mergeCell ref="H42:AM42"/>
    <mergeCell ref="H43:AM43"/>
    <mergeCell ref="H44:AM44"/>
    <mergeCell ref="H45:AM45"/>
    <mergeCell ref="H46:AM46"/>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14:G114"/>
    <mergeCell ref="D115:G115"/>
    <mergeCell ref="D116:G116"/>
    <mergeCell ref="D117:G117"/>
    <mergeCell ref="D118:G118"/>
    <mergeCell ref="D109:G109"/>
    <mergeCell ref="D110:G110"/>
    <mergeCell ref="D111:G111"/>
    <mergeCell ref="D112:G112"/>
    <mergeCell ref="D113:G113"/>
    <mergeCell ref="D104:G104"/>
    <mergeCell ref="D105:G105"/>
    <mergeCell ref="D106:G106"/>
    <mergeCell ref="D107:G107"/>
    <mergeCell ref="D108:G108"/>
    <mergeCell ref="D99:G99"/>
    <mergeCell ref="D100:G100"/>
    <mergeCell ref="D101:G101"/>
    <mergeCell ref="D102:G102"/>
    <mergeCell ref="D103:G103"/>
    <mergeCell ref="D94:G94"/>
    <mergeCell ref="D95:G95"/>
    <mergeCell ref="D96:G96"/>
    <mergeCell ref="D97:G97"/>
    <mergeCell ref="D98:G98"/>
    <mergeCell ref="D89:G89"/>
    <mergeCell ref="D90:G90"/>
    <mergeCell ref="D91:G91"/>
    <mergeCell ref="D92:G92"/>
    <mergeCell ref="D93:G93"/>
    <mergeCell ref="D84:G84"/>
    <mergeCell ref="D85:G85"/>
    <mergeCell ref="D86:G86"/>
    <mergeCell ref="D87:G87"/>
    <mergeCell ref="D88:G88"/>
    <mergeCell ref="D79:G79"/>
    <mergeCell ref="D80:G80"/>
    <mergeCell ref="D81:G81"/>
    <mergeCell ref="D82:G82"/>
    <mergeCell ref="D83:G83"/>
    <mergeCell ref="D74:G74"/>
    <mergeCell ref="D75:G75"/>
    <mergeCell ref="D76:G76"/>
    <mergeCell ref="D77:G77"/>
    <mergeCell ref="D78:G78"/>
    <mergeCell ref="D69:G69"/>
    <mergeCell ref="D70:G70"/>
    <mergeCell ref="D71:G71"/>
    <mergeCell ref="D72:G72"/>
    <mergeCell ref="D73:G73"/>
    <mergeCell ref="D64:G64"/>
    <mergeCell ref="D65:G65"/>
    <mergeCell ref="D66:G66"/>
    <mergeCell ref="D67:G67"/>
    <mergeCell ref="D68:G68"/>
    <mergeCell ref="D59:G59"/>
    <mergeCell ref="D60:G60"/>
    <mergeCell ref="D61:G61"/>
    <mergeCell ref="D62:G62"/>
    <mergeCell ref="D63:G63"/>
    <mergeCell ref="D54:G54"/>
    <mergeCell ref="D55:G55"/>
    <mergeCell ref="D56:G56"/>
    <mergeCell ref="D57:G57"/>
    <mergeCell ref="D58:G58"/>
    <mergeCell ref="D49:G49"/>
    <mergeCell ref="D50:G50"/>
    <mergeCell ref="D51:G51"/>
    <mergeCell ref="D52:G52"/>
    <mergeCell ref="D53:G53"/>
    <mergeCell ref="D44:G44"/>
    <mergeCell ref="D45:G45"/>
    <mergeCell ref="D46:G46"/>
    <mergeCell ref="D47:G47"/>
    <mergeCell ref="D48:G48"/>
    <mergeCell ref="D39:G39"/>
    <mergeCell ref="D40:G40"/>
    <mergeCell ref="D41:G41"/>
    <mergeCell ref="D42:G42"/>
    <mergeCell ref="D43:G43"/>
    <mergeCell ref="D34:G34"/>
    <mergeCell ref="D35:G35"/>
    <mergeCell ref="D36:G36"/>
    <mergeCell ref="D37:G37"/>
    <mergeCell ref="D38:G38"/>
    <mergeCell ref="D29:G29"/>
    <mergeCell ref="D30:G30"/>
    <mergeCell ref="D31:G31"/>
    <mergeCell ref="D32:G32"/>
    <mergeCell ref="D33:G33"/>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19:G19"/>
    <mergeCell ref="D20:G20"/>
    <mergeCell ref="D21:G21"/>
    <mergeCell ref="H19:AM19"/>
    <mergeCell ref="H20:AM20"/>
    <mergeCell ref="H21:AM21"/>
    <mergeCell ref="D16:G16"/>
    <mergeCell ref="D17:G17"/>
    <mergeCell ref="D18:G18"/>
    <mergeCell ref="H16:AM16"/>
    <mergeCell ref="H17:AM17"/>
    <mergeCell ref="H18:AM18"/>
    <mergeCell ref="A14:C14"/>
    <mergeCell ref="D14:G14"/>
    <mergeCell ref="A15:C15"/>
    <mergeCell ref="D15:G15"/>
    <mergeCell ref="H14:AM14"/>
    <mergeCell ref="H15:AM15"/>
    <mergeCell ref="A7:C7"/>
    <mergeCell ref="D7:H9"/>
    <mergeCell ref="A8:C8"/>
    <mergeCell ref="A9:B9"/>
    <mergeCell ref="G10:H10"/>
    <mergeCell ref="A5:C5"/>
    <mergeCell ref="D5:H5"/>
    <mergeCell ref="J5:K5"/>
    <mergeCell ref="L5:T5"/>
    <mergeCell ref="A6:C6"/>
    <mergeCell ref="D6:H6"/>
    <mergeCell ref="A1:F2"/>
    <mergeCell ref="G1:J2"/>
    <mergeCell ref="A3:C3"/>
    <mergeCell ref="D3:H3"/>
    <mergeCell ref="A4:C4"/>
    <mergeCell ref="D4:H4"/>
  </mergeCells>
  <conditionalFormatting sqref="A14:H28">
    <cfRule type="expression" dxfId="12" priority="4">
      <formula>MOD(ROW(),2)=0</formula>
    </cfRule>
  </conditionalFormatting>
  <conditionalFormatting sqref="A14:C14">
    <cfRule type="expression" dxfId="11" priority="5">
      <formula>MOD(ROW(),2)=0</formula>
    </cfRule>
  </conditionalFormatting>
  <conditionalFormatting sqref="A29:H140">
    <cfRule type="expression" dxfId="10" priority="1">
      <formula>MOD(ROW(),2)=0</formula>
    </cfRule>
  </conditionalFormatting>
  <conditionalFormatting sqref="A29:C140">
    <cfRule type="expression" dxfId="9"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48574"/>
  <sheetViews>
    <sheetView tabSelected="1" topLeftCell="A2" zoomScaleNormal="100" workbookViewId="0">
      <pane xSplit="1" topLeftCell="AA1" activePane="topRight" state="frozen"/>
      <selection pane="topRight" activeCell="AO27" sqref="AO27"/>
    </sheetView>
  </sheetViews>
  <sheetFormatPr baseColWidth="10" defaultColWidth="11.5703125" defaultRowHeight="15" x14ac:dyDescent="0.25"/>
  <cols>
    <col min="1" max="1" width="42" style="83" bestFit="1" customWidth="1"/>
    <col min="2" max="2" width="16" style="1" customWidth="1"/>
    <col min="3" max="3" width="28.7109375" style="1" customWidth="1"/>
    <col min="4" max="4" width="36.140625" style="1" customWidth="1"/>
    <col min="5" max="5" width="13.42578125" style="1" customWidth="1"/>
    <col min="6" max="6" width="31.5703125" style="1" customWidth="1"/>
    <col min="7" max="7" width="96" style="1" bestFit="1" customWidth="1"/>
    <col min="8" max="8" width="44.85546875" style="1" customWidth="1"/>
    <col min="9" max="9" width="64.28515625" style="1" bestFit="1" customWidth="1"/>
    <col min="10" max="10" width="86.7109375" style="1" customWidth="1"/>
    <col min="11" max="11" width="18.28515625" style="1" customWidth="1"/>
    <col min="12" max="12" width="45.5703125" style="1" customWidth="1"/>
    <col min="13" max="13" width="66.28515625" customWidth="1"/>
    <col min="14" max="14" width="22.85546875" customWidth="1"/>
    <col min="15" max="15" width="10.7109375" customWidth="1"/>
    <col min="16" max="16" width="19.7109375" style="83" bestFit="1" customWidth="1"/>
    <col min="17" max="17" width="24" style="83" bestFit="1" customWidth="1"/>
    <col min="18" max="18" width="23.42578125" customWidth="1"/>
    <col min="19" max="19" width="10.7109375" customWidth="1"/>
    <col min="20" max="20" width="24.140625" customWidth="1"/>
    <col min="21" max="21" width="10.7109375" customWidth="1"/>
    <col min="22" max="22" width="22.5703125" customWidth="1"/>
    <col min="23" max="23" width="10.7109375" customWidth="1"/>
    <col min="24" max="24" width="24.7109375" customWidth="1"/>
    <col min="25" max="25" width="10.7109375" customWidth="1"/>
    <col min="26" max="26" width="23.7109375" customWidth="1"/>
    <col min="27" max="27" width="10.7109375" customWidth="1"/>
    <col min="28" max="28" width="24.5703125" customWidth="1"/>
    <col min="29" max="29" width="10.7109375" customWidth="1"/>
    <col min="30" max="30" width="14.140625" style="80" bestFit="1" customWidth="1"/>
    <col min="31" max="31" width="10.7109375" style="80" customWidth="1"/>
    <col min="32" max="32" width="26.140625" customWidth="1"/>
    <col min="33" max="33" width="25.7109375" customWidth="1"/>
    <col min="34" max="34" width="18.5703125" customWidth="1"/>
    <col min="35" max="35" width="10.7109375" customWidth="1"/>
    <col min="36" max="38" width="21.28515625" customWidth="1"/>
    <col min="39" max="39" width="22.5703125" style="132" bestFit="1" customWidth="1"/>
    <col min="40" max="40" width="11.7109375" style="80" customWidth="1"/>
    <col min="41" max="41" width="44" bestFit="1" customWidth="1"/>
  </cols>
  <sheetData>
    <row r="1" spans="1:42" ht="15.75" thickBot="1" x14ac:dyDescent="0.3">
      <c r="B1" s="267" t="s">
        <v>0</v>
      </c>
      <c r="C1" s="267"/>
      <c r="D1" s="267"/>
      <c r="E1" s="268"/>
      <c r="F1" s="268"/>
    </row>
    <row r="2" spans="1:42" ht="15.75" thickBot="1" x14ac:dyDescent="0.3">
      <c r="B2" s="267"/>
      <c r="C2" s="267"/>
      <c r="D2" s="267"/>
      <c r="E2" s="268"/>
      <c r="F2" s="268"/>
    </row>
    <row r="3" spans="1:42" ht="17.25" x14ac:dyDescent="0.25">
      <c r="B3" s="269" t="s">
        <v>1</v>
      </c>
      <c r="C3" s="269"/>
      <c r="D3" s="45" t="s">
        <v>210</v>
      </c>
      <c r="E3" s="249"/>
      <c r="F3" s="42"/>
      <c r="G3" s="4"/>
      <c r="H3" s="4"/>
      <c r="I3" s="4"/>
      <c r="J3" s="4"/>
      <c r="K3" s="4"/>
      <c r="L3" s="4"/>
      <c r="M3" s="4"/>
    </row>
    <row r="4" spans="1:42" ht="17.25" x14ac:dyDescent="0.25">
      <c r="B4" s="262" t="s">
        <v>4</v>
      </c>
      <c r="C4" s="262"/>
      <c r="D4" s="46" t="s">
        <v>543</v>
      </c>
      <c r="E4" s="247"/>
      <c r="F4" s="42"/>
      <c r="G4" s="4"/>
      <c r="H4" s="4"/>
      <c r="I4" s="4"/>
    </row>
    <row r="5" spans="1:42" ht="17.25" x14ac:dyDescent="0.25">
      <c r="B5" s="262" t="s">
        <v>7</v>
      </c>
      <c r="C5" s="262"/>
      <c r="D5" s="46" t="s">
        <v>8</v>
      </c>
      <c r="E5" s="247"/>
      <c r="F5" s="42"/>
      <c r="G5" s="39"/>
      <c r="H5" s="5"/>
      <c r="I5" s="39"/>
      <c r="J5" s="4"/>
      <c r="K5" s="4"/>
      <c r="L5" s="4"/>
      <c r="M5" s="4"/>
    </row>
    <row r="6" spans="1:42" ht="17.25" x14ac:dyDescent="0.25">
      <c r="B6" s="262" t="s">
        <v>9</v>
      </c>
      <c r="C6" s="262"/>
      <c r="D6" s="258">
        <v>45880</v>
      </c>
      <c r="E6" s="248"/>
      <c r="F6" s="43"/>
      <c r="AJ6" t="s">
        <v>472</v>
      </c>
    </row>
    <row r="7" spans="1:42" ht="15.75" customHeight="1" thickBot="1" x14ac:dyDescent="0.3">
      <c r="B7" s="279" t="s">
        <v>10</v>
      </c>
      <c r="C7" s="279"/>
      <c r="D7" s="47" t="s">
        <v>211</v>
      </c>
      <c r="E7" s="280"/>
      <c r="F7" s="44"/>
    </row>
    <row r="8" spans="1:42" ht="18" thickBot="1" x14ac:dyDescent="0.3">
      <c r="B8" s="281"/>
      <c r="C8" s="281"/>
      <c r="D8" s="48"/>
      <c r="E8" s="280"/>
      <c r="F8" s="44"/>
    </row>
    <row r="9" spans="1:42" ht="18" thickBot="1" x14ac:dyDescent="0.3">
      <c r="B9" s="84" t="s">
        <v>11</v>
      </c>
      <c r="C9" s="10">
        <f ca="1">TODAY()</f>
        <v>45909</v>
      </c>
      <c r="D9" s="49"/>
      <c r="E9" s="280"/>
      <c r="F9" s="44"/>
    </row>
    <row r="14" spans="1:42" ht="15.75" thickBot="1" x14ac:dyDescent="0.3"/>
    <row r="15" spans="1:42" ht="15.75" thickBot="1" x14ac:dyDescent="0.3">
      <c r="A15" s="126" t="s">
        <v>213</v>
      </c>
      <c r="B15" s="127" t="s">
        <v>212</v>
      </c>
      <c r="C15" s="127" t="s">
        <v>214</v>
      </c>
      <c r="D15" s="127" t="s">
        <v>407</v>
      </c>
      <c r="E15" s="127" t="s">
        <v>215</v>
      </c>
      <c r="F15" s="127" t="s">
        <v>394</v>
      </c>
      <c r="G15" s="127" t="s">
        <v>216</v>
      </c>
      <c r="H15" s="127" t="s">
        <v>217</v>
      </c>
      <c r="I15" s="127" t="s">
        <v>386</v>
      </c>
      <c r="J15" s="127" t="s">
        <v>218</v>
      </c>
      <c r="K15" s="127" t="s">
        <v>219</v>
      </c>
      <c r="L15" s="127" t="s">
        <v>220</v>
      </c>
      <c r="M15" s="128" t="s">
        <v>387</v>
      </c>
      <c r="N15" s="50" t="s">
        <v>389</v>
      </c>
      <c r="O15" s="51" t="s">
        <v>398</v>
      </c>
      <c r="P15" s="115" t="s">
        <v>456</v>
      </c>
      <c r="Q15" s="115" t="s">
        <v>457</v>
      </c>
      <c r="R15" s="54" t="s">
        <v>390</v>
      </c>
      <c r="S15" s="55" t="s">
        <v>399</v>
      </c>
      <c r="T15" s="56" t="s">
        <v>401</v>
      </c>
      <c r="U15" s="57" t="s">
        <v>400</v>
      </c>
      <c r="V15" s="58" t="s">
        <v>402</v>
      </c>
      <c r="W15" s="59" t="s">
        <v>400</v>
      </c>
      <c r="X15" s="60" t="s">
        <v>396</v>
      </c>
      <c r="Y15" s="61" t="s">
        <v>400</v>
      </c>
      <c r="Z15" s="64" t="s">
        <v>403</v>
      </c>
      <c r="AA15" s="65" t="s">
        <v>400</v>
      </c>
      <c r="AB15" s="62" t="s">
        <v>404</v>
      </c>
      <c r="AC15" s="63" t="s">
        <v>400</v>
      </c>
      <c r="AD15" s="100" t="s">
        <v>441</v>
      </c>
      <c r="AE15" s="101" t="s">
        <v>400</v>
      </c>
      <c r="AF15" s="66" t="s">
        <v>405</v>
      </c>
      <c r="AG15" s="67" t="s">
        <v>400</v>
      </c>
      <c r="AH15" s="68" t="s">
        <v>406</v>
      </c>
      <c r="AI15" s="69" t="s">
        <v>400</v>
      </c>
      <c r="AJ15" s="70" t="s">
        <v>397</v>
      </c>
      <c r="AK15" s="73" t="s">
        <v>409</v>
      </c>
      <c r="AL15" s="74" t="s">
        <v>410</v>
      </c>
      <c r="AM15" s="145" t="s">
        <v>473</v>
      </c>
      <c r="AN15" s="151" t="s">
        <v>435</v>
      </c>
      <c r="AO15" s="291" t="s">
        <v>477</v>
      </c>
      <c r="AP15" s="292"/>
    </row>
    <row r="16" spans="1:42" ht="15.75" thickBot="1" x14ac:dyDescent="0.3">
      <c r="A16" s="129" t="s">
        <v>385</v>
      </c>
      <c r="B16" s="75" t="s">
        <v>223</v>
      </c>
      <c r="C16" s="75" t="s">
        <v>225</v>
      </c>
      <c r="D16" s="75" t="s">
        <v>408</v>
      </c>
      <c r="E16" s="75" t="s">
        <v>393</v>
      </c>
      <c r="F16" s="75" t="s">
        <v>395</v>
      </c>
      <c r="G16" s="75" t="s">
        <v>544</v>
      </c>
      <c r="H16" s="75" t="s">
        <v>511</v>
      </c>
      <c r="I16" s="75" t="s">
        <v>538</v>
      </c>
      <c r="J16" s="75" t="s">
        <v>545</v>
      </c>
      <c r="K16" s="150" t="s">
        <v>518</v>
      </c>
      <c r="L16" s="75" t="s">
        <v>413</v>
      </c>
      <c r="M16" s="19" t="s">
        <v>388</v>
      </c>
      <c r="N16" s="52" t="s">
        <v>391</v>
      </c>
      <c r="O16" s="20">
        <v>0.2</v>
      </c>
      <c r="P16" s="19"/>
      <c r="Q16" s="19"/>
      <c r="R16" s="148" t="s">
        <v>222</v>
      </c>
      <c r="S16" s="20">
        <v>0.2</v>
      </c>
      <c r="T16" s="52" t="s">
        <v>222</v>
      </c>
      <c r="U16" s="20">
        <v>0.5</v>
      </c>
      <c r="V16" s="52" t="s">
        <v>222</v>
      </c>
      <c r="W16" s="20">
        <v>0.5</v>
      </c>
      <c r="X16" s="52" t="s">
        <v>222</v>
      </c>
      <c r="Y16" s="20">
        <v>1</v>
      </c>
      <c r="Z16" s="52" t="s">
        <v>222</v>
      </c>
      <c r="AA16" s="20">
        <v>0.5</v>
      </c>
      <c r="AB16" s="52" t="s">
        <v>222</v>
      </c>
      <c r="AC16" s="20">
        <v>2</v>
      </c>
      <c r="AD16" s="52" t="s">
        <v>222</v>
      </c>
      <c r="AE16" s="147" t="s">
        <v>476</v>
      </c>
      <c r="AF16" s="52" t="s">
        <v>222</v>
      </c>
      <c r="AG16" s="20">
        <v>5</v>
      </c>
      <c r="AH16" s="52" t="s">
        <v>222</v>
      </c>
      <c r="AI16" s="20">
        <v>0.05</v>
      </c>
      <c r="AJ16" s="71" t="s">
        <v>222</v>
      </c>
      <c r="AK16" s="71" t="s">
        <v>222</v>
      </c>
      <c r="AL16" s="71" t="s">
        <v>222</v>
      </c>
      <c r="AM16" s="134" t="s">
        <v>227</v>
      </c>
      <c r="AN16" s="133" t="s">
        <v>227</v>
      </c>
      <c r="AO16" s="152" t="s">
        <v>392</v>
      </c>
      <c r="AP16" s="153"/>
    </row>
    <row r="17" spans="1:42" ht="15.75" thickBot="1" x14ac:dyDescent="0.3">
      <c r="A17" s="129" t="s">
        <v>412</v>
      </c>
      <c r="B17" s="75" t="s">
        <v>411</v>
      </c>
      <c r="C17" s="75" t="s">
        <v>225</v>
      </c>
      <c r="D17" s="75" t="s">
        <v>408</v>
      </c>
      <c r="E17" s="99"/>
      <c r="F17" s="75"/>
      <c r="G17" s="75" t="s">
        <v>547</v>
      </c>
      <c r="H17" s="75" t="s">
        <v>511</v>
      </c>
      <c r="I17" s="75" t="s">
        <v>538</v>
      </c>
      <c r="J17" s="75" t="s">
        <v>548</v>
      </c>
      <c r="K17" s="75" t="s">
        <v>546</v>
      </c>
      <c r="L17" s="75"/>
      <c r="M17" s="19"/>
      <c r="N17" s="52" t="s">
        <v>391</v>
      </c>
      <c r="O17" s="20">
        <v>0.2</v>
      </c>
      <c r="P17" s="19"/>
      <c r="Q17" s="19"/>
      <c r="R17" s="52" t="s">
        <v>222</v>
      </c>
      <c r="S17" s="20">
        <v>0.2</v>
      </c>
      <c r="T17" s="52" t="s">
        <v>222</v>
      </c>
      <c r="U17" s="20">
        <v>0.5</v>
      </c>
      <c r="V17" s="52" t="s">
        <v>222</v>
      </c>
      <c r="W17" s="20">
        <v>0.2</v>
      </c>
      <c r="X17" s="52" t="s">
        <v>222</v>
      </c>
      <c r="Y17" s="20">
        <v>0.5</v>
      </c>
      <c r="Z17" s="52" t="s">
        <v>222</v>
      </c>
      <c r="AA17" s="20">
        <v>0.2</v>
      </c>
      <c r="AB17" s="52" t="s">
        <v>222</v>
      </c>
      <c r="AC17" s="20">
        <v>0.5</v>
      </c>
      <c r="AD17" s="52" t="s">
        <v>222</v>
      </c>
      <c r="AE17" s="20" t="s">
        <v>476</v>
      </c>
      <c r="AF17" s="52" t="s">
        <v>222</v>
      </c>
      <c r="AG17" s="20">
        <v>2</v>
      </c>
      <c r="AH17" s="52" t="s">
        <v>222</v>
      </c>
      <c r="AI17" s="20"/>
      <c r="AJ17" s="71" t="s">
        <v>222</v>
      </c>
      <c r="AK17" s="71" t="s">
        <v>222</v>
      </c>
      <c r="AL17" s="71" t="s">
        <v>222</v>
      </c>
      <c r="AM17" s="134" t="s">
        <v>475</v>
      </c>
      <c r="AN17" s="133" t="s">
        <v>475</v>
      </c>
      <c r="AO17" s="152" t="s">
        <v>420</v>
      </c>
      <c r="AP17" s="153"/>
    </row>
    <row r="18" spans="1:42" ht="15.75" thickBot="1" x14ac:dyDescent="0.3">
      <c r="A18" s="129" t="s">
        <v>414</v>
      </c>
      <c r="B18" s="75" t="s">
        <v>411</v>
      </c>
      <c r="C18" s="75" t="s">
        <v>224</v>
      </c>
      <c r="D18" s="75" t="s">
        <v>415</v>
      </c>
      <c r="E18" s="75"/>
      <c r="F18" s="75"/>
      <c r="G18" s="75" t="s">
        <v>550</v>
      </c>
      <c r="H18" s="75" t="s">
        <v>511</v>
      </c>
      <c r="I18" s="75" t="s">
        <v>549</v>
      </c>
      <c r="J18" s="75" t="s">
        <v>551</v>
      </c>
      <c r="K18" s="75"/>
      <c r="L18" s="75" t="s">
        <v>419</v>
      </c>
      <c r="M18" s="19" t="s">
        <v>418</v>
      </c>
      <c r="N18" s="96" t="s">
        <v>227</v>
      </c>
      <c r="O18" s="97"/>
      <c r="P18" s="98"/>
      <c r="Q18" s="98"/>
      <c r="R18" s="96" t="s">
        <v>227</v>
      </c>
      <c r="S18" s="97"/>
      <c r="T18" s="96" t="s">
        <v>227</v>
      </c>
      <c r="U18" s="97"/>
      <c r="V18" s="96" t="s">
        <v>222</v>
      </c>
      <c r="W18" s="97"/>
      <c r="X18" s="96" t="s">
        <v>227</v>
      </c>
      <c r="Y18" s="97"/>
      <c r="Z18" s="96" t="s">
        <v>227</v>
      </c>
      <c r="AA18" s="97"/>
      <c r="AB18" s="96" t="s">
        <v>227</v>
      </c>
      <c r="AC18" s="97"/>
      <c r="AD18" s="96" t="s">
        <v>227</v>
      </c>
      <c r="AE18" s="97"/>
      <c r="AF18" s="96" t="s">
        <v>227</v>
      </c>
      <c r="AG18" s="97"/>
      <c r="AH18" s="96" t="s">
        <v>227</v>
      </c>
      <c r="AI18" s="97"/>
      <c r="AJ18" s="96" t="s">
        <v>227</v>
      </c>
      <c r="AK18" s="96" t="s">
        <v>227</v>
      </c>
      <c r="AL18" s="96" t="s">
        <v>476</v>
      </c>
      <c r="AM18" s="96" t="s">
        <v>227</v>
      </c>
      <c r="AN18" s="96" t="s">
        <v>227</v>
      </c>
      <c r="AO18" s="152" t="s">
        <v>420</v>
      </c>
      <c r="AP18" s="153"/>
    </row>
    <row r="19" spans="1:42" ht="15.75" thickBot="1" x14ac:dyDescent="0.3">
      <c r="A19" s="129" t="s">
        <v>416</v>
      </c>
      <c r="B19" s="99" t="s">
        <v>223</v>
      </c>
      <c r="C19" s="75" t="s">
        <v>417</v>
      </c>
      <c r="D19" s="75"/>
      <c r="E19" s="75"/>
      <c r="F19" s="75"/>
      <c r="G19" s="75"/>
      <c r="H19" s="75"/>
      <c r="I19" s="75"/>
      <c r="J19" s="75"/>
      <c r="K19" s="75"/>
      <c r="L19" s="75"/>
      <c r="M19" s="19"/>
      <c r="N19" s="53" t="s">
        <v>391</v>
      </c>
      <c r="O19" s="21">
        <v>1.5</v>
      </c>
      <c r="P19" s="81"/>
      <c r="Q19" s="81"/>
      <c r="R19" s="53" t="s">
        <v>222</v>
      </c>
      <c r="S19" s="21">
        <v>1.5</v>
      </c>
      <c r="T19" s="53" t="s">
        <v>227</v>
      </c>
      <c r="U19" s="21"/>
      <c r="V19" s="53" t="s">
        <v>222</v>
      </c>
      <c r="W19" s="21">
        <v>5</v>
      </c>
      <c r="X19" s="53" t="s">
        <v>227</v>
      </c>
      <c r="Y19" s="21"/>
      <c r="Z19" s="53" t="s">
        <v>222</v>
      </c>
      <c r="AA19" s="21">
        <v>5</v>
      </c>
      <c r="AB19" s="53" t="s">
        <v>227</v>
      </c>
      <c r="AC19" s="21"/>
      <c r="AD19" s="53" t="s">
        <v>227</v>
      </c>
      <c r="AE19" s="21"/>
      <c r="AF19" s="53" t="s">
        <v>227</v>
      </c>
      <c r="AG19" s="21"/>
      <c r="AH19" s="53" t="s">
        <v>222</v>
      </c>
      <c r="AI19" s="21">
        <v>1.5</v>
      </c>
      <c r="AJ19" s="72" t="s">
        <v>222</v>
      </c>
      <c r="AK19" s="72" t="s">
        <v>222</v>
      </c>
      <c r="AL19" s="72" t="s">
        <v>222</v>
      </c>
      <c r="AM19" s="136" t="s">
        <v>227</v>
      </c>
      <c r="AN19" s="135" t="s">
        <v>475</v>
      </c>
      <c r="AO19" s="152"/>
      <c r="AP19" s="153"/>
    </row>
    <row r="20" spans="1:42" ht="15.75" thickBot="1" x14ac:dyDescent="0.3">
      <c r="A20" s="129" t="s">
        <v>424</v>
      </c>
      <c r="B20" s="75" t="s">
        <v>223</v>
      </c>
      <c r="C20" s="75" t="s">
        <v>426</v>
      </c>
      <c r="D20" s="75" t="s">
        <v>421</v>
      </c>
      <c r="E20" s="75" t="s">
        <v>422</v>
      </c>
      <c r="F20" s="75"/>
      <c r="G20" s="75" t="s">
        <v>423</v>
      </c>
      <c r="H20" s="75"/>
      <c r="I20" s="75"/>
      <c r="J20" s="75" t="s">
        <v>509</v>
      </c>
      <c r="K20" s="75" t="s">
        <v>546</v>
      </c>
      <c r="L20" s="75"/>
      <c r="M20" s="19"/>
      <c r="N20" s="52" t="s">
        <v>391</v>
      </c>
      <c r="O20" s="20">
        <v>0.2</v>
      </c>
      <c r="P20" s="19"/>
      <c r="Q20" s="19"/>
      <c r="R20" s="52" t="s">
        <v>222</v>
      </c>
      <c r="S20" s="20">
        <v>0.2</v>
      </c>
      <c r="T20" s="52" t="s">
        <v>222</v>
      </c>
      <c r="U20" s="20">
        <v>0.5</v>
      </c>
      <c r="V20" s="52" t="s">
        <v>222</v>
      </c>
      <c r="W20" s="20">
        <v>0.5</v>
      </c>
      <c r="X20" s="52" t="s">
        <v>222</v>
      </c>
      <c r="Y20" s="20">
        <v>1</v>
      </c>
      <c r="Z20" s="52" t="s">
        <v>222</v>
      </c>
      <c r="AA20" s="20">
        <v>0.5</v>
      </c>
      <c r="AB20" s="52" t="s">
        <v>222</v>
      </c>
      <c r="AC20" s="20">
        <v>1</v>
      </c>
      <c r="AD20" s="52" t="s">
        <v>476</v>
      </c>
      <c r="AE20" s="20"/>
      <c r="AF20" s="52" t="s">
        <v>222</v>
      </c>
      <c r="AG20" s="20">
        <v>1</v>
      </c>
      <c r="AH20" s="52" t="s">
        <v>222</v>
      </c>
      <c r="AI20" s="20">
        <v>0.05</v>
      </c>
      <c r="AJ20" s="71" t="s">
        <v>222</v>
      </c>
      <c r="AK20" s="71" t="s">
        <v>222</v>
      </c>
      <c r="AL20" s="71" t="s">
        <v>476</v>
      </c>
      <c r="AM20" s="146" t="s">
        <v>227</v>
      </c>
      <c r="AN20" s="87" t="s">
        <v>227</v>
      </c>
      <c r="AO20" s="152" t="s">
        <v>420</v>
      </c>
      <c r="AP20" s="153"/>
    </row>
    <row r="21" spans="1:42" ht="15.75" thickBot="1" x14ac:dyDescent="0.3">
      <c r="A21" s="129" t="s">
        <v>425</v>
      </c>
      <c r="B21" s="75" t="s">
        <v>223</v>
      </c>
      <c r="C21" s="75" t="s">
        <v>426</v>
      </c>
      <c r="D21" s="75" t="s">
        <v>421</v>
      </c>
      <c r="E21" s="75" t="s">
        <v>422</v>
      </c>
      <c r="F21" s="75"/>
      <c r="G21" s="75"/>
      <c r="H21" s="75"/>
      <c r="I21" s="75"/>
      <c r="J21" s="75" t="s">
        <v>509</v>
      </c>
      <c r="K21" s="75" t="s">
        <v>546</v>
      </c>
      <c r="L21" s="75"/>
      <c r="M21" s="19"/>
      <c r="N21" s="52" t="s">
        <v>391</v>
      </c>
      <c r="O21" s="20">
        <v>0.2</v>
      </c>
      <c r="P21" s="19"/>
      <c r="Q21" s="19"/>
      <c r="R21" s="52" t="s">
        <v>222</v>
      </c>
      <c r="S21" s="20">
        <v>0.2</v>
      </c>
      <c r="T21" s="52" t="s">
        <v>222</v>
      </c>
      <c r="U21" s="20">
        <v>0.5</v>
      </c>
      <c r="V21" s="52" t="s">
        <v>222</v>
      </c>
      <c r="W21" s="20">
        <v>0.5</v>
      </c>
      <c r="X21" s="52" t="s">
        <v>222</v>
      </c>
      <c r="Y21" s="20">
        <v>1</v>
      </c>
      <c r="Z21" s="52" t="s">
        <v>222</v>
      </c>
      <c r="AA21" s="20">
        <v>0.5</v>
      </c>
      <c r="AB21" s="52" t="s">
        <v>222</v>
      </c>
      <c r="AC21" s="20">
        <v>1</v>
      </c>
      <c r="AD21" s="52" t="s">
        <v>476</v>
      </c>
      <c r="AE21" s="20"/>
      <c r="AF21" s="52" t="s">
        <v>222</v>
      </c>
      <c r="AG21" s="20">
        <v>1</v>
      </c>
      <c r="AH21" s="52" t="s">
        <v>222</v>
      </c>
      <c r="AI21" s="20">
        <v>0.05</v>
      </c>
      <c r="AJ21" s="71" t="s">
        <v>222</v>
      </c>
      <c r="AK21" s="71" t="s">
        <v>222</v>
      </c>
      <c r="AL21" s="71" t="s">
        <v>476</v>
      </c>
      <c r="AM21" s="71" t="s">
        <v>227</v>
      </c>
      <c r="AN21" s="133" t="s">
        <v>227</v>
      </c>
      <c r="AO21" s="152" t="s">
        <v>420</v>
      </c>
      <c r="AP21" s="153"/>
    </row>
    <row r="22" spans="1:42" ht="15.75" thickBot="1" x14ac:dyDescent="0.3">
      <c r="A22" s="129" t="s">
        <v>427</v>
      </c>
      <c r="B22" s="75" t="s">
        <v>223</v>
      </c>
      <c r="C22" s="75" t="s">
        <v>428</v>
      </c>
      <c r="D22" s="75"/>
      <c r="E22" s="75"/>
      <c r="F22" s="75"/>
      <c r="G22" s="75"/>
      <c r="H22" s="75"/>
      <c r="I22" s="75"/>
      <c r="J22" s="75"/>
      <c r="K22" s="75" t="s">
        <v>546</v>
      </c>
      <c r="L22" s="75"/>
      <c r="M22" s="19"/>
      <c r="N22" s="52" t="s">
        <v>391</v>
      </c>
      <c r="O22" s="20">
        <v>1</v>
      </c>
      <c r="P22" s="19"/>
      <c r="Q22" s="19"/>
      <c r="R22" s="52" t="s">
        <v>222</v>
      </c>
      <c r="S22" s="20">
        <v>1</v>
      </c>
      <c r="T22" s="52" t="s">
        <v>222</v>
      </c>
      <c r="U22" s="82">
        <v>0.02</v>
      </c>
      <c r="V22" s="52" t="s">
        <v>222</v>
      </c>
      <c r="W22" s="20">
        <v>2</v>
      </c>
      <c r="X22" s="52" t="s">
        <v>222</v>
      </c>
      <c r="Y22" s="82">
        <v>0.02</v>
      </c>
      <c r="Z22" s="52" t="s">
        <v>222</v>
      </c>
      <c r="AA22" s="20">
        <v>2</v>
      </c>
      <c r="AB22" s="52" t="s">
        <v>222</v>
      </c>
      <c r="AC22" s="82">
        <v>0.02</v>
      </c>
      <c r="AD22" s="102" t="s">
        <v>227</v>
      </c>
      <c r="AE22" s="82"/>
      <c r="AF22" s="52" t="s">
        <v>222</v>
      </c>
      <c r="AG22" s="82">
        <v>0.05</v>
      </c>
      <c r="AH22" s="52" t="s">
        <v>222</v>
      </c>
      <c r="AI22" s="82">
        <v>0.01</v>
      </c>
      <c r="AJ22" s="71" t="s">
        <v>222</v>
      </c>
      <c r="AK22" s="71" t="s">
        <v>222</v>
      </c>
      <c r="AL22" s="71" t="s">
        <v>476</v>
      </c>
      <c r="AM22" s="71" t="s">
        <v>476</v>
      </c>
      <c r="AN22" s="213" t="s">
        <v>227</v>
      </c>
      <c r="AO22" s="237" t="s">
        <v>429</v>
      </c>
      <c r="AP22" s="237" t="s">
        <v>430</v>
      </c>
    </row>
    <row r="23" spans="1:42" ht="15.75" thickBot="1" x14ac:dyDescent="0.3">
      <c r="A23" s="85" t="s">
        <v>519</v>
      </c>
      <c r="B23" s="86" t="s">
        <v>411</v>
      </c>
      <c r="C23" s="86" t="s">
        <v>432</v>
      </c>
      <c r="D23" s="239"/>
      <c r="E23" s="239"/>
      <c r="F23" s="239"/>
      <c r="G23" s="86" t="s">
        <v>433</v>
      </c>
      <c r="H23" s="86" t="s">
        <v>434</v>
      </c>
      <c r="I23" s="239"/>
      <c r="J23" s="85" t="s">
        <v>509</v>
      </c>
      <c r="K23" s="259" t="s">
        <v>552</v>
      </c>
      <c r="L23" s="239"/>
      <c r="M23" s="97"/>
      <c r="N23" s="210" t="s">
        <v>227</v>
      </c>
      <c r="O23" s="107"/>
      <c r="P23" s="87"/>
      <c r="Q23" s="87"/>
      <c r="R23" s="210" t="s">
        <v>222</v>
      </c>
      <c r="S23" s="107">
        <v>1</v>
      </c>
      <c r="T23" s="210" t="s">
        <v>227</v>
      </c>
      <c r="U23" s="107"/>
      <c r="V23" s="210" t="s">
        <v>227</v>
      </c>
      <c r="W23" s="107"/>
      <c r="X23" s="210" t="s">
        <v>227</v>
      </c>
      <c r="Y23" s="107"/>
      <c r="Z23" s="210" t="s">
        <v>227</v>
      </c>
      <c r="AA23" s="107"/>
      <c r="AB23" s="210" t="s">
        <v>227</v>
      </c>
      <c r="AC23" s="107"/>
      <c r="AD23" s="210" t="s">
        <v>227</v>
      </c>
      <c r="AE23" s="107"/>
      <c r="AF23" s="210" t="s">
        <v>227</v>
      </c>
      <c r="AG23" s="107"/>
      <c r="AH23" s="210" t="s">
        <v>227</v>
      </c>
      <c r="AI23" s="107"/>
      <c r="AJ23" s="146" t="s">
        <v>227</v>
      </c>
      <c r="AK23" s="146" t="s">
        <v>227</v>
      </c>
      <c r="AL23" s="146" t="s">
        <v>476</v>
      </c>
      <c r="AM23" s="107" t="s">
        <v>227</v>
      </c>
      <c r="AN23" s="87" t="s">
        <v>227</v>
      </c>
      <c r="AO23" s="152" t="s">
        <v>420</v>
      </c>
      <c r="AP23" s="153"/>
    </row>
    <row r="24" spans="1:42" ht="15.75" thickBot="1" x14ac:dyDescent="0.3">
      <c r="A24" s="129" t="s">
        <v>520</v>
      </c>
      <c r="B24" s="75" t="s">
        <v>411</v>
      </c>
      <c r="C24" s="75" t="s">
        <v>432</v>
      </c>
      <c r="D24" s="92"/>
      <c r="E24" s="92"/>
      <c r="F24" s="92"/>
      <c r="G24" s="75" t="s">
        <v>433</v>
      </c>
      <c r="H24" s="75" t="s">
        <v>434</v>
      </c>
      <c r="I24" s="92"/>
      <c r="J24" s="129" t="s">
        <v>509</v>
      </c>
      <c r="K24" s="260" t="s">
        <v>552</v>
      </c>
      <c r="L24" s="92"/>
      <c r="M24" s="103"/>
      <c r="N24" s="212" t="s">
        <v>227</v>
      </c>
      <c r="O24" s="214"/>
      <c r="P24" s="213"/>
      <c r="Q24" s="213"/>
      <c r="R24" s="212" t="s">
        <v>222</v>
      </c>
      <c r="S24" s="214">
        <v>1</v>
      </c>
      <c r="T24" s="212" t="s">
        <v>227</v>
      </c>
      <c r="U24" s="214"/>
      <c r="V24" s="212" t="s">
        <v>227</v>
      </c>
      <c r="W24" s="214"/>
      <c r="X24" s="212" t="s">
        <v>227</v>
      </c>
      <c r="Y24" s="214"/>
      <c r="Z24" s="212" t="s">
        <v>227</v>
      </c>
      <c r="AA24" s="214"/>
      <c r="AB24" s="212" t="s">
        <v>227</v>
      </c>
      <c r="AC24" s="214"/>
      <c r="AD24" s="212" t="s">
        <v>227</v>
      </c>
      <c r="AE24" s="214"/>
      <c r="AF24" s="212" t="s">
        <v>227</v>
      </c>
      <c r="AG24" s="214"/>
      <c r="AH24" s="212" t="s">
        <v>227</v>
      </c>
      <c r="AI24" s="214"/>
      <c r="AJ24" s="71" t="s">
        <v>227</v>
      </c>
      <c r="AK24" s="212" t="s">
        <v>227</v>
      </c>
      <c r="AL24" s="71" t="s">
        <v>476</v>
      </c>
      <c r="AM24" s="214" t="s">
        <v>227</v>
      </c>
      <c r="AN24" s="213" t="s">
        <v>222</v>
      </c>
      <c r="AO24" s="153"/>
      <c r="AP24" s="153"/>
    </row>
    <row r="25" spans="1:42" ht="15.75" thickBot="1" x14ac:dyDescent="0.3">
      <c r="A25" s="129" t="s">
        <v>521</v>
      </c>
      <c r="B25" s="75" t="s">
        <v>411</v>
      </c>
      <c r="C25" s="75" t="s">
        <v>432</v>
      </c>
      <c r="D25" s="92"/>
      <c r="E25" s="92"/>
      <c r="F25" s="92"/>
      <c r="G25" s="75" t="s">
        <v>433</v>
      </c>
      <c r="H25" s="75" t="s">
        <v>434</v>
      </c>
      <c r="I25" s="92"/>
      <c r="J25" s="129" t="s">
        <v>509</v>
      </c>
      <c r="K25" s="260" t="s">
        <v>552</v>
      </c>
      <c r="L25" s="92"/>
      <c r="M25" s="103"/>
      <c r="N25" s="212" t="s">
        <v>391</v>
      </c>
      <c r="O25" s="214">
        <v>0.5</v>
      </c>
      <c r="P25" s="213"/>
      <c r="Q25" s="213"/>
      <c r="R25" s="212" t="s">
        <v>222</v>
      </c>
      <c r="S25" s="214">
        <v>1</v>
      </c>
      <c r="T25" s="212" t="s">
        <v>227</v>
      </c>
      <c r="U25" s="214"/>
      <c r="V25" s="212" t="s">
        <v>227</v>
      </c>
      <c r="W25" s="214"/>
      <c r="X25" s="212" t="s">
        <v>227</v>
      </c>
      <c r="Y25" s="214"/>
      <c r="Z25" s="212" t="s">
        <v>222</v>
      </c>
      <c r="AA25" s="214">
        <v>2</v>
      </c>
      <c r="AB25" s="212" t="s">
        <v>227</v>
      </c>
      <c r="AC25" s="214"/>
      <c r="AD25" s="212" t="s">
        <v>227</v>
      </c>
      <c r="AE25" s="214"/>
      <c r="AF25" s="212" t="s">
        <v>227</v>
      </c>
      <c r="AG25" s="214"/>
      <c r="AH25" s="212" t="s">
        <v>227</v>
      </c>
      <c r="AI25" s="214"/>
      <c r="AJ25" s="71" t="s">
        <v>227</v>
      </c>
      <c r="AK25" s="212" t="s">
        <v>227</v>
      </c>
      <c r="AL25" s="71" t="s">
        <v>476</v>
      </c>
      <c r="AM25" s="214" t="s">
        <v>227</v>
      </c>
      <c r="AN25" s="213" t="s">
        <v>222</v>
      </c>
      <c r="AO25" s="153"/>
      <c r="AP25" s="153"/>
    </row>
    <row r="26" spans="1:42" ht="15.75" thickBot="1" x14ac:dyDescent="0.3">
      <c r="A26" s="129" t="s">
        <v>522</v>
      </c>
      <c r="B26" s="75" t="s">
        <v>411</v>
      </c>
      <c r="C26" s="75" t="s">
        <v>432</v>
      </c>
      <c r="D26" s="92"/>
      <c r="E26" s="92"/>
      <c r="F26" s="92"/>
      <c r="G26" s="75" t="s">
        <v>433</v>
      </c>
      <c r="H26" s="75" t="s">
        <v>434</v>
      </c>
      <c r="I26" s="92"/>
      <c r="J26" s="129" t="s">
        <v>509</v>
      </c>
      <c r="K26" s="260" t="s">
        <v>552</v>
      </c>
      <c r="L26" s="92"/>
      <c r="M26" s="103"/>
      <c r="N26" s="212" t="s">
        <v>391</v>
      </c>
      <c r="O26" s="214">
        <v>0.5</v>
      </c>
      <c r="P26" s="213"/>
      <c r="Q26" s="213"/>
      <c r="R26" s="212" t="s">
        <v>222</v>
      </c>
      <c r="S26" s="214">
        <v>1</v>
      </c>
      <c r="T26" s="212" t="s">
        <v>222</v>
      </c>
      <c r="U26" s="82">
        <v>0.02</v>
      </c>
      <c r="V26" s="212" t="s">
        <v>222</v>
      </c>
      <c r="W26" s="214">
        <v>2</v>
      </c>
      <c r="X26" s="212" t="s">
        <v>222</v>
      </c>
      <c r="Y26" s="82">
        <v>0.02</v>
      </c>
      <c r="Z26" s="212" t="s">
        <v>222</v>
      </c>
      <c r="AA26" s="214">
        <v>2</v>
      </c>
      <c r="AB26" s="212" t="s">
        <v>222</v>
      </c>
      <c r="AC26" s="82">
        <v>0.02</v>
      </c>
      <c r="AD26" s="102" t="s">
        <v>222</v>
      </c>
      <c r="AE26" s="82">
        <v>0.02</v>
      </c>
      <c r="AF26" s="212" t="s">
        <v>227</v>
      </c>
      <c r="AG26" s="214"/>
      <c r="AH26" s="212" t="s">
        <v>222</v>
      </c>
      <c r="AI26" s="89">
        <v>5.0000000000000001E-3</v>
      </c>
      <c r="AJ26" s="71" t="s">
        <v>227</v>
      </c>
      <c r="AK26" s="71" t="s">
        <v>222</v>
      </c>
      <c r="AL26" s="71" t="s">
        <v>222</v>
      </c>
      <c r="AM26" s="214" t="s">
        <v>227</v>
      </c>
      <c r="AN26" s="213" t="s">
        <v>222</v>
      </c>
      <c r="AO26" s="153"/>
      <c r="AP26" s="153"/>
    </row>
    <row r="27" spans="1:42" ht="15.75" thickBot="1" x14ac:dyDescent="0.3">
      <c r="A27" s="240" t="s">
        <v>523</v>
      </c>
      <c r="B27" s="88" t="s">
        <v>411</v>
      </c>
      <c r="C27" s="88" t="s">
        <v>432</v>
      </c>
      <c r="D27" s="94"/>
      <c r="E27" s="94"/>
      <c r="F27" s="94"/>
      <c r="G27" s="88" t="s">
        <v>433</v>
      </c>
      <c r="H27" s="88" t="s">
        <v>434</v>
      </c>
      <c r="I27" s="94"/>
      <c r="J27" s="240" t="s">
        <v>509</v>
      </c>
      <c r="K27" s="261" t="s">
        <v>552</v>
      </c>
      <c r="L27" s="94"/>
      <c r="M27" s="242"/>
      <c r="N27" s="215" t="s">
        <v>391</v>
      </c>
      <c r="O27" s="217">
        <v>0.5</v>
      </c>
      <c r="P27" s="216"/>
      <c r="Q27" s="216"/>
      <c r="R27" s="215" t="s">
        <v>222</v>
      </c>
      <c r="S27" s="217">
        <v>1</v>
      </c>
      <c r="T27" s="215" t="s">
        <v>222</v>
      </c>
      <c r="U27" s="90">
        <v>0.02</v>
      </c>
      <c r="V27" s="215" t="s">
        <v>222</v>
      </c>
      <c r="W27" s="217">
        <v>2</v>
      </c>
      <c r="X27" s="215" t="s">
        <v>222</v>
      </c>
      <c r="Y27" s="90">
        <v>0.02</v>
      </c>
      <c r="Z27" s="215" t="s">
        <v>222</v>
      </c>
      <c r="AA27" s="217">
        <v>2</v>
      </c>
      <c r="AB27" s="215" t="s">
        <v>222</v>
      </c>
      <c r="AC27" s="90">
        <v>0.02</v>
      </c>
      <c r="AD27" s="241" t="s">
        <v>222</v>
      </c>
      <c r="AE27" s="90">
        <v>0.02</v>
      </c>
      <c r="AF27" s="215" t="s">
        <v>222</v>
      </c>
      <c r="AG27" s="217" t="s">
        <v>436</v>
      </c>
      <c r="AH27" s="215" t="s">
        <v>222</v>
      </c>
      <c r="AI27" s="91">
        <v>5.0000000000000001E-3</v>
      </c>
      <c r="AJ27" s="72" t="s">
        <v>227</v>
      </c>
      <c r="AK27" s="72" t="s">
        <v>222</v>
      </c>
      <c r="AL27" s="72" t="s">
        <v>222</v>
      </c>
      <c r="AM27" s="217" t="s">
        <v>227</v>
      </c>
      <c r="AN27" s="216" t="s">
        <v>222</v>
      </c>
      <c r="AO27" s="153"/>
      <c r="AP27" s="153"/>
    </row>
    <row r="28" spans="1:42" ht="15.75" thickBot="1" x14ac:dyDescent="0.3">
      <c r="A28" s="106" t="s">
        <v>524</v>
      </c>
      <c r="B28" s="86" t="s">
        <v>437</v>
      </c>
      <c r="C28" s="86" t="s">
        <v>432</v>
      </c>
      <c r="D28" s="239"/>
      <c r="E28" s="239"/>
      <c r="F28" s="239"/>
      <c r="G28" s="86" t="s">
        <v>439</v>
      </c>
      <c r="H28" s="86" t="s">
        <v>445</v>
      </c>
      <c r="I28" s="239"/>
      <c r="J28" s="255" t="s">
        <v>553</v>
      </c>
      <c r="K28" s="255" t="s">
        <v>552</v>
      </c>
      <c r="L28" s="239"/>
      <c r="M28" s="98"/>
      <c r="N28" s="210" t="s">
        <v>227</v>
      </c>
      <c r="O28" s="107"/>
      <c r="P28" s="87"/>
      <c r="Q28" s="87"/>
      <c r="R28" s="210" t="s">
        <v>222</v>
      </c>
      <c r="S28" s="107">
        <v>1</v>
      </c>
      <c r="T28" s="210" t="s">
        <v>227</v>
      </c>
      <c r="U28" s="107"/>
      <c r="V28" s="210" t="s">
        <v>227</v>
      </c>
      <c r="W28" s="107"/>
      <c r="X28" s="210" t="s">
        <v>227</v>
      </c>
      <c r="Y28" s="107"/>
      <c r="Z28" s="210" t="s">
        <v>443</v>
      </c>
      <c r="AA28" s="107"/>
      <c r="AB28" s="210" t="s">
        <v>443</v>
      </c>
      <c r="AC28" s="107"/>
      <c r="AD28" s="210" t="s">
        <v>443</v>
      </c>
      <c r="AE28" s="107"/>
      <c r="AF28" s="210" t="s">
        <v>227</v>
      </c>
      <c r="AG28" s="107"/>
      <c r="AH28" s="210" t="s">
        <v>227</v>
      </c>
      <c r="AI28" s="107"/>
      <c r="AJ28" s="210" t="s">
        <v>222</v>
      </c>
      <c r="AK28" s="210" t="s">
        <v>227</v>
      </c>
      <c r="AL28" s="146" t="s">
        <v>476</v>
      </c>
      <c r="AM28" s="210" t="s">
        <v>227</v>
      </c>
      <c r="AN28" s="210" t="s">
        <v>227</v>
      </c>
      <c r="AO28" s="152" t="s">
        <v>440</v>
      </c>
      <c r="AP28" s="153"/>
    </row>
    <row r="29" spans="1:42" ht="15.75" thickBot="1" x14ac:dyDescent="0.3">
      <c r="A29" s="108" t="s">
        <v>525</v>
      </c>
      <c r="B29" s="75" t="s">
        <v>437</v>
      </c>
      <c r="C29" s="75" t="s">
        <v>432</v>
      </c>
      <c r="D29" s="92"/>
      <c r="E29" s="92"/>
      <c r="F29" s="92"/>
      <c r="G29" s="75" t="s">
        <v>439</v>
      </c>
      <c r="H29" s="75" t="s">
        <v>445</v>
      </c>
      <c r="I29" s="92"/>
      <c r="J29" s="256" t="s">
        <v>553</v>
      </c>
      <c r="K29" s="256" t="s">
        <v>552</v>
      </c>
      <c r="L29" s="92"/>
      <c r="M29" s="93"/>
      <c r="N29" s="212" t="s">
        <v>222</v>
      </c>
      <c r="O29" s="214">
        <v>0.5</v>
      </c>
      <c r="P29" s="213"/>
      <c r="Q29" s="213"/>
      <c r="R29" s="212" t="s">
        <v>222</v>
      </c>
      <c r="S29" s="214">
        <v>1</v>
      </c>
      <c r="T29" s="212" t="s">
        <v>222</v>
      </c>
      <c r="U29" s="82">
        <v>0.02</v>
      </c>
      <c r="V29" s="212" t="s">
        <v>222</v>
      </c>
      <c r="W29" s="82">
        <v>0.02</v>
      </c>
      <c r="X29" s="212" t="s">
        <v>442</v>
      </c>
      <c r="Y29" s="82">
        <v>0.02</v>
      </c>
      <c r="Z29" s="212" t="s">
        <v>443</v>
      </c>
      <c r="AA29" s="82">
        <v>0.02</v>
      </c>
      <c r="AB29" s="212" t="s">
        <v>443</v>
      </c>
      <c r="AC29" s="82">
        <v>0.02</v>
      </c>
      <c r="AD29" s="212" t="s">
        <v>443</v>
      </c>
      <c r="AE29" s="82">
        <v>0.02</v>
      </c>
      <c r="AF29" s="212" t="s">
        <v>222</v>
      </c>
      <c r="AG29" s="214"/>
      <c r="AH29" s="212" t="s">
        <v>222</v>
      </c>
      <c r="AI29" s="89">
        <v>2E-3</v>
      </c>
      <c r="AJ29" s="212" t="s">
        <v>222</v>
      </c>
      <c r="AK29" s="71" t="s">
        <v>222</v>
      </c>
      <c r="AL29" s="71" t="s">
        <v>476</v>
      </c>
      <c r="AM29" s="212" t="s">
        <v>227</v>
      </c>
      <c r="AN29" s="104" t="s">
        <v>476</v>
      </c>
      <c r="AO29" s="153"/>
      <c r="AP29" s="153"/>
    </row>
    <row r="30" spans="1:42" ht="15.75" thickBot="1" x14ac:dyDescent="0.3">
      <c r="A30" s="108" t="s">
        <v>526</v>
      </c>
      <c r="B30" s="75" t="s">
        <v>437</v>
      </c>
      <c r="C30" s="75" t="s">
        <v>432</v>
      </c>
      <c r="D30" s="92"/>
      <c r="E30" s="92"/>
      <c r="F30" s="92"/>
      <c r="G30" s="75" t="s">
        <v>439</v>
      </c>
      <c r="H30" s="75" t="s">
        <v>445</v>
      </c>
      <c r="I30" s="92"/>
      <c r="J30" s="256" t="s">
        <v>553</v>
      </c>
      <c r="K30" s="256" t="s">
        <v>552</v>
      </c>
      <c r="L30" s="92"/>
      <c r="M30" s="93"/>
      <c r="N30" s="212" t="s">
        <v>222</v>
      </c>
      <c r="O30" s="214">
        <v>0.5</v>
      </c>
      <c r="P30" s="213"/>
      <c r="Q30" s="213"/>
      <c r="R30" s="212" t="s">
        <v>222</v>
      </c>
      <c r="S30" s="214">
        <v>1</v>
      </c>
      <c r="T30" s="212" t="s">
        <v>222</v>
      </c>
      <c r="U30" s="82">
        <v>0.02</v>
      </c>
      <c r="V30" s="212" t="s">
        <v>222</v>
      </c>
      <c r="W30" s="82">
        <v>0.02</v>
      </c>
      <c r="X30" s="212" t="s">
        <v>442</v>
      </c>
      <c r="Y30" s="82">
        <v>0.02</v>
      </c>
      <c r="Z30" s="212" t="s">
        <v>443</v>
      </c>
      <c r="AA30" s="82">
        <v>0.02</v>
      </c>
      <c r="AB30" s="212" t="s">
        <v>443</v>
      </c>
      <c r="AC30" s="82">
        <v>0.02</v>
      </c>
      <c r="AD30" s="212" t="s">
        <v>443</v>
      </c>
      <c r="AE30" s="82">
        <v>0.02</v>
      </c>
      <c r="AF30" s="212" t="s">
        <v>227</v>
      </c>
      <c r="AG30" s="214"/>
      <c r="AH30" s="212" t="s">
        <v>222</v>
      </c>
      <c r="AI30" s="89">
        <v>2E-3</v>
      </c>
      <c r="AJ30" s="212" t="s">
        <v>222</v>
      </c>
      <c r="AK30" s="71" t="s">
        <v>222</v>
      </c>
      <c r="AL30" s="71" t="s">
        <v>476</v>
      </c>
      <c r="AM30" s="212" t="s">
        <v>227</v>
      </c>
      <c r="AN30" s="104" t="s">
        <v>476</v>
      </c>
      <c r="AO30" s="153"/>
      <c r="AP30" s="153"/>
    </row>
    <row r="31" spans="1:42" ht="15.75" thickBot="1" x14ac:dyDescent="0.3">
      <c r="A31" s="109" t="s">
        <v>527</v>
      </c>
      <c r="B31" s="88" t="s">
        <v>437</v>
      </c>
      <c r="C31" s="88" t="s">
        <v>432</v>
      </c>
      <c r="D31" s="94"/>
      <c r="E31" s="94"/>
      <c r="F31" s="94"/>
      <c r="G31" s="88" t="s">
        <v>439</v>
      </c>
      <c r="H31" s="88" t="s">
        <v>445</v>
      </c>
      <c r="I31" s="94"/>
      <c r="J31" s="257" t="s">
        <v>553</v>
      </c>
      <c r="K31" s="257" t="s">
        <v>552</v>
      </c>
      <c r="L31" s="94"/>
      <c r="M31" s="95"/>
      <c r="N31" s="215" t="s">
        <v>222</v>
      </c>
      <c r="O31" s="217">
        <v>0.5</v>
      </c>
      <c r="P31" s="216"/>
      <c r="Q31" s="216"/>
      <c r="R31" s="215" t="s">
        <v>222</v>
      </c>
      <c r="S31" s="217">
        <v>1</v>
      </c>
      <c r="T31" s="215" t="s">
        <v>222</v>
      </c>
      <c r="U31" s="90">
        <v>0.02</v>
      </c>
      <c r="V31" s="215" t="s">
        <v>222</v>
      </c>
      <c r="W31" s="90">
        <v>0.02</v>
      </c>
      <c r="X31" s="215" t="s">
        <v>442</v>
      </c>
      <c r="Y31" s="90">
        <v>0.02</v>
      </c>
      <c r="Z31" s="215" t="s">
        <v>443</v>
      </c>
      <c r="AA31" s="90">
        <v>0.02</v>
      </c>
      <c r="AB31" s="215" t="s">
        <v>443</v>
      </c>
      <c r="AC31" s="90">
        <v>0.02</v>
      </c>
      <c r="AD31" s="215" t="s">
        <v>443</v>
      </c>
      <c r="AE31" s="90">
        <v>0.02</v>
      </c>
      <c r="AF31" s="215" t="s">
        <v>222</v>
      </c>
      <c r="AG31" s="217"/>
      <c r="AH31" s="215" t="s">
        <v>222</v>
      </c>
      <c r="AI31" s="91">
        <v>2E-3</v>
      </c>
      <c r="AJ31" s="72" t="s">
        <v>222</v>
      </c>
      <c r="AK31" s="72" t="s">
        <v>222</v>
      </c>
      <c r="AL31" s="72" t="s">
        <v>476</v>
      </c>
      <c r="AM31" s="215" t="s">
        <v>227</v>
      </c>
      <c r="AN31" s="216" t="s">
        <v>476</v>
      </c>
      <c r="AO31" s="153"/>
      <c r="AP31" s="153"/>
    </row>
    <row r="32" spans="1:42" ht="15.75" thickBot="1" x14ac:dyDescent="0.3">
      <c r="A32" s="108" t="s">
        <v>446</v>
      </c>
      <c r="B32" s="75" t="s">
        <v>447</v>
      </c>
      <c r="C32" s="75" t="s">
        <v>225</v>
      </c>
      <c r="D32" s="75" t="s">
        <v>408</v>
      </c>
      <c r="E32" s="75"/>
      <c r="F32" s="75"/>
      <c r="G32" s="75" t="s">
        <v>448</v>
      </c>
      <c r="H32" s="75" t="s">
        <v>528</v>
      </c>
      <c r="I32" s="75" t="s">
        <v>450</v>
      </c>
      <c r="J32" s="75" t="s">
        <v>554</v>
      </c>
      <c r="K32" s="86" t="s">
        <v>552</v>
      </c>
      <c r="L32" s="75"/>
      <c r="M32" s="19"/>
      <c r="N32" s="104" t="s">
        <v>222</v>
      </c>
      <c r="O32" s="110">
        <v>0.2</v>
      </c>
      <c r="P32" s="104"/>
      <c r="Q32" s="110"/>
      <c r="R32" s="104" t="s">
        <v>222</v>
      </c>
      <c r="S32" s="110">
        <v>0.2</v>
      </c>
      <c r="T32" s="113" t="s">
        <v>222</v>
      </c>
      <c r="U32" s="116">
        <v>0.5</v>
      </c>
      <c r="V32" s="104" t="s">
        <v>222</v>
      </c>
      <c r="W32" s="112">
        <v>0.5</v>
      </c>
      <c r="X32" s="104" t="s">
        <v>222</v>
      </c>
      <c r="Y32" s="112">
        <v>1</v>
      </c>
      <c r="Z32" s="104" t="s">
        <v>222</v>
      </c>
      <c r="AA32" s="110" t="s">
        <v>449</v>
      </c>
      <c r="AB32" s="104" t="s">
        <v>222</v>
      </c>
      <c r="AC32" s="112">
        <v>1</v>
      </c>
      <c r="AD32" s="104" t="s">
        <v>222</v>
      </c>
      <c r="AE32" s="112">
        <v>0.5</v>
      </c>
      <c r="AF32" s="104" t="s">
        <v>222</v>
      </c>
      <c r="AG32" s="214">
        <v>1</v>
      </c>
      <c r="AH32" s="104" t="s">
        <v>222</v>
      </c>
      <c r="AI32" s="112">
        <v>0.05</v>
      </c>
      <c r="AJ32" s="114" t="s">
        <v>476</v>
      </c>
      <c r="AK32" s="114" t="s">
        <v>222</v>
      </c>
      <c r="AL32" s="71" t="s">
        <v>476</v>
      </c>
      <c r="AM32" s="114" t="s">
        <v>222</v>
      </c>
      <c r="AN32" s="133" t="s">
        <v>222</v>
      </c>
      <c r="AO32" s="238" t="s">
        <v>420</v>
      </c>
      <c r="AP32" s="72"/>
    </row>
    <row r="33" spans="1:42" ht="15.75" thickBot="1" x14ac:dyDescent="0.3">
      <c r="A33" s="108" t="s">
        <v>451</v>
      </c>
      <c r="B33" s="75" t="s">
        <v>447</v>
      </c>
      <c r="C33" s="75" t="s">
        <v>225</v>
      </c>
      <c r="D33" s="75" t="s">
        <v>408</v>
      </c>
      <c r="E33" s="75"/>
      <c r="F33" s="75"/>
      <c r="G33" s="75" t="s">
        <v>452</v>
      </c>
      <c r="H33" s="75" t="s">
        <v>453</v>
      </c>
      <c r="I33" s="75" t="s">
        <v>454</v>
      </c>
      <c r="J33" s="75" t="s">
        <v>554</v>
      </c>
      <c r="K33" s="75" t="s">
        <v>508</v>
      </c>
      <c r="L33" s="75"/>
      <c r="M33" s="19"/>
      <c r="N33" s="104" t="s">
        <v>391</v>
      </c>
      <c r="O33" s="110">
        <v>0.2</v>
      </c>
      <c r="P33" s="104" t="s">
        <v>222</v>
      </c>
      <c r="Q33" s="110" t="s">
        <v>222</v>
      </c>
      <c r="R33" s="104" t="s">
        <v>222</v>
      </c>
      <c r="S33" s="110">
        <v>0.2</v>
      </c>
      <c r="T33" s="113" t="s">
        <v>222</v>
      </c>
      <c r="U33" s="116">
        <v>0.5</v>
      </c>
      <c r="V33" s="104" t="s">
        <v>222</v>
      </c>
      <c r="W33" s="112">
        <v>0.5</v>
      </c>
      <c r="X33" s="104" t="s">
        <v>222</v>
      </c>
      <c r="Y33" s="112">
        <v>1</v>
      </c>
      <c r="Z33" s="104" t="s">
        <v>222</v>
      </c>
      <c r="AA33" s="111" t="s">
        <v>455</v>
      </c>
      <c r="AB33" s="104" t="s">
        <v>391</v>
      </c>
      <c r="AC33" s="112">
        <v>1</v>
      </c>
      <c r="AD33" s="104" t="s">
        <v>222</v>
      </c>
      <c r="AE33" s="112">
        <v>0.5</v>
      </c>
      <c r="AF33" s="104" t="s">
        <v>222</v>
      </c>
      <c r="AG33" s="131">
        <v>1</v>
      </c>
      <c r="AH33" s="104" t="s">
        <v>222</v>
      </c>
      <c r="AI33" s="112">
        <v>0.05</v>
      </c>
      <c r="AJ33" s="113" t="s">
        <v>476</v>
      </c>
      <c r="AK33" s="114" t="s">
        <v>222</v>
      </c>
      <c r="AL33" s="71" t="s">
        <v>476</v>
      </c>
      <c r="AM33" s="114" t="s">
        <v>227</v>
      </c>
      <c r="AN33" s="113" t="s">
        <v>227</v>
      </c>
      <c r="AO33" s="152" t="s">
        <v>420</v>
      </c>
      <c r="AP33" s="153"/>
    </row>
    <row r="34" spans="1:42" ht="15.75" thickBot="1" x14ac:dyDescent="0.3">
      <c r="A34" s="108" t="s">
        <v>458</v>
      </c>
      <c r="B34" s="75" t="s">
        <v>447</v>
      </c>
      <c r="C34" s="75" t="s">
        <v>225</v>
      </c>
      <c r="D34" s="99" t="s">
        <v>459</v>
      </c>
      <c r="E34" s="75"/>
      <c r="F34" s="75"/>
      <c r="G34" s="75" t="s">
        <v>537</v>
      </c>
      <c r="H34" s="75" t="s">
        <v>460</v>
      </c>
      <c r="I34" s="75" t="s">
        <v>538</v>
      </c>
      <c r="J34" s="75" t="s">
        <v>555</v>
      </c>
      <c r="K34" s="130" t="s">
        <v>529</v>
      </c>
      <c r="L34" s="99" t="s">
        <v>539</v>
      </c>
      <c r="M34" s="19"/>
      <c r="N34" s="104" t="s">
        <v>222</v>
      </c>
      <c r="O34" s="110">
        <v>0.1</v>
      </c>
      <c r="P34" s="52" t="s">
        <v>222</v>
      </c>
      <c r="Q34" s="110" t="s">
        <v>222</v>
      </c>
      <c r="R34" s="104" t="s">
        <v>222</v>
      </c>
      <c r="S34" s="110">
        <v>0.2</v>
      </c>
      <c r="T34" s="113" t="s">
        <v>222</v>
      </c>
      <c r="U34" s="116">
        <v>0.2</v>
      </c>
      <c r="V34" s="104" t="s">
        <v>222</v>
      </c>
      <c r="W34" s="112">
        <v>0.2</v>
      </c>
      <c r="X34" s="104" t="s">
        <v>222</v>
      </c>
      <c r="Y34" s="117">
        <v>1</v>
      </c>
      <c r="Z34" s="104" t="s">
        <v>222</v>
      </c>
      <c r="AA34" s="112" t="s">
        <v>455</v>
      </c>
      <c r="AB34" s="104" t="s">
        <v>222</v>
      </c>
      <c r="AC34" s="112">
        <v>1</v>
      </c>
      <c r="AD34" s="104" t="s">
        <v>222</v>
      </c>
      <c r="AE34" s="112">
        <v>0.2</v>
      </c>
      <c r="AF34" s="104" t="s">
        <v>222</v>
      </c>
      <c r="AG34" s="20">
        <v>1</v>
      </c>
      <c r="AH34" s="104" t="s">
        <v>222</v>
      </c>
      <c r="AI34" s="112">
        <v>0.05</v>
      </c>
      <c r="AJ34" s="113" t="s">
        <v>476</v>
      </c>
      <c r="AK34" s="114" t="s">
        <v>391</v>
      </c>
      <c r="AL34" s="71" t="s">
        <v>476</v>
      </c>
      <c r="AM34" s="114" t="s">
        <v>222</v>
      </c>
      <c r="AN34" s="133" t="s">
        <v>222</v>
      </c>
      <c r="AO34" s="152" t="s">
        <v>420</v>
      </c>
      <c r="AP34" s="153"/>
    </row>
    <row r="35" spans="1:42" ht="15.75" thickBot="1" x14ac:dyDescent="0.3">
      <c r="A35" s="105" t="s">
        <v>530</v>
      </c>
      <c r="B35" s="88" t="s">
        <v>462</v>
      </c>
      <c r="C35" s="88" t="s">
        <v>224</v>
      </c>
      <c r="D35" s="88"/>
      <c r="E35" s="88"/>
      <c r="F35" s="88"/>
      <c r="G35" s="88" t="s">
        <v>463</v>
      </c>
      <c r="H35" s="88" t="s">
        <v>528</v>
      </c>
      <c r="I35" s="88" t="s">
        <v>531</v>
      </c>
      <c r="J35" s="88" t="s">
        <v>509</v>
      </c>
      <c r="K35" s="88" t="s">
        <v>518</v>
      </c>
      <c r="L35" s="88"/>
      <c r="M35" s="216"/>
      <c r="N35" s="215" t="s">
        <v>222</v>
      </c>
      <c r="O35" s="217"/>
      <c r="P35" s="215"/>
      <c r="Q35" s="217"/>
      <c r="R35" s="215" t="s">
        <v>222</v>
      </c>
      <c r="S35" s="217"/>
      <c r="T35" s="216" t="s">
        <v>222</v>
      </c>
      <c r="U35" s="216"/>
      <c r="V35" s="215" t="s">
        <v>222</v>
      </c>
      <c r="W35" s="217"/>
      <c r="X35" s="215" t="s">
        <v>222</v>
      </c>
      <c r="Y35" s="217"/>
      <c r="Z35" s="215" t="s">
        <v>222</v>
      </c>
      <c r="AA35" s="217"/>
      <c r="AB35" s="215" t="s">
        <v>222</v>
      </c>
      <c r="AC35" s="217"/>
      <c r="AD35" s="215" t="s">
        <v>227</v>
      </c>
      <c r="AE35" s="217"/>
      <c r="AF35" s="215" t="s">
        <v>227</v>
      </c>
      <c r="AG35" s="217"/>
      <c r="AH35" s="215" t="s">
        <v>222</v>
      </c>
      <c r="AI35" s="217"/>
      <c r="AJ35" s="216"/>
      <c r="AK35" s="72" t="s">
        <v>222</v>
      </c>
      <c r="AL35" s="216"/>
      <c r="AM35" s="72"/>
      <c r="AN35" s="216" t="s">
        <v>222</v>
      </c>
      <c r="AO35" s="152" t="s">
        <v>464</v>
      </c>
      <c r="AP35" s="153"/>
    </row>
    <row r="36" spans="1:42" ht="15.75" thickBot="1" x14ac:dyDescent="0.3">
      <c r="A36" s="105"/>
      <c r="B36" s="88"/>
      <c r="C36" s="88"/>
      <c r="D36" s="88"/>
      <c r="E36" s="88"/>
      <c r="F36" s="88"/>
      <c r="G36" s="88"/>
      <c r="H36" s="88"/>
      <c r="I36" s="88"/>
      <c r="J36" s="88"/>
      <c r="K36" s="88"/>
      <c r="L36" s="88"/>
      <c r="M36" s="81"/>
      <c r="N36" s="53"/>
      <c r="O36" s="21"/>
      <c r="P36" s="53"/>
      <c r="Q36" s="21"/>
      <c r="R36" s="53"/>
      <c r="S36" s="21"/>
      <c r="T36" s="81"/>
      <c r="U36" s="81"/>
      <c r="V36" s="53"/>
      <c r="W36" s="21"/>
      <c r="X36" s="53"/>
      <c r="Y36" s="21"/>
      <c r="Z36" s="53"/>
      <c r="AA36" s="21"/>
      <c r="AB36" s="53"/>
      <c r="AC36" s="21"/>
      <c r="AD36" s="53"/>
      <c r="AE36" s="21"/>
      <c r="AF36" s="53"/>
      <c r="AG36" s="21"/>
      <c r="AH36" s="53"/>
      <c r="AI36" s="21"/>
      <c r="AJ36" s="81"/>
      <c r="AK36" s="72"/>
      <c r="AL36" s="81"/>
      <c r="AM36" s="72"/>
      <c r="AN36" s="135"/>
      <c r="AO36" s="152"/>
      <c r="AP36" s="153"/>
    </row>
    <row r="38" spans="1:42" x14ac:dyDescent="0.25">
      <c r="AJ38" t="s">
        <v>535</v>
      </c>
    </row>
    <row r="44" spans="1:42" ht="15" customHeight="1" x14ac:dyDescent="0.25">
      <c r="B44" s="118"/>
      <c r="C44" s="118"/>
      <c r="D44" s="118"/>
    </row>
    <row r="45" spans="1:42" ht="15" customHeight="1" x14ac:dyDescent="0.25">
      <c r="B45" s="118"/>
      <c r="C45" s="118"/>
      <c r="D45" s="118"/>
    </row>
    <row r="46" spans="1:42" ht="15" customHeight="1" x14ac:dyDescent="0.25">
      <c r="B46" s="118"/>
      <c r="C46" s="118"/>
      <c r="D46" s="118"/>
    </row>
    <row r="1048574" spans="36:36" x14ac:dyDescent="0.25">
      <c r="AJ1048574" t="s">
        <v>444</v>
      </c>
    </row>
  </sheetData>
  <mergeCells count="10">
    <mergeCell ref="B1:D2"/>
    <mergeCell ref="E1:F2"/>
    <mergeCell ref="B3:C3"/>
    <mergeCell ref="B4:C4"/>
    <mergeCell ref="AO15:AP15"/>
    <mergeCell ref="B7:C7"/>
    <mergeCell ref="E7:E9"/>
    <mergeCell ref="B8:C8"/>
    <mergeCell ref="B5:C5"/>
    <mergeCell ref="B6:C6"/>
  </mergeCells>
  <conditionalFormatting sqref="AO17 N16:AN34 N36:AN36">
    <cfRule type="containsText" dxfId="8" priority="11" operator="containsText" text="Ja">
      <formula>NOT(ISERROR(SEARCH("Ja",N16)))</formula>
    </cfRule>
    <cfRule type="containsText" dxfId="7" priority="12" operator="containsText" text="Nein">
      <formula>NOT(ISERROR(SEARCH("Nein",N16)))</formula>
    </cfRule>
  </conditionalFormatting>
  <conditionalFormatting sqref="B16:M36">
    <cfRule type="containsBlanks" dxfId="6" priority="8">
      <formula>LEN(TRIM(B16))=0</formula>
    </cfRule>
  </conditionalFormatting>
  <conditionalFormatting sqref="N16:AN34 N36:AN36">
    <cfRule type="containsText" dxfId="5" priority="6" operator="containsText" text="erweiterbar">
      <formula>NOT(ISERROR(SEARCH("erweiterbar",N16)))</formula>
    </cfRule>
    <cfRule type="containsText" dxfId="4" priority="7" operator="containsText" text="Prüfen">
      <formula>NOT(ISERROR(SEARCH("Prüfen",N16)))</formula>
    </cfRule>
  </conditionalFormatting>
  <conditionalFormatting sqref="N35:AN35">
    <cfRule type="containsText" dxfId="3" priority="4" operator="containsText" text="Ja">
      <formula>NOT(ISERROR(SEARCH("Ja",N35)))</formula>
    </cfRule>
    <cfRule type="containsText" dxfId="2" priority="5" operator="containsText" text="Nein">
      <formula>NOT(ISERROR(SEARCH("Nein",N35)))</formula>
    </cfRule>
  </conditionalFormatting>
  <conditionalFormatting sqref="N35:AN35">
    <cfRule type="containsText" dxfId="1" priority="1" operator="containsText" text="erweiterbar">
      <formula>NOT(ISERROR(SEARCH("erweiterbar",N35)))</formula>
    </cfRule>
    <cfRule type="containsText" dxfId="0" priority="2" operator="containsText" text="Prüfen">
      <formula>NOT(ISERROR(SEARCH("Prüfen",N35)))</formula>
    </cfRule>
  </conditionalFormatting>
  <hyperlinks>
    <hyperlink ref="AO16" r:id="rId1" location="page=20"/>
    <hyperlink ref="AO18" r:id="rId2"/>
    <hyperlink ref="AO20" r:id="rId3"/>
    <hyperlink ref="AO21" r:id="rId4"/>
    <hyperlink ref="AO22" r:id="rId5" location="page=106"/>
    <hyperlink ref="AP22" r:id="rId6" location="page=134"/>
    <hyperlink ref="AO23" r:id="rId7"/>
    <hyperlink ref="AO32" r:id="rId8"/>
    <hyperlink ref="AO33" r:id="rId9"/>
    <hyperlink ref="AO34" r:id="rId10"/>
    <hyperlink ref="AO17" r:id="rId11"/>
    <hyperlink ref="AO28" r:id="rId12"/>
    <hyperlink ref="AO35" r:id="rId13"/>
  </hyperlinks>
  <pageMargins left="0.78749999999999998" right="0.78749999999999998" top="1.05277777777778" bottom="1.05277777777778" header="0.78749999999999998" footer="0.78749999999999998"/>
  <pageSetup paperSize="9" orientation="portrait" horizontalDpi="300" verticalDpi="300" r:id="rId14"/>
  <headerFooter>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98"/>
  <sheetViews>
    <sheetView topLeftCell="A7" zoomScale="85" zoomScaleNormal="85" workbookViewId="0">
      <selection activeCell="AH32" sqref="AH32"/>
    </sheetView>
  </sheetViews>
  <sheetFormatPr baseColWidth="10" defaultRowHeight="15" x14ac:dyDescent="0.25"/>
  <cols>
    <col min="2" max="2" width="8.85546875" bestFit="1" customWidth="1"/>
    <col min="3" max="3" width="29.85546875" customWidth="1"/>
    <col min="4" max="24" width="7.7109375" customWidth="1"/>
  </cols>
  <sheetData>
    <row r="1" spans="1:68" x14ac:dyDescent="0.25">
      <c r="A1" s="173"/>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row>
    <row r="2" spans="1:68" ht="15.75" thickBot="1" x14ac:dyDescent="0.3">
      <c r="A2" s="173"/>
      <c r="B2" s="314" t="s">
        <v>0</v>
      </c>
      <c r="C2" s="314"/>
      <c r="D2" s="314"/>
      <c r="E2" s="314"/>
      <c r="F2" s="315"/>
      <c r="G2" s="315"/>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row>
    <row r="3" spans="1:68" ht="15.75" thickBot="1" x14ac:dyDescent="0.3">
      <c r="A3" s="173"/>
      <c r="B3" s="314"/>
      <c r="C3" s="314"/>
      <c r="D3" s="314"/>
      <c r="E3" s="314"/>
      <c r="F3" s="315"/>
      <c r="G3" s="315"/>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row>
    <row r="4" spans="1:68" ht="17.25" x14ac:dyDescent="0.25">
      <c r="A4" s="173"/>
      <c r="B4" s="269" t="s">
        <v>1</v>
      </c>
      <c r="C4" s="269"/>
      <c r="D4" s="45"/>
      <c r="E4" s="270" t="s">
        <v>210</v>
      </c>
      <c r="F4" s="270"/>
      <c r="G4" s="120"/>
      <c r="H4" s="173"/>
      <c r="I4" s="174"/>
      <c r="J4" s="174"/>
      <c r="K4" s="174"/>
      <c r="L4" s="174"/>
      <c r="M4" s="174"/>
      <c r="N4" s="174"/>
      <c r="O4" s="174"/>
      <c r="P4" s="173"/>
      <c r="Q4" s="173"/>
      <c r="R4" s="173"/>
      <c r="S4" s="173"/>
      <c r="T4" s="173"/>
      <c r="U4" s="17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row>
    <row r="5" spans="1:68" ht="17.25" x14ac:dyDescent="0.25">
      <c r="A5" s="173"/>
      <c r="B5" s="262" t="s">
        <v>4</v>
      </c>
      <c r="C5" s="262"/>
      <c r="D5" s="46"/>
      <c r="E5" s="263" t="s">
        <v>5</v>
      </c>
      <c r="F5" s="263"/>
      <c r="G5" s="120"/>
      <c r="H5" s="173"/>
      <c r="I5" s="174"/>
      <c r="J5" s="174"/>
      <c r="K5" s="174"/>
      <c r="L5" s="174"/>
      <c r="M5" s="174"/>
      <c r="N5" s="174"/>
      <c r="O5" s="174"/>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row>
    <row r="6" spans="1:68" ht="17.25" x14ac:dyDescent="0.25">
      <c r="A6" s="173"/>
      <c r="B6" s="262" t="s">
        <v>7</v>
      </c>
      <c r="C6" s="262"/>
      <c r="D6" s="46"/>
      <c r="E6" s="263" t="s">
        <v>8</v>
      </c>
      <c r="F6" s="263"/>
      <c r="G6" s="120"/>
      <c r="H6" s="173"/>
      <c r="I6" s="174"/>
      <c r="J6" s="174"/>
      <c r="K6" s="174"/>
      <c r="L6" s="174"/>
      <c r="M6" s="174"/>
      <c r="N6" s="174"/>
      <c r="O6" s="174"/>
      <c r="P6" s="173"/>
      <c r="Q6" s="173"/>
      <c r="R6" s="173"/>
      <c r="S6" s="173"/>
      <c r="T6" s="173"/>
      <c r="U6" s="17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row>
    <row r="7" spans="1:68" ht="17.25" x14ac:dyDescent="0.25">
      <c r="A7" s="173"/>
      <c r="B7" s="262" t="s">
        <v>9</v>
      </c>
      <c r="C7" s="262"/>
      <c r="D7" s="46"/>
      <c r="E7" s="266">
        <v>45880</v>
      </c>
      <c r="F7" s="266"/>
      <c r="G7" s="119"/>
      <c r="H7" s="173"/>
      <c r="I7" s="174"/>
      <c r="J7" s="174"/>
      <c r="K7" s="174"/>
      <c r="L7" s="174"/>
      <c r="M7" s="174"/>
      <c r="N7" s="174"/>
      <c r="O7" s="174"/>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row>
    <row r="8" spans="1:68" ht="18" thickBot="1" x14ac:dyDescent="0.3">
      <c r="A8" s="173"/>
      <c r="B8" s="279" t="s">
        <v>10</v>
      </c>
      <c r="C8" s="279"/>
      <c r="D8" s="47"/>
      <c r="E8" s="280" t="s">
        <v>429</v>
      </c>
      <c r="F8" s="280"/>
      <c r="G8" s="121"/>
      <c r="H8" s="173"/>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73"/>
      <c r="AP8" s="173"/>
      <c r="AQ8" s="173"/>
      <c r="AR8" s="173"/>
      <c r="AS8" s="173"/>
      <c r="AT8" s="173"/>
      <c r="AU8" s="173"/>
      <c r="AV8" s="173"/>
      <c r="AW8" s="173"/>
      <c r="AX8" s="173"/>
      <c r="AY8" s="173"/>
      <c r="AZ8" s="173"/>
      <c r="BA8" s="173"/>
      <c r="BB8" s="173"/>
      <c r="BC8" s="173"/>
      <c r="BD8" s="173"/>
      <c r="BE8" s="173"/>
      <c r="BF8" s="173"/>
      <c r="BG8" s="173"/>
      <c r="BH8" s="173"/>
      <c r="BI8" s="173"/>
      <c r="BJ8" s="173"/>
      <c r="BK8" s="173"/>
      <c r="BL8" s="173"/>
      <c r="BM8" s="173"/>
      <c r="BN8" s="173"/>
      <c r="BO8" s="173"/>
      <c r="BP8" s="173"/>
    </row>
    <row r="9" spans="1:68" ht="18" thickBot="1" x14ac:dyDescent="0.3">
      <c r="A9" s="173"/>
      <c r="B9" s="281"/>
      <c r="C9" s="281"/>
      <c r="D9" s="48"/>
      <c r="E9" s="280"/>
      <c r="F9" s="280"/>
      <c r="G9" s="121"/>
      <c r="H9" s="173"/>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K9" s="173"/>
      <c r="AL9" s="173"/>
      <c r="AM9" s="173"/>
      <c r="AN9" s="173"/>
      <c r="AO9" s="173"/>
      <c r="AP9" s="173"/>
      <c r="AQ9" s="173"/>
      <c r="AR9" s="173"/>
      <c r="AS9" s="173"/>
      <c r="AT9" s="173"/>
      <c r="AU9" s="173"/>
      <c r="AV9" s="173"/>
      <c r="AW9" s="173"/>
      <c r="AX9" s="173"/>
      <c r="AY9" s="173"/>
      <c r="AZ9" s="173"/>
      <c r="BA9" s="173"/>
      <c r="BB9" s="173"/>
      <c r="BC9" s="173"/>
      <c r="BD9" s="173"/>
      <c r="BE9" s="173"/>
      <c r="BF9" s="173"/>
      <c r="BG9" s="173"/>
      <c r="BH9" s="173"/>
      <c r="BI9" s="173"/>
      <c r="BJ9" s="173"/>
      <c r="BK9" s="173"/>
      <c r="BL9" s="173"/>
      <c r="BM9" s="173"/>
      <c r="BN9" s="173"/>
      <c r="BO9" s="173"/>
      <c r="BP9" s="173"/>
    </row>
    <row r="10" spans="1:68" ht="18" thickBot="1" x14ac:dyDescent="0.3">
      <c r="A10" s="173"/>
      <c r="B10" s="84" t="s">
        <v>11</v>
      </c>
      <c r="C10" s="10">
        <f ca="1">TODAY()</f>
        <v>45909</v>
      </c>
      <c r="D10" s="49"/>
      <c r="E10" s="280"/>
      <c r="F10" s="280"/>
      <c r="G10" s="121"/>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c r="BA10" s="173"/>
      <c r="BB10" s="173"/>
      <c r="BC10" s="173"/>
      <c r="BD10" s="173"/>
      <c r="BE10" s="173"/>
      <c r="BF10" s="173"/>
      <c r="BG10" s="173"/>
      <c r="BH10" s="173"/>
      <c r="BI10" s="173"/>
      <c r="BJ10" s="173"/>
      <c r="BK10" s="173"/>
      <c r="BL10" s="173"/>
      <c r="BM10" s="173"/>
      <c r="BN10" s="173"/>
      <c r="BO10" s="173"/>
      <c r="BP10" s="173"/>
    </row>
    <row r="11" spans="1:68" x14ac:dyDescent="0.25">
      <c r="A11" s="173"/>
      <c r="B11" s="173"/>
      <c r="C11" s="173"/>
      <c r="D11" s="173"/>
      <c r="E11" s="173"/>
      <c r="F11" s="173"/>
      <c r="G11" s="173"/>
      <c r="H11" s="173"/>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73"/>
      <c r="AX11" s="173"/>
      <c r="AY11" s="173"/>
      <c r="AZ11" s="173"/>
      <c r="BA11" s="173"/>
      <c r="BB11" s="173"/>
      <c r="BC11" s="173"/>
      <c r="BD11" s="173"/>
      <c r="BE11" s="173"/>
      <c r="BF11" s="173"/>
      <c r="BG11" s="173"/>
      <c r="BH11" s="173"/>
      <c r="BI11" s="173"/>
      <c r="BJ11" s="173"/>
      <c r="BK11" s="173"/>
      <c r="BL11" s="173"/>
      <c r="BM11" s="173"/>
      <c r="BN11" s="173"/>
      <c r="BO11" s="173"/>
      <c r="BP11" s="173"/>
    </row>
    <row r="12" spans="1:68" x14ac:dyDescent="0.25">
      <c r="A12" s="173"/>
      <c r="B12" s="173"/>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row>
    <row r="13" spans="1:68" ht="15.75" customHeight="1" thickBot="1" x14ac:dyDescent="0.3">
      <c r="A13" s="173"/>
      <c r="B13" s="173"/>
      <c r="C13" s="173"/>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73"/>
      <c r="BL13" s="173"/>
      <c r="BM13" s="173"/>
      <c r="BN13" s="173"/>
      <c r="BO13" s="173"/>
      <c r="BP13" s="173"/>
    </row>
    <row r="14" spans="1:68" ht="37.5" customHeight="1" x14ac:dyDescent="0.25">
      <c r="A14" s="173"/>
      <c r="B14" s="173"/>
      <c r="C14" s="122" t="s">
        <v>211</v>
      </c>
      <c r="D14" s="305" t="s">
        <v>389</v>
      </c>
      <c r="E14" s="306"/>
      <c r="F14" s="306"/>
      <c r="G14" s="306"/>
      <c r="H14" s="306"/>
      <c r="I14" s="306"/>
      <c r="J14" s="306"/>
      <c r="K14" s="307"/>
      <c r="L14" s="168"/>
      <c r="M14" s="168"/>
      <c r="N14" s="168"/>
      <c r="O14" s="168"/>
      <c r="P14" s="168"/>
      <c r="Q14" s="168"/>
      <c r="R14" s="168"/>
      <c r="S14" s="168"/>
      <c r="T14" s="305" t="s">
        <v>389</v>
      </c>
      <c r="U14" s="306"/>
      <c r="V14" s="306"/>
      <c r="W14" s="306"/>
      <c r="X14" s="306"/>
      <c r="Y14" s="306"/>
      <c r="Z14" s="306"/>
      <c r="AA14" s="307"/>
      <c r="AB14" s="168"/>
      <c r="AC14" s="168"/>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c r="BD14" s="173"/>
      <c r="BE14" s="173"/>
      <c r="BF14" s="173"/>
      <c r="BG14" s="173"/>
      <c r="BH14" s="173"/>
      <c r="BI14" s="173"/>
      <c r="BJ14" s="173"/>
      <c r="BK14" s="173"/>
      <c r="BL14" s="173"/>
      <c r="BM14" s="173"/>
      <c r="BN14" s="173"/>
      <c r="BO14" s="173"/>
      <c r="BP14" s="173"/>
    </row>
    <row r="15" spans="1:68" s="83" customFormat="1" ht="27.75" customHeight="1" x14ac:dyDescent="0.25">
      <c r="A15" s="173"/>
      <c r="B15" s="173"/>
      <c r="C15" s="123" t="s">
        <v>468</v>
      </c>
      <c r="D15" s="308" t="s">
        <v>481</v>
      </c>
      <c r="E15" s="309"/>
      <c r="F15" s="309" t="s">
        <v>483</v>
      </c>
      <c r="G15" s="309"/>
      <c r="H15" s="309" t="s">
        <v>469</v>
      </c>
      <c r="I15" s="309"/>
      <c r="J15" s="309" t="s">
        <v>470</v>
      </c>
      <c r="K15" s="310"/>
      <c r="L15" s="168"/>
      <c r="M15" s="168"/>
      <c r="N15" s="168"/>
      <c r="O15" s="168"/>
      <c r="P15" s="168"/>
      <c r="Q15" s="168"/>
      <c r="R15" s="168"/>
      <c r="S15" s="168"/>
      <c r="T15" s="308" t="s">
        <v>481</v>
      </c>
      <c r="U15" s="309"/>
      <c r="V15" s="309" t="s">
        <v>483</v>
      </c>
      <c r="W15" s="309"/>
      <c r="X15" s="309" t="s">
        <v>469</v>
      </c>
      <c r="Y15" s="309"/>
      <c r="Z15" s="309" t="s">
        <v>470</v>
      </c>
      <c r="AA15" s="310"/>
      <c r="AB15" s="170"/>
      <c r="AC15" s="170"/>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73"/>
      <c r="BF15" s="173"/>
      <c r="BG15" s="173"/>
      <c r="BH15" s="173"/>
      <c r="BI15" s="173"/>
      <c r="BJ15" s="173"/>
      <c r="BK15" s="173"/>
      <c r="BL15" s="173"/>
      <c r="BM15" s="173"/>
      <c r="BN15" s="173"/>
      <c r="BO15" s="173"/>
      <c r="BP15" s="173"/>
    </row>
    <row r="16" spans="1:68" ht="21" customHeight="1" x14ac:dyDescent="0.25">
      <c r="A16" s="173"/>
      <c r="B16" s="173"/>
      <c r="C16" s="124" t="s">
        <v>385</v>
      </c>
      <c r="D16" s="311"/>
      <c r="E16" s="312"/>
      <c r="F16" s="312"/>
      <c r="G16" s="312"/>
      <c r="H16" s="312"/>
      <c r="I16" s="312"/>
      <c r="J16" s="312"/>
      <c r="K16" s="313"/>
      <c r="L16" s="168"/>
      <c r="M16" s="168"/>
      <c r="N16" s="168"/>
      <c r="O16" s="168"/>
      <c r="P16" s="168"/>
      <c r="Q16" s="168"/>
      <c r="R16" s="168"/>
      <c r="S16" s="168"/>
      <c r="T16" s="311"/>
      <c r="U16" s="312"/>
      <c r="V16" s="312"/>
      <c r="W16" s="312"/>
      <c r="X16" s="312"/>
      <c r="Y16" s="312"/>
      <c r="Z16" s="312"/>
      <c r="AA16" s="313"/>
      <c r="AB16" s="172"/>
      <c r="AC16" s="172"/>
      <c r="AD16" s="173"/>
      <c r="AE16" s="173"/>
      <c r="AF16" s="173"/>
      <c r="AG16" s="173"/>
      <c r="AH16" s="173"/>
      <c r="AI16" s="173"/>
      <c r="AJ16" s="173"/>
      <c r="AK16" s="173"/>
      <c r="AL16" s="173"/>
      <c r="AM16" s="173"/>
      <c r="AN16" s="173"/>
      <c r="AO16" s="173"/>
      <c r="AP16" s="173"/>
      <c r="AQ16" s="173"/>
      <c r="AR16" s="173"/>
      <c r="AS16" s="173"/>
      <c r="AT16" s="173"/>
      <c r="AU16" s="173"/>
      <c r="AV16" s="173"/>
      <c r="AW16" s="173"/>
      <c r="AX16" s="173"/>
      <c r="AY16" s="173"/>
      <c r="AZ16" s="173"/>
      <c r="BA16" s="173"/>
      <c r="BB16" s="173"/>
      <c r="BC16" s="173"/>
      <c r="BD16" s="173"/>
      <c r="BE16" s="173"/>
      <c r="BF16" s="173"/>
      <c r="BG16" s="173"/>
      <c r="BH16" s="173"/>
      <c r="BI16" s="173"/>
      <c r="BJ16" s="173"/>
      <c r="BK16" s="173"/>
      <c r="BL16" s="173"/>
      <c r="BM16" s="173"/>
      <c r="BN16" s="173"/>
      <c r="BO16" s="173"/>
      <c r="BP16" s="173"/>
    </row>
    <row r="17" spans="1:68" ht="21" customHeight="1" x14ac:dyDescent="0.25">
      <c r="A17" s="173"/>
      <c r="B17" s="173"/>
      <c r="C17" s="124" t="s">
        <v>412</v>
      </c>
      <c r="D17" s="311"/>
      <c r="E17" s="312"/>
      <c r="F17" s="312"/>
      <c r="G17" s="312"/>
      <c r="H17" s="312"/>
      <c r="I17" s="312"/>
      <c r="J17" s="312"/>
      <c r="K17" s="313"/>
      <c r="L17" s="168"/>
      <c r="M17" s="168"/>
      <c r="N17" s="168"/>
      <c r="O17" s="168"/>
      <c r="P17" s="168"/>
      <c r="Q17" s="168"/>
      <c r="R17" s="168"/>
      <c r="S17" s="168"/>
      <c r="T17" s="311"/>
      <c r="U17" s="312"/>
      <c r="V17" s="312"/>
      <c r="W17" s="312"/>
      <c r="X17" s="312"/>
      <c r="Y17" s="312"/>
      <c r="Z17" s="312"/>
      <c r="AA17" s="313"/>
      <c r="AB17" s="172"/>
      <c r="AC17" s="172"/>
      <c r="AD17" s="173"/>
      <c r="AE17" s="173"/>
      <c r="AF17" s="173"/>
      <c r="AG17" s="173"/>
      <c r="AH17" s="173"/>
      <c r="AI17" s="173"/>
      <c r="AJ17" s="173"/>
      <c r="AK17" s="173"/>
      <c r="AL17" s="173"/>
      <c r="AM17" s="173"/>
      <c r="AN17" s="173"/>
      <c r="AO17" s="173"/>
      <c r="AP17" s="173"/>
      <c r="AQ17" s="173"/>
      <c r="AR17" s="173"/>
      <c r="AS17" s="173"/>
      <c r="AT17" s="173"/>
      <c r="AU17" s="173"/>
      <c r="AV17" s="173"/>
      <c r="AW17" s="173"/>
      <c r="AX17" s="173"/>
      <c r="AY17" s="173"/>
      <c r="AZ17" s="173"/>
      <c r="BA17" s="173"/>
      <c r="BB17" s="173"/>
      <c r="BC17" s="173"/>
      <c r="BD17" s="173"/>
      <c r="BE17" s="173"/>
      <c r="BF17" s="173"/>
      <c r="BG17" s="173"/>
      <c r="BH17" s="173"/>
      <c r="BI17" s="173"/>
      <c r="BJ17" s="173"/>
      <c r="BK17" s="173"/>
      <c r="BL17" s="173"/>
      <c r="BM17" s="173"/>
      <c r="BN17" s="173"/>
      <c r="BO17" s="173"/>
      <c r="BP17" s="173"/>
    </row>
    <row r="18" spans="1:68" ht="21" customHeight="1" x14ac:dyDescent="0.25">
      <c r="A18" s="173"/>
      <c r="B18" s="173"/>
      <c r="C18" s="124" t="s">
        <v>465</v>
      </c>
      <c r="D18" s="311"/>
      <c r="E18" s="312"/>
      <c r="F18" s="312"/>
      <c r="G18" s="312"/>
      <c r="H18" s="312"/>
      <c r="I18" s="312"/>
      <c r="J18" s="312"/>
      <c r="K18" s="313"/>
      <c r="L18" s="168"/>
      <c r="M18" s="168"/>
      <c r="N18" s="168"/>
      <c r="O18" s="168"/>
      <c r="P18" s="168"/>
      <c r="Q18" s="168"/>
      <c r="R18" s="168"/>
      <c r="S18" s="168"/>
      <c r="T18" s="311"/>
      <c r="U18" s="312"/>
      <c r="V18" s="312"/>
      <c r="W18" s="312"/>
      <c r="X18" s="312"/>
      <c r="Y18" s="312"/>
      <c r="Z18" s="312"/>
      <c r="AA18" s="313"/>
      <c r="AB18" s="172"/>
      <c r="AC18" s="172"/>
      <c r="AD18" s="173"/>
      <c r="AE18" s="173"/>
      <c r="AF18" s="173"/>
      <c r="AG18" s="173"/>
      <c r="AH18" s="173"/>
      <c r="AI18" s="173"/>
      <c r="AJ18" s="173"/>
      <c r="AK18" s="173"/>
      <c r="AL18" s="173"/>
      <c r="AM18" s="173"/>
      <c r="AN18" s="173"/>
      <c r="AO18" s="173"/>
      <c r="AP18" s="173"/>
      <c r="AQ18" s="173"/>
      <c r="AR18" s="173"/>
      <c r="AS18" s="173"/>
      <c r="AT18" s="173"/>
      <c r="AU18" s="173"/>
      <c r="AV18" s="173"/>
      <c r="AW18" s="173"/>
      <c r="AX18" s="173"/>
      <c r="AY18" s="173"/>
      <c r="AZ18" s="173"/>
      <c r="BA18" s="173"/>
      <c r="BB18" s="173"/>
      <c r="BC18" s="173"/>
      <c r="BD18" s="173"/>
      <c r="BE18" s="173"/>
      <c r="BF18" s="173"/>
      <c r="BG18" s="173"/>
      <c r="BH18" s="173"/>
      <c r="BI18" s="173"/>
      <c r="BJ18" s="173"/>
      <c r="BK18" s="173"/>
      <c r="BL18" s="173"/>
      <c r="BM18" s="173"/>
      <c r="BN18" s="173"/>
      <c r="BO18" s="173"/>
      <c r="BP18" s="173"/>
    </row>
    <row r="19" spans="1:68" ht="21" customHeight="1" x14ac:dyDescent="0.25">
      <c r="A19" s="173"/>
      <c r="B19" s="173"/>
      <c r="C19" s="124" t="s">
        <v>466</v>
      </c>
      <c r="D19" s="311"/>
      <c r="E19" s="312"/>
      <c r="F19" s="312"/>
      <c r="G19" s="312"/>
      <c r="H19" s="312"/>
      <c r="I19" s="312"/>
      <c r="J19" s="312"/>
      <c r="K19" s="313"/>
      <c r="L19" s="168"/>
      <c r="M19" s="168"/>
      <c r="N19" s="168"/>
      <c r="O19" s="168"/>
      <c r="P19" s="168"/>
      <c r="Q19" s="168"/>
      <c r="R19" s="168"/>
      <c r="S19" s="168"/>
      <c r="T19" s="311"/>
      <c r="U19" s="312"/>
      <c r="V19" s="312"/>
      <c r="W19" s="312"/>
      <c r="X19" s="312"/>
      <c r="Y19" s="312"/>
      <c r="Z19" s="312"/>
      <c r="AA19" s="313"/>
      <c r="AB19" s="172"/>
      <c r="AC19" s="172"/>
      <c r="AD19" s="173"/>
      <c r="AE19" s="173"/>
      <c r="AF19" s="173"/>
      <c r="AG19" s="173"/>
      <c r="AH19" s="173"/>
      <c r="AI19" s="173"/>
      <c r="AJ19" s="173"/>
      <c r="AK19" s="173"/>
      <c r="AL19" s="173"/>
      <c r="AM19" s="173"/>
      <c r="AN19" s="173"/>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row>
    <row r="20" spans="1:68" ht="21" customHeight="1" x14ac:dyDescent="0.25">
      <c r="A20" s="173"/>
      <c r="B20" s="173"/>
      <c r="C20" s="124" t="s">
        <v>467</v>
      </c>
      <c r="D20" s="311"/>
      <c r="E20" s="312"/>
      <c r="F20" s="312"/>
      <c r="G20" s="312"/>
      <c r="H20" s="312"/>
      <c r="I20" s="312"/>
      <c r="J20" s="312"/>
      <c r="K20" s="313"/>
      <c r="L20" s="168"/>
      <c r="M20" s="168"/>
      <c r="N20" s="168"/>
      <c r="O20" s="168"/>
      <c r="P20" s="168"/>
      <c r="Q20" s="168"/>
      <c r="R20" s="168"/>
      <c r="S20" s="168"/>
      <c r="T20" s="311"/>
      <c r="U20" s="312"/>
      <c r="V20" s="312"/>
      <c r="W20" s="312"/>
      <c r="X20" s="312"/>
      <c r="Y20" s="312"/>
      <c r="Z20" s="312"/>
      <c r="AA20" s="313"/>
      <c r="AB20" s="172"/>
      <c r="AC20" s="172"/>
      <c r="AD20" s="173"/>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3"/>
      <c r="BI20" s="173"/>
      <c r="BJ20" s="173"/>
      <c r="BK20" s="173"/>
      <c r="BL20" s="173"/>
      <c r="BM20" s="173"/>
      <c r="BN20" s="173"/>
      <c r="BO20" s="173"/>
      <c r="BP20" s="173"/>
    </row>
    <row r="21" spans="1:68" ht="21" customHeight="1" x14ac:dyDescent="0.25">
      <c r="A21" s="173"/>
      <c r="B21" s="173"/>
      <c r="C21" s="124" t="s">
        <v>427</v>
      </c>
      <c r="D21" s="311"/>
      <c r="E21" s="312"/>
      <c r="F21" s="312"/>
      <c r="G21" s="312"/>
      <c r="H21" s="312"/>
      <c r="I21" s="312"/>
      <c r="J21" s="312"/>
      <c r="K21" s="313"/>
      <c r="L21" s="168"/>
      <c r="M21" s="168"/>
      <c r="N21" s="168"/>
      <c r="O21" s="168"/>
      <c r="P21" s="168"/>
      <c r="Q21" s="168"/>
      <c r="R21" s="168"/>
      <c r="S21" s="168"/>
      <c r="T21" s="311"/>
      <c r="U21" s="312"/>
      <c r="V21" s="312"/>
      <c r="W21" s="312"/>
      <c r="X21" s="312"/>
      <c r="Y21" s="312"/>
      <c r="Z21" s="312"/>
      <c r="AA21" s="313"/>
      <c r="AB21" s="172"/>
      <c r="AC21" s="172"/>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73"/>
      <c r="BL21" s="173"/>
      <c r="BM21" s="173"/>
      <c r="BN21" s="173"/>
      <c r="BO21" s="173"/>
      <c r="BP21" s="173"/>
    </row>
    <row r="22" spans="1:68" ht="21" customHeight="1" x14ac:dyDescent="0.25">
      <c r="A22" s="173"/>
      <c r="B22" s="173"/>
      <c r="C22" s="124" t="s">
        <v>431</v>
      </c>
      <c r="D22" s="311"/>
      <c r="E22" s="312"/>
      <c r="F22" s="312"/>
      <c r="G22" s="312"/>
      <c r="H22" s="312"/>
      <c r="I22" s="312"/>
      <c r="J22" s="312"/>
      <c r="K22" s="313"/>
      <c r="L22" s="168"/>
      <c r="M22" s="168"/>
      <c r="N22" s="168"/>
      <c r="O22" s="168"/>
      <c r="P22" s="168"/>
      <c r="Q22" s="168"/>
      <c r="R22" s="168"/>
      <c r="S22" s="168"/>
      <c r="T22" s="311"/>
      <c r="U22" s="312"/>
      <c r="V22" s="312"/>
      <c r="W22" s="312"/>
      <c r="X22" s="312"/>
      <c r="Y22" s="312"/>
      <c r="Z22" s="312"/>
      <c r="AA22" s="313"/>
      <c r="AB22" s="172"/>
      <c r="AC22" s="172"/>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173"/>
      <c r="BD22" s="173"/>
      <c r="BE22" s="173"/>
      <c r="BF22" s="173"/>
      <c r="BG22" s="173"/>
      <c r="BH22" s="173"/>
      <c r="BI22" s="173"/>
      <c r="BJ22" s="173"/>
      <c r="BK22" s="173"/>
      <c r="BL22" s="173"/>
      <c r="BM22" s="173"/>
      <c r="BN22" s="173"/>
      <c r="BO22" s="173"/>
      <c r="BP22" s="173"/>
    </row>
    <row r="23" spans="1:68" ht="21" customHeight="1" x14ac:dyDescent="0.25">
      <c r="A23" s="173"/>
      <c r="B23" s="173"/>
      <c r="C23" s="124" t="s">
        <v>438</v>
      </c>
      <c r="D23" s="311"/>
      <c r="E23" s="312"/>
      <c r="F23" s="312"/>
      <c r="G23" s="312"/>
      <c r="H23" s="312"/>
      <c r="I23" s="312"/>
      <c r="J23" s="312"/>
      <c r="K23" s="313"/>
      <c r="L23" s="168"/>
      <c r="M23" s="168"/>
      <c r="N23" s="168"/>
      <c r="O23" s="168"/>
      <c r="P23" s="168"/>
      <c r="Q23" s="168"/>
      <c r="R23" s="168"/>
      <c r="S23" s="168"/>
      <c r="T23" s="311"/>
      <c r="U23" s="312"/>
      <c r="V23" s="312"/>
      <c r="W23" s="312"/>
      <c r="X23" s="312"/>
      <c r="Y23" s="312"/>
      <c r="Z23" s="312"/>
      <c r="AA23" s="313"/>
      <c r="AB23" s="172"/>
      <c r="AC23" s="172"/>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c r="BD23" s="173"/>
      <c r="BE23" s="173"/>
      <c r="BF23" s="173"/>
      <c r="BG23" s="173"/>
      <c r="BH23" s="173"/>
      <c r="BI23" s="173"/>
      <c r="BJ23" s="173"/>
      <c r="BK23" s="173"/>
      <c r="BL23" s="173"/>
      <c r="BM23" s="173"/>
      <c r="BN23" s="173"/>
      <c r="BO23" s="173"/>
      <c r="BP23" s="173"/>
    </row>
    <row r="24" spans="1:68" s="228" customFormat="1" ht="21" customHeight="1" x14ac:dyDescent="0.25">
      <c r="A24" s="173"/>
      <c r="B24" s="173"/>
      <c r="C24" s="124" t="s">
        <v>532</v>
      </c>
      <c r="D24" s="295">
        <v>230</v>
      </c>
      <c r="E24" s="293"/>
      <c r="F24" s="293">
        <v>230</v>
      </c>
      <c r="G24" s="293"/>
      <c r="H24" s="293"/>
      <c r="I24" s="293"/>
      <c r="J24" s="293"/>
      <c r="K24" s="294"/>
      <c r="L24" s="168"/>
      <c r="M24" s="168"/>
      <c r="N24" s="168"/>
      <c r="O24" s="168"/>
      <c r="P24" s="168"/>
      <c r="Q24" s="168"/>
      <c r="R24" s="168"/>
      <c r="S24" s="168"/>
      <c r="T24" s="295">
        <v>230</v>
      </c>
      <c r="U24" s="293"/>
      <c r="V24" s="293">
        <v>230</v>
      </c>
      <c r="W24" s="293"/>
      <c r="X24" s="293"/>
      <c r="Y24" s="293"/>
      <c r="Z24" s="293"/>
      <c r="AA24" s="294"/>
      <c r="AB24" s="172"/>
      <c r="AC24" s="172"/>
      <c r="AD24" s="173"/>
      <c r="AE24" s="173"/>
      <c r="AF24" s="173"/>
      <c r="AG24" s="173"/>
      <c r="AH24" s="173"/>
      <c r="AI24" s="173"/>
      <c r="AJ24" s="173"/>
      <c r="AK24" s="173"/>
      <c r="AL24" s="173"/>
      <c r="AM24" s="173"/>
      <c r="AN24" s="173"/>
      <c r="AO24" s="173"/>
      <c r="AP24" s="173"/>
      <c r="AQ24" s="173"/>
      <c r="AR24" s="173"/>
      <c r="AS24" s="173"/>
      <c r="AT24" s="173"/>
      <c r="AU24" s="173"/>
      <c r="AV24" s="173"/>
      <c r="AW24" s="173"/>
      <c r="AX24" s="173"/>
      <c r="AY24" s="173"/>
      <c r="AZ24" s="173"/>
      <c r="BA24" s="173"/>
      <c r="BB24" s="173"/>
      <c r="BC24" s="173"/>
      <c r="BD24" s="173"/>
      <c r="BE24" s="173"/>
      <c r="BF24" s="173"/>
      <c r="BG24" s="173"/>
      <c r="BH24" s="173"/>
      <c r="BI24" s="173"/>
      <c r="BJ24" s="173"/>
      <c r="BK24" s="173"/>
      <c r="BL24" s="173"/>
      <c r="BM24" s="173"/>
      <c r="BN24" s="173"/>
      <c r="BO24" s="173"/>
      <c r="BP24" s="173"/>
    </row>
    <row r="25" spans="1:68" ht="21" customHeight="1" thickBot="1" x14ac:dyDescent="0.3">
      <c r="A25" s="173"/>
      <c r="B25" s="173"/>
      <c r="C25" s="125" t="s">
        <v>461</v>
      </c>
      <c r="D25" s="317"/>
      <c r="E25" s="316"/>
      <c r="F25" s="316"/>
      <c r="G25" s="316"/>
      <c r="H25" s="316"/>
      <c r="I25" s="316"/>
      <c r="J25" s="316"/>
      <c r="K25" s="318"/>
      <c r="L25" s="168"/>
      <c r="M25" s="168"/>
      <c r="N25" s="168"/>
      <c r="O25" s="168"/>
      <c r="P25" s="168"/>
      <c r="Q25" s="168"/>
      <c r="R25" s="168"/>
      <c r="S25" s="168"/>
      <c r="T25" s="317"/>
      <c r="U25" s="316"/>
      <c r="V25" s="316"/>
      <c r="W25" s="316"/>
      <c r="X25" s="316"/>
      <c r="Y25" s="316"/>
      <c r="Z25" s="316"/>
      <c r="AA25" s="318"/>
      <c r="AB25" s="172"/>
      <c r="AC25" s="172"/>
      <c r="AD25" s="173"/>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row>
    <row r="26" spans="1:68" ht="15" customHeight="1" x14ac:dyDescent="0.25">
      <c r="A26" s="173"/>
      <c r="B26" s="173"/>
      <c r="C26" s="173"/>
      <c r="D26" s="173"/>
      <c r="E26" s="173"/>
      <c r="F26" s="173"/>
      <c r="G26" s="173"/>
      <c r="H26" s="173"/>
      <c r="I26" s="173"/>
      <c r="J26" s="173"/>
      <c r="K26" s="173"/>
      <c r="L26" s="168"/>
      <c r="M26" s="168"/>
      <c r="N26" s="168"/>
      <c r="O26" s="168"/>
      <c r="P26" s="168"/>
      <c r="Q26" s="168"/>
      <c r="R26" s="168"/>
      <c r="S26" s="168"/>
      <c r="T26" s="174"/>
      <c r="U26" s="174"/>
      <c r="V26" s="174"/>
      <c r="W26" s="174"/>
      <c r="X26" s="174"/>
      <c r="Y26" s="174"/>
      <c r="Z26" s="174"/>
      <c r="AA26" s="174"/>
      <c r="AB26" s="173"/>
      <c r="AC26" s="173"/>
      <c r="AD26" s="173"/>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row>
    <row r="27" spans="1:68" ht="15" customHeight="1" x14ac:dyDescent="0.25">
      <c r="A27" s="173"/>
      <c r="B27" s="173"/>
      <c r="C27" s="173"/>
      <c r="D27" s="173"/>
      <c r="E27" s="173"/>
      <c r="F27" s="173"/>
      <c r="G27" s="173"/>
      <c r="H27" s="173"/>
      <c r="I27" s="173"/>
      <c r="J27" s="173"/>
      <c r="K27" s="173"/>
      <c r="L27" s="168"/>
      <c r="M27" s="168"/>
      <c r="N27" s="168"/>
      <c r="O27" s="168"/>
      <c r="P27" s="168"/>
      <c r="Q27" s="168"/>
      <c r="R27" s="168"/>
      <c r="S27" s="168"/>
      <c r="T27" s="174"/>
      <c r="U27" s="174"/>
      <c r="V27" s="174"/>
      <c r="W27" s="174"/>
      <c r="X27" s="174"/>
      <c r="Y27" s="174"/>
      <c r="Z27" s="174"/>
      <c r="AA27" s="174"/>
      <c r="AB27" s="173"/>
      <c r="AC27" s="173"/>
      <c r="AD27" s="173"/>
      <c r="AE27" s="173"/>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row>
    <row r="28" spans="1:68" ht="15" customHeight="1" x14ac:dyDescent="0.25">
      <c r="A28" s="173"/>
      <c r="B28" s="173"/>
      <c r="C28" s="173"/>
      <c r="D28" s="173"/>
      <c r="E28" s="173"/>
      <c r="F28" s="173"/>
      <c r="G28" s="173"/>
      <c r="H28" s="173"/>
      <c r="I28" s="173"/>
      <c r="J28" s="173"/>
      <c r="K28" s="173"/>
      <c r="L28" s="168"/>
      <c r="M28" s="168"/>
      <c r="N28" s="168"/>
      <c r="O28" s="168"/>
      <c r="P28" s="168"/>
      <c r="Q28" s="168"/>
      <c r="R28" s="168"/>
      <c r="S28" s="168"/>
      <c r="T28" s="174"/>
      <c r="U28" s="174"/>
      <c r="V28" s="174"/>
      <c r="W28" s="174"/>
      <c r="X28" s="174"/>
      <c r="Y28" s="174"/>
      <c r="Z28" s="174"/>
      <c r="AA28" s="174"/>
      <c r="AB28" s="173"/>
      <c r="AC28" s="173"/>
      <c r="AD28" s="173"/>
      <c r="AE28" s="173"/>
      <c r="AF28" s="173"/>
      <c r="AG28" s="173"/>
      <c r="AH28" s="173"/>
      <c r="AI28" s="173"/>
      <c r="AJ28" s="173"/>
      <c r="AK28" s="173"/>
      <c r="AL28" s="173"/>
      <c r="AM28" s="173"/>
      <c r="AN28" s="173"/>
      <c r="AO28" s="173"/>
      <c r="AP28" s="173"/>
      <c r="AQ28" s="173"/>
      <c r="AR28" s="173"/>
      <c r="AS28" s="173"/>
      <c r="AT28" s="173"/>
      <c r="AU28" s="173"/>
      <c r="AV28" s="173"/>
      <c r="AW28" s="173"/>
      <c r="AX28" s="173"/>
      <c r="AY28" s="173"/>
      <c r="AZ28" s="173"/>
      <c r="BA28" s="173"/>
      <c r="BB28" s="173"/>
      <c r="BC28" s="173"/>
      <c r="BD28" s="173"/>
      <c r="BE28" s="173"/>
      <c r="BF28" s="173"/>
      <c r="BG28" s="173"/>
      <c r="BH28" s="173"/>
      <c r="BI28" s="173"/>
      <c r="BJ28" s="173"/>
      <c r="BK28" s="173"/>
      <c r="BL28" s="173"/>
      <c r="BM28" s="173"/>
      <c r="BN28" s="173"/>
      <c r="BO28" s="173"/>
      <c r="BP28" s="173"/>
    </row>
    <row r="29" spans="1:68" ht="15" customHeight="1" x14ac:dyDescent="0.25">
      <c r="A29" s="173"/>
      <c r="B29" s="173"/>
      <c r="C29" s="173"/>
      <c r="D29" s="173"/>
      <c r="E29" s="173"/>
      <c r="F29" s="173"/>
      <c r="G29" s="173"/>
      <c r="H29" s="173"/>
      <c r="I29" s="173"/>
      <c r="J29" s="173"/>
      <c r="K29" s="173"/>
      <c r="L29" s="168"/>
      <c r="M29" s="168"/>
      <c r="N29" s="168"/>
      <c r="O29" s="168"/>
      <c r="P29" s="168"/>
      <c r="Q29" s="168"/>
      <c r="R29" s="168"/>
      <c r="S29" s="168"/>
      <c r="T29" s="174"/>
      <c r="U29" s="174"/>
      <c r="V29" s="174"/>
      <c r="W29" s="174"/>
      <c r="X29" s="174"/>
      <c r="Y29" s="174"/>
      <c r="Z29" s="174"/>
      <c r="AA29" s="174"/>
      <c r="AB29" s="173"/>
      <c r="AC29" s="173"/>
      <c r="AD29" s="173"/>
      <c r="AE29" s="173"/>
      <c r="AF29" s="173"/>
      <c r="AG29" s="173"/>
      <c r="AH29" s="173"/>
      <c r="AI29" s="173"/>
      <c r="AJ29" s="173"/>
      <c r="AK29" s="173"/>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row>
    <row r="30" spans="1:68" ht="15" customHeight="1" x14ac:dyDescent="0.25">
      <c r="A30" s="173"/>
      <c r="B30" s="173"/>
      <c r="C30" s="173"/>
      <c r="D30" s="173"/>
      <c r="E30" s="173"/>
      <c r="F30" s="173"/>
      <c r="G30" s="173"/>
      <c r="H30" s="173"/>
      <c r="I30" s="173"/>
      <c r="J30" s="173"/>
      <c r="K30" s="173"/>
      <c r="L30" s="168"/>
      <c r="M30" s="168"/>
      <c r="N30" s="168"/>
      <c r="O30" s="168"/>
      <c r="P30" s="168"/>
      <c r="Q30" s="168"/>
      <c r="R30" s="168"/>
      <c r="S30" s="168"/>
      <c r="T30" s="174"/>
      <c r="U30" s="174"/>
      <c r="V30" s="174"/>
      <c r="W30" s="174"/>
      <c r="X30" s="174"/>
      <c r="Y30" s="174"/>
      <c r="Z30" s="174"/>
      <c r="AA30" s="174"/>
      <c r="AB30" s="173"/>
      <c r="AC30" s="173"/>
      <c r="AD30" s="173"/>
      <c r="AE30" s="173"/>
      <c r="AF30" s="173"/>
      <c r="AG30" s="173"/>
      <c r="AH30" s="173"/>
      <c r="AI30" s="173"/>
      <c r="AJ30" s="173"/>
      <c r="AK30" s="173"/>
      <c r="AL30" s="173"/>
      <c r="AM30" s="173"/>
      <c r="AN30" s="173"/>
      <c r="AO30" s="173"/>
      <c r="AP30" s="173"/>
      <c r="AQ30" s="173"/>
      <c r="AR30" s="173"/>
      <c r="AS30" s="173"/>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row>
    <row r="31" spans="1:68" ht="15.75" customHeight="1" thickBot="1" x14ac:dyDescent="0.3">
      <c r="A31" s="173"/>
      <c r="B31" s="173"/>
      <c r="C31" s="173"/>
      <c r="D31" s="173"/>
      <c r="E31" s="173"/>
      <c r="F31" s="173"/>
      <c r="G31" s="173"/>
      <c r="H31" s="173"/>
      <c r="I31" s="173"/>
      <c r="J31" s="173"/>
      <c r="K31" s="173"/>
      <c r="L31" s="168"/>
      <c r="M31" s="168"/>
      <c r="N31" s="168"/>
      <c r="O31" s="168"/>
      <c r="P31" s="168"/>
      <c r="Q31" s="168"/>
      <c r="R31" s="168"/>
      <c r="S31" s="168"/>
      <c r="T31" s="174"/>
      <c r="U31" s="174"/>
      <c r="V31" s="174"/>
      <c r="W31" s="174"/>
      <c r="X31" s="174"/>
      <c r="Y31" s="174"/>
      <c r="Z31" s="174"/>
      <c r="AA31" s="174"/>
      <c r="AB31" s="173"/>
      <c r="AC31" s="173"/>
      <c r="AD31" s="173"/>
      <c r="AE31" s="173"/>
      <c r="AF31" s="173"/>
      <c r="AG31" s="173"/>
      <c r="AH31" s="173"/>
      <c r="AI31" s="173"/>
      <c r="AJ31" s="173"/>
      <c r="AK31" s="173"/>
      <c r="AL31" s="173"/>
      <c r="AM31" s="173"/>
      <c r="AN31" s="173"/>
      <c r="AO31" s="173"/>
      <c r="AP31" s="173"/>
      <c r="AQ31" s="173"/>
      <c r="AR31" s="173"/>
      <c r="AS31" s="173"/>
      <c r="AT31" s="173"/>
      <c r="AU31" s="173"/>
      <c r="AV31" s="173"/>
      <c r="AW31" s="173"/>
      <c r="AX31" s="173"/>
      <c r="AY31" s="173"/>
      <c r="AZ31" s="173"/>
      <c r="BA31" s="173"/>
      <c r="BB31" s="173"/>
      <c r="BC31" s="173"/>
      <c r="BD31" s="173"/>
      <c r="BE31" s="173"/>
      <c r="BF31" s="173"/>
      <c r="BG31" s="173"/>
      <c r="BH31" s="173"/>
      <c r="BI31" s="173"/>
      <c r="BJ31" s="173"/>
      <c r="BK31" s="173"/>
      <c r="BL31" s="173"/>
      <c r="BM31" s="173"/>
      <c r="BN31" s="173"/>
      <c r="BO31" s="173"/>
      <c r="BP31" s="173"/>
    </row>
    <row r="32" spans="1:68" ht="37.5" customHeight="1" x14ac:dyDescent="0.25">
      <c r="A32" s="173"/>
      <c r="B32" s="173"/>
      <c r="C32" s="122" t="s">
        <v>211</v>
      </c>
      <c r="D32" s="305" t="s">
        <v>390</v>
      </c>
      <c r="E32" s="306"/>
      <c r="F32" s="306"/>
      <c r="G32" s="306"/>
      <c r="H32" s="306"/>
      <c r="I32" s="306"/>
      <c r="J32" s="306"/>
      <c r="K32" s="307"/>
      <c r="L32" s="168"/>
      <c r="M32" s="168"/>
      <c r="N32" s="168"/>
      <c r="O32" s="168"/>
      <c r="P32" s="168"/>
      <c r="Q32" s="168"/>
      <c r="R32" s="168"/>
      <c r="S32" s="168"/>
      <c r="T32" s="305" t="s">
        <v>390</v>
      </c>
      <c r="U32" s="306"/>
      <c r="V32" s="306"/>
      <c r="W32" s="306"/>
      <c r="X32" s="306"/>
      <c r="Y32" s="306"/>
      <c r="Z32" s="306"/>
      <c r="AA32" s="307"/>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73"/>
      <c r="BF32" s="173"/>
      <c r="BG32" s="173"/>
      <c r="BH32" s="173"/>
      <c r="BI32" s="173"/>
      <c r="BJ32" s="173"/>
      <c r="BK32" s="173"/>
      <c r="BL32" s="173"/>
      <c r="BM32" s="173"/>
      <c r="BN32" s="173"/>
      <c r="BO32" s="173"/>
      <c r="BP32" s="173"/>
    </row>
    <row r="33" spans="1:68" ht="27.75" customHeight="1" x14ac:dyDescent="0.25">
      <c r="A33" s="173"/>
      <c r="B33" s="173"/>
      <c r="C33" s="123" t="s">
        <v>468</v>
      </c>
      <c r="D33" s="308" t="s">
        <v>481</v>
      </c>
      <c r="E33" s="309"/>
      <c r="F33" s="309" t="s">
        <v>483</v>
      </c>
      <c r="G33" s="309"/>
      <c r="H33" s="309" t="s">
        <v>469</v>
      </c>
      <c r="I33" s="309"/>
      <c r="J33" s="309" t="s">
        <v>470</v>
      </c>
      <c r="K33" s="310"/>
      <c r="L33" s="169"/>
      <c r="M33" s="170"/>
      <c r="N33" s="170"/>
      <c r="O33" s="170"/>
      <c r="P33" s="170"/>
      <c r="Q33" s="170"/>
      <c r="R33" s="170"/>
      <c r="S33" s="170"/>
      <c r="T33" s="308" t="s">
        <v>481</v>
      </c>
      <c r="U33" s="309"/>
      <c r="V33" s="309" t="s">
        <v>483</v>
      </c>
      <c r="W33" s="309"/>
      <c r="X33" s="309" t="s">
        <v>469</v>
      </c>
      <c r="Y33" s="309"/>
      <c r="Z33" s="309" t="s">
        <v>470</v>
      </c>
      <c r="AA33" s="310"/>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173"/>
      <c r="BG33" s="173"/>
      <c r="BH33" s="173"/>
      <c r="BI33" s="173"/>
      <c r="BJ33" s="173"/>
      <c r="BK33" s="173"/>
      <c r="BL33" s="173"/>
      <c r="BM33" s="173"/>
      <c r="BN33" s="173"/>
      <c r="BO33" s="173"/>
      <c r="BP33" s="173"/>
    </row>
    <row r="34" spans="1:68" ht="21" customHeight="1" x14ac:dyDescent="0.25">
      <c r="A34" s="173"/>
      <c r="B34" s="173"/>
      <c r="C34" s="124" t="s">
        <v>385</v>
      </c>
      <c r="D34" s="311"/>
      <c r="E34" s="312"/>
      <c r="F34" s="312"/>
      <c r="G34" s="312"/>
      <c r="H34" s="312"/>
      <c r="I34" s="312"/>
      <c r="J34" s="312"/>
      <c r="K34" s="313"/>
      <c r="L34" s="171"/>
      <c r="M34" s="172"/>
      <c r="N34" s="172"/>
      <c r="O34" s="172"/>
      <c r="P34" s="172"/>
      <c r="Q34" s="172"/>
      <c r="R34" s="172"/>
      <c r="S34" s="172"/>
      <c r="T34" s="311"/>
      <c r="U34" s="312"/>
      <c r="V34" s="312"/>
      <c r="W34" s="312"/>
      <c r="X34" s="312"/>
      <c r="Y34" s="312"/>
      <c r="Z34" s="312"/>
      <c r="AA34" s="31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173"/>
      <c r="BF34" s="173"/>
      <c r="BG34" s="173"/>
      <c r="BH34" s="173"/>
      <c r="BI34" s="173"/>
      <c r="BJ34" s="173"/>
      <c r="BK34" s="173"/>
      <c r="BL34" s="173"/>
      <c r="BM34" s="173"/>
      <c r="BN34" s="173"/>
      <c r="BO34" s="173"/>
      <c r="BP34" s="173"/>
    </row>
    <row r="35" spans="1:68" ht="21" customHeight="1" x14ac:dyDescent="0.25">
      <c r="A35" s="173"/>
      <c r="B35" s="173"/>
      <c r="C35" s="124" t="s">
        <v>412</v>
      </c>
      <c r="D35" s="311"/>
      <c r="E35" s="312"/>
      <c r="F35" s="312"/>
      <c r="G35" s="312"/>
      <c r="H35" s="312"/>
      <c r="I35" s="312"/>
      <c r="J35" s="312"/>
      <c r="K35" s="313"/>
      <c r="L35" s="171"/>
      <c r="M35" s="172"/>
      <c r="N35" s="172"/>
      <c r="O35" s="172"/>
      <c r="P35" s="172"/>
      <c r="Q35" s="172"/>
      <c r="R35" s="172"/>
      <c r="S35" s="172"/>
      <c r="T35" s="311"/>
      <c r="U35" s="312"/>
      <c r="V35" s="312"/>
      <c r="W35" s="312"/>
      <c r="X35" s="312"/>
      <c r="Y35" s="312"/>
      <c r="Z35" s="312"/>
      <c r="AA35" s="31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c r="BD35" s="173"/>
      <c r="BE35" s="173"/>
      <c r="BF35" s="173"/>
      <c r="BG35" s="173"/>
      <c r="BH35" s="173"/>
      <c r="BI35" s="173"/>
      <c r="BJ35" s="173"/>
      <c r="BK35" s="173"/>
      <c r="BL35" s="173"/>
      <c r="BM35" s="173"/>
      <c r="BN35" s="173"/>
      <c r="BO35" s="173"/>
      <c r="BP35" s="173"/>
    </row>
    <row r="36" spans="1:68" ht="21" customHeight="1" x14ac:dyDescent="0.25">
      <c r="A36" s="173"/>
      <c r="B36" s="173"/>
      <c r="C36" s="124" t="s">
        <v>465</v>
      </c>
      <c r="D36" s="311"/>
      <c r="E36" s="312"/>
      <c r="F36" s="312"/>
      <c r="G36" s="312"/>
      <c r="H36" s="312"/>
      <c r="I36" s="312"/>
      <c r="J36" s="312"/>
      <c r="K36" s="313"/>
      <c r="L36" s="171"/>
      <c r="M36" s="172"/>
      <c r="N36" s="172"/>
      <c r="O36" s="172"/>
      <c r="P36" s="172"/>
      <c r="Q36" s="172"/>
      <c r="R36" s="172"/>
      <c r="S36" s="172"/>
      <c r="T36" s="311"/>
      <c r="U36" s="312"/>
      <c r="V36" s="312"/>
      <c r="W36" s="312"/>
      <c r="X36" s="312"/>
      <c r="Y36" s="312"/>
      <c r="Z36" s="312"/>
      <c r="AA36" s="31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row>
    <row r="37" spans="1:68" ht="21" customHeight="1" x14ac:dyDescent="0.25">
      <c r="A37" s="173"/>
      <c r="B37" s="173"/>
      <c r="C37" s="124" t="s">
        <v>466</v>
      </c>
      <c r="D37" s="311"/>
      <c r="E37" s="312"/>
      <c r="F37" s="312"/>
      <c r="G37" s="312"/>
      <c r="H37" s="312"/>
      <c r="I37" s="312"/>
      <c r="J37" s="312"/>
      <c r="K37" s="313"/>
      <c r="L37" s="171"/>
      <c r="M37" s="172"/>
      <c r="N37" s="172"/>
      <c r="O37" s="172"/>
      <c r="P37" s="172"/>
      <c r="Q37" s="172"/>
      <c r="R37" s="172"/>
      <c r="S37" s="172"/>
      <c r="T37" s="311"/>
      <c r="U37" s="312"/>
      <c r="V37" s="312"/>
      <c r="W37" s="312"/>
      <c r="X37" s="312"/>
      <c r="Y37" s="312"/>
      <c r="Z37" s="312"/>
      <c r="AA37" s="313"/>
      <c r="AB37" s="173"/>
      <c r="AC37" s="173"/>
      <c r="AD37" s="173"/>
      <c r="AE37" s="173"/>
      <c r="AF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c r="BD37" s="173"/>
      <c r="BE37" s="173"/>
      <c r="BF37" s="173"/>
      <c r="BG37" s="173"/>
      <c r="BH37" s="173"/>
      <c r="BI37" s="173"/>
      <c r="BJ37" s="173"/>
      <c r="BK37" s="173"/>
      <c r="BL37" s="173"/>
      <c r="BM37" s="173"/>
      <c r="BN37" s="173"/>
      <c r="BO37" s="173"/>
      <c r="BP37" s="173"/>
    </row>
    <row r="38" spans="1:68" ht="21" customHeight="1" x14ac:dyDescent="0.25">
      <c r="A38" s="173"/>
      <c r="B38" s="173"/>
      <c r="C38" s="124" t="s">
        <v>467</v>
      </c>
      <c r="D38" s="311"/>
      <c r="E38" s="312"/>
      <c r="F38" s="312"/>
      <c r="G38" s="312"/>
      <c r="H38" s="312"/>
      <c r="I38" s="312"/>
      <c r="J38" s="312"/>
      <c r="K38" s="313"/>
      <c r="L38" s="171"/>
      <c r="M38" s="172"/>
      <c r="N38" s="172"/>
      <c r="O38" s="172"/>
      <c r="P38" s="172"/>
      <c r="Q38" s="172"/>
      <c r="R38" s="172"/>
      <c r="S38" s="172"/>
      <c r="T38" s="311"/>
      <c r="U38" s="312"/>
      <c r="V38" s="312"/>
      <c r="W38" s="312"/>
      <c r="X38" s="312"/>
      <c r="Y38" s="312"/>
      <c r="Z38" s="312"/>
      <c r="AA38" s="313"/>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3"/>
      <c r="AX38" s="173"/>
      <c r="AY38" s="173"/>
      <c r="AZ38" s="173"/>
      <c r="BA38" s="173"/>
      <c r="BB38" s="173"/>
      <c r="BC38" s="173"/>
      <c r="BD38" s="173"/>
      <c r="BE38" s="173"/>
      <c r="BF38" s="173"/>
      <c r="BG38" s="173"/>
      <c r="BH38" s="173"/>
      <c r="BI38" s="173"/>
      <c r="BJ38" s="173"/>
      <c r="BK38" s="173"/>
      <c r="BL38" s="173"/>
      <c r="BM38" s="173"/>
      <c r="BN38" s="173"/>
      <c r="BO38" s="173"/>
      <c r="BP38" s="173"/>
    </row>
    <row r="39" spans="1:68" ht="21" customHeight="1" x14ac:dyDescent="0.25">
      <c r="A39" s="173"/>
      <c r="B39" s="173"/>
      <c r="C39" s="124" t="s">
        <v>427</v>
      </c>
      <c r="D39" s="311"/>
      <c r="E39" s="312"/>
      <c r="F39" s="312"/>
      <c r="G39" s="312"/>
      <c r="H39" s="312"/>
      <c r="I39" s="312"/>
      <c r="J39" s="312"/>
      <c r="K39" s="313"/>
      <c r="L39" s="171"/>
      <c r="M39" s="172"/>
      <c r="N39" s="172"/>
      <c r="O39" s="172"/>
      <c r="P39" s="172"/>
      <c r="Q39" s="172"/>
      <c r="R39" s="172"/>
      <c r="S39" s="172"/>
      <c r="T39" s="311"/>
      <c r="U39" s="312"/>
      <c r="V39" s="312"/>
      <c r="W39" s="312"/>
      <c r="X39" s="312"/>
      <c r="Y39" s="312"/>
      <c r="Z39" s="312"/>
      <c r="AA39" s="313"/>
      <c r="AB39" s="173"/>
      <c r="AC39" s="173"/>
      <c r="AD39" s="173"/>
      <c r="AE39" s="17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73"/>
      <c r="BF39" s="173"/>
      <c r="BG39" s="173"/>
      <c r="BH39" s="173"/>
      <c r="BI39" s="173"/>
      <c r="BJ39" s="173"/>
      <c r="BK39" s="173"/>
      <c r="BL39" s="173"/>
      <c r="BM39" s="173"/>
      <c r="BN39" s="173"/>
      <c r="BO39" s="173"/>
      <c r="BP39" s="173"/>
    </row>
    <row r="40" spans="1:68" ht="21" customHeight="1" x14ac:dyDescent="0.25">
      <c r="A40" s="173"/>
      <c r="B40" s="173"/>
      <c r="C40" s="124" t="s">
        <v>431</v>
      </c>
      <c r="D40" s="311"/>
      <c r="E40" s="312"/>
      <c r="F40" s="312"/>
      <c r="G40" s="312"/>
      <c r="H40" s="312"/>
      <c r="I40" s="312"/>
      <c r="J40" s="312"/>
      <c r="K40" s="313"/>
      <c r="L40" s="171"/>
      <c r="M40" s="172"/>
      <c r="N40" s="172"/>
      <c r="O40" s="172"/>
      <c r="P40" s="172"/>
      <c r="Q40" s="172"/>
      <c r="R40" s="172"/>
      <c r="S40" s="172"/>
      <c r="T40" s="311"/>
      <c r="U40" s="312"/>
      <c r="V40" s="312"/>
      <c r="W40" s="312"/>
      <c r="X40" s="312"/>
      <c r="Y40" s="312"/>
      <c r="Z40" s="312"/>
      <c r="AA40" s="31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row>
    <row r="41" spans="1:68" ht="21" customHeight="1" x14ac:dyDescent="0.25">
      <c r="A41" s="173"/>
      <c r="B41" s="173"/>
      <c r="C41" s="124" t="s">
        <v>438</v>
      </c>
      <c r="D41" s="311"/>
      <c r="E41" s="312"/>
      <c r="F41" s="312"/>
      <c r="G41" s="312"/>
      <c r="H41" s="312"/>
      <c r="I41" s="312"/>
      <c r="J41" s="312"/>
      <c r="K41" s="313"/>
      <c r="L41" s="171"/>
      <c r="M41" s="172"/>
      <c r="N41" s="172"/>
      <c r="O41" s="172"/>
      <c r="P41" s="172"/>
      <c r="Q41" s="172"/>
      <c r="R41" s="172"/>
      <c r="S41" s="172"/>
      <c r="T41" s="311"/>
      <c r="U41" s="312"/>
      <c r="V41" s="312"/>
      <c r="W41" s="312"/>
      <c r="X41" s="312"/>
      <c r="Y41" s="312"/>
      <c r="Z41" s="312"/>
      <c r="AA41" s="31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73"/>
      <c r="BF41" s="173"/>
      <c r="BG41" s="173"/>
      <c r="BH41" s="173"/>
      <c r="BI41" s="173"/>
      <c r="BJ41" s="173"/>
      <c r="BK41" s="173"/>
      <c r="BL41" s="173"/>
      <c r="BM41" s="173"/>
      <c r="BN41" s="173"/>
      <c r="BO41" s="173"/>
      <c r="BP41" s="173"/>
    </row>
    <row r="42" spans="1:68" s="228" customFormat="1" ht="21" customHeight="1" x14ac:dyDescent="0.25">
      <c r="A42" s="173"/>
      <c r="B42" s="173"/>
      <c r="C42" s="124" t="s">
        <v>532</v>
      </c>
      <c r="D42" s="295">
        <v>0.5</v>
      </c>
      <c r="E42" s="293"/>
      <c r="F42" s="293">
        <v>0.5</v>
      </c>
      <c r="G42" s="293"/>
      <c r="H42" s="312"/>
      <c r="I42" s="312"/>
      <c r="J42" s="293"/>
      <c r="K42" s="294"/>
      <c r="L42" s="171"/>
      <c r="M42" s="172"/>
      <c r="N42" s="172"/>
      <c r="O42" s="172"/>
      <c r="P42" s="172"/>
      <c r="Q42" s="172"/>
      <c r="R42" s="172"/>
      <c r="S42" s="172"/>
      <c r="T42" s="295">
        <v>0.5</v>
      </c>
      <c r="U42" s="293"/>
      <c r="V42" s="293">
        <v>0.5</v>
      </c>
      <c r="W42" s="293"/>
      <c r="X42" s="293"/>
      <c r="Y42" s="293"/>
      <c r="Z42" s="293"/>
      <c r="AA42" s="294"/>
      <c r="AB42" s="173"/>
      <c r="AC42" s="173"/>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173"/>
      <c r="BA42" s="173"/>
      <c r="BB42" s="173"/>
      <c r="BC42" s="173"/>
      <c r="BD42" s="173"/>
      <c r="BE42" s="173"/>
      <c r="BF42" s="173"/>
      <c r="BG42" s="173"/>
      <c r="BH42" s="173"/>
      <c r="BI42" s="173"/>
      <c r="BJ42" s="173"/>
      <c r="BK42" s="173"/>
      <c r="BL42" s="173"/>
      <c r="BM42" s="173"/>
      <c r="BN42" s="173"/>
      <c r="BO42" s="173"/>
      <c r="BP42" s="173"/>
    </row>
    <row r="43" spans="1:68" ht="21" customHeight="1" thickBot="1" x14ac:dyDescent="0.3">
      <c r="A43" s="173"/>
      <c r="B43" s="173"/>
      <c r="C43" s="125" t="s">
        <v>461</v>
      </c>
      <c r="D43" s="317"/>
      <c r="E43" s="316"/>
      <c r="F43" s="316"/>
      <c r="G43" s="316"/>
      <c r="H43" s="316"/>
      <c r="I43" s="316"/>
      <c r="J43" s="316"/>
      <c r="K43" s="318"/>
      <c r="L43" s="171"/>
      <c r="M43" s="172"/>
      <c r="N43" s="172"/>
      <c r="O43" s="172"/>
      <c r="P43" s="172"/>
      <c r="Q43" s="172"/>
      <c r="R43" s="172"/>
      <c r="S43" s="172"/>
      <c r="T43" s="317"/>
      <c r="U43" s="316"/>
      <c r="V43" s="316"/>
      <c r="W43" s="316"/>
      <c r="X43" s="316"/>
      <c r="Y43" s="316"/>
      <c r="Z43" s="316"/>
      <c r="AA43" s="318"/>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row>
    <row r="44" spans="1:68" x14ac:dyDescent="0.25">
      <c r="A44" s="173"/>
      <c r="B44" s="173"/>
      <c r="C44" s="173"/>
      <c r="D44" s="173"/>
      <c r="E44" s="173"/>
      <c r="F44" s="173"/>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73"/>
      <c r="BF44" s="173"/>
      <c r="BG44" s="173"/>
      <c r="BH44" s="173"/>
      <c r="BI44" s="173"/>
      <c r="BJ44" s="173"/>
      <c r="BK44" s="173"/>
      <c r="BL44" s="173"/>
      <c r="BM44" s="173"/>
      <c r="BN44" s="173"/>
      <c r="BO44" s="173"/>
      <c r="BP44" s="173"/>
    </row>
    <row r="45" spans="1:68" x14ac:dyDescent="0.25">
      <c r="A45" s="173"/>
      <c r="B45" s="173"/>
      <c r="C45" s="173"/>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row>
    <row r="46" spans="1:68" x14ac:dyDescent="0.25">
      <c r="A46" s="173"/>
      <c r="B46" s="173"/>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3"/>
      <c r="BE46" s="173"/>
      <c r="BF46" s="173"/>
      <c r="BG46" s="173"/>
      <c r="BH46" s="173"/>
      <c r="BI46" s="173"/>
      <c r="BJ46" s="173"/>
      <c r="BK46" s="173"/>
      <c r="BL46" s="173"/>
      <c r="BM46" s="173"/>
      <c r="BN46" s="173"/>
      <c r="BO46" s="173"/>
      <c r="BP46" s="173"/>
    </row>
    <row r="47" spans="1:68" x14ac:dyDescent="0.25">
      <c r="A47" s="173"/>
      <c r="B47" s="173"/>
      <c r="C47" s="173"/>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173"/>
      <c r="BB47" s="173"/>
      <c r="BC47" s="173"/>
      <c r="BD47" s="173"/>
      <c r="BE47" s="173"/>
      <c r="BF47" s="173"/>
      <c r="BG47" s="173"/>
      <c r="BH47" s="173"/>
      <c r="BI47" s="173"/>
      <c r="BJ47" s="173"/>
      <c r="BK47" s="173"/>
      <c r="BL47" s="173"/>
      <c r="BM47" s="173"/>
      <c r="BN47" s="173"/>
      <c r="BO47" s="173"/>
      <c r="BP47" s="173"/>
    </row>
    <row r="48" spans="1:68" ht="15.75" thickBot="1" x14ac:dyDescent="0.3">
      <c r="A48" s="173"/>
      <c r="B48" s="173"/>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73"/>
      <c r="BF48" s="173"/>
      <c r="BG48" s="173"/>
      <c r="BH48" s="173"/>
      <c r="BI48" s="173"/>
      <c r="BJ48" s="173"/>
      <c r="BK48" s="173"/>
      <c r="BL48" s="173"/>
      <c r="BM48" s="173"/>
      <c r="BN48" s="173"/>
      <c r="BO48" s="173"/>
      <c r="BP48" s="173"/>
    </row>
    <row r="49" spans="1:68" ht="39.75" customHeight="1" thickBot="1" x14ac:dyDescent="0.3">
      <c r="A49" s="173"/>
      <c r="B49" s="173"/>
      <c r="C49" t="s">
        <v>534</v>
      </c>
      <c r="D49" s="296" t="s">
        <v>471</v>
      </c>
      <c r="E49" s="297"/>
      <c r="F49" s="297"/>
      <c r="G49" s="297"/>
      <c r="H49" s="297"/>
      <c r="I49" s="297"/>
      <c r="J49" s="297"/>
      <c r="K49" s="297"/>
      <c r="L49" s="297"/>
      <c r="M49" s="297"/>
      <c r="N49" s="297"/>
      <c r="O49" s="297"/>
      <c r="P49" s="297"/>
      <c r="Q49" s="297"/>
      <c r="R49" s="298"/>
      <c r="S49" s="173"/>
      <c r="T49" s="296" t="s">
        <v>471</v>
      </c>
      <c r="U49" s="297"/>
      <c r="V49" s="297"/>
      <c r="W49" s="297"/>
      <c r="X49" s="297"/>
      <c r="Y49" s="297"/>
      <c r="Z49" s="297"/>
      <c r="AA49" s="297"/>
      <c r="AB49" s="297"/>
      <c r="AC49" s="297"/>
      <c r="AD49" s="297"/>
      <c r="AE49" s="297"/>
      <c r="AF49" s="297"/>
      <c r="AG49" s="297"/>
      <c r="AH49" s="298"/>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row>
    <row r="50" spans="1:68" ht="37.5" customHeight="1" thickBot="1" x14ac:dyDescent="0.3">
      <c r="A50" s="173"/>
      <c r="B50" s="173"/>
      <c r="C50" s="122" t="s">
        <v>211</v>
      </c>
      <c r="D50" s="305" t="s">
        <v>481</v>
      </c>
      <c r="E50" s="306"/>
      <c r="F50" s="306"/>
      <c r="G50" s="306" t="s">
        <v>483</v>
      </c>
      <c r="H50" s="306"/>
      <c r="I50" s="306"/>
      <c r="J50" s="306" t="s">
        <v>469</v>
      </c>
      <c r="K50" s="306"/>
      <c r="L50" s="306"/>
      <c r="M50" s="306" t="s">
        <v>482</v>
      </c>
      <c r="N50" s="306"/>
      <c r="O50" s="307"/>
      <c r="P50" s="305" t="s">
        <v>470</v>
      </c>
      <c r="Q50" s="306"/>
      <c r="R50" s="307"/>
      <c r="S50" s="168"/>
      <c r="T50" s="305" t="s">
        <v>481</v>
      </c>
      <c r="U50" s="306"/>
      <c r="V50" s="306"/>
      <c r="W50" s="306" t="s">
        <v>483</v>
      </c>
      <c r="X50" s="306"/>
      <c r="Y50" s="306"/>
      <c r="Z50" s="306" t="s">
        <v>469</v>
      </c>
      <c r="AA50" s="306"/>
      <c r="AB50" s="306"/>
      <c r="AC50" s="306" t="s">
        <v>482</v>
      </c>
      <c r="AD50" s="306"/>
      <c r="AE50" s="307"/>
      <c r="AF50" s="305" t="s">
        <v>470</v>
      </c>
      <c r="AG50" s="306"/>
      <c r="AH50" s="307"/>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row>
    <row r="51" spans="1:68" ht="27.75" customHeight="1" thickBot="1" x14ac:dyDescent="0.3">
      <c r="A51" s="173"/>
      <c r="B51" s="173"/>
      <c r="C51" s="123" t="s">
        <v>468</v>
      </c>
      <c r="D51" s="159" t="s">
        <v>478</v>
      </c>
      <c r="E51" s="160" t="s">
        <v>479</v>
      </c>
      <c r="F51" s="160" t="s">
        <v>480</v>
      </c>
      <c r="G51" s="159" t="s">
        <v>478</v>
      </c>
      <c r="H51" s="160" t="s">
        <v>479</v>
      </c>
      <c r="I51" s="161" t="s">
        <v>480</v>
      </c>
      <c r="J51" s="160" t="s">
        <v>478</v>
      </c>
      <c r="K51" s="160" t="s">
        <v>479</v>
      </c>
      <c r="L51" s="160" t="s">
        <v>480</v>
      </c>
      <c r="M51" s="159" t="s">
        <v>478</v>
      </c>
      <c r="N51" s="160" t="s">
        <v>479</v>
      </c>
      <c r="O51" s="161" t="s">
        <v>480</v>
      </c>
      <c r="P51" s="165" t="s">
        <v>478</v>
      </c>
      <c r="Q51" s="166" t="s">
        <v>479</v>
      </c>
      <c r="R51" s="167" t="s">
        <v>480</v>
      </c>
      <c r="S51" s="170"/>
      <c r="T51" s="159" t="s">
        <v>478</v>
      </c>
      <c r="U51" s="160" t="s">
        <v>479</v>
      </c>
      <c r="V51" s="160" t="s">
        <v>480</v>
      </c>
      <c r="W51" s="159" t="s">
        <v>478</v>
      </c>
      <c r="X51" s="160" t="s">
        <v>479</v>
      </c>
      <c r="Y51" s="161" t="s">
        <v>480</v>
      </c>
      <c r="Z51" s="160" t="s">
        <v>478</v>
      </c>
      <c r="AA51" s="160" t="s">
        <v>479</v>
      </c>
      <c r="AB51" s="160" t="s">
        <v>480</v>
      </c>
      <c r="AC51" s="159" t="s">
        <v>478</v>
      </c>
      <c r="AD51" s="160" t="s">
        <v>479</v>
      </c>
      <c r="AE51" s="161" t="s">
        <v>480</v>
      </c>
      <c r="AF51" s="165" t="s">
        <v>478</v>
      </c>
      <c r="AG51" s="166" t="s">
        <v>479</v>
      </c>
      <c r="AH51" s="167" t="s">
        <v>480</v>
      </c>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73"/>
      <c r="BF51" s="173"/>
      <c r="BG51" s="173"/>
      <c r="BH51" s="173"/>
      <c r="BI51" s="173"/>
      <c r="BJ51" s="173"/>
      <c r="BK51" s="173"/>
      <c r="BL51" s="173"/>
      <c r="BM51" s="173"/>
      <c r="BN51" s="173"/>
      <c r="BO51" s="173"/>
      <c r="BP51" s="173"/>
    </row>
    <row r="52" spans="1:68" ht="21" customHeight="1" x14ac:dyDescent="0.25">
      <c r="A52" s="173"/>
      <c r="B52" s="173"/>
      <c r="C52" s="124" t="s">
        <v>385</v>
      </c>
      <c r="D52" s="162"/>
      <c r="E52" s="163"/>
      <c r="F52" s="163"/>
      <c r="G52" s="162"/>
      <c r="H52" s="163"/>
      <c r="I52" s="164"/>
      <c r="J52" s="163"/>
      <c r="K52" s="163"/>
      <c r="L52" s="163"/>
      <c r="M52" s="162">
        <f t="shared" ref="M52:M60" si="0">O52*COS(F88)</f>
        <v>0</v>
      </c>
      <c r="N52" s="163">
        <f t="shared" ref="N52:N60" si="1">O52*SIN(F88)</f>
        <v>0</v>
      </c>
      <c r="O52" s="164">
        <f t="shared" ref="O52:O60" si="2">F16*F34</f>
        <v>0</v>
      </c>
      <c r="P52" s="154"/>
      <c r="Q52" s="149"/>
      <c r="R52" s="155"/>
      <c r="S52" s="172"/>
      <c r="T52" s="162"/>
      <c r="U52" s="163"/>
      <c r="V52" s="163"/>
      <c r="W52" s="162"/>
      <c r="X52" s="163"/>
      <c r="Y52" s="164"/>
      <c r="Z52" s="163"/>
      <c r="AA52" s="163"/>
      <c r="AB52" s="163"/>
      <c r="AC52" s="162">
        <f t="shared" ref="AC52:AC60" si="3">AE52*COS(V88)</f>
        <v>0</v>
      </c>
      <c r="AD52" s="163">
        <f t="shared" ref="AD52:AD60" si="4">AE52*SIN(V88)</f>
        <v>0</v>
      </c>
      <c r="AE52" s="164">
        <f t="shared" ref="AE52:AE60" si="5">V16*V34</f>
        <v>0</v>
      </c>
      <c r="AF52" s="154"/>
      <c r="AG52" s="149"/>
      <c r="AH52" s="155"/>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row>
    <row r="53" spans="1:68" ht="21" customHeight="1" x14ac:dyDescent="0.25">
      <c r="A53" s="173"/>
      <c r="B53" s="173"/>
      <c r="C53" s="124" t="s">
        <v>412</v>
      </c>
      <c r="D53" s="154"/>
      <c r="E53" s="149"/>
      <c r="F53" s="149"/>
      <c r="G53" s="154"/>
      <c r="H53" s="149"/>
      <c r="I53" s="155"/>
      <c r="J53" s="149"/>
      <c r="K53" s="149"/>
      <c r="L53" s="149"/>
      <c r="M53" s="154">
        <f t="shared" si="0"/>
        <v>0</v>
      </c>
      <c r="N53" s="149">
        <f t="shared" si="1"/>
        <v>0</v>
      </c>
      <c r="O53" s="155">
        <f t="shared" si="2"/>
        <v>0</v>
      </c>
      <c r="P53" s="154"/>
      <c r="Q53" s="149"/>
      <c r="R53" s="155"/>
      <c r="S53" s="172"/>
      <c r="T53" s="154"/>
      <c r="U53" s="149"/>
      <c r="V53" s="149"/>
      <c r="W53" s="154"/>
      <c r="X53" s="149"/>
      <c r="Y53" s="155"/>
      <c r="Z53" s="149"/>
      <c r="AA53" s="149"/>
      <c r="AB53" s="149"/>
      <c r="AC53" s="154">
        <f t="shared" si="3"/>
        <v>0</v>
      </c>
      <c r="AD53" s="149">
        <f t="shared" si="4"/>
        <v>0</v>
      </c>
      <c r="AE53" s="155">
        <f t="shared" si="5"/>
        <v>0</v>
      </c>
      <c r="AF53" s="154"/>
      <c r="AG53" s="149"/>
      <c r="AH53" s="155"/>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row>
    <row r="54" spans="1:68" ht="21" customHeight="1" x14ac:dyDescent="0.25">
      <c r="A54" s="173"/>
      <c r="B54" s="173"/>
      <c r="C54" s="124" t="s">
        <v>465</v>
      </c>
      <c r="D54" s="154"/>
      <c r="E54" s="149"/>
      <c r="F54" s="149"/>
      <c r="G54" s="154"/>
      <c r="H54" s="149"/>
      <c r="I54" s="155"/>
      <c r="J54" s="149"/>
      <c r="K54" s="149"/>
      <c r="L54" s="149"/>
      <c r="M54" s="154">
        <f t="shared" si="0"/>
        <v>0</v>
      </c>
      <c r="N54" s="149">
        <f t="shared" si="1"/>
        <v>0</v>
      </c>
      <c r="O54" s="155">
        <f t="shared" si="2"/>
        <v>0</v>
      </c>
      <c r="P54" s="154"/>
      <c r="Q54" s="149"/>
      <c r="R54" s="155"/>
      <c r="S54" s="172"/>
      <c r="T54" s="154"/>
      <c r="U54" s="149"/>
      <c r="V54" s="149"/>
      <c r="W54" s="154"/>
      <c r="X54" s="149"/>
      <c r="Y54" s="155"/>
      <c r="Z54" s="149"/>
      <c r="AA54" s="149"/>
      <c r="AB54" s="149"/>
      <c r="AC54" s="154">
        <f t="shared" si="3"/>
        <v>0</v>
      </c>
      <c r="AD54" s="149">
        <f t="shared" si="4"/>
        <v>0</v>
      </c>
      <c r="AE54" s="155">
        <f t="shared" si="5"/>
        <v>0</v>
      </c>
      <c r="AF54" s="154"/>
      <c r="AG54" s="149"/>
      <c r="AH54" s="155"/>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73"/>
      <c r="BF54" s="173"/>
      <c r="BG54" s="173"/>
      <c r="BH54" s="173"/>
      <c r="BI54" s="173"/>
      <c r="BJ54" s="173"/>
      <c r="BK54" s="173"/>
      <c r="BL54" s="173"/>
      <c r="BM54" s="173"/>
      <c r="BN54" s="173"/>
      <c r="BO54" s="173"/>
      <c r="BP54" s="173"/>
    </row>
    <row r="55" spans="1:68" ht="21" customHeight="1" x14ac:dyDescent="0.25">
      <c r="A55" s="173"/>
      <c r="B55" s="173"/>
      <c r="C55" s="124" t="s">
        <v>466</v>
      </c>
      <c r="D55" s="154"/>
      <c r="E55" s="149"/>
      <c r="F55" s="149"/>
      <c r="G55" s="154"/>
      <c r="H55" s="149"/>
      <c r="I55" s="155"/>
      <c r="J55" s="149"/>
      <c r="K55" s="149"/>
      <c r="L55" s="149"/>
      <c r="M55" s="154">
        <f t="shared" si="0"/>
        <v>0</v>
      </c>
      <c r="N55" s="149">
        <f t="shared" si="1"/>
        <v>0</v>
      </c>
      <c r="O55" s="155">
        <f t="shared" si="2"/>
        <v>0</v>
      </c>
      <c r="P55" s="154"/>
      <c r="Q55" s="149"/>
      <c r="R55" s="155"/>
      <c r="S55" s="172"/>
      <c r="T55" s="154"/>
      <c r="U55" s="149"/>
      <c r="V55" s="149"/>
      <c r="W55" s="154"/>
      <c r="X55" s="149"/>
      <c r="Y55" s="155"/>
      <c r="Z55" s="149"/>
      <c r="AA55" s="149"/>
      <c r="AB55" s="149"/>
      <c r="AC55" s="154">
        <f t="shared" si="3"/>
        <v>0</v>
      </c>
      <c r="AD55" s="149">
        <f t="shared" si="4"/>
        <v>0</v>
      </c>
      <c r="AE55" s="155">
        <f t="shared" si="5"/>
        <v>0</v>
      </c>
      <c r="AF55" s="154"/>
      <c r="AG55" s="149"/>
      <c r="AH55" s="155"/>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row>
    <row r="56" spans="1:68" ht="21" customHeight="1" x14ac:dyDescent="0.25">
      <c r="A56" s="173"/>
      <c r="B56" s="173"/>
      <c r="C56" s="124" t="s">
        <v>467</v>
      </c>
      <c r="D56" s="154"/>
      <c r="E56" s="149"/>
      <c r="F56" s="149"/>
      <c r="G56" s="154"/>
      <c r="H56" s="149"/>
      <c r="I56" s="155"/>
      <c r="J56" s="149"/>
      <c r="K56" s="149"/>
      <c r="L56" s="149"/>
      <c r="M56" s="154">
        <f t="shared" si="0"/>
        <v>0</v>
      </c>
      <c r="N56" s="149">
        <f t="shared" si="1"/>
        <v>0</v>
      </c>
      <c r="O56" s="155">
        <f t="shared" si="2"/>
        <v>0</v>
      </c>
      <c r="P56" s="154"/>
      <c r="Q56" s="149"/>
      <c r="R56" s="155"/>
      <c r="S56" s="172"/>
      <c r="T56" s="154"/>
      <c r="U56" s="149"/>
      <c r="V56" s="149"/>
      <c r="W56" s="154"/>
      <c r="X56" s="149"/>
      <c r="Y56" s="155"/>
      <c r="Z56" s="149"/>
      <c r="AA56" s="149"/>
      <c r="AB56" s="149"/>
      <c r="AC56" s="154">
        <f t="shared" si="3"/>
        <v>0</v>
      </c>
      <c r="AD56" s="149">
        <f t="shared" si="4"/>
        <v>0</v>
      </c>
      <c r="AE56" s="155">
        <f t="shared" si="5"/>
        <v>0</v>
      </c>
      <c r="AF56" s="154"/>
      <c r="AG56" s="149"/>
      <c r="AH56" s="155"/>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73"/>
      <c r="BF56" s="173"/>
      <c r="BG56" s="173"/>
      <c r="BH56" s="173"/>
      <c r="BI56" s="173"/>
      <c r="BJ56" s="173"/>
      <c r="BK56" s="173"/>
      <c r="BL56" s="173"/>
      <c r="BM56" s="173"/>
      <c r="BN56" s="173"/>
      <c r="BO56" s="173"/>
      <c r="BP56" s="173"/>
    </row>
    <row r="57" spans="1:68" ht="21" customHeight="1" x14ac:dyDescent="0.25">
      <c r="A57" s="173"/>
      <c r="B57" s="173"/>
      <c r="C57" s="124" t="s">
        <v>427</v>
      </c>
      <c r="D57" s="154"/>
      <c r="E57" s="149"/>
      <c r="F57" s="149"/>
      <c r="G57" s="154"/>
      <c r="H57" s="149"/>
      <c r="I57" s="155"/>
      <c r="J57" s="149"/>
      <c r="K57" s="149"/>
      <c r="L57" s="149"/>
      <c r="M57" s="154">
        <f t="shared" si="0"/>
        <v>0</v>
      </c>
      <c r="N57" s="149">
        <f t="shared" si="1"/>
        <v>0</v>
      </c>
      <c r="O57" s="155">
        <f t="shared" si="2"/>
        <v>0</v>
      </c>
      <c r="P57" s="154"/>
      <c r="Q57" s="149"/>
      <c r="R57" s="155"/>
      <c r="S57" s="172"/>
      <c r="T57" s="154"/>
      <c r="U57" s="149"/>
      <c r="V57" s="149"/>
      <c r="W57" s="154"/>
      <c r="X57" s="149"/>
      <c r="Y57" s="155"/>
      <c r="Z57" s="149"/>
      <c r="AA57" s="149"/>
      <c r="AB57" s="149"/>
      <c r="AC57" s="154">
        <f t="shared" si="3"/>
        <v>0</v>
      </c>
      <c r="AD57" s="149">
        <f t="shared" si="4"/>
        <v>0</v>
      </c>
      <c r="AE57" s="155">
        <f t="shared" si="5"/>
        <v>0</v>
      </c>
      <c r="AF57" s="154"/>
      <c r="AG57" s="149"/>
      <c r="AH57" s="155"/>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row>
    <row r="58" spans="1:68" ht="21" customHeight="1" x14ac:dyDescent="0.25">
      <c r="A58" s="173"/>
      <c r="B58" s="173"/>
      <c r="C58" s="124" t="s">
        <v>431</v>
      </c>
      <c r="D58" s="154"/>
      <c r="E58" s="149"/>
      <c r="F58" s="149"/>
      <c r="G58" s="154"/>
      <c r="H58" s="149"/>
      <c r="I58" s="155"/>
      <c r="J58" s="149"/>
      <c r="K58" s="149"/>
      <c r="L58" s="149"/>
      <c r="M58" s="154">
        <f t="shared" si="0"/>
        <v>0</v>
      </c>
      <c r="N58" s="149">
        <f t="shared" si="1"/>
        <v>0</v>
      </c>
      <c r="O58" s="155">
        <f t="shared" si="2"/>
        <v>0</v>
      </c>
      <c r="P58" s="154"/>
      <c r="Q58" s="149"/>
      <c r="R58" s="155"/>
      <c r="S58" s="172"/>
      <c r="T58" s="154"/>
      <c r="U58" s="149"/>
      <c r="V58" s="149"/>
      <c r="W58" s="154"/>
      <c r="X58" s="149"/>
      <c r="Y58" s="155"/>
      <c r="Z58" s="149"/>
      <c r="AA58" s="149"/>
      <c r="AB58" s="149"/>
      <c r="AC58" s="154">
        <f t="shared" si="3"/>
        <v>0</v>
      </c>
      <c r="AD58" s="149">
        <f t="shared" si="4"/>
        <v>0</v>
      </c>
      <c r="AE58" s="155">
        <f t="shared" si="5"/>
        <v>0</v>
      </c>
      <c r="AF58" s="154"/>
      <c r="AG58" s="149"/>
      <c r="AH58" s="155"/>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row>
    <row r="59" spans="1:68" ht="21" customHeight="1" x14ac:dyDescent="0.25">
      <c r="A59" s="173"/>
      <c r="B59" s="173"/>
      <c r="C59" s="124" t="s">
        <v>438</v>
      </c>
      <c r="D59" s="154"/>
      <c r="E59" s="149"/>
      <c r="F59" s="149"/>
      <c r="G59" s="154"/>
      <c r="H59" s="149"/>
      <c r="I59" s="155"/>
      <c r="J59" s="149"/>
      <c r="K59" s="149"/>
      <c r="L59" s="149"/>
      <c r="M59" s="154">
        <f t="shared" si="0"/>
        <v>0</v>
      </c>
      <c r="N59" s="149">
        <f t="shared" si="1"/>
        <v>0</v>
      </c>
      <c r="O59" s="155">
        <f t="shared" si="2"/>
        <v>0</v>
      </c>
      <c r="P59" s="154"/>
      <c r="Q59" s="149"/>
      <c r="R59" s="155"/>
      <c r="S59" s="172"/>
      <c r="T59" s="154"/>
      <c r="U59" s="149"/>
      <c r="V59" s="149"/>
      <c r="W59" s="154"/>
      <c r="X59" s="149"/>
      <c r="Y59" s="155"/>
      <c r="Z59" s="149"/>
      <c r="AA59" s="149"/>
      <c r="AB59" s="149"/>
      <c r="AC59" s="154">
        <f t="shared" si="3"/>
        <v>0</v>
      </c>
      <c r="AD59" s="149">
        <f t="shared" si="4"/>
        <v>0</v>
      </c>
      <c r="AE59" s="155">
        <f t="shared" si="5"/>
        <v>0</v>
      </c>
      <c r="AF59" s="154"/>
      <c r="AG59" s="149"/>
      <c r="AH59" s="155"/>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row>
    <row r="60" spans="1:68" s="228" customFormat="1" ht="21" customHeight="1" x14ac:dyDescent="0.25">
      <c r="A60" s="173"/>
      <c r="B60" s="173"/>
      <c r="C60" s="124" t="s">
        <v>532</v>
      </c>
      <c r="D60" s="154"/>
      <c r="E60" s="149"/>
      <c r="F60" s="149"/>
      <c r="G60" s="154">
        <v>108</v>
      </c>
      <c r="H60" s="149">
        <v>39.200000000000003</v>
      </c>
      <c r="I60" s="155"/>
      <c r="J60" s="149"/>
      <c r="K60" s="149"/>
      <c r="L60" s="149"/>
      <c r="M60" s="154">
        <f t="shared" si="0"/>
        <v>108.06465139037947</v>
      </c>
      <c r="N60" s="149">
        <f t="shared" si="1"/>
        <v>39.332316482451901</v>
      </c>
      <c r="O60" s="155">
        <f t="shared" si="2"/>
        <v>115</v>
      </c>
      <c r="P60" s="154"/>
      <c r="Q60" s="149"/>
      <c r="R60" s="155"/>
      <c r="S60" s="172"/>
      <c r="T60" s="154"/>
      <c r="U60" s="149"/>
      <c r="V60" s="149"/>
      <c r="W60" s="154">
        <v>87.9</v>
      </c>
      <c r="X60" s="149">
        <v>73.7</v>
      </c>
      <c r="Y60" s="155"/>
      <c r="Z60" s="149"/>
      <c r="AA60" s="149"/>
      <c r="AB60" s="149"/>
      <c r="AC60" s="154">
        <f t="shared" si="3"/>
        <v>88.095110958682469</v>
      </c>
      <c r="AD60" s="149">
        <f t="shared" si="4"/>
        <v>73.920575113952012</v>
      </c>
      <c r="AE60" s="155">
        <f t="shared" si="5"/>
        <v>115</v>
      </c>
      <c r="AF60" s="154"/>
      <c r="AG60" s="149"/>
      <c r="AH60" s="155"/>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row>
    <row r="61" spans="1:68" ht="21" customHeight="1" thickBot="1" x14ac:dyDescent="0.3">
      <c r="A61" s="173"/>
      <c r="B61" s="173"/>
      <c r="C61" s="125" t="s">
        <v>461</v>
      </c>
      <c r="D61" s="156"/>
      <c r="E61" s="157"/>
      <c r="F61" s="157"/>
      <c r="G61" s="156"/>
      <c r="H61" s="157"/>
      <c r="I61" s="158"/>
      <c r="J61" s="157"/>
      <c r="K61" s="157"/>
      <c r="L61" s="157"/>
      <c r="M61" s="156">
        <f t="shared" ref="M61" si="6">O61*COS(F97)</f>
        <v>0</v>
      </c>
      <c r="N61" s="157">
        <f t="shared" ref="N61" si="7">O61*SIN(F97)</f>
        <v>0</v>
      </c>
      <c r="O61" s="158">
        <f t="shared" ref="O61" si="8">F25*F43</f>
        <v>0</v>
      </c>
      <c r="P61" s="156"/>
      <c r="Q61" s="157"/>
      <c r="R61" s="158"/>
      <c r="S61" s="172"/>
      <c r="T61" s="156"/>
      <c r="U61" s="157"/>
      <c r="V61" s="157"/>
      <c r="W61" s="156"/>
      <c r="X61" s="157"/>
      <c r="Y61" s="158"/>
      <c r="Z61" s="157"/>
      <c r="AA61" s="157"/>
      <c r="AB61" s="157"/>
      <c r="AC61" s="156">
        <f t="shared" ref="AC61" si="9">AE61*COS(V97)</f>
        <v>0</v>
      </c>
      <c r="AD61" s="157">
        <f t="shared" ref="AD61" si="10">AE61*SIN(V97)</f>
        <v>0</v>
      </c>
      <c r="AE61" s="158">
        <f t="shared" ref="AE61" si="11">V25*V43</f>
        <v>0</v>
      </c>
      <c r="AF61" s="156"/>
      <c r="AG61" s="157"/>
      <c r="AH61" s="158"/>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row>
    <row r="62" spans="1:68" x14ac:dyDescent="0.25">
      <c r="A62" s="173"/>
      <c r="B62" s="173"/>
      <c r="C62" s="173"/>
      <c r="D62" s="173"/>
      <c r="E62" s="173"/>
      <c r="F62" s="173"/>
      <c r="G62" s="173"/>
      <c r="H62" s="173"/>
      <c r="I62" s="173"/>
      <c r="J62" s="173"/>
      <c r="K62" s="173"/>
      <c r="L62" s="173"/>
      <c r="M62" s="173"/>
      <c r="N62" s="174"/>
      <c r="O62" s="174"/>
      <c r="P62" s="174"/>
      <c r="Q62" s="174"/>
      <c r="R62" s="174"/>
      <c r="S62" s="174"/>
      <c r="T62" s="174"/>
      <c r="U62" s="174"/>
      <c r="V62" s="174"/>
      <c r="W62" s="174"/>
      <c r="X62" s="174"/>
      <c r="Y62" s="174"/>
      <c r="Z62" s="174"/>
      <c r="AA62" s="174"/>
      <c r="AB62" s="174"/>
      <c r="AC62" s="174"/>
      <c r="AD62" s="174"/>
      <c r="AE62" s="174"/>
      <c r="AF62" s="174"/>
      <c r="AG62" s="174"/>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row>
    <row r="63" spans="1:68" x14ac:dyDescent="0.25">
      <c r="A63" s="173"/>
      <c r="B63" s="173"/>
      <c r="C63" s="173"/>
      <c r="D63" s="173"/>
      <c r="E63" s="173"/>
      <c r="F63" s="173"/>
      <c r="G63" s="173"/>
      <c r="H63" s="173"/>
      <c r="I63" s="173"/>
      <c r="J63" s="173"/>
      <c r="K63" s="173"/>
      <c r="L63" s="173"/>
      <c r="M63" s="173"/>
      <c r="N63" s="174"/>
      <c r="O63" s="174"/>
      <c r="P63" s="174"/>
      <c r="Q63" s="174"/>
      <c r="R63" s="174"/>
      <c r="S63" s="174"/>
      <c r="T63" s="174"/>
      <c r="U63" s="174"/>
      <c r="V63" s="174"/>
      <c r="W63" s="174"/>
      <c r="X63" s="174"/>
      <c r="Y63" s="174"/>
      <c r="Z63" s="174"/>
      <c r="AA63" s="174"/>
      <c r="AB63" s="174"/>
      <c r="AC63" s="174"/>
      <c r="AD63" s="174"/>
      <c r="AE63" s="174"/>
      <c r="AF63" s="174"/>
      <c r="AG63" s="174"/>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row>
    <row r="64" spans="1:68" x14ac:dyDescent="0.25">
      <c r="A64" s="173"/>
      <c r="B64" s="173"/>
      <c r="C64" s="173"/>
      <c r="D64" s="173"/>
      <c r="E64" s="173"/>
      <c r="F64" s="173"/>
      <c r="G64" s="173"/>
      <c r="H64" s="173"/>
      <c r="I64" s="173"/>
      <c r="J64" s="173"/>
      <c r="K64" s="173"/>
      <c r="L64" s="173"/>
      <c r="M64" s="173"/>
      <c r="N64" s="174"/>
      <c r="O64" s="174"/>
      <c r="P64" s="174"/>
      <c r="Q64" s="174"/>
      <c r="R64" s="174"/>
      <c r="S64" s="174"/>
      <c r="T64" s="174"/>
      <c r="U64" s="174"/>
      <c r="V64" s="174"/>
      <c r="W64" s="174"/>
      <c r="X64" s="174"/>
      <c r="Y64" s="174"/>
      <c r="Z64" s="174"/>
      <c r="AA64" s="174"/>
      <c r="AB64" s="174"/>
      <c r="AC64" s="174"/>
      <c r="AD64" s="174"/>
      <c r="AE64" s="174"/>
      <c r="AF64" s="174"/>
      <c r="AG64" s="174"/>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row>
    <row r="65" spans="1:68" x14ac:dyDescent="0.25">
      <c r="A65" s="173"/>
      <c r="B65" s="173"/>
      <c r="C65" s="173"/>
      <c r="D65" s="173"/>
      <c r="E65" s="173"/>
      <c r="F65" s="173"/>
      <c r="G65" s="173"/>
      <c r="H65" s="173"/>
      <c r="I65" s="173"/>
      <c r="J65" s="173"/>
      <c r="K65" s="173"/>
      <c r="L65" s="173"/>
      <c r="M65" s="173"/>
      <c r="N65" s="174"/>
      <c r="O65" s="174"/>
      <c r="P65" s="174"/>
      <c r="Q65" s="174"/>
      <c r="R65" s="174"/>
      <c r="S65" s="174"/>
      <c r="T65" s="174"/>
      <c r="U65" s="174"/>
      <c r="V65" s="174"/>
      <c r="W65" s="174"/>
      <c r="X65" s="174"/>
      <c r="Y65" s="174"/>
      <c r="Z65" s="174"/>
      <c r="AA65" s="174"/>
      <c r="AB65" s="174"/>
      <c r="AC65" s="174"/>
      <c r="AD65" s="174"/>
      <c r="AE65" s="174"/>
      <c r="AF65" s="174"/>
      <c r="AG65" s="174"/>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row>
    <row r="66" spans="1:68" ht="15.75" thickBot="1" x14ac:dyDescent="0.3">
      <c r="A66" s="173"/>
      <c r="B66" s="173"/>
      <c r="C66" s="173" t="s">
        <v>490</v>
      </c>
      <c r="D66" s="173"/>
      <c r="E66" s="173"/>
      <c r="F66" s="173"/>
      <c r="G66" s="173"/>
      <c r="H66" s="173"/>
      <c r="I66" s="173"/>
      <c r="J66" s="173"/>
      <c r="K66" s="173"/>
      <c r="L66" s="173"/>
      <c r="M66" s="173"/>
      <c r="N66" s="174" t="s">
        <v>533</v>
      </c>
      <c r="O66" s="174"/>
      <c r="P66" s="174"/>
      <c r="Q66" s="174"/>
      <c r="R66" s="174"/>
      <c r="S66" s="174"/>
      <c r="T66" s="174"/>
      <c r="U66" s="174"/>
      <c r="V66" s="174"/>
      <c r="W66" s="174"/>
      <c r="X66" s="174"/>
      <c r="Y66" s="174"/>
      <c r="Z66" s="174"/>
      <c r="AA66" s="174"/>
      <c r="AB66" s="174"/>
      <c r="AC66" s="174"/>
      <c r="AD66" s="174"/>
      <c r="AE66" s="174"/>
      <c r="AF66" s="174"/>
      <c r="AG66" s="174"/>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row>
    <row r="67" spans="1:68" ht="46.5" customHeight="1" thickBot="1" x14ac:dyDescent="0.3">
      <c r="A67" s="173"/>
      <c r="B67" s="173"/>
      <c r="C67" s="220">
        <f>1/12</f>
        <v>8.3333333333333329E-2</v>
      </c>
      <c r="D67" s="296" t="s">
        <v>474</v>
      </c>
      <c r="E67" s="297"/>
      <c r="F67" s="297"/>
      <c r="G67" s="297"/>
      <c r="H67" s="297"/>
      <c r="I67" s="297"/>
      <c r="J67" s="297"/>
      <c r="K67" s="297"/>
      <c r="L67" s="297"/>
      <c r="M67" s="297"/>
      <c r="N67" s="297"/>
      <c r="O67" s="297"/>
      <c r="P67" s="297"/>
      <c r="Q67" s="297"/>
      <c r="R67" s="298"/>
      <c r="S67" s="174"/>
      <c r="T67" s="296" t="s">
        <v>474</v>
      </c>
      <c r="U67" s="297"/>
      <c r="V67" s="297"/>
      <c r="W67" s="297"/>
      <c r="X67" s="297"/>
      <c r="Y67" s="297"/>
      <c r="Z67" s="297"/>
      <c r="AA67" s="297"/>
      <c r="AB67" s="297"/>
      <c r="AC67" s="297"/>
      <c r="AD67" s="297"/>
      <c r="AE67" s="297"/>
      <c r="AF67" s="297"/>
      <c r="AG67" s="297"/>
      <c r="AH67" s="298"/>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row>
    <row r="68" spans="1:68" ht="39" customHeight="1" thickBot="1" x14ac:dyDescent="0.3">
      <c r="A68" s="173"/>
      <c r="B68" s="173"/>
      <c r="C68" s="122" t="s">
        <v>211</v>
      </c>
      <c r="D68" s="305" t="s">
        <v>481</v>
      </c>
      <c r="E68" s="306"/>
      <c r="F68" s="306"/>
      <c r="G68" s="305" t="s">
        <v>483</v>
      </c>
      <c r="H68" s="306"/>
      <c r="I68" s="307"/>
      <c r="J68" s="306" t="s">
        <v>469</v>
      </c>
      <c r="K68" s="306"/>
      <c r="L68" s="306"/>
      <c r="M68" s="305" t="s">
        <v>482</v>
      </c>
      <c r="N68" s="306"/>
      <c r="O68" s="307"/>
      <c r="P68" s="305" t="s">
        <v>470</v>
      </c>
      <c r="Q68" s="306"/>
      <c r="R68" s="307"/>
      <c r="S68" s="168"/>
      <c r="T68" s="305" t="s">
        <v>481</v>
      </c>
      <c r="U68" s="306"/>
      <c r="V68" s="306"/>
      <c r="W68" s="305" t="s">
        <v>483</v>
      </c>
      <c r="X68" s="306"/>
      <c r="Y68" s="307"/>
      <c r="Z68" s="306" t="s">
        <v>469</v>
      </c>
      <c r="AA68" s="306"/>
      <c r="AB68" s="306"/>
      <c r="AC68" s="305" t="s">
        <v>482</v>
      </c>
      <c r="AD68" s="306"/>
      <c r="AE68" s="307"/>
      <c r="AF68" s="305" t="s">
        <v>470</v>
      </c>
      <c r="AG68" s="306"/>
      <c r="AH68" s="307"/>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row>
    <row r="69" spans="1:68" ht="27.75" customHeight="1" thickBot="1" x14ac:dyDescent="0.3">
      <c r="A69" s="173"/>
      <c r="B69" s="173"/>
      <c r="C69" s="123" t="s">
        <v>468</v>
      </c>
      <c r="D69" s="165" t="s">
        <v>478</v>
      </c>
      <c r="E69" s="166" t="s">
        <v>479</v>
      </c>
      <c r="F69" s="166" t="s">
        <v>480</v>
      </c>
      <c r="G69" s="165" t="s">
        <v>478</v>
      </c>
      <c r="H69" s="166" t="s">
        <v>479</v>
      </c>
      <c r="I69" s="167" t="s">
        <v>480</v>
      </c>
      <c r="J69" s="166" t="s">
        <v>478</v>
      </c>
      <c r="K69" s="166" t="s">
        <v>479</v>
      </c>
      <c r="L69" s="166" t="s">
        <v>480</v>
      </c>
      <c r="M69" s="165" t="s">
        <v>478</v>
      </c>
      <c r="N69" s="166" t="s">
        <v>479</v>
      </c>
      <c r="O69" s="167" t="s">
        <v>480</v>
      </c>
      <c r="P69" s="165" t="s">
        <v>478</v>
      </c>
      <c r="Q69" s="166" t="s">
        <v>479</v>
      </c>
      <c r="R69" s="167" t="s">
        <v>480</v>
      </c>
      <c r="S69" s="170"/>
      <c r="T69" s="165" t="s">
        <v>478</v>
      </c>
      <c r="U69" s="166" t="s">
        <v>479</v>
      </c>
      <c r="V69" s="166" t="s">
        <v>480</v>
      </c>
      <c r="W69" s="165" t="s">
        <v>478</v>
      </c>
      <c r="X69" s="166" t="s">
        <v>479</v>
      </c>
      <c r="Y69" s="167" t="s">
        <v>480</v>
      </c>
      <c r="Z69" s="166" t="s">
        <v>478</v>
      </c>
      <c r="AA69" s="166" t="s">
        <v>479</v>
      </c>
      <c r="AB69" s="166" t="s">
        <v>480</v>
      </c>
      <c r="AC69" s="165" t="s">
        <v>478</v>
      </c>
      <c r="AD69" s="166" t="s">
        <v>479</v>
      </c>
      <c r="AE69" s="167" t="s">
        <v>480</v>
      </c>
      <c r="AF69" s="165" t="s">
        <v>478</v>
      </c>
      <c r="AG69" s="166" t="s">
        <v>479</v>
      </c>
      <c r="AH69" s="167" t="s">
        <v>480</v>
      </c>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row>
    <row r="70" spans="1:68" ht="21" customHeight="1" x14ac:dyDescent="0.25">
      <c r="A70" s="173"/>
      <c r="B70" s="173"/>
      <c r="C70" s="124" t="s">
        <v>385</v>
      </c>
      <c r="D70" s="154"/>
      <c r="E70" s="149"/>
      <c r="F70" s="149"/>
      <c r="G70" s="154"/>
      <c r="H70" s="149"/>
      <c r="I70" s="155"/>
      <c r="J70" s="149"/>
      <c r="K70" s="149"/>
      <c r="L70" s="149"/>
      <c r="M70" s="162">
        <f t="shared" ref="M70:O79" si="12">M52*$C$67</f>
        <v>0</v>
      </c>
      <c r="N70" s="163">
        <f t="shared" si="12"/>
        <v>0</v>
      </c>
      <c r="O70" s="164">
        <f t="shared" si="12"/>
        <v>0</v>
      </c>
      <c r="P70" s="154"/>
      <c r="Q70" s="149"/>
      <c r="R70" s="155"/>
      <c r="S70" s="172"/>
      <c r="T70" s="154"/>
      <c r="U70" s="149"/>
      <c r="V70" s="149"/>
      <c r="W70" s="154"/>
      <c r="X70" s="149"/>
      <c r="Y70" s="155"/>
      <c r="Z70" s="149"/>
      <c r="AA70" s="149"/>
      <c r="AB70" s="149"/>
      <c r="AC70" s="162">
        <f t="shared" ref="AC70:AE79" si="13">AC52*$C$67</f>
        <v>0</v>
      </c>
      <c r="AD70" s="163">
        <f t="shared" si="13"/>
        <v>0</v>
      </c>
      <c r="AE70" s="164">
        <f t="shared" si="13"/>
        <v>0</v>
      </c>
      <c r="AF70" s="154"/>
      <c r="AG70" s="149"/>
      <c r="AH70" s="155"/>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row>
    <row r="71" spans="1:68" ht="21" customHeight="1" x14ac:dyDescent="0.25">
      <c r="A71" s="173"/>
      <c r="B71" s="173"/>
      <c r="C71" s="124" t="s">
        <v>412</v>
      </c>
      <c r="D71" s="154"/>
      <c r="E71" s="149"/>
      <c r="F71" s="149"/>
      <c r="G71" s="154"/>
      <c r="H71" s="149"/>
      <c r="I71" s="155"/>
      <c r="J71" s="149"/>
      <c r="K71" s="149"/>
      <c r="L71" s="149"/>
      <c r="M71" s="154">
        <f t="shared" si="12"/>
        <v>0</v>
      </c>
      <c r="N71" s="149">
        <f t="shared" si="12"/>
        <v>0</v>
      </c>
      <c r="O71" s="155">
        <f t="shared" si="12"/>
        <v>0</v>
      </c>
      <c r="P71" s="154"/>
      <c r="Q71" s="149"/>
      <c r="R71" s="155"/>
      <c r="S71" s="172"/>
      <c r="T71" s="154"/>
      <c r="U71" s="149"/>
      <c r="V71" s="149"/>
      <c r="W71" s="154"/>
      <c r="X71" s="149"/>
      <c r="Y71" s="155"/>
      <c r="Z71" s="149"/>
      <c r="AA71" s="149"/>
      <c r="AB71" s="149"/>
      <c r="AC71" s="154">
        <f t="shared" si="13"/>
        <v>0</v>
      </c>
      <c r="AD71" s="149">
        <f t="shared" si="13"/>
        <v>0</v>
      </c>
      <c r="AE71" s="155">
        <f t="shared" si="13"/>
        <v>0</v>
      </c>
      <c r="AF71" s="154"/>
      <c r="AG71" s="149"/>
      <c r="AH71" s="155"/>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row>
    <row r="72" spans="1:68" ht="21" customHeight="1" x14ac:dyDescent="0.25">
      <c r="A72" s="173"/>
      <c r="B72" s="173"/>
      <c r="C72" s="124" t="s">
        <v>465</v>
      </c>
      <c r="D72" s="154"/>
      <c r="E72" s="149"/>
      <c r="F72" s="149"/>
      <c r="G72" s="154"/>
      <c r="H72" s="149"/>
      <c r="I72" s="155"/>
      <c r="J72" s="149"/>
      <c r="K72" s="149"/>
      <c r="L72" s="149"/>
      <c r="M72" s="154">
        <f t="shared" si="12"/>
        <v>0</v>
      </c>
      <c r="N72" s="149">
        <f t="shared" si="12"/>
        <v>0</v>
      </c>
      <c r="O72" s="155">
        <f t="shared" si="12"/>
        <v>0</v>
      </c>
      <c r="P72" s="154"/>
      <c r="Q72" s="149"/>
      <c r="R72" s="155"/>
      <c r="S72" s="172"/>
      <c r="T72" s="154"/>
      <c r="U72" s="149"/>
      <c r="V72" s="149"/>
      <c r="W72" s="154"/>
      <c r="X72" s="149"/>
      <c r="Y72" s="155"/>
      <c r="Z72" s="149"/>
      <c r="AA72" s="149"/>
      <c r="AB72" s="149"/>
      <c r="AC72" s="154">
        <f t="shared" si="13"/>
        <v>0</v>
      </c>
      <c r="AD72" s="149">
        <f t="shared" si="13"/>
        <v>0</v>
      </c>
      <c r="AE72" s="155">
        <f t="shared" si="13"/>
        <v>0</v>
      </c>
      <c r="AF72" s="154"/>
      <c r="AG72" s="149"/>
      <c r="AH72" s="155"/>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row>
    <row r="73" spans="1:68" ht="21" customHeight="1" x14ac:dyDescent="0.25">
      <c r="A73" s="173"/>
      <c r="B73" s="173"/>
      <c r="C73" s="124" t="s">
        <v>466</v>
      </c>
      <c r="D73" s="154"/>
      <c r="E73" s="149"/>
      <c r="F73" s="149"/>
      <c r="G73" s="154"/>
      <c r="H73" s="149"/>
      <c r="I73" s="155"/>
      <c r="J73" s="149"/>
      <c r="K73" s="149"/>
      <c r="L73" s="149"/>
      <c r="M73" s="154">
        <f t="shared" si="12"/>
        <v>0</v>
      </c>
      <c r="N73" s="149">
        <f t="shared" si="12"/>
        <v>0</v>
      </c>
      <c r="O73" s="155">
        <f t="shared" si="12"/>
        <v>0</v>
      </c>
      <c r="P73" s="154"/>
      <c r="Q73" s="149"/>
      <c r="R73" s="155"/>
      <c r="S73" s="172"/>
      <c r="T73" s="154"/>
      <c r="U73" s="149"/>
      <c r="V73" s="149"/>
      <c r="W73" s="154"/>
      <c r="X73" s="149"/>
      <c r="Y73" s="155"/>
      <c r="Z73" s="149"/>
      <c r="AA73" s="149"/>
      <c r="AB73" s="149"/>
      <c r="AC73" s="154">
        <f t="shared" si="13"/>
        <v>0</v>
      </c>
      <c r="AD73" s="149">
        <f t="shared" si="13"/>
        <v>0</v>
      </c>
      <c r="AE73" s="155">
        <f t="shared" si="13"/>
        <v>0</v>
      </c>
      <c r="AF73" s="154"/>
      <c r="AG73" s="149"/>
      <c r="AH73" s="155"/>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row>
    <row r="74" spans="1:68" ht="21" customHeight="1" x14ac:dyDescent="0.25">
      <c r="A74" s="173"/>
      <c r="B74" s="173"/>
      <c r="C74" s="124" t="s">
        <v>467</v>
      </c>
      <c r="D74" s="154"/>
      <c r="E74" s="149"/>
      <c r="F74" s="149"/>
      <c r="G74" s="154"/>
      <c r="H74" s="149"/>
      <c r="I74" s="155"/>
      <c r="J74" s="149"/>
      <c r="K74" s="149"/>
      <c r="L74" s="149"/>
      <c r="M74" s="154">
        <f t="shared" si="12"/>
        <v>0</v>
      </c>
      <c r="N74" s="149">
        <f t="shared" si="12"/>
        <v>0</v>
      </c>
      <c r="O74" s="155">
        <f t="shared" si="12"/>
        <v>0</v>
      </c>
      <c r="P74" s="154"/>
      <c r="Q74" s="149"/>
      <c r="R74" s="155"/>
      <c r="S74" s="172"/>
      <c r="T74" s="154"/>
      <c r="U74" s="149"/>
      <c r="V74" s="149"/>
      <c r="W74" s="154"/>
      <c r="X74" s="149"/>
      <c r="Y74" s="155"/>
      <c r="Z74" s="149"/>
      <c r="AA74" s="149"/>
      <c r="AB74" s="149"/>
      <c r="AC74" s="154">
        <f t="shared" si="13"/>
        <v>0</v>
      </c>
      <c r="AD74" s="149">
        <f t="shared" si="13"/>
        <v>0</v>
      </c>
      <c r="AE74" s="155">
        <f t="shared" si="13"/>
        <v>0</v>
      </c>
      <c r="AF74" s="154"/>
      <c r="AG74" s="149"/>
      <c r="AH74" s="155"/>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row>
    <row r="75" spans="1:68" ht="21" customHeight="1" x14ac:dyDescent="0.25">
      <c r="A75" s="173"/>
      <c r="B75" s="173"/>
      <c r="C75" s="124" t="s">
        <v>427</v>
      </c>
      <c r="D75" s="154"/>
      <c r="E75" s="149"/>
      <c r="F75" s="149"/>
      <c r="G75" s="154"/>
      <c r="H75" s="149"/>
      <c r="I75" s="155"/>
      <c r="J75" s="149"/>
      <c r="K75" s="149"/>
      <c r="L75" s="149"/>
      <c r="M75" s="154">
        <f t="shared" si="12"/>
        <v>0</v>
      </c>
      <c r="N75" s="149">
        <f t="shared" si="12"/>
        <v>0</v>
      </c>
      <c r="O75" s="155">
        <f t="shared" si="12"/>
        <v>0</v>
      </c>
      <c r="P75" s="154"/>
      <c r="Q75" s="149"/>
      <c r="R75" s="155"/>
      <c r="S75" s="172"/>
      <c r="T75" s="154"/>
      <c r="U75" s="149"/>
      <c r="V75" s="149"/>
      <c r="W75" s="154"/>
      <c r="X75" s="149"/>
      <c r="Y75" s="155"/>
      <c r="Z75" s="149"/>
      <c r="AA75" s="149"/>
      <c r="AB75" s="149"/>
      <c r="AC75" s="154">
        <f t="shared" si="13"/>
        <v>0</v>
      </c>
      <c r="AD75" s="149">
        <f t="shared" si="13"/>
        <v>0</v>
      </c>
      <c r="AE75" s="155">
        <f t="shared" si="13"/>
        <v>0</v>
      </c>
      <c r="AF75" s="154"/>
      <c r="AG75" s="149"/>
      <c r="AH75" s="155"/>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row>
    <row r="76" spans="1:68" ht="21" customHeight="1" x14ac:dyDescent="0.25">
      <c r="A76" s="173"/>
      <c r="B76" s="173"/>
      <c r="C76" s="124" t="s">
        <v>431</v>
      </c>
      <c r="D76" s="154"/>
      <c r="E76" s="149"/>
      <c r="F76" s="149"/>
      <c r="G76" s="154"/>
      <c r="H76" s="149"/>
      <c r="I76" s="155"/>
      <c r="J76" s="149"/>
      <c r="K76" s="149"/>
      <c r="L76" s="149"/>
      <c r="M76" s="154">
        <f t="shared" si="12"/>
        <v>0</v>
      </c>
      <c r="N76" s="149">
        <f t="shared" si="12"/>
        <v>0</v>
      </c>
      <c r="O76" s="155">
        <f t="shared" si="12"/>
        <v>0</v>
      </c>
      <c r="P76" s="154"/>
      <c r="Q76" s="149"/>
      <c r="R76" s="155"/>
      <c r="S76" s="172"/>
      <c r="T76" s="154"/>
      <c r="U76" s="149"/>
      <c r="V76" s="149"/>
      <c r="W76" s="154"/>
      <c r="X76" s="149"/>
      <c r="Y76" s="155"/>
      <c r="Z76" s="149"/>
      <c r="AA76" s="149"/>
      <c r="AB76" s="149"/>
      <c r="AC76" s="154">
        <f t="shared" si="13"/>
        <v>0</v>
      </c>
      <c r="AD76" s="149">
        <f t="shared" si="13"/>
        <v>0</v>
      </c>
      <c r="AE76" s="155">
        <f t="shared" si="13"/>
        <v>0</v>
      </c>
      <c r="AF76" s="154"/>
      <c r="AG76" s="149"/>
      <c r="AH76" s="155"/>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row>
    <row r="77" spans="1:68" ht="21" customHeight="1" x14ac:dyDescent="0.25">
      <c r="A77" s="173"/>
      <c r="B77" s="173"/>
      <c r="C77" s="124" t="s">
        <v>438</v>
      </c>
      <c r="D77" s="154"/>
      <c r="E77" s="149"/>
      <c r="F77" s="149"/>
      <c r="G77" s="154"/>
      <c r="H77" s="149"/>
      <c r="I77" s="155"/>
      <c r="J77" s="149"/>
      <c r="K77" s="149"/>
      <c r="L77" s="149"/>
      <c r="M77" s="154">
        <f t="shared" si="12"/>
        <v>0</v>
      </c>
      <c r="N77" s="149">
        <f t="shared" si="12"/>
        <v>0</v>
      </c>
      <c r="O77" s="155">
        <f t="shared" si="12"/>
        <v>0</v>
      </c>
      <c r="P77" s="154"/>
      <c r="Q77" s="149"/>
      <c r="R77" s="155"/>
      <c r="S77" s="172"/>
      <c r="T77" s="154"/>
      <c r="U77" s="149"/>
      <c r="V77" s="149"/>
      <c r="W77" s="154"/>
      <c r="X77" s="149"/>
      <c r="Y77" s="155"/>
      <c r="Z77" s="149"/>
      <c r="AA77" s="149"/>
      <c r="AB77" s="149"/>
      <c r="AC77" s="154">
        <f t="shared" si="13"/>
        <v>0</v>
      </c>
      <c r="AD77" s="149">
        <f t="shared" si="13"/>
        <v>0</v>
      </c>
      <c r="AE77" s="155">
        <f t="shared" si="13"/>
        <v>0</v>
      </c>
      <c r="AF77" s="154"/>
      <c r="AG77" s="149"/>
      <c r="AH77" s="155"/>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row>
    <row r="78" spans="1:68" s="228" customFormat="1" ht="21" customHeight="1" x14ac:dyDescent="0.25">
      <c r="A78" s="173"/>
      <c r="B78" s="173"/>
      <c r="C78" s="124" t="s">
        <v>532</v>
      </c>
      <c r="D78" s="154"/>
      <c r="E78" s="149"/>
      <c r="F78" s="149"/>
      <c r="G78" s="154"/>
      <c r="H78" s="149"/>
      <c r="I78" s="155"/>
      <c r="J78" s="149"/>
      <c r="K78" s="149"/>
      <c r="L78" s="149"/>
      <c r="M78" s="253">
        <f t="shared" si="12"/>
        <v>9.0053876158649544</v>
      </c>
      <c r="N78" s="149">
        <f t="shared" si="12"/>
        <v>3.2776930402043249</v>
      </c>
      <c r="O78" s="155">
        <f t="shared" si="12"/>
        <v>9.5833333333333321</v>
      </c>
      <c r="P78" s="154"/>
      <c r="Q78" s="149"/>
      <c r="R78" s="155"/>
      <c r="S78" s="172"/>
      <c r="T78" s="154"/>
      <c r="U78" s="149"/>
      <c r="V78" s="149"/>
      <c r="W78" s="154"/>
      <c r="X78" s="149"/>
      <c r="Y78" s="155"/>
      <c r="Z78" s="149"/>
      <c r="AA78" s="149"/>
      <c r="AB78" s="149"/>
      <c r="AC78" s="253">
        <f t="shared" si="13"/>
        <v>7.3412592465568718</v>
      </c>
      <c r="AD78" s="149">
        <f t="shared" si="13"/>
        <v>6.1600479261626671</v>
      </c>
      <c r="AE78" s="155">
        <f t="shared" si="13"/>
        <v>9.5833333333333321</v>
      </c>
      <c r="AF78" s="154"/>
      <c r="AG78" s="149"/>
      <c r="AH78" s="155"/>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row>
    <row r="79" spans="1:68" ht="21" customHeight="1" thickBot="1" x14ac:dyDescent="0.3">
      <c r="A79" s="173"/>
      <c r="B79" s="173"/>
      <c r="C79" s="125" t="s">
        <v>461</v>
      </c>
      <c r="D79" s="156"/>
      <c r="E79" s="157"/>
      <c r="F79" s="157"/>
      <c r="G79" s="156"/>
      <c r="H79" s="157"/>
      <c r="I79" s="158"/>
      <c r="J79" s="157"/>
      <c r="K79" s="157"/>
      <c r="L79" s="157"/>
      <c r="M79" s="156">
        <f t="shared" si="12"/>
        <v>0</v>
      </c>
      <c r="N79" s="157">
        <f t="shared" si="12"/>
        <v>0</v>
      </c>
      <c r="O79" s="158">
        <f t="shared" si="12"/>
        <v>0</v>
      </c>
      <c r="P79" s="156"/>
      <c r="Q79" s="157"/>
      <c r="R79" s="158"/>
      <c r="S79" s="172"/>
      <c r="T79" s="156"/>
      <c r="U79" s="157"/>
      <c r="V79" s="157"/>
      <c r="W79" s="156"/>
      <c r="X79" s="157"/>
      <c r="Y79" s="158"/>
      <c r="Z79" s="157"/>
      <c r="AA79" s="157"/>
      <c r="AB79" s="157"/>
      <c r="AC79" s="156">
        <f t="shared" si="13"/>
        <v>0</v>
      </c>
      <c r="AD79" s="157">
        <f t="shared" si="13"/>
        <v>0</v>
      </c>
      <c r="AE79" s="158">
        <f t="shared" si="13"/>
        <v>0</v>
      </c>
      <c r="AF79" s="156"/>
      <c r="AG79" s="157"/>
      <c r="AH79" s="158"/>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row>
    <row r="80" spans="1:68" x14ac:dyDescent="0.25">
      <c r="A80" s="173"/>
      <c r="B80" s="173"/>
      <c r="C80" s="173"/>
      <c r="D80" s="173"/>
      <c r="E80" s="173"/>
      <c r="F80" s="173"/>
      <c r="G80" s="173"/>
      <c r="H80" s="173"/>
      <c r="I80" s="17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row>
    <row r="81" spans="1:68" x14ac:dyDescent="0.25">
      <c r="A81" s="173"/>
      <c r="B81" s="173"/>
      <c r="C81" s="173"/>
      <c r="D81" s="173"/>
      <c r="E81" s="173"/>
      <c r="F81" s="173"/>
      <c r="G81" s="173"/>
      <c r="H81" s="173"/>
      <c r="I81" s="173"/>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row>
    <row r="82" spans="1:68" x14ac:dyDescent="0.25">
      <c r="A82" s="173"/>
      <c r="B82" s="173"/>
      <c r="C82" s="173"/>
      <c r="D82" s="173"/>
      <c r="E82" s="173"/>
      <c r="F82" s="173"/>
      <c r="G82" s="173"/>
      <c r="H82" s="173"/>
      <c r="I82" s="173"/>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row>
    <row r="83" spans="1:68" x14ac:dyDescent="0.25">
      <c r="A83" s="173"/>
      <c r="B83" s="173"/>
      <c r="C83" s="173"/>
      <c r="D83" s="173"/>
      <c r="E83" s="173"/>
      <c r="F83" s="173"/>
      <c r="G83" s="173"/>
      <c r="H83" s="173"/>
      <c r="I83" s="173"/>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row>
    <row r="84" spans="1:68" ht="15.75" thickBot="1" x14ac:dyDescent="0.3">
      <c r="A84" s="173"/>
      <c r="B84" s="173"/>
      <c r="C84" s="173"/>
      <c r="D84" s="173"/>
      <c r="E84" s="173"/>
      <c r="F84" s="173"/>
      <c r="G84" s="173"/>
      <c r="H84" s="173"/>
      <c r="I84" s="173"/>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row>
    <row r="85" spans="1:68" ht="35.25" customHeight="1" thickBot="1" x14ac:dyDescent="0.3">
      <c r="C85" s="209"/>
      <c r="D85" s="296" t="s">
        <v>485</v>
      </c>
      <c r="E85" s="297"/>
      <c r="F85" s="297"/>
      <c r="G85" s="297"/>
      <c r="H85" s="297"/>
      <c r="I85" s="297"/>
      <c r="J85" s="297"/>
      <c r="K85" s="297"/>
      <c r="L85" s="297"/>
      <c r="M85" s="297"/>
      <c r="N85" s="297"/>
      <c r="O85" s="297"/>
      <c r="P85" s="297"/>
      <c r="Q85" s="297"/>
      <c r="R85" s="298"/>
      <c r="T85" s="296" t="s">
        <v>485</v>
      </c>
      <c r="U85" s="297"/>
      <c r="V85" s="297"/>
      <c r="W85" s="297"/>
      <c r="X85" s="297"/>
      <c r="Y85" s="297"/>
      <c r="Z85" s="297"/>
      <c r="AA85" s="297"/>
      <c r="AB85" s="297"/>
      <c r="AC85" s="297"/>
      <c r="AD85" s="297"/>
      <c r="AE85" s="297"/>
      <c r="AF85" s="297"/>
      <c r="AG85" s="297"/>
      <c r="AH85" s="298"/>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row>
    <row r="86" spans="1:68" ht="27.75" customHeight="1" thickBot="1" x14ac:dyDescent="0.3">
      <c r="C86" s="122" t="s">
        <v>211</v>
      </c>
      <c r="D86" s="299" t="s">
        <v>486</v>
      </c>
      <c r="E86" s="300"/>
      <c r="F86" s="301"/>
      <c r="G86" s="302" t="s">
        <v>219</v>
      </c>
      <c r="H86" s="302"/>
      <c r="I86" s="302"/>
      <c r="J86" s="303" t="s">
        <v>409</v>
      </c>
      <c r="K86" s="302"/>
      <c r="L86" s="304"/>
      <c r="M86" s="303" t="s">
        <v>487</v>
      </c>
      <c r="N86" s="304"/>
      <c r="O86" s="303" t="s">
        <v>484</v>
      </c>
      <c r="P86" s="304"/>
      <c r="Q86" s="302" t="s">
        <v>435</v>
      </c>
      <c r="R86" s="304"/>
      <c r="T86" s="299" t="s">
        <v>486</v>
      </c>
      <c r="U86" s="300"/>
      <c r="V86" s="301"/>
      <c r="W86" s="302" t="s">
        <v>219</v>
      </c>
      <c r="X86" s="302"/>
      <c r="Y86" s="302"/>
      <c r="Z86" s="303" t="s">
        <v>409</v>
      </c>
      <c r="AA86" s="302"/>
      <c r="AB86" s="304"/>
      <c r="AC86" s="303" t="s">
        <v>487</v>
      </c>
      <c r="AD86" s="304"/>
      <c r="AE86" s="303" t="s">
        <v>484</v>
      </c>
      <c r="AF86" s="304"/>
      <c r="AG86" s="302" t="s">
        <v>435</v>
      </c>
      <c r="AH86" s="304"/>
    </row>
    <row r="87" spans="1:68" ht="22.5" customHeight="1" x14ac:dyDescent="0.25">
      <c r="C87" s="123" t="s">
        <v>468</v>
      </c>
      <c r="D87" s="210"/>
      <c r="E87" s="218" t="s">
        <v>488</v>
      </c>
      <c r="F87" s="219" t="s">
        <v>489</v>
      </c>
      <c r="G87" s="87"/>
      <c r="H87" s="87"/>
      <c r="I87" s="87"/>
      <c r="J87" s="210"/>
      <c r="K87" s="87"/>
      <c r="L87" s="107"/>
      <c r="M87" s="210"/>
      <c r="N87" s="107"/>
      <c r="O87" s="210"/>
      <c r="P87" s="107"/>
      <c r="Q87" s="87"/>
      <c r="R87" s="107"/>
      <c r="T87" s="210"/>
      <c r="U87" s="218" t="s">
        <v>488</v>
      </c>
      <c r="V87" s="219" t="s">
        <v>489</v>
      </c>
      <c r="W87" s="87"/>
      <c r="X87" s="87"/>
      <c r="Y87" s="87"/>
      <c r="Z87" s="210"/>
      <c r="AA87" s="87"/>
      <c r="AB87" s="107"/>
      <c r="AC87" s="210"/>
      <c r="AD87" s="107"/>
      <c r="AE87" s="210"/>
      <c r="AF87" s="107"/>
      <c r="AG87" s="87"/>
      <c r="AH87" s="107"/>
    </row>
    <row r="88" spans="1:68" ht="22.5" customHeight="1" x14ac:dyDescent="0.25">
      <c r="C88" s="124" t="s">
        <v>385</v>
      </c>
      <c r="D88" s="139"/>
      <c r="E88" s="140"/>
      <c r="F88" s="143">
        <f>RADIANS(E88)</f>
        <v>0</v>
      </c>
      <c r="G88" s="133"/>
      <c r="H88" s="133"/>
      <c r="I88" s="133"/>
      <c r="J88" s="137"/>
      <c r="K88" s="133"/>
      <c r="L88" s="134"/>
      <c r="M88" s="137"/>
      <c r="N88" s="134"/>
      <c r="O88" s="137"/>
      <c r="P88" s="134"/>
      <c r="Q88" s="133"/>
      <c r="R88" s="134"/>
      <c r="T88" s="229"/>
      <c r="U88" s="230"/>
      <c r="V88" s="233">
        <f>RADIANS(U88)</f>
        <v>0</v>
      </c>
      <c r="W88" s="230"/>
      <c r="X88" s="230"/>
      <c r="Y88" s="230"/>
      <c r="Z88" s="229"/>
      <c r="AA88" s="230"/>
      <c r="AB88" s="233"/>
      <c r="AC88" s="229"/>
      <c r="AD88" s="233"/>
      <c r="AE88" s="229"/>
      <c r="AF88" s="233"/>
      <c r="AG88" s="230"/>
      <c r="AH88" s="233"/>
    </row>
    <row r="89" spans="1:68" ht="22.5" customHeight="1" x14ac:dyDescent="0.25">
      <c r="C89" s="124" t="s">
        <v>412</v>
      </c>
      <c r="D89" s="139"/>
      <c r="E89" s="140"/>
      <c r="F89" s="143">
        <f t="shared" ref="F89:F97" si="14">RADIANS(E89)</f>
        <v>0</v>
      </c>
      <c r="G89" s="133"/>
      <c r="H89" s="133"/>
      <c r="I89" s="133"/>
      <c r="J89" s="137"/>
      <c r="K89" s="133"/>
      <c r="L89" s="134"/>
      <c r="M89" s="137"/>
      <c r="N89" s="134"/>
      <c r="O89" s="137"/>
      <c r="P89" s="134"/>
      <c r="Q89" s="133"/>
      <c r="R89" s="134"/>
      <c r="T89" s="229"/>
      <c r="U89" s="230"/>
      <c r="V89" s="233">
        <f t="shared" ref="V89:V97" si="15">RADIANS(U89)</f>
        <v>0</v>
      </c>
      <c r="W89" s="230"/>
      <c r="X89" s="230"/>
      <c r="Y89" s="230"/>
      <c r="Z89" s="229"/>
      <c r="AA89" s="230"/>
      <c r="AB89" s="233"/>
      <c r="AC89" s="229"/>
      <c r="AD89" s="233"/>
      <c r="AE89" s="229"/>
      <c r="AF89" s="233"/>
      <c r="AG89" s="230"/>
      <c r="AH89" s="233"/>
    </row>
    <row r="90" spans="1:68" ht="22.5" customHeight="1" x14ac:dyDescent="0.25">
      <c r="C90" s="124" t="s">
        <v>465</v>
      </c>
      <c r="D90" s="139"/>
      <c r="E90" s="140"/>
      <c r="F90" s="143">
        <f t="shared" si="14"/>
        <v>0</v>
      </c>
      <c r="G90" s="133"/>
      <c r="H90" s="133"/>
      <c r="I90" s="133"/>
      <c r="J90" s="137"/>
      <c r="K90" s="133"/>
      <c r="L90" s="134"/>
      <c r="M90" s="137"/>
      <c r="N90" s="134"/>
      <c r="O90" s="137"/>
      <c r="P90" s="134"/>
      <c r="Q90" s="133"/>
      <c r="R90" s="134"/>
      <c r="T90" s="229"/>
      <c r="U90" s="230"/>
      <c r="V90" s="233">
        <f t="shared" si="15"/>
        <v>0</v>
      </c>
      <c r="W90" s="230"/>
      <c r="X90" s="230"/>
      <c r="Y90" s="230"/>
      <c r="Z90" s="229"/>
      <c r="AA90" s="230"/>
      <c r="AB90" s="233"/>
      <c r="AC90" s="229"/>
      <c r="AD90" s="233"/>
      <c r="AE90" s="229"/>
      <c r="AF90" s="233"/>
      <c r="AG90" s="230"/>
      <c r="AH90" s="233"/>
    </row>
    <row r="91" spans="1:68" ht="22.5" customHeight="1" x14ac:dyDescent="0.25">
      <c r="C91" s="124" t="s">
        <v>466</v>
      </c>
      <c r="D91" s="139"/>
      <c r="E91" s="140"/>
      <c r="F91" s="143">
        <f t="shared" si="14"/>
        <v>0</v>
      </c>
      <c r="G91" s="133"/>
      <c r="H91" s="133"/>
      <c r="I91" s="133"/>
      <c r="J91" s="137"/>
      <c r="K91" s="133"/>
      <c r="L91" s="134"/>
      <c r="M91" s="137"/>
      <c r="N91" s="134"/>
      <c r="O91" s="137"/>
      <c r="P91" s="134"/>
      <c r="Q91" s="133"/>
      <c r="R91" s="134"/>
      <c r="T91" s="229"/>
      <c r="U91" s="230"/>
      <c r="V91" s="233">
        <f t="shared" si="15"/>
        <v>0</v>
      </c>
      <c r="W91" s="230"/>
      <c r="X91" s="230"/>
      <c r="Y91" s="230"/>
      <c r="Z91" s="229"/>
      <c r="AA91" s="230"/>
      <c r="AB91" s="233"/>
      <c r="AC91" s="229"/>
      <c r="AD91" s="233"/>
      <c r="AE91" s="229"/>
      <c r="AF91" s="233"/>
      <c r="AG91" s="230"/>
      <c r="AH91" s="233"/>
    </row>
    <row r="92" spans="1:68" ht="22.5" customHeight="1" x14ac:dyDescent="0.25">
      <c r="C92" s="124" t="s">
        <v>467</v>
      </c>
      <c r="D92" s="139"/>
      <c r="E92" s="140"/>
      <c r="F92" s="143">
        <f t="shared" si="14"/>
        <v>0</v>
      </c>
      <c r="G92" s="133"/>
      <c r="H92" s="133"/>
      <c r="I92" s="133"/>
      <c r="J92" s="137"/>
      <c r="K92" s="133"/>
      <c r="L92" s="134"/>
      <c r="M92" s="137"/>
      <c r="N92" s="134"/>
      <c r="O92" s="137"/>
      <c r="P92" s="134"/>
      <c r="Q92" s="133"/>
      <c r="R92" s="134"/>
      <c r="T92" s="229"/>
      <c r="U92" s="230"/>
      <c r="V92" s="233">
        <f t="shared" si="15"/>
        <v>0</v>
      </c>
      <c r="W92" s="230"/>
      <c r="X92" s="230"/>
      <c r="Y92" s="230"/>
      <c r="Z92" s="229"/>
      <c r="AA92" s="230"/>
      <c r="AB92" s="233"/>
      <c r="AC92" s="229"/>
      <c r="AD92" s="233"/>
      <c r="AE92" s="229"/>
      <c r="AF92" s="233"/>
      <c r="AG92" s="230"/>
      <c r="AH92" s="233"/>
    </row>
    <row r="93" spans="1:68" ht="22.5" customHeight="1" x14ac:dyDescent="0.25">
      <c r="C93" s="124" t="s">
        <v>427</v>
      </c>
      <c r="D93" s="139"/>
      <c r="E93" s="140"/>
      <c r="F93" s="143">
        <f t="shared" si="14"/>
        <v>0</v>
      </c>
      <c r="G93" s="133"/>
      <c r="H93" s="133"/>
      <c r="I93" s="133"/>
      <c r="J93" s="137"/>
      <c r="K93" s="133"/>
      <c r="L93" s="134"/>
      <c r="M93" s="137"/>
      <c r="N93" s="134"/>
      <c r="O93" s="137"/>
      <c r="P93" s="134"/>
      <c r="Q93" s="133"/>
      <c r="R93" s="134"/>
      <c r="T93" s="229"/>
      <c r="U93" s="230"/>
      <c r="V93" s="233">
        <f t="shared" si="15"/>
        <v>0</v>
      </c>
      <c r="W93" s="230"/>
      <c r="X93" s="230"/>
      <c r="Y93" s="230"/>
      <c r="Z93" s="229"/>
      <c r="AA93" s="230"/>
      <c r="AB93" s="233"/>
      <c r="AC93" s="229"/>
      <c r="AD93" s="233"/>
      <c r="AE93" s="229"/>
      <c r="AF93" s="233"/>
      <c r="AG93" s="230"/>
      <c r="AH93" s="233"/>
    </row>
    <row r="94" spans="1:68" ht="22.5" customHeight="1" x14ac:dyDescent="0.25">
      <c r="C94" s="124" t="s">
        <v>431</v>
      </c>
      <c r="D94" s="139"/>
      <c r="E94" s="140"/>
      <c r="F94" s="143">
        <f t="shared" si="14"/>
        <v>0</v>
      </c>
      <c r="G94" s="133"/>
      <c r="H94" s="133"/>
      <c r="I94" s="133"/>
      <c r="J94" s="137"/>
      <c r="K94" s="133"/>
      <c r="L94" s="134"/>
      <c r="M94" s="137"/>
      <c r="N94" s="134"/>
      <c r="O94" s="137"/>
      <c r="P94" s="134"/>
      <c r="Q94" s="133"/>
      <c r="R94" s="134"/>
      <c r="T94" s="229"/>
      <c r="U94" s="230"/>
      <c r="V94" s="233">
        <f t="shared" si="15"/>
        <v>0</v>
      </c>
      <c r="W94" s="230"/>
      <c r="X94" s="230"/>
      <c r="Y94" s="230"/>
      <c r="Z94" s="229"/>
      <c r="AA94" s="230"/>
      <c r="AB94" s="233"/>
      <c r="AC94" s="229"/>
      <c r="AD94" s="233"/>
      <c r="AE94" s="229"/>
      <c r="AF94" s="233"/>
      <c r="AG94" s="230"/>
      <c r="AH94" s="233"/>
    </row>
    <row r="95" spans="1:68" ht="22.5" customHeight="1" x14ac:dyDescent="0.25">
      <c r="C95" s="124" t="s">
        <v>438</v>
      </c>
      <c r="D95" s="139"/>
      <c r="E95" s="140"/>
      <c r="F95" s="143">
        <f t="shared" si="14"/>
        <v>0</v>
      </c>
      <c r="G95" s="133"/>
      <c r="H95" s="133"/>
      <c r="I95" s="133"/>
      <c r="J95" s="137"/>
      <c r="K95" s="133"/>
      <c r="L95" s="134"/>
      <c r="M95" s="137"/>
      <c r="N95" s="134"/>
      <c r="O95" s="137"/>
      <c r="P95" s="134"/>
      <c r="Q95" s="133"/>
      <c r="R95" s="134"/>
      <c r="T95" s="229"/>
      <c r="U95" s="230"/>
      <c r="V95" s="233">
        <f t="shared" si="15"/>
        <v>0</v>
      </c>
      <c r="W95" s="230"/>
      <c r="X95" s="230"/>
      <c r="Y95" s="230"/>
      <c r="Z95" s="229"/>
      <c r="AA95" s="230"/>
      <c r="AB95" s="233"/>
      <c r="AC95" s="229"/>
      <c r="AD95" s="233"/>
      <c r="AE95" s="229"/>
      <c r="AF95" s="233"/>
      <c r="AG95" s="230"/>
      <c r="AH95" s="233"/>
    </row>
    <row r="96" spans="1:68" s="228" customFormat="1" ht="22.5" customHeight="1" x14ac:dyDescent="0.25">
      <c r="C96" s="124" t="s">
        <v>532</v>
      </c>
      <c r="D96" s="229"/>
      <c r="E96" s="230">
        <v>20</v>
      </c>
      <c r="F96" s="233">
        <f t="shared" si="14"/>
        <v>0.3490658503988659</v>
      </c>
      <c r="G96" s="230"/>
      <c r="H96" s="230"/>
      <c r="I96" s="230"/>
      <c r="J96" s="229"/>
      <c r="K96" s="230"/>
      <c r="L96" s="233"/>
      <c r="M96" s="229"/>
      <c r="N96" s="233"/>
      <c r="O96" s="229"/>
      <c r="P96" s="233"/>
      <c r="Q96" s="230"/>
      <c r="R96" s="233"/>
      <c r="T96" s="229"/>
      <c r="U96" s="230">
        <v>40</v>
      </c>
      <c r="V96" s="233">
        <f t="shared" si="15"/>
        <v>0.69813170079773179</v>
      </c>
      <c r="W96" s="230"/>
      <c r="X96" s="230"/>
      <c r="Y96" s="230" t="s">
        <v>508</v>
      </c>
      <c r="Z96" s="229"/>
      <c r="AA96" s="230"/>
      <c r="AB96" s="254">
        <v>0.77</v>
      </c>
      <c r="AC96" s="229"/>
      <c r="AD96" s="233"/>
      <c r="AE96" s="229"/>
      <c r="AF96" s="233">
        <v>50</v>
      </c>
      <c r="AG96" s="230"/>
      <c r="AH96" s="233"/>
    </row>
    <row r="97" spans="3:34" ht="22.5" customHeight="1" thickBot="1" x14ac:dyDescent="0.3">
      <c r="C97" s="125" t="s">
        <v>461</v>
      </c>
      <c r="D97" s="142"/>
      <c r="E97" s="141"/>
      <c r="F97" s="144">
        <f t="shared" si="14"/>
        <v>0</v>
      </c>
      <c r="G97" s="135"/>
      <c r="H97" s="135"/>
      <c r="I97" s="135"/>
      <c r="J97" s="138"/>
      <c r="K97" s="135"/>
      <c r="L97" s="136"/>
      <c r="M97" s="138"/>
      <c r="N97" s="136"/>
      <c r="O97" s="138"/>
      <c r="P97" s="136"/>
      <c r="Q97" s="135"/>
      <c r="R97" s="136"/>
      <c r="T97" s="232"/>
      <c r="U97" s="231"/>
      <c r="V97" s="234">
        <f t="shared" si="15"/>
        <v>0</v>
      </c>
      <c r="W97" s="231"/>
      <c r="X97" s="231"/>
      <c r="Y97" s="231"/>
      <c r="Z97" s="232"/>
      <c r="AA97" s="231"/>
      <c r="AB97" s="234"/>
      <c r="AC97" s="232"/>
      <c r="AD97" s="234"/>
      <c r="AE97" s="232"/>
      <c r="AF97" s="234"/>
      <c r="AG97" s="231"/>
      <c r="AH97" s="234"/>
    </row>
    <row r="98" spans="3:34" ht="22.5" customHeight="1" x14ac:dyDescent="0.25"/>
  </sheetData>
  <mergeCells count="231">
    <mergeCell ref="D85:R85"/>
    <mergeCell ref="D86:F86"/>
    <mergeCell ref="G86:I86"/>
    <mergeCell ref="J86:L86"/>
    <mergeCell ref="M86:N86"/>
    <mergeCell ref="O86:P86"/>
    <mergeCell ref="Q86:R86"/>
    <mergeCell ref="T49:AH49"/>
    <mergeCell ref="T50:V50"/>
    <mergeCell ref="W50:Y50"/>
    <mergeCell ref="Z50:AB50"/>
    <mergeCell ref="AC50:AE50"/>
    <mergeCell ref="AF50:AH50"/>
    <mergeCell ref="T67:AH67"/>
    <mergeCell ref="T68:V68"/>
    <mergeCell ref="W68:Y68"/>
    <mergeCell ref="Z68:AB68"/>
    <mergeCell ref="AC68:AE68"/>
    <mergeCell ref="AF68:AH68"/>
    <mergeCell ref="D50:F50"/>
    <mergeCell ref="G50:I50"/>
    <mergeCell ref="J50:L50"/>
    <mergeCell ref="M50:O50"/>
    <mergeCell ref="D68:F68"/>
    <mergeCell ref="G68:I68"/>
    <mergeCell ref="J68:L68"/>
    <mergeCell ref="M68:O68"/>
    <mergeCell ref="P50:R50"/>
    <mergeCell ref="P68:R68"/>
    <mergeCell ref="D67:R67"/>
    <mergeCell ref="T40:U40"/>
    <mergeCell ref="V40:W40"/>
    <mergeCell ref="X40:Y40"/>
    <mergeCell ref="D41:E41"/>
    <mergeCell ref="F41:G41"/>
    <mergeCell ref="H41:I41"/>
    <mergeCell ref="J41:K41"/>
    <mergeCell ref="D43:E43"/>
    <mergeCell ref="F43:G43"/>
    <mergeCell ref="H43:I43"/>
    <mergeCell ref="J43:K43"/>
    <mergeCell ref="D49:R49"/>
    <mergeCell ref="D42:E42"/>
    <mergeCell ref="F42:G42"/>
    <mergeCell ref="H42:I42"/>
    <mergeCell ref="J42:K42"/>
    <mergeCell ref="Z40:AA40"/>
    <mergeCell ref="T41:U41"/>
    <mergeCell ref="V41:W41"/>
    <mergeCell ref="X41:Y41"/>
    <mergeCell ref="Z41:AA41"/>
    <mergeCell ref="T43:U43"/>
    <mergeCell ref="V43:W43"/>
    <mergeCell ref="X43:Y43"/>
    <mergeCell ref="Z43:AA43"/>
    <mergeCell ref="T42:U42"/>
    <mergeCell ref="V42:W42"/>
    <mergeCell ref="X42:Y42"/>
    <mergeCell ref="Z42:AA42"/>
    <mergeCell ref="T37:U37"/>
    <mergeCell ref="V37:W37"/>
    <mergeCell ref="X37:Y37"/>
    <mergeCell ref="Z37:AA37"/>
    <mergeCell ref="T38:U38"/>
    <mergeCell ref="V38:W38"/>
    <mergeCell ref="X38:Y38"/>
    <mergeCell ref="Z38:AA38"/>
    <mergeCell ref="T39:U39"/>
    <mergeCell ref="V39:W39"/>
    <mergeCell ref="X39:Y39"/>
    <mergeCell ref="Z39:AA39"/>
    <mergeCell ref="T32:AA32"/>
    <mergeCell ref="T33:U33"/>
    <mergeCell ref="V33:W33"/>
    <mergeCell ref="X33:Y33"/>
    <mergeCell ref="Z33:AA33"/>
    <mergeCell ref="T34:U34"/>
    <mergeCell ref="V34:W34"/>
    <mergeCell ref="X34:Y34"/>
    <mergeCell ref="Z34:AA34"/>
    <mergeCell ref="T35:U35"/>
    <mergeCell ref="V35:W35"/>
    <mergeCell ref="X35:Y35"/>
    <mergeCell ref="Z35:AA35"/>
    <mergeCell ref="T36:U36"/>
    <mergeCell ref="V36:W36"/>
    <mergeCell ref="X36:Y36"/>
    <mergeCell ref="Z36:AA36"/>
    <mergeCell ref="T14:AA14"/>
    <mergeCell ref="T23:U23"/>
    <mergeCell ref="V23:W23"/>
    <mergeCell ref="X23:Y23"/>
    <mergeCell ref="Z23:AA23"/>
    <mergeCell ref="T25:U25"/>
    <mergeCell ref="V25:W25"/>
    <mergeCell ref="X25:Y25"/>
    <mergeCell ref="Z25:AA25"/>
    <mergeCell ref="T21:U21"/>
    <mergeCell ref="V21:W21"/>
    <mergeCell ref="X21:Y21"/>
    <mergeCell ref="Z21:AA21"/>
    <mergeCell ref="T22:U22"/>
    <mergeCell ref="V22:W22"/>
    <mergeCell ref="X22:Y22"/>
    <mergeCell ref="D38:E38"/>
    <mergeCell ref="F38:G38"/>
    <mergeCell ref="H38:I38"/>
    <mergeCell ref="J38:K38"/>
    <mergeCell ref="D39:E39"/>
    <mergeCell ref="F39:G39"/>
    <mergeCell ref="H39:I39"/>
    <mergeCell ref="J39:K39"/>
    <mergeCell ref="D40:E40"/>
    <mergeCell ref="F40:G40"/>
    <mergeCell ref="H40:I40"/>
    <mergeCell ref="J40:K40"/>
    <mergeCell ref="H35:I35"/>
    <mergeCell ref="J35:K35"/>
    <mergeCell ref="D36:E36"/>
    <mergeCell ref="F36:G36"/>
    <mergeCell ref="H36:I36"/>
    <mergeCell ref="J36:K36"/>
    <mergeCell ref="D37:E37"/>
    <mergeCell ref="F37:G37"/>
    <mergeCell ref="H37:I37"/>
    <mergeCell ref="J37:K37"/>
    <mergeCell ref="Z22:AA22"/>
    <mergeCell ref="T19:U19"/>
    <mergeCell ref="V19:W19"/>
    <mergeCell ref="X19:Y19"/>
    <mergeCell ref="Z19:AA19"/>
    <mergeCell ref="T20:U20"/>
    <mergeCell ref="V20:W20"/>
    <mergeCell ref="X20:Y20"/>
    <mergeCell ref="Z20:AA20"/>
    <mergeCell ref="T17:U17"/>
    <mergeCell ref="V17:W17"/>
    <mergeCell ref="X17:Y17"/>
    <mergeCell ref="Z17:AA17"/>
    <mergeCell ref="T18:U18"/>
    <mergeCell ref="V18:W18"/>
    <mergeCell ref="X18:Y18"/>
    <mergeCell ref="Z18:AA18"/>
    <mergeCell ref="V15:W15"/>
    <mergeCell ref="X15:Y15"/>
    <mergeCell ref="Z15:AA15"/>
    <mergeCell ref="T16:U16"/>
    <mergeCell ref="V16:W16"/>
    <mergeCell ref="X16:Y16"/>
    <mergeCell ref="Z16:AA16"/>
    <mergeCell ref="T15:U15"/>
    <mergeCell ref="J21:K21"/>
    <mergeCell ref="J22:K22"/>
    <mergeCell ref="J23:K23"/>
    <mergeCell ref="J25:K25"/>
    <mergeCell ref="D14:K14"/>
    <mergeCell ref="H20:I20"/>
    <mergeCell ref="H21:I21"/>
    <mergeCell ref="H22:I22"/>
    <mergeCell ref="H23:I23"/>
    <mergeCell ref="H25:I25"/>
    <mergeCell ref="J16:K16"/>
    <mergeCell ref="J17:K17"/>
    <mergeCell ref="J18:K18"/>
    <mergeCell ref="J19:K19"/>
    <mergeCell ref="J20:K20"/>
    <mergeCell ref="H15:I15"/>
    <mergeCell ref="J15:K15"/>
    <mergeCell ref="H16:I16"/>
    <mergeCell ref="H17:I17"/>
    <mergeCell ref="H18:I18"/>
    <mergeCell ref="H19:I19"/>
    <mergeCell ref="F19:G19"/>
    <mergeCell ref="F20:G20"/>
    <mergeCell ref="F21:G21"/>
    <mergeCell ref="F22:G22"/>
    <mergeCell ref="F23:G23"/>
    <mergeCell ref="F25:G25"/>
    <mergeCell ref="D19:E19"/>
    <mergeCell ref="D20:E20"/>
    <mergeCell ref="D21:E21"/>
    <mergeCell ref="D22:E22"/>
    <mergeCell ref="D23:E23"/>
    <mergeCell ref="D25:E25"/>
    <mergeCell ref="D24:E24"/>
    <mergeCell ref="F24:G24"/>
    <mergeCell ref="D17:E17"/>
    <mergeCell ref="D18:E18"/>
    <mergeCell ref="F16:G16"/>
    <mergeCell ref="F17:G17"/>
    <mergeCell ref="F18:G18"/>
    <mergeCell ref="B6:C6"/>
    <mergeCell ref="E6:F6"/>
    <mergeCell ref="B7:C7"/>
    <mergeCell ref="E7:F7"/>
    <mergeCell ref="B8:C8"/>
    <mergeCell ref="E8:F10"/>
    <mergeCell ref="B9:C9"/>
    <mergeCell ref="B2:E3"/>
    <mergeCell ref="F2:G3"/>
    <mergeCell ref="B4:C4"/>
    <mergeCell ref="E4:F4"/>
    <mergeCell ref="B5:C5"/>
    <mergeCell ref="E5:F5"/>
    <mergeCell ref="D15:E15"/>
    <mergeCell ref="F15:G15"/>
    <mergeCell ref="D16:E16"/>
    <mergeCell ref="H24:I24"/>
    <mergeCell ref="J24:K24"/>
    <mergeCell ref="T24:U24"/>
    <mergeCell ref="V24:W24"/>
    <mergeCell ref="X24:Y24"/>
    <mergeCell ref="Z24:AA24"/>
    <mergeCell ref="T85:AH85"/>
    <mergeCell ref="T86:V86"/>
    <mergeCell ref="W86:Y86"/>
    <mergeCell ref="Z86:AB86"/>
    <mergeCell ref="AC86:AD86"/>
    <mergeCell ref="AE86:AF86"/>
    <mergeCell ref="AG86:AH86"/>
    <mergeCell ref="D32:K32"/>
    <mergeCell ref="D33:E33"/>
    <mergeCell ref="F33:G33"/>
    <mergeCell ref="H33:I33"/>
    <mergeCell ref="J33:K33"/>
    <mergeCell ref="D34:E34"/>
    <mergeCell ref="F34:G34"/>
    <mergeCell ref="H34:I34"/>
    <mergeCell ref="J34:K34"/>
    <mergeCell ref="D35:E35"/>
    <mergeCell ref="F35:G35"/>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opLeftCell="A13" zoomScaleNormal="100" workbookViewId="0">
      <selection activeCell="J49" sqref="J49:L49"/>
    </sheetView>
  </sheetViews>
  <sheetFormatPr baseColWidth="10" defaultColWidth="11.5703125" defaultRowHeight="15" x14ac:dyDescent="0.25"/>
  <cols>
    <col min="1" max="1" width="28.42578125" style="1" customWidth="1"/>
    <col min="9" max="9" width="43.42578125" customWidth="1"/>
    <col min="12" max="12" width="72.28515625" customWidth="1"/>
    <col min="15" max="15" width="27.140625" customWidth="1"/>
    <col min="17" max="17" width="15" customWidth="1"/>
  </cols>
  <sheetData>
    <row r="1" spans="1:20" ht="15.75" thickBot="1" x14ac:dyDescent="0.3">
      <c r="A1" s="267" t="s">
        <v>0</v>
      </c>
      <c r="B1" s="267"/>
      <c r="C1" s="267"/>
      <c r="D1" s="267"/>
      <c r="E1" s="267"/>
      <c r="F1" s="267"/>
      <c r="G1" s="315"/>
      <c r="H1" s="315"/>
      <c r="I1" s="315"/>
      <c r="J1" s="315"/>
      <c r="K1" s="173"/>
      <c r="L1" s="201"/>
      <c r="M1" s="201"/>
      <c r="N1" s="201"/>
      <c r="O1" s="201"/>
      <c r="P1" s="201"/>
      <c r="Q1" s="201"/>
      <c r="R1" s="201"/>
      <c r="S1" s="201"/>
      <c r="T1" s="201"/>
    </row>
    <row r="2" spans="1:20" ht="15.75" thickBot="1" x14ac:dyDescent="0.3">
      <c r="A2" s="267"/>
      <c r="B2" s="267"/>
      <c r="C2" s="267"/>
      <c r="D2" s="267"/>
      <c r="E2" s="267"/>
      <c r="F2" s="267"/>
      <c r="G2" s="315"/>
      <c r="H2" s="315"/>
      <c r="I2" s="315"/>
      <c r="J2" s="315"/>
      <c r="K2" s="173"/>
      <c r="L2" s="201"/>
      <c r="M2" s="201"/>
      <c r="N2" s="201"/>
      <c r="O2" s="201"/>
      <c r="P2" s="201"/>
      <c r="Q2" s="201"/>
      <c r="R2" s="201"/>
      <c r="S2" s="201"/>
      <c r="T2" s="201"/>
    </row>
    <row r="3" spans="1:20" ht="17.25" x14ac:dyDescent="0.25">
      <c r="A3" s="269" t="s">
        <v>1</v>
      </c>
      <c r="B3" s="269"/>
      <c r="C3" s="269"/>
      <c r="D3" s="270" t="s">
        <v>210</v>
      </c>
      <c r="E3" s="270"/>
      <c r="F3" s="270"/>
      <c r="G3" s="270"/>
      <c r="H3" s="270"/>
      <c r="I3" s="198"/>
      <c r="J3" s="199"/>
      <c r="K3" s="200" t="s">
        <v>3</v>
      </c>
      <c r="L3" s="201"/>
      <c r="M3" s="201"/>
      <c r="N3" s="201"/>
      <c r="O3" s="201"/>
      <c r="P3" s="201"/>
      <c r="Q3" s="201"/>
      <c r="R3" s="201"/>
      <c r="S3" s="201"/>
      <c r="T3" s="201"/>
    </row>
    <row r="4" spans="1:20" ht="17.25" x14ac:dyDescent="0.25">
      <c r="A4" s="262" t="s">
        <v>4</v>
      </c>
      <c r="B4" s="262"/>
      <c r="C4" s="262"/>
      <c r="D4" s="263" t="s">
        <v>5</v>
      </c>
      <c r="E4" s="263"/>
      <c r="F4" s="263"/>
      <c r="G4" s="263"/>
      <c r="H4" s="263"/>
      <c r="I4" s="198"/>
      <c r="J4" s="199"/>
      <c r="K4" s="200" t="s">
        <v>6</v>
      </c>
      <c r="L4" s="201"/>
      <c r="M4" s="201"/>
      <c r="N4" s="201"/>
      <c r="O4" s="201"/>
      <c r="P4" s="201"/>
      <c r="Q4" s="201"/>
      <c r="R4" s="201"/>
      <c r="S4" s="201"/>
      <c r="T4" s="201"/>
    </row>
    <row r="5" spans="1:20" ht="17.25" x14ac:dyDescent="0.25">
      <c r="A5" s="262" t="s">
        <v>7</v>
      </c>
      <c r="B5" s="262"/>
      <c r="C5" s="262"/>
      <c r="D5" s="263" t="s">
        <v>8</v>
      </c>
      <c r="E5" s="263"/>
      <c r="F5" s="263"/>
      <c r="G5" s="263"/>
      <c r="H5" s="263"/>
      <c r="I5" s="198"/>
      <c r="J5" s="397"/>
      <c r="K5" s="397"/>
      <c r="L5" s="201"/>
      <c r="M5" s="201"/>
      <c r="N5" s="201"/>
      <c r="O5" s="201"/>
      <c r="P5" s="201"/>
      <c r="Q5" s="201"/>
      <c r="R5" s="201"/>
      <c r="S5" s="201"/>
      <c r="T5" s="201"/>
    </row>
    <row r="6" spans="1:20" ht="17.25" x14ac:dyDescent="0.25">
      <c r="A6" s="262" t="s">
        <v>9</v>
      </c>
      <c r="B6" s="262"/>
      <c r="C6" s="262"/>
      <c r="D6" s="266">
        <v>45880</v>
      </c>
      <c r="E6" s="266"/>
      <c r="F6" s="266"/>
      <c r="G6" s="266"/>
      <c r="H6" s="266"/>
      <c r="I6" s="202"/>
      <c r="J6" s="203"/>
      <c r="K6" s="173"/>
      <c r="L6" s="201"/>
      <c r="M6" s="201"/>
      <c r="N6" s="201"/>
      <c r="O6" s="201"/>
      <c r="P6" s="201"/>
      <c r="Q6" s="201"/>
      <c r="R6" s="201"/>
      <c r="S6" s="201"/>
      <c r="T6" s="201"/>
    </row>
    <row r="7" spans="1:20" ht="15.75" customHeight="1" thickBot="1" x14ac:dyDescent="0.3">
      <c r="A7" s="279" t="s">
        <v>10</v>
      </c>
      <c r="B7" s="279"/>
      <c r="C7" s="279"/>
      <c r="D7" s="280" t="s">
        <v>221</v>
      </c>
      <c r="E7" s="280"/>
      <c r="F7" s="280"/>
      <c r="G7" s="280"/>
      <c r="H7" s="280"/>
      <c r="I7" s="204"/>
      <c r="J7" s="205"/>
      <c r="K7" s="173"/>
      <c r="L7" s="201"/>
      <c r="M7" s="201"/>
      <c r="N7" s="201"/>
      <c r="O7" s="201"/>
      <c r="P7" s="201"/>
      <c r="Q7" s="201"/>
      <c r="R7" s="201"/>
      <c r="S7" s="201"/>
      <c r="T7" s="201"/>
    </row>
    <row r="8" spans="1:20" ht="18" thickBot="1" x14ac:dyDescent="0.3">
      <c r="A8" s="281"/>
      <c r="B8" s="281"/>
      <c r="C8" s="281"/>
      <c r="D8" s="280"/>
      <c r="E8" s="280"/>
      <c r="F8" s="280"/>
      <c r="G8" s="280"/>
      <c r="H8" s="280"/>
      <c r="I8" s="204"/>
      <c r="J8" s="205"/>
      <c r="K8" s="173"/>
      <c r="L8" s="201"/>
      <c r="M8" s="201"/>
      <c r="N8" s="201"/>
      <c r="O8" s="201"/>
      <c r="P8" s="201"/>
      <c r="Q8" s="201"/>
      <c r="R8" s="201"/>
      <c r="S8" s="201"/>
      <c r="T8" s="201"/>
    </row>
    <row r="9" spans="1:20" ht="18" thickBot="1" x14ac:dyDescent="0.3">
      <c r="A9" s="282" t="s">
        <v>11</v>
      </c>
      <c r="B9" s="282"/>
      <c r="C9" s="10">
        <f ca="1">TODAY()</f>
        <v>45909</v>
      </c>
      <c r="D9" s="280"/>
      <c r="E9" s="280"/>
      <c r="F9" s="280"/>
      <c r="G9" s="280"/>
      <c r="H9" s="280"/>
      <c r="I9" s="204"/>
      <c r="J9" s="206"/>
      <c r="K9" s="173"/>
      <c r="L9" s="201"/>
      <c r="M9" s="201"/>
      <c r="N9" s="201"/>
      <c r="O9" s="201"/>
      <c r="P9" s="201"/>
      <c r="Q9" s="201"/>
      <c r="R9" s="201"/>
      <c r="S9" s="201"/>
      <c r="T9" s="201"/>
    </row>
    <row r="10" spans="1:20" x14ac:dyDescent="0.25">
      <c r="A10" s="338"/>
      <c r="B10" s="338"/>
      <c r="C10" s="338"/>
      <c r="D10" s="338"/>
      <c r="E10" s="338"/>
      <c r="F10" s="338"/>
      <c r="G10" s="338"/>
      <c r="H10" s="338"/>
      <c r="I10" s="338"/>
      <c r="J10" s="338"/>
      <c r="K10" s="338"/>
      <c r="L10" s="338"/>
      <c r="M10" s="338"/>
      <c r="N10" s="338"/>
      <c r="O10" s="338"/>
      <c r="P10" s="338"/>
      <c r="Q10" s="338"/>
      <c r="R10" s="338"/>
      <c r="S10" s="408"/>
      <c r="T10" s="408"/>
    </row>
    <row r="11" spans="1:20" x14ac:dyDescent="0.25">
      <c r="A11" s="338"/>
      <c r="B11" s="338"/>
      <c r="C11" s="338"/>
      <c r="D11" s="338"/>
      <c r="E11" s="338"/>
      <c r="F11" s="338"/>
      <c r="G11" s="338"/>
      <c r="H11" s="338"/>
      <c r="I11" s="338"/>
      <c r="J11" s="338"/>
      <c r="K11" s="338"/>
      <c r="L11" s="338"/>
      <c r="M11" s="338"/>
      <c r="N11" s="338"/>
      <c r="O11" s="338"/>
      <c r="P11" s="338"/>
      <c r="Q11" s="338"/>
      <c r="R11" s="338"/>
      <c r="S11" s="408"/>
      <c r="T11" s="408"/>
    </row>
    <row r="12" spans="1:20" ht="15.75" thickBot="1" x14ac:dyDescent="0.3">
      <c r="A12" s="338"/>
      <c r="B12" s="338"/>
      <c r="C12" s="338"/>
      <c r="D12" s="338"/>
      <c r="E12" s="338"/>
      <c r="F12" s="338"/>
      <c r="G12" s="338"/>
      <c r="H12" s="338"/>
      <c r="I12" s="338"/>
      <c r="J12" s="338"/>
      <c r="K12" s="338"/>
      <c r="L12" s="338"/>
      <c r="M12" s="338"/>
      <c r="N12" s="338"/>
      <c r="O12" s="338"/>
      <c r="P12" s="338"/>
      <c r="Q12" s="338"/>
      <c r="R12" s="338"/>
      <c r="S12" s="408"/>
      <c r="T12" s="408"/>
    </row>
    <row r="13" spans="1:20" ht="30.75" customHeight="1" x14ac:dyDescent="0.25">
      <c r="A13" s="339"/>
      <c r="B13" s="393" t="s">
        <v>235</v>
      </c>
      <c r="C13" s="394"/>
      <c r="D13" s="394"/>
      <c r="E13" s="394"/>
      <c r="F13" s="395" t="s">
        <v>237</v>
      </c>
      <c r="G13" s="395"/>
      <c r="H13" s="395"/>
      <c r="I13" s="395"/>
      <c r="J13" s="396" t="s">
        <v>353</v>
      </c>
      <c r="K13" s="396"/>
      <c r="L13" s="396"/>
      <c r="M13" s="392" t="s">
        <v>234</v>
      </c>
      <c r="N13" s="392"/>
      <c r="O13" s="392"/>
      <c r="P13" s="389" t="s">
        <v>236</v>
      </c>
      <c r="Q13" s="390"/>
      <c r="R13" s="354"/>
      <c r="S13" s="408"/>
      <c r="T13" s="408"/>
    </row>
    <row r="14" spans="1:20" x14ac:dyDescent="0.25">
      <c r="A14" s="339"/>
      <c r="B14" s="379" t="s">
        <v>242</v>
      </c>
      <c r="C14" s="350"/>
      <c r="D14" s="350"/>
      <c r="E14" s="350"/>
      <c r="F14" s="350" t="s">
        <v>238</v>
      </c>
      <c r="G14" s="350"/>
      <c r="H14" s="350"/>
      <c r="I14" s="350"/>
      <c r="J14" s="350" t="s">
        <v>239</v>
      </c>
      <c r="K14" s="350"/>
      <c r="L14" s="350"/>
      <c r="M14" s="350"/>
      <c r="N14" s="350"/>
      <c r="O14" s="350"/>
      <c r="P14" s="175" t="s">
        <v>240</v>
      </c>
      <c r="Q14" s="176" t="s">
        <v>241</v>
      </c>
      <c r="R14" s="354"/>
      <c r="S14" s="408"/>
      <c r="T14" s="408"/>
    </row>
    <row r="15" spans="1:20" x14ac:dyDescent="0.25">
      <c r="A15" s="339"/>
      <c r="B15" s="379" t="s">
        <v>243</v>
      </c>
      <c r="C15" s="350"/>
      <c r="D15" s="350"/>
      <c r="E15" s="350"/>
      <c r="F15" s="350" t="s">
        <v>244</v>
      </c>
      <c r="G15" s="350"/>
      <c r="H15" s="350"/>
      <c r="I15" s="350"/>
      <c r="J15" s="350"/>
      <c r="K15" s="350"/>
      <c r="L15" s="350"/>
      <c r="M15" s="350" t="s">
        <v>245</v>
      </c>
      <c r="N15" s="350"/>
      <c r="O15" s="350"/>
      <c r="P15" s="177" t="s">
        <v>240</v>
      </c>
      <c r="Q15" s="178" t="s">
        <v>246</v>
      </c>
      <c r="R15" s="354"/>
      <c r="S15" s="408"/>
      <c r="T15" s="408"/>
    </row>
    <row r="16" spans="1:20" ht="15.75" thickBot="1" x14ac:dyDescent="0.3">
      <c r="A16" s="339"/>
      <c r="B16" s="387" t="s">
        <v>247</v>
      </c>
      <c r="C16" s="371"/>
      <c r="D16" s="371"/>
      <c r="E16" s="371"/>
      <c r="F16" s="371" t="s">
        <v>248</v>
      </c>
      <c r="G16" s="371"/>
      <c r="H16" s="371"/>
      <c r="I16" s="371"/>
      <c r="J16" s="371" t="s">
        <v>249</v>
      </c>
      <c r="K16" s="371"/>
      <c r="L16" s="371"/>
      <c r="M16" s="371" t="s">
        <v>250</v>
      </c>
      <c r="N16" s="371"/>
      <c r="O16" s="371"/>
      <c r="P16" s="179" t="s">
        <v>221</v>
      </c>
      <c r="Q16" s="180" t="s">
        <v>251</v>
      </c>
      <c r="R16" s="354"/>
      <c r="S16" s="408"/>
      <c r="T16" s="408"/>
    </row>
    <row r="17" spans="1:20" x14ac:dyDescent="0.25">
      <c r="A17" s="339"/>
      <c r="B17" s="386" t="s">
        <v>252</v>
      </c>
      <c r="C17" s="364"/>
      <c r="D17" s="364"/>
      <c r="E17" s="364"/>
      <c r="F17" s="364" t="s">
        <v>253</v>
      </c>
      <c r="G17" s="364"/>
      <c r="H17" s="364"/>
      <c r="I17" s="364"/>
      <c r="J17" s="364"/>
      <c r="K17" s="364"/>
      <c r="L17" s="364"/>
      <c r="M17" s="364" t="s">
        <v>262</v>
      </c>
      <c r="N17" s="364"/>
      <c r="O17" s="364"/>
      <c r="P17" s="181" t="s">
        <v>221</v>
      </c>
      <c r="Q17" s="182" t="s">
        <v>261</v>
      </c>
      <c r="R17" s="354"/>
      <c r="S17" s="408"/>
      <c r="T17" s="408"/>
    </row>
    <row r="18" spans="1:20" x14ac:dyDescent="0.25">
      <c r="A18" s="339"/>
      <c r="B18" s="379"/>
      <c r="C18" s="350"/>
      <c r="D18" s="350"/>
      <c r="E18" s="350"/>
      <c r="F18" s="350" t="s">
        <v>254</v>
      </c>
      <c r="G18" s="350"/>
      <c r="H18" s="350"/>
      <c r="I18" s="350"/>
      <c r="J18" s="350" t="s">
        <v>270</v>
      </c>
      <c r="K18" s="350"/>
      <c r="L18" s="350"/>
      <c r="M18" s="350"/>
      <c r="N18" s="350"/>
      <c r="O18" s="350"/>
      <c r="P18" s="177"/>
      <c r="Q18" s="178"/>
      <c r="R18" s="354"/>
      <c r="S18" s="408"/>
      <c r="T18" s="408"/>
    </row>
    <row r="19" spans="1:20" x14ac:dyDescent="0.25">
      <c r="A19" s="339"/>
      <c r="B19" s="349"/>
      <c r="C19" s="320"/>
      <c r="D19" s="320"/>
      <c r="E19" s="321"/>
      <c r="F19" s="350" t="s">
        <v>255</v>
      </c>
      <c r="G19" s="350"/>
      <c r="H19" s="350"/>
      <c r="I19" s="350"/>
      <c r="J19" s="319"/>
      <c r="K19" s="320"/>
      <c r="L19" s="321"/>
      <c r="M19" s="319"/>
      <c r="N19" s="320"/>
      <c r="O19" s="321"/>
      <c r="P19" s="179"/>
      <c r="Q19" s="180"/>
      <c r="R19" s="354"/>
      <c r="S19" s="408"/>
      <c r="T19" s="408"/>
    </row>
    <row r="20" spans="1:20" x14ac:dyDescent="0.25">
      <c r="A20" s="339"/>
      <c r="B20" s="349"/>
      <c r="C20" s="320"/>
      <c r="D20" s="320"/>
      <c r="E20" s="321"/>
      <c r="F20" s="350" t="s">
        <v>256</v>
      </c>
      <c r="G20" s="350"/>
      <c r="H20" s="350"/>
      <c r="I20" s="350"/>
      <c r="J20" s="319" t="s">
        <v>269</v>
      </c>
      <c r="K20" s="320"/>
      <c r="L20" s="321"/>
      <c r="M20" s="319"/>
      <c r="N20" s="320"/>
      <c r="O20" s="321"/>
      <c r="P20" s="179"/>
      <c r="Q20" s="180"/>
      <c r="R20" s="354"/>
      <c r="S20" s="408"/>
      <c r="T20" s="408"/>
    </row>
    <row r="21" spans="1:20" x14ac:dyDescent="0.25">
      <c r="A21" s="339"/>
      <c r="B21" s="349"/>
      <c r="C21" s="320"/>
      <c r="D21" s="320"/>
      <c r="E21" s="321"/>
      <c r="F21" s="350" t="s">
        <v>257</v>
      </c>
      <c r="G21" s="350"/>
      <c r="H21" s="350"/>
      <c r="I21" s="350"/>
      <c r="J21" s="319" t="s">
        <v>268</v>
      </c>
      <c r="K21" s="320"/>
      <c r="L21" s="321"/>
      <c r="M21" s="319"/>
      <c r="N21" s="320"/>
      <c r="O21" s="321"/>
      <c r="P21" s="179"/>
      <c r="Q21" s="180"/>
      <c r="R21" s="354"/>
      <c r="S21" s="408"/>
      <c r="T21" s="408"/>
    </row>
    <row r="22" spans="1:20" x14ac:dyDescent="0.25">
      <c r="A22" s="339"/>
      <c r="B22" s="349"/>
      <c r="C22" s="320"/>
      <c r="D22" s="320"/>
      <c r="E22" s="321"/>
      <c r="F22" s="350" t="s">
        <v>258</v>
      </c>
      <c r="G22" s="350"/>
      <c r="H22" s="350"/>
      <c r="I22" s="350"/>
      <c r="J22" s="319" t="s">
        <v>271</v>
      </c>
      <c r="K22" s="320"/>
      <c r="L22" s="321"/>
      <c r="M22" s="319"/>
      <c r="N22" s="320"/>
      <c r="O22" s="321"/>
      <c r="P22" s="179"/>
      <c r="Q22" s="180"/>
      <c r="R22" s="354"/>
      <c r="S22" s="408"/>
      <c r="T22" s="408"/>
    </row>
    <row r="23" spans="1:20" x14ac:dyDescent="0.25">
      <c r="A23" s="339"/>
      <c r="B23" s="349"/>
      <c r="C23" s="320"/>
      <c r="D23" s="320"/>
      <c r="E23" s="321"/>
      <c r="F23" s="350" t="s">
        <v>259</v>
      </c>
      <c r="G23" s="350"/>
      <c r="H23" s="350"/>
      <c r="I23" s="350"/>
      <c r="J23" s="319" t="s">
        <v>272</v>
      </c>
      <c r="K23" s="320"/>
      <c r="L23" s="321"/>
      <c r="M23" s="319"/>
      <c r="N23" s="320"/>
      <c r="O23" s="321"/>
      <c r="P23" s="179"/>
      <c r="Q23" s="180"/>
      <c r="R23" s="354"/>
      <c r="S23" s="408"/>
      <c r="T23" s="408"/>
    </row>
    <row r="24" spans="1:20" ht="15.75" thickBot="1" x14ac:dyDescent="0.3">
      <c r="A24" s="339"/>
      <c r="B24" s="380"/>
      <c r="C24" s="359"/>
      <c r="D24" s="359"/>
      <c r="E24" s="360"/>
      <c r="F24" s="366" t="s">
        <v>260</v>
      </c>
      <c r="G24" s="366"/>
      <c r="H24" s="366"/>
      <c r="I24" s="366"/>
      <c r="J24" s="358" t="s">
        <v>267</v>
      </c>
      <c r="K24" s="359"/>
      <c r="L24" s="360"/>
      <c r="M24" s="358"/>
      <c r="N24" s="359"/>
      <c r="O24" s="360"/>
      <c r="P24" s="183"/>
      <c r="Q24" s="184"/>
      <c r="R24" s="354"/>
      <c r="S24" s="408"/>
      <c r="T24" s="408"/>
    </row>
    <row r="25" spans="1:20" x14ac:dyDescent="0.25">
      <c r="A25" s="339"/>
      <c r="B25" s="381" t="s">
        <v>280</v>
      </c>
      <c r="C25" s="352"/>
      <c r="D25" s="352"/>
      <c r="E25" s="353"/>
      <c r="F25" s="364" t="s">
        <v>281</v>
      </c>
      <c r="G25" s="364"/>
      <c r="H25" s="364"/>
      <c r="I25" s="364"/>
      <c r="J25" s="351"/>
      <c r="K25" s="352"/>
      <c r="L25" s="353"/>
      <c r="M25" s="351" t="s">
        <v>262</v>
      </c>
      <c r="N25" s="352"/>
      <c r="O25" s="353"/>
      <c r="P25" s="185" t="s">
        <v>221</v>
      </c>
      <c r="Q25" s="186" t="s">
        <v>261</v>
      </c>
      <c r="R25" s="354"/>
      <c r="S25" s="408"/>
      <c r="T25" s="408"/>
    </row>
    <row r="26" spans="1:20" x14ac:dyDescent="0.25">
      <c r="A26" s="339"/>
      <c r="B26" s="349"/>
      <c r="C26" s="320"/>
      <c r="D26" s="320"/>
      <c r="E26" s="321"/>
      <c r="F26" s="350" t="s">
        <v>282</v>
      </c>
      <c r="G26" s="350"/>
      <c r="H26" s="350"/>
      <c r="I26" s="350"/>
      <c r="J26" s="319"/>
      <c r="K26" s="320"/>
      <c r="L26" s="321"/>
      <c r="M26" s="319"/>
      <c r="N26" s="320"/>
      <c r="O26" s="321"/>
      <c r="P26" s="179"/>
      <c r="Q26" s="180"/>
      <c r="R26" s="354"/>
      <c r="S26" s="408"/>
      <c r="T26" s="408"/>
    </row>
    <row r="27" spans="1:20" x14ac:dyDescent="0.25">
      <c r="A27" s="339"/>
      <c r="B27" s="349"/>
      <c r="C27" s="320"/>
      <c r="D27" s="320"/>
      <c r="E27" s="321"/>
      <c r="F27" s="350" t="s">
        <v>283</v>
      </c>
      <c r="G27" s="350"/>
      <c r="H27" s="350"/>
      <c r="I27" s="350"/>
      <c r="J27" s="319"/>
      <c r="K27" s="320"/>
      <c r="L27" s="321"/>
      <c r="M27" s="319"/>
      <c r="N27" s="320"/>
      <c r="O27" s="321"/>
      <c r="P27" s="179"/>
      <c r="Q27" s="180"/>
      <c r="R27" s="354"/>
      <c r="S27" s="408"/>
      <c r="T27" s="408"/>
    </row>
    <row r="28" spans="1:20" x14ac:dyDescent="0.25">
      <c r="A28" s="339"/>
      <c r="B28" s="349"/>
      <c r="C28" s="320"/>
      <c r="D28" s="320"/>
      <c r="E28" s="321"/>
      <c r="F28" s="350" t="s">
        <v>284</v>
      </c>
      <c r="G28" s="350"/>
      <c r="H28" s="350"/>
      <c r="I28" s="350"/>
      <c r="J28" s="319"/>
      <c r="K28" s="320"/>
      <c r="L28" s="321"/>
      <c r="M28" s="319"/>
      <c r="N28" s="320"/>
      <c r="O28" s="321"/>
      <c r="P28" s="179"/>
      <c r="Q28" s="180"/>
      <c r="R28" s="354"/>
      <c r="S28" s="408"/>
      <c r="T28" s="408"/>
    </row>
    <row r="29" spans="1:20" ht="15.75" thickBot="1" x14ac:dyDescent="0.3">
      <c r="A29" s="339"/>
      <c r="B29" s="380"/>
      <c r="C29" s="359"/>
      <c r="D29" s="359"/>
      <c r="E29" s="360"/>
      <c r="F29" s="366" t="s">
        <v>285</v>
      </c>
      <c r="G29" s="366"/>
      <c r="H29" s="366"/>
      <c r="I29" s="366"/>
      <c r="J29" s="358"/>
      <c r="K29" s="359"/>
      <c r="L29" s="360"/>
      <c r="M29" s="358"/>
      <c r="N29" s="359"/>
      <c r="O29" s="360"/>
      <c r="P29" s="183"/>
      <c r="Q29" s="184"/>
      <c r="R29" s="354"/>
      <c r="S29" s="408"/>
      <c r="T29" s="408"/>
    </row>
    <row r="30" spans="1:20" x14ac:dyDescent="0.25">
      <c r="A30" s="339"/>
      <c r="B30" s="388" t="s">
        <v>286</v>
      </c>
      <c r="C30" s="373"/>
      <c r="D30" s="373"/>
      <c r="E30" s="374"/>
      <c r="F30" s="370" t="s">
        <v>287</v>
      </c>
      <c r="G30" s="370"/>
      <c r="H30" s="370"/>
      <c r="I30" s="370"/>
      <c r="J30" s="372" t="s">
        <v>288</v>
      </c>
      <c r="K30" s="373"/>
      <c r="L30" s="374"/>
      <c r="M30" s="409" t="s">
        <v>289</v>
      </c>
      <c r="N30" s="373"/>
      <c r="O30" s="374"/>
      <c r="P30" s="181" t="s">
        <v>221</v>
      </c>
      <c r="Q30" s="182" t="s">
        <v>290</v>
      </c>
      <c r="R30" s="354"/>
      <c r="S30" s="408"/>
      <c r="T30" s="408"/>
    </row>
    <row r="31" spans="1:20" x14ac:dyDescent="0.25">
      <c r="A31" s="339"/>
      <c r="B31" s="379"/>
      <c r="C31" s="350"/>
      <c r="D31" s="350"/>
      <c r="E31" s="350"/>
      <c r="F31" s="350" t="s">
        <v>291</v>
      </c>
      <c r="G31" s="350"/>
      <c r="H31" s="350"/>
      <c r="I31" s="350"/>
      <c r="J31" s="350" t="s">
        <v>292</v>
      </c>
      <c r="K31" s="350"/>
      <c r="L31" s="350"/>
      <c r="M31" s="350"/>
      <c r="N31" s="350"/>
      <c r="O31" s="350"/>
      <c r="P31" s="177"/>
      <c r="Q31" s="178"/>
      <c r="R31" s="354"/>
      <c r="S31" s="408"/>
      <c r="T31" s="408"/>
    </row>
    <row r="32" spans="1:20" ht="15.75" thickBot="1" x14ac:dyDescent="0.3">
      <c r="A32" s="339"/>
      <c r="B32" s="387"/>
      <c r="C32" s="371"/>
      <c r="D32" s="371"/>
      <c r="E32" s="371"/>
      <c r="F32" s="371" t="s">
        <v>293</v>
      </c>
      <c r="G32" s="371"/>
      <c r="H32" s="371"/>
      <c r="I32" s="371"/>
      <c r="J32" s="371" t="s">
        <v>294</v>
      </c>
      <c r="K32" s="371"/>
      <c r="L32" s="371"/>
      <c r="M32" s="371"/>
      <c r="N32" s="371"/>
      <c r="O32" s="371"/>
      <c r="P32" s="179"/>
      <c r="Q32" s="180"/>
      <c r="R32" s="354"/>
      <c r="S32" s="408"/>
      <c r="T32" s="408"/>
    </row>
    <row r="33" spans="1:29" x14ac:dyDescent="0.25">
      <c r="A33" s="339"/>
      <c r="B33" s="386" t="s">
        <v>295</v>
      </c>
      <c r="C33" s="364"/>
      <c r="D33" s="364"/>
      <c r="E33" s="364"/>
      <c r="F33" s="364" t="s">
        <v>296</v>
      </c>
      <c r="G33" s="364"/>
      <c r="H33" s="364"/>
      <c r="I33" s="364"/>
      <c r="J33" s="364"/>
      <c r="K33" s="364"/>
      <c r="L33" s="364"/>
      <c r="M33" s="364" t="s">
        <v>298</v>
      </c>
      <c r="N33" s="364"/>
      <c r="O33" s="364"/>
      <c r="P33" s="181" t="s">
        <v>221</v>
      </c>
      <c r="Q33" s="182" t="s">
        <v>299</v>
      </c>
      <c r="R33" s="354"/>
      <c r="S33" s="408"/>
      <c r="T33" s="408"/>
    </row>
    <row r="34" spans="1:29" ht="15.75" thickBot="1" x14ac:dyDescent="0.3">
      <c r="A34" s="339"/>
      <c r="B34" s="382"/>
      <c r="C34" s="366"/>
      <c r="D34" s="366"/>
      <c r="E34" s="366"/>
      <c r="F34" s="366" t="s">
        <v>297</v>
      </c>
      <c r="G34" s="366"/>
      <c r="H34" s="366"/>
      <c r="I34" s="366"/>
      <c r="J34" s="366"/>
      <c r="K34" s="366"/>
      <c r="L34" s="366"/>
      <c r="M34" s="366"/>
      <c r="N34" s="366"/>
      <c r="O34" s="366"/>
      <c r="P34" s="183"/>
      <c r="Q34" s="184"/>
      <c r="R34" s="354"/>
      <c r="S34" s="408"/>
      <c r="T34" s="408"/>
    </row>
    <row r="35" spans="1:29" x14ac:dyDescent="0.25">
      <c r="A35" s="339"/>
      <c r="B35" s="384" t="s">
        <v>300</v>
      </c>
      <c r="C35" s="370"/>
      <c r="D35" s="370"/>
      <c r="E35" s="370"/>
      <c r="F35" s="370" t="s">
        <v>301</v>
      </c>
      <c r="G35" s="370"/>
      <c r="H35" s="370"/>
      <c r="I35" s="370"/>
      <c r="J35" s="370"/>
      <c r="K35" s="370"/>
      <c r="L35" s="370"/>
      <c r="M35" s="370" t="s">
        <v>302</v>
      </c>
      <c r="N35" s="370"/>
      <c r="O35" s="370"/>
      <c r="P35" s="187" t="s">
        <v>221</v>
      </c>
      <c r="Q35" s="188" t="s">
        <v>303</v>
      </c>
      <c r="R35" s="354"/>
      <c r="S35" s="408"/>
      <c r="T35" s="408"/>
    </row>
    <row r="36" spans="1:29" ht="15.75" thickBot="1" x14ac:dyDescent="0.3">
      <c r="A36" s="339"/>
      <c r="B36" s="387"/>
      <c r="C36" s="371"/>
      <c r="D36" s="371"/>
      <c r="E36" s="371"/>
      <c r="F36" s="371"/>
      <c r="G36" s="371"/>
      <c r="H36" s="371"/>
      <c r="I36" s="371"/>
      <c r="J36" s="371"/>
      <c r="K36" s="371"/>
      <c r="L36" s="371"/>
      <c r="M36" s="371"/>
      <c r="N36" s="371"/>
      <c r="O36" s="371"/>
      <c r="P36" s="179"/>
      <c r="Q36" s="180"/>
      <c r="R36" s="354"/>
      <c r="S36" s="408"/>
      <c r="T36" s="408"/>
    </row>
    <row r="37" spans="1:29" x14ac:dyDescent="0.25">
      <c r="A37" s="339"/>
      <c r="B37" s="386" t="s">
        <v>304</v>
      </c>
      <c r="C37" s="364"/>
      <c r="D37" s="364"/>
      <c r="E37" s="364"/>
      <c r="F37" s="364" t="s">
        <v>305</v>
      </c>
      <c r="G37" s="364"/>
      <c r="H37" s="364"/>
      <c r="I37" s="364"/>
      <c r="J37" s="364"/>
      <c r="K37" s="364"/>
      <c r="L37" s="364"/>
      <c r="M37" s="364" t="s">
        <v>310</v>
      </c>
      <c r="N37" s="364"/>
      <c r="O37" s="364"/>
      <c r="P37" s="181" t="s">
        <v>221</v>
      </c>
      <c r="Q37" s="182" t="s">
        <v>311</v>
      </c>
      <c r="R37" s="354"/>
      <c r="S37" s="408"/>
      <c r="T37" s="408"/>
    </row>
    <row r="38" spans="1:29" x14ac:dyDescent="0.25">
      <c r="A38" s="339"/>
      <c r="B38" s="379"/>
      <c r="C38" s="350"/>
      <c r="D38" s="350"/>
      <c r="E38" s="350"/>
      <c r="F38" s="350" t="s">
        <v>306</v>
      </c>
      <c r="G38" s="350"/>
      <c r="H38" s="350"/>
      <c r="I38" s="350"/>
      <c r="J38" s="350"/>
      <c r="K38" s="350"/>
      <c r="L38" s="350"/>
      <c r="M38" s="350"/>
      <c r="N38" s="350"/>
      <c r="O38" s="350"/>
      <c r="P38" s="177"/>
      <c r="Q38" s="178"/>
      <c r="R38" s="354"/>
      <c r="S38" s="408"/>
      <c r="T38" s="408"/>
    </row>
    <row r="39" spans="1:29" x14ac:dyDescent="0.25">
      <c r="A39" s="339"/>
      <c r="B39" s="379"/>
      <c r="C39" s="350"/>
      <c r="D39" s="350"/>
      <c r="E39" s="350"/>
      <c r="F39" s="350" t="s">
        <v>307</v>
      </c>
      <c r="G39" s="350"/>
      <c r="H39" s="350"/>
      <c r="I39" s="350"/>
      <c r="J39" s="350"/>
      <c r="K39" s="350"/>
      <c r="L39" s="350"/>
      <c r="M39" s="350"/>
      <c r="N39" s="350"/>
      <c r="O39" s="350"/>
      <c r="P39" s="177"/>
      <c r="Q39" s="178"/>
      <c r="R39" s="354"/>
      <c r="S39" s="408"/>
      <c r="T39" s="408"/>
    </row>
    <row r="40" spans="1:29" ht="15" customHeight="1" x14ac:dyDescent="0.25">
      <c r="A40" s="339"/>
      <c r="B40" s="379"/>
      <c r="C40" s="350"/>
      <c r="D40" s="350"/>
      <c r="E40" s="350"/>
      <c r="F40" s="350" t="s">
        <v>309</v>
      </c>
      <c r="G40" s="350"/>
      <c r="H40" s="350"/>
      <c r="I40" s="350"/>
      <c r="J40" s="350"/>
      <c r="K40" s="350"/>
      <c r="L40" s="350"/>
      <c r="M40" s="350"/>
      <c r="N40" s="350"/>
      <c r="O40" s="350"/>
      <c r="P40" s="177"/>
      <c r="Q40" s="178"/>
      <c r="R40" s="354"/>
      <c r="S40" s="408"/>
      <c r="T40" s="408"/>
      <c r="V40" s="38"/>
      <c r="W40" s="38"/>
      <c r="X40" s="38"/>
      <c r="Y40" s="38"/>
      <c r="Z40" s="38"/>
      <c r="AA40" s="38"/>
      <c r="AB40" s="38"/>
      <c r="AC40" s="38"/>
    </row>
    <row r="41" spans="1:29" ht="15.75" thickBot="1" x14ac:dyDescent="0.3">
      <c r="A41" s="339"/>
      <c r="B41" s="382"/>
      <c r="C41" s="366"/>
      <c r="D41" s="366"/>
      <c r="E41" s="366"/>
      <c r="F41" s="366" t="s">
        <v>308</v>
      </c>
      <c r="G41" s="366"/>
      <c r="H41" s="366"/>
      <c r="I41" s="366"/>
      <c r="J41" s="366"/>
      <c r="K41" s="366"/>
      <c r="L41" s="366"/>
      <c r="M41" s="366"/>
      <c r="N41" s="366"/>
      <c r="O41" s="366"/>
      <c r="P41" s="183"/>
      <c r="Q41" s="184"/>
      <c r="R41" s="354"/>
      <c r="S41" s="408"/>
      <c r="T41" s="408"/>
      <c r="V41" s="38"/>
      <c r="W41" s="38"/>
      <c r="X41" s="38"/>
      <c r="Y41" s="38"/>
      <c r="Z41" s="38"/>
      <c r="AA41" s="38"/>
      <c r="AB41" s="38"/>
      <c r="AC41" s="38"/>
    </row>
    <row r="42" spans="1:29" ht="15.75" thickBot="1" x14ac:dyDescent="0.3">
      <c r="A42" s="339"/>
      <c r="B42" s="383"/>
      <c r="C42" s="367"/>
      <c r="D42" s="367"/>
      <c r="E42" s="367"/>
      <c r="F42" s="367"/>
      <c r="G42" s="367"/>
      <c r="H42" s="367"/>
      <c r="I42" s="367"/>
      <c r="J42" s="367"/>
      <c r="K42" s="367"/>
      <c r="L42" s="367"/>
      <c r="M42" s="367"/>
      <c r="N42" s="367"/>
      <c r="O42" s="367"/>
      <c r="P42" s="189"/>
      <c r="Q42" s="190"/>
      <c r="R42" s="354"/>
      <c r="S42" s="408"/>
      <c r="T42" s="408"/>
      <c r="V42" s="38"/>
      <c r="W42" s="38"/>
      <c r="X42" s="38"/>
      <c r="Y42" s="38"/>
      <c r="Z42" s="38"/>
      <c r="AA42" s="38"/>
      <c r="AB42" s="38"/>
      <c r="AC42" s="38"/>
    </row>
    <row r="43" spans="1:29" x14ac:dyDescent="0.25">
      <c r="A43" s="339"/>
      <c r="B43" s="386" t="s">
        <v>315</v>
      </c>
      <c r="C43" s="364"/>
      <c r="D43" s="364"/>
      <c r="E43" s="364"/>
      <c r="F43" s="364" t="s">
        <v>312</v>
      </c>
      <c r="G43" s="364"/>
      <c r="H43" s="364"/>
      <c r="I43" s="364"/>
      <c r="J43" s="364" t="s">
        <v>314</v>
      </c>
      <c r="K43" s="364"/>
      <c r="L43" s="364"/>
      <c r="M43" s="364"/>
      <c r="N43" s="364"/>
      <c r="O43" s="364"/>
      <c r="P43" s="181"/>
      <c r="Q43" s="182"/>
      <c r="R43" s="354"/>
      <c r="S43" s="408"/>
      <c r="T43" s="408"/>
      <c r="V43" s="38"/>
      <c r="W43" s="38"/>
      <c r="X43" s="38"/>
      <c r="Y43" s="38"/>
      <c r="Z43" s="38"/>
      <c r="AA43" s="38"/>
      <c r="AB43" s="38"/>
      <c r="AC43" s="38"/>
    </row>
    <row r="44" spans="1:29" x14ac:dyDescent="0.25">
      <c r="A44" s="339"/>
      <c r="B44" s="379"/>
      <c r="C44" s="350"/>
      <c r="D44" s="350"/>
      <c r="E44" s="350"/>
      <c r="F44" s="350" t="s">
        <v>313</v>
      </c>
      <c r="G44" s="350"/>
      <c r="H44" s="350"/>
      <c r="I44" s="350"/>
      <c r="J44" s="350"/>
      <c r="K44" s="350"/>
      <c r="L44" s="350"/>
      <c r="M44" s="350"/>
      <c r="N44" s="350"/>
      <c r="O44" s="350"/>
      <c r="P44" s="177"/>
      <c r="Q44" s="178"/>
      <c r="R44" s="354"/>
      <c r="S44" s="408"/>
      <c r="T44" s="408"/>
      <c r="V44" s="38"/>
      <c r="W44" s="38"/>
      <c r="X44" s="38"/>
      <c r="Y44" s="38"/>
      <c r="Z44" s="38"/>
      <c r="AA44" s="38"/>
      <c r="AB44" s="38"/>
      <c r="AC44" s="38"/>
    </row>
    <row r="45" spans="1:29" x14ac:dyDescent="0.25">
      <c r="A45" s="339"/>
      <c r="B45" s="379"/>
      <c r="C45" s="350"/>
      <c r="D45" s="350"/>
      <c r="E45" s="350"/>
      <c r="F45" s="350" t="s">
        <v>316</v>
      </c>
      <c r="G45" s="350"/>
      <c r="H45" s="350"/>
      <c r="I45" s="350"/>
      <c r="J45" s="350" t="s">
        <v>317</v>
      </c>
      <c r="K45" s="350"/>
      <c r="L45" s="350"/>
      <c r="M45" s="350"/>
      <c r="N45" s="350"/>
      <c r="O45" s="350"/>
      <c r="P45" s="177"/>
      <c r="Q45" s="178"/>
      <c r="R45" s="354"/>
      <c r="S45" s="408"/>
      <c r="T45" s="408"/>
      <c r="V45" s="38"/>
      <c r="W45" s="38"/>
      <c r="X45" s="38"/>
      <c r="Y45" s="38"/>
      <c r="Z45" s="38"/>
      <c r="AA45" s="38"/>
      <c r="AB45" s="38"/>
      <c r="AC45" s="38"/>
    </row>
    <row r="46" spans="1:29" ht="15.75" thickBot="1" x14ac:dyDescent="0.3">
      <c r="A46" s="339"/>
      <c r="B46" s="382"/>
      <c r="C46" s="366"/>
      <c r="D46" s="366"/>
      <c r="E46" s="366"/>
      <c r="F46" s="366" t="s">
        <v>321</v>
      </c>
      <c r="G46" s="366"/>
      <c r="H46" s="366"/>
      <c r="I46" s="366"/>
      <c r="J46" s="366" t="s">
        <v>322</v>
      </c>
      <c r="K46" s="366"/>
      <c r="L46" s="366"/>
      <c r="M46" s="366"/>
      <c r="N46" s="366"/>
      <c r="O46" s="366"/>
      <c r="P46" s="183"/>
      <c r="Q46" s="184"/>
      <c r="R46" s="354"/>
      <c r="S46" s="408"/>
      <c r="T46" s="408"/>
      <c r="V46" s="38"/>
      <c r="W46" s="38"/>
      <c r="X46" s="38"/>
      <c r="Y46" s="38"/>
      <c r="Z46" s="38"/>
      <c r="AA46" s="38"/>
      <c r="AB46" s="38"/>
      <c r="AC46" s="38"/>
    </row>
    <row r="47" spans="1:29" x14ac:dyDescent="0.25">
      <c r="A47" s="339"/>
      <c r="B47" s="386" t="s">
        <v>318</v>
      </c>
      <c r="C47" s="364"/>
      <c r="D47" s="364"/>
      <c r="E47" s="364"/>
      <c r="F47" s="340" t="s">
        <v>319</v>
      </c>
      <c r="G47" s="341"/>
      <c r="H47" s="341"/>
      <c r="I47" s="342"/>
      <c r="J47" s="364" t="s">
        <v>540</v>
      </c>
      <c r="K47" s="364"/>
      <c r="L47" s="364"/>
      <c r="M47" s="364"/>
      <c r="N47" s="364"/>
      <c r="O47" s="364"/>
      <c r="P47" s="181" t="s">
        <v>240</v>
      </c>
      <c r="Q47" s="182" t="s">
        <v>320</v>
      </c>
      <c r="R47" s="354"/>
      <c r="S47" s="408"/>
      <c r="T47" s="408"/>
      <c r="V47" s="38"/>
      <c r="W47" s="38"/>
      <c r="X47" s="38"/>
      <c r="Y47" s="38"/>
      <c r="Z47" s="38"/>
      <c r="AA47" s="38"/>
      <c r="AB47" s="38"/>
      <c r="AC47" s="38"/>
    </row>
    <row r="48" spans="1:29" x14ac:dyDescent="0.25">
      <c r="A48" s="339"/>
      <c r="B48" s="379"/>
      <c r="C48" s="350"/>
      <c r="D48" s="350"/>
      <c r="E48" s="350"/>
      <c r="F48" s="343"/>
      <c r="G48" s="344"/>
      <c r="H48" s="344"/>
      <c r="I48" s="345"/>
      <c r="J48" s="350" t="s">
        <v>541</v>
      </c>
      <c r="K48" s="350"/>
      <c r="L48" s="350"/>
      <c r="M48" s="350"/>
      <c r="N48" s="350"/>
      <c r="O48" s="350"/>
      <c r="P48" s="177"/>
      <c r="Q48" s="178"/>
      <c r="R48" s="354"/>
      <c r="S48" s="408"/>
      <c r="T48" s="408"/>
      <c r="V48" s="38"/>
      <c r="W48" s="38"/>
      <c r="X48" s="38"/>
      <c r="Y48" s="38"/>
      <c r="Z48" s="38"/>
      <c r="AA48" s="38"/>
      <c r="AB48" s="38"/>
      <c r="AC48" s="38"/>
    </row>
    <row r="49" spans="1:29" ht="15.75" thickBot="1" x14ac:dyDescent="0.3">
      <c r="A49" s="339"/>
      <c r="B49" s="382"/>
      <c r="C49" s="366"/>
      <c r="D49" s="366"/>
      <c r="E49" s="366"/>
      <c r="F49" s="346"/>
      <c r="G49" s="347"/>
      <c r="H49" s="347"/>
      <c r="I49" s="348"/>
      <c r="J49" s="366"/>
      <c r="K49" s="366"/>
      <c r="L49" s="366"/>
      <c r="M49" s="366"/>
      <c r="N49" s="366"/>
      <c r="O49" s="366"/>
      <c r="P49" s="183"/>
      <c r="Q49" s="184"/>
      <c r="R49" s="354"/>
      <c r="S49" s="408"/>
      <c r="T49" s="408"/>
      <c r="V49" s="38"/>
      <c r="W49" s="38"/>
      <c r="X49" s="38"/>
      <c r="Y49" s="38"/>
      <c r="Z49" s="38"/>
      <c r="AA49" s="38"/>
      <c r="AB49" s="38"/>
      <c r="AC49" s="38"/>
    </row>
    <row r="50" spans="1:29" ht="15.75" thickBot="1" x14ac:dyDescent="0.3">
      <c r="A50" s="339"/>
      <c r="B50" s="383"/>
      <c r="C50" s="367"/>
      <c r="D50" s="367"/>
      <c r="E50" s="367"/>
      <c r="F50" s="367"/>
      <c r="G50" s="367"/>
      <c r="H50" s="367"/>
      <c r="I50" s="367"/>
      <c r="J50" s="367"/>
      <c r="K50" s="367"/>
      <c r="L50" s="367"/>
      <c r="M50" s="367"/>
      <c r="N50" s="367"/>
      <c r="O50" s="367"/>
      <c r="P50" s="189"/>
      <c r="Q50" s="190"/>
      <c r="R50" s="354"/>
      <c r="S50" s="408"/>
      <c r="T50" s="408"/>
      <c r="V50" s="38"/>
      <c r="W50" s="38"/>
      <c r="X50" s="38"/>
      <c r="Y50" s="38"/>
      <c r="Z50" s="38"/>
      <c r="AA50" s="38"/>
      <c r="AB50" s="38"/>
      <c r="AC50" s="38"/>
    </row>
    <row r="51" spans="1:29" x14ac:dyDescent="0.25">
      <c r="A51" s="339"/>
      <c r="B51" s="386" t="s">
        <v>323</v>
      </c>
      <c r="C51" s="364"/>
      <c r="D51" s="364"/>
      <c r="E51" s="364"/>
      <c r="F51" s="364" t="s">
        <v>324</v>
      </c>
      <c r="G51" s="364"/>
      <c r="H51" s="364"/>
      <c r="I51" s="364"/>
      <c r="J51" s="364" t="s">
        <v>325</v>
      </c>
      <c r="K51" s="364"/>
      <c r="L51" s="364"/>
      <c r="M51" s="364"/>
      <c r="N51" s="364"/>
      <c r="O51" s="364"/>
      <c r="P51" s="181"/>
      <c r="Q51" s="182"/>
      <c r="R51" s="354"/>
      <c r="S51" s="408"/>
      <c r="T51" s="408"/>
    </row>
    <row r="52" spans="1:29" x14ac:dyDescent="0.25">
      <c r="A52" s="339"/>
      <c r="B52" s="379"/>
      <c r="C52" s="350"/>
      <c r="D52" s="350"/>
      <c r="E52" s="350"/>
      <c r="F52" s="350" t="s">
        <v>326</v>
      </c>
      <c r="G52" s="350"/>
      <c r="H52" s="350"/>
      <c r="I52" s="350"/>
      <c r="J52" s="350" t="s">
        <v>327</v>
      </c>
      <c r="K52" s="350"/>
      <c r="L52" s="350"/>
      <c r="M52" s="350"/>
      <c r="N52" s="350"/>
      <c r="O52" s="350"/>
      <c r="P52" s="177"/>
      <c r="Q52" s="178"/>
      <c r="R52" s="354"/>
      <c r="S52" s="408"/>
      <c r="T52" s="408"/>
    </row>
    <row r="53" spans="1:29" ht="15.75" thickBot="1" x14ac:dyDescent="0.3">
      <c r="A53" s="339"/>
      <c r="B53" s="382"/>
      <c r="C53" s="366"/>
      <c r="D53" s="366"/>
      <c r="E53" s="366"/>
      <c r="F53" s="366"/>
      <c r="G53" s="366"/>
      <c r="H53" s="366"/>
      <c r="I53" s="366"/>
      <c r="J53" s="366"/>
      <c r="K53" s="366"/>
      <c r="L53" s="366"/>
      <c r="M53" s="366"/>
      <c r="N53" s="366"/>
      <c r="O53" s="366"/>
      <c r="P53" s="183"/>
      <c r="Q53" s="184"/>
      <c r="R53" s="354"/>
      <c r="S53" s="408"/>
      <c r="T53" s="408"/>
    </row>
    <row r="54" spans="1:29" x14ac:dyDescent="0.25">
      <c r="A54" s="339"/>
      <c r="B54" s="386" t="s">
        <v>328</v>
      </c>
      <c r="C54" s="364"/>
      <c r="D54" s="364"/>
      <c r="E54" s="364"/>
      <c r="F54" s="364" t="s">
        <v>329</v>
      </c>
      <c r="G54" s="364"/>
      <c r="H54" s="364"/>
      <c r="I54" s="364"/>
      <c r="J54" s="369" t="s">
        <v>330</v>
      </c>
      <c r="K54" s="369"/>
      <c r="L54" s="369"/>
      <c r="M54" s="364"/>
      <c r="N54" s="364"/>
      <c r="O54" s="364"/>
      <c r="P54" s="181"/>
      <c r="Q54" s="182"/>
      <c r="R54" s="354"/>
      <c r="S54" s="408"/>
      <c r="T54" s="408"/>
    </row>
    <row r="55" spans="1:29" x14ac:dyDescent="0.25">
      <c r="A55" s="339"/>
      <c r="B55" s="379"/>
      <c r="C55" s="350"/>
      <c r="D55" s="350"/>
      <c r="E55" s="350"/>
      <c r="F55" s="350"/>
      <c r="G55" s="350"/>
      <c r="H55" s="350"/>
      <c r="I55" s="350"/>
      <c r="J55" s="365" t="s">
        <v>331</v>
      </c>
      <c r="K55" s="365"/>
      <c r="L55" s="365"/>
      <c r="M55" s="350"/>
      <c r="N55" s="350"/>
      <c r="O55" s="350"/>
      <c r="P55" s="177"/>
      <c r="Q55" s="178"/>
      <c r="R55" s="354"/>
      <c r="S55" s="408"/>
      <c r="T55" s="408"/>
    </row>
    <row r="56" spans="1:29" x14ac:dyDescent="0.25">
      <c r="A56" s="339"/>
      <c r="B56" s="379"/>
      <c r="C56" s="350"/>
      <c r="D56" s="350"/>
      <c r="E56" s="350"/>
      <c r="F56" s="350"/>
      <c r="G56" s="350"/>
      <c r="H56" s="350"/>
      <c r="I56" s="350"/>
      <c r="J56" s="365" t="s">
        <v>332</v>
      </c>
      <c r="K56" s="365"/>
      <c r="L56" s="365"/>
      <c r="M56" s="350"/>
      <c r="N56" s="350"/>
      <c r="O56" s="350"/>
      <c r="P56" s="177"/>
      <c r="Q56" s="178"/>
      <c r="R56" s="354"/>
      <c r="S56" s="408"/>
      <c r="T56" s="408"/>
    </row>
    <row r="57" spans="1:29" x14ac:dyDescent="0.25">
      <c r="A57" s="339"/>
      <c r="B57" s="349"/>
      <c r="C57" s="320"/>
      <c r="D57" s="320"/>
      <c r="E57" s="321"/>
      <c r="F57" s="319"/>
      <c r="G57" s="320"/>
      <c r="H57" s="320"/>
      <c r="I57" s="321"/>
      <c r="J57" s="331" t="s">
        <v>333</v>
      </c>
      <c r="K57" s="332"/>
      <c r="L57" s="333"/>
      <c r="M57" s="319"/>
      <c r="N57" s="320"/>
      <c r="O57" s="321"/>
      <c r="P57" s="177"/>
      <c r="Q57" s="178"/>
      <c r="R57" s="354"/>
      <c r="S57" s="408"/>
      <c r="T57" s="408"/>
    </row>
    <row r="58" spans="1:29" x14ac:dyDescent="0.25">
      <c r="A58" s="339"/>
      <c r="B58" s="349"/>
      <c r="C58" s="320"/>
      <c r="D58" s="320"/>
      <c r="E58" s="321"/>
      <c r="F58" s="319"/>
      <c r="G58" s="320"/>
      <c r="H58" s="320"/>
      <c r="I58" s="321"/>
      <c r="J58" s="331" t="s">
        <v>334</v>
      </c>
      <c r="K58" s="332"/>
      <c r="L58" s="333"/>
      <c r="M58" s="319"/>
      <c r="N58" s="320"/>
      <c r="O58" s="321"/>
      <c r="P58" s="177"/>
      <c r="Q58" s="178"/>
      <c r="R58" s="354"/>
      <c r="S58" s="408"/>
      <c r="T58" s="408"/>
    </row>
    <row r="59" spans="1:29" x14ac:dyDescent="0.25">
      <c r="A59" s="339"/>
      <c r="B59" s="349"/>
      <c r="C59" s="320"/>
      <c r="D59" s="320"/>
      <c r="E59" s="321"/>
      <c r="F59" s="319"/>
      <c r="G59" s="320"/>
      <c r="H59" s="320"/>
      <c r="I59" s="321"/>
      <c r="J59" s="368" t="s">
        <v>335</v>
      </c>
      <c r="K59" s="332"/>
      <c r="L59" s="333"/>
      <c r="M59" s="319"/>
      <c r="N59" s="320"/>
      <c r="O59" s="321"/>
      <c r="P59" s="177"/>
      <c r="Q59" s="178"/>
      <c r="R59" s="354"/>
      <c r="S59" s="408"/>
      <c r="T59" s="408"/>
    </row>
    <row r="60" spans="1:29" x14ac:dyDescent="0.25">
      <c r="A60" s="339"/>
      <c r="B60" s="349"/>
      <c r="C60" s="320"/>
      <c r="D60" s="320"/>
      <c r="E60" s="321"/>
      <c r="F60" s="319"/>
      <c r="G60" s="320"/>
      <c r="H60" s="320"/>
      <c r="I60" s="321"/>
      <c r="J60" s="331" t="s">
        <v>336</v>
      </c>
      <c r="K60" s="332"/>
      <c r="L60" s="333"/>
      <c r="M60" s="319"/>
      <c r="N60" s="320"/>
      <c r="O60" s="321"/>
      <c r="P60" s="177"/>
      <c r="Q60" s="178"/>
      <c r="R60" s="354"/>
      <c r="S60" s="408"/>
      <c r="T60" s="408"/>
    </row>
    <row r="61" spans="1:29" x14ac:dyDescent="0.25">
      <c r="A61" s="339"/>
      <c r="B61" s="349"/>
      <c r="C61" s="320"/>
      <c r="D61" s="320"/>
      <c r="E61" s="321"/>
      <c r="F61" s="319"/>
      <c r="G61" s="320"/>
      <c r="H61" s="320"/>
      <c r="I61" s="321"/>
      <c r="J61" s="331" t="s">
        <v>337</v>
      </c>
      <c r="K61" s="332"/>
      <c r="L61" s="333"/>
      <c r="M61" s="319"/>
      <c r="N61" s="320"/>
      <c r="O61" s="321"/>
      <c r="P61" s="177"/>
      <c r="Q61" s="178"/>
      <c r="R61" s="354"/>
      <c r="S61" s="408"/>
      <c r="T61" s="408"/>
    </row>
    <row r="62" spans="1:29" x14ac:dyDescent="0.25">
      <c r="A62" s="339"/>
      <c r="B62" s="349"/>
      <c r="C62" s="320"/>
      <c r="D62" s="320"/>
      <c r="E62" s="321"/>
      <c r="F62" s="319"/>
      <c r="G62" s="320"/>
      <c r="H62" s="320"/>
      <c r="I62" s="321"/>
      <c r="J62" s="331" t="s">
        <v>338</v>
      </c>
      <c r="K62" s="332"/>
      <c r="L62" s="333"/>
      <c r="M62" s="319"/>
      <c r="N62" s="320"/>
      <c r="O62" s="321"/>
      <c r="P62" s="177"/>
      <c r="Q62" s="178"/>
      <c r="R62" s="354"/>
      <c r="S62" s="408"/>
      <c r="T62" s="408"/>
    </row>
    <row r="63" spans="1:29" x14ac:dyDescent="0.25">
      <c r="A63" s="339"/>
      <c r="B63" s="349"/>
      <c r="C63" s="320"/>
      <c r="D63" s="320"/>
      <c r="E63" s="321"/>
      <c r="F63" s="319"/>
      <c r="G63" s="320"/>
      <c r="H63" s="320"/>
      <c r="I63" s="321"/>
      <c r="J63" s="331" t="s">
        <v>339</v>
      </c>
      <c r="K63" s="332"/>
      <c r="L63" s="333"/>
      <c r="M63" s="319"/>
      <c r="N63" s="320"/>
      <c r="O63" s="321"/>
      <c r="P63" s="177"/>
      <c r="Q63" s="178"/>
      <c r="R63" s="354"/>
      <c r="S63" s="408"/>
      <c r="T63" s="408"/>
    </row>
    <row r="64" spans="1:29" x14ac:dyDescent="0.25">
      <c r="A64" s="339"/>
      <c r="B64" s="349"/>
      <c r="C64" s="320"/>
      <c r="D64" s="320"/>
      <c r="E64" s="321"/>
      <c r="F64" s="319"/>
      <c r="G64" s="320"/>
      <c r="H64" s="320"/>
      <c r="I64" s="321"/>
      <c r="J64" s="331" t="s">
        <v>340</v>
      </c>
      <c r="K64" s="332"/>
      <c r="L64" s="333"/>
      <c r="M64" s="319"/>
      <c r="N64" s="320"/>
      <c r="O64" s="321"/>
      <c r="P64" s="177"/>
      <c r="Q64" s="178"/>
      <c r="R64" s="354"/>
      <c r="S64" s="408"/>
      <c r="T64" s="408"/>
    </row>
    <row r="65" spans="1:20" x14ac:dyDescent="0.25">
      <c r="A65" s="339"/>
      <c r="B65" s="349"/>
      <c r="C65" s="320"/>
      <c r="D65" s="320"/>
      <c r="E65" s="321"/>
      <c r="F65" s="319"/>
      <c r="G65" s="320"/>
      <c r="H65" s="320"/>
      <c r="I65" s="321"/>
      <c r="J65" s="331" t="s">
        <v>341</v>
      </c>
      <c r="K65" s="332"/>
      <c r="L65" s="333"/>
      <c r="M65" s="319"/>
      <c r="N65" s="320"/>
      <c r="O65" s="321"/>
      <c r="P65" s="177"/>
      <c r="Q65" s="178"/>
      <c r="R65" s="354"/>
      <c r="S65" s="408"/>
      <c r="T65" s="408"/>
    </row>
    <row r="66" spans="1:20" x14ac:dyDescent="0.25">
      <c r="A66" s="339"/>
      <c r="B66" s="349"/>
      <c r="C66" s="320"/>
      <c r="D66" s="320"/>
      <c r="E66" s="321"/>
      <c r="F66" s="319"/>
      <c r="G66" s="320"/>
      <c r="H66" s="320"/>
      <c r="I66" s="321"/>
      <c r="J66" s="331" t="s">
        <v>342</v>
      </c>
      <c r="K66" s="332"/>
      <c r="L66" s="333"/>
      <c r="M66" s="319"/>
      <c r="N66" s="320"/>
      <c r="O66" s="321"/>
      <c r="P66" s="177"/>
      <c r="Q66" s="178"/>
      <c r="R66" s="354"/>
      <c r="S66" s="408"/>
      <c r="T66" s="408"/>
    </row>
    <row r="67" spans="1:20" x14ac:dyDescent="0.25">
      <c r="A67" s="339"/>
      <c r="B67" s="379"/>
      <c r="C67" s="350"/>
      <c r="D67" s="350"/>
      <c r="E67" s="350"/>
      <c r="F67" s="350"/>
      <c r="G67" s="350"/>
      <c r="H67" s="350"/>
      <c r="I67" s="350"/>
      <c r="J67" s="365" t="s">
        <v>343</v>
      </c>
      <c r="K67" s="365"/>
      <c r="L67" s="365"/>
      <c r="M67" s="319"/>
      <c r="N67" s="320"/>
      <c r="O67" s="321"/>
      <c r="P67" s="177"/>
      <c r="Q67" s="178"/>
      <c r="R67" s="354"/>
      <c r="S67" s="408"/>
      <c r="T67" s="408"/>
    </row>
    <row r="68" spans="1:20" ht="15.75" thickBot="1" x14ac:dyDescent="0.3">
      <c r="A68" s="339"/>
      <c r="B68" s="380"/>
      <c r="C68" s="359"/>
      <c r="D68" s="359"/>
      <c r="E68" s="360"/>
      <c r="F68" s="358"/>
      <c r="G68" s="359"/>
      <c r="H68" s="359"/>
      <c r="I68" s="360"/>
      <c r="J68" s="358"/>
      <c r="K68" s="359"/>
      <c r="L68" s="360"/>
      <c r="M68" s="358"/>
      <c r="N68" s="359"/>
      <c r="O68" s="360"/>
      <c r="P68" s="183"/>
      <c r="Q68" s="184"/>
      <c r="R68" s="354"/>
      <c r="S68" s="408"/>
      <c r="T68" s="408"/>
    </row>
    <row r="69" spans="1:20" x14ac:dyDescent="0.25">
      <c r="A69" s="339"/>
      <c r="B69" s="381" t="s">
        <v>233</v>
      </c>
      <c r="C69" s="352"/>
      <c r="D69" s="352"/>
      <c r="E69" s="353"/>
      <c r="F69" s="351" t="s">
        <v>346</v>
      </c>
      <c r="G69" s="352"/>
      <c r="H69" s="352"/>
      <c r="I69" s="353"/>
      <c r="J69" s="351" t="s">
        <v>352</v>
      </c>
      <c r="K69" s="352"/>
      <c r="L69" s="353"/>
      <c r="M69" s="351" t="s">
        <v>344</v>
      </c>
      <c r="N69" s="352"/>
      <c r="O69" s="353"/>
      <c r="P69" s="181" t="s">
        <v>232</v>
      </c>
      <c r="Q69" s="182" t="s">
        <v>345</v>
      </c>
      <c r="R69" s="354"/>
      <c r="S69" s="408"/>
      <c r="T69" s="408"/>
    </row>
    <row r="70" spans="1:20" x14ac:dyDescent="0.25">
      <c r="A70" s="339"/>
      <c r="B70" s="349"/>
      <c r="C70" s="320"/>
      <c r="D70" s="320"/>
      <c r="E70" s="321"/>
      <c r="F70" s="319" t="s">
        <v>347</v>
      </c>
      <c r="G70" s="320"/>
      <c r="H70" s="320"/>
      <c r="I70" s="321"/>
      <c r="J70" s="319" t="s">
        <v>354</v>
      </c>
      <c r="K70" s="320"/>
      <c r="L70" s="321"/>
      <c r="M70" s="319"/>
      <c r="N70" s="320"/>
      <c r="O70" s="321"/>
      <c r="P70" s="177"/>
      <c r="Q70" s="178"/>
      <c r="R70" s="354"/>
      <c r="S70" s="408"/>
      <c r="T70" s="408"/>
    </row>
    <row r="71" spans="1:20" x14ac:dyDescent="0.25">
      <c r="A71" s="339"/>
      <c r="B71" s="349"/>
      <c r="C71" s="320"/>
      <c r="D71" s="320"/>
      <c r="E71" s="321"/>
      <c r="F71" s="319" t="s">
        <v>348</v>
      </c>
      <c r="G71" s="320"/>
      <c r="H71" s="320"/>
      <c r="I71" s="321"/>
      <c r="J71" s="361" t="s">
        <v>355</v>
      </c>
      <c r="K71" s="362"/>
      <c r="L71" s="363"/>
      <c r="M71" s="319"/>
      <c r="N71" s="320"/>
      <c r="O71" s="321"/>
      <c r="P71" s="177"/>
      <c r="Q71" s="178"/>
      <c r="R71" s="354"/>
      <c r="S71" s="408"/>
      <c r="T71" s="408"/>
    </row>
    <row r="72" spans="1:20" x14ac:dyDescent="0.25">
      <c r="A72" s="339"/>
      <c r="B72" s="349"/>
      <c r="C72" s="320"/>
      <c r="D72" s="320"/>
      <c r="E72" s="321"/>
      <c r="F72" s="319" t="s">
        <v>349</v>
      </c>
      <c r="G72" s="320"/>
      <c r="H72" s="320"/>
      <c r="I72" s="321"/>
      <c r="J72" s="331" t="s">
        <v>356</v>
      </c>
      <c r="K72" s="332"/>
      <c r="L72" s="333"/>
      <c r="M72" s="319"/>
      <c r="N72" s="320"/>
      <c r="O72" s="321"/>
      <c r="P72" s="177"/>
      <c r="Q72" s="178"/>
      <c r="R72" s="354"/>
      <c r="S72" s="408"/>
      <c r="T72" s="408"/>
    </row>
    <row r="73" spans="1:20" x14ac:dyDescent="0.25">
      <c r="A73" s="339"/>
      <c r="B73" s="349"/>
      <c r="C73" s="320"/>
      <c r="D73" s="320"/>
      <c r="E73" s="321"/>
      <c r="F73" s="319" t="s">
        <v>350</v>
      </c>
      <c r="G73" s="320"/>
      <c r="H73" s="320"/>
      <c r="I73" s="321"/>
      <c r="J73" s="331" t="s">
        <v>357</v>
      </c>
      <c r="K73" s="332"/>
      <c r="L73" s="333"/>
      <c r="M73" s="319"/>
      <c r="N73" s="320"/>
      <c r="O73" s="321"/>
      <c r="P73" s="177"/>
      <c r="Q73" s="178"/>
      <c r="R73" s="354"/>
      <c r="S73" s="408"/>
      <c r="T73" s="408"/>
    </row>
    <row r="74" spans="1:20" x14ac:dyDescent="0.25">
      <c r="A74" s="339"/>
      <c r="B74" s="349"/>
      <c r="C74" s="320"/>
      <c r="D74" s="320"/>
      <c r="E74" s="321"/>
      <c r="F74" s="319" t="s">
        <v>351</v>
      </c>
      <c r="G74" s="320"/>
      <c r="H74" s="320"/>
      <c r="I74" s="321"/>
      <c r="J74" s="331" t="s">
        <v>358</v>
      </c>
      <c r="K74" s="332"/>
      <c r="L74" s="333"/>
      <c r="M74" s="319"/>
      <c r="N74" s="320"/>
      <c r="O74" s="321"/>
      <c r="P74" s="177"/>
      <c r="Q74" s="178"/>
      <c r="R74" s="354"/>
      <c r="S74" s="408"/>
      <c r="T74" s="408"/>
    </row>
    <row r="75" spans="1:20" x14ac:dyDescent="0.25">
      <c r="A75" s="339"/>
      <c r="B75" s="349"/>
      <c r="C75" s="320"/>
      <c r="D75" s="320"/>
      <c r="E75" s="321"/>
      <c r="F75" s="319"/>
      <c r="G75" s="320"/>
      <c r="H75" s="320"/>
      <c r="I75" s="321"/>
      <c r="J75" s="331" t="s">
        <v>359</v>
      </c>
      <c r="K75" s="332"/>
      <c r="L75" s="333"/>
      <c r="M75" s="319"/>
      <c r="N75" s="320"/>
      <c r="O75" s="321"/>
      <c r="P75" s="177"/>
      <c r="Q75" s="178"/>
      <c r="R75" s="354"/>
      <c r="S75" s="408"/>
      <c r="T75" s="408"/>
    </row>
    <row r="76" spans="1:20" x14ac:dyDescent="0.25">
      <c r="A76" s="339"/>
      <c r="B76" s="349"/>
      <c r="C76" s="320"/>
      <c r="D76" s="320"/>
      <c r="E76" s="321"/>
      <c r="F76" s="319"/>
      <c r="G76" s="320"/>
      <c r="H76" s="320"/>
      <c r="I76" s="321"/>
      <c r="J76" s="331" t="s">
        <v>360</v>
      </c>
      <c r="K76" s="332"/>
      <c r="L76" s="333"/>
      <c r="M76" s="319"/>
      <c r="N76" s="320"/>
      <c r="O76" s="321"/>
      <c r="P76" s="177"/>
      <c r="Q76" s="178"/>
      <c r="R76" s="354"/>
      <c r="S76" s="408"/>
      <c r="T76" s="408"/>
    </row>
    <row r="77" spans="1:20" x14ac:dyDescent="0.25">
      <c r="A77" s="339"/>
      <c r="B77" s="349"/>
      <c r="C77" s="320"/>
      <c r="D77" s="320"/>
      <c r="E77" s="321"/>
      <c r="F77" s="319"/>
      <c r="G77" s="320"/>
      <c r="H77" s="320"/>
      <c r="I77" s="321"/>
      <c r="J77" s="331" t="s">
        <v>361</v>
      </c>
      <c r="K77" s="332"/>
      <c r="L77" s="333"/>
      <c r="M77" s="319"/>
      <c r="N77" s="320"/>
      <c r="O77" s="321"/>
      <c r="P77" s="177"/>
      <c r="Q77" s="178"/>
      <c r="R77" s="354"/>
      <c r="S77" s="408"/>
      <c r="T77" s="408"/>
    </row>
    <row r="78" spans="1:20" x14ac:dyDescent="0.25">
      <c r="A78" s="339"/>
      <c r="B78" s="349"/>
      <c r="C78" s="320"/>
      <c r="D78" s="320"/>
      <c r="E78" s="321"/>
      <c r="F78" s="319"/>
      <c r="G78" s="320"/>
      <c r="H78" s="320"/>
      <c r="I78" s="321"/>
      <c r="J78" s="331" t="s">
        <v>362</v>
      </c>
      <c r="K78" s="332"/>
      <c r="L78" s="333"/>
      <c r="M78" s="319"/>
      <c r="N78" s="320"/>
      <c r="O78" s="321"/>
      <c r="P78" s="177"/>
      <c r="Q78" s="178"/>
      <c r="R78" s="354"/>
      <c r="S78" s="408"/>
      <c r="T78" s="408"/>
    </row>
    <row r="79" spans="1:20" x14ac:dyDescent="0.25">
      <c r="A79" s="339"/>
      <c r="B79" s="349"/>
      <c r="C79" s="320"/>
      <c r="D79" s="320"/>
      <c r="E79" s="321"/>
      <c r="F79" s="319"/>
      <c r="G79" s="320"/>
      <c r="H79" s="320"/>
      <c r="I79" s="321"/>
      <c r="J79" s="331" t="s">
        <v>363</v>
      </c>
      <c r="K79" s="332"/>
      <c r="L79" s="333"/>
      <c r="M79" s="319"/>
      <c r="N79" s="320"/>
      <c r="O79" s="321"/>
      <c r="P79" s="177"/>
      <c r="Q79" s="178"/>
      <c r="R79" s="354"/>
      <c r="S79" s="408"/>
      <c r="T79" s="408"/>
    </row>
    <row r="80" spans="1:20" x14ac:dyDescent="0.25">
      <c r="A80" s="339"/>
      <c r="B80" s="349"/>
      <c r="C80" s="320"/>
      <c r="D80" s="320"/>
      <c r="E80" s="321"/>
      <c r="F80" s="319"/>
      <c r="G80" s="320"/>
      <c r="H80" s="320"/>
      <c r="I80" s="321"/>
      <c r="J80" s="331" t="s">
        <v>364</v>
      </c>
      <c r="K80" s="332"/>
      <c r="L80" s="333"/>
      <c r="M80" s="319"/>
      <c r="N80" s="320"/>
      <c r="O80" s="321"/>
      <c r="P80" s="177"/>
      <c r="Q80" s="178"/>
      <c r="R80" s="354"/>
      <c r="S80" s="408"/>
      <c r="T80" s="408"/>
    </row>
    <row r="81" spans="1:20" x14ac:dyDescent="0.25">
      <c r="A81" s="339"/>
      <c r="B81" s="349"/>
      <c r="C81" s="320"/>
      <c r="D81" s="320"/>
      <c r="E81" s="321"/>
      <c r="F81" s="319"/>
      <c r="G81" s="320"/>
      <c r="H81" s="320"/>
      <c r="I81" s="321"/>
      <c r="J81" s="331" t="s">
        <v>365</v>
      </c>
      <c r="K81" s="332"/>
      <c r="L81" s="333"/>
      <c r="M81" s="319"/>
      <c r="N81" s="320"/>
      <c r="O81" s="321"/>
      <c r="P81" s="177"/>
      <c r="Q81" s="178"/>
      <c r="R81" s="354"/>
      <c r="S81" s="408"/>
      <c r="T81" s="408"/>
    </row>
    <row r="82" spans="1:20" x14ac:dyDescent="0.25">
      <c r="A82" s="339"/>
      <c r="B82" s="355"/>
      <c r="C82" s="323"/>
      <c r="D82" s="323"/>
      <c r="E82" s="324"/>
      <c r="F82" s="319"/>
      <c r="G82" s="320"/>
      <c r="H82" s="320"/>
      <c r="I82" s="321"/>
      <c r="J82" s="331" t="s">
        <v>366</v>
      </c>
      <c r="K82" s="332"/>
      <c r="L82" s="333"/>
      <c r="M82" s="319"/>
      <c r="N82" s="320"/>
      <c r="O82" s="321"/>
      <c r="P82" s="177"/>
      <c r="Q82" s="178"/>
      <c r="R82" s="354"/>
      <c r="S82" s="408"/>
      <c r="T82" s="408"/>
    </row>
    <row r="83" spans="1:20" x14ac:dyDescent="0.25">
      <c r="A83" s="339"/>
      <c r="B83" s="355"/>
      <c r="C83" s="323"/>
      <c r="D83" s="323"/>
      <c r="E83" s="324"/>
      <c r="F83" s="319"/>
      <c r="G83" s="320"/>
      <c r="H83" s="320"/>
      <c r="I83" s="321"/>
      <c r="J83" s="319"/>
      <c r="K83" s="320"/>
      <c r="L83" s="321"/>
      <c r="M83" s="319"/>
      <c r="N83" s="320"/>
      <c r="O83" s="321"/>
      <c r="P83" s="177"/>
      <c r="Q83" s="178"/>
      <c r="R83" s="354"/>
      <c r="S83" s="408"/>
      <c r="T83" s="408"/>
    </row>
    <row r="84" spans="1:20" x14ac:dyDescent="0.25">
      <c r="A84" s="339"/>
      <c r="B84" s="355"/>
      <c r="C84" s="323"/>
      <c r="D84" s="323"/>
      <c r="E84" s="324"/>
      <c r="F84" s="319"/>
      <c r="G84" s="320"/>
      <c r="H84" s="320"/>
      <c r="I84" s="321"/>
      <c r="J84" s="334" t="s">
        <v>367</v>
      </c>
      <c r="K84" s="335"/>
      <c r="L84" s="336"/>
      <c r="M84" s="319"/>
      <c r="N84" s="320"/>
      <c r="O84" s="321"/>
      <c r="P84" s="177"/>
      <c r="Q84" s="178"/>
      <c r="R84" s="354"/>
      <c r="S84" s="408"/>
      <c r="T84" s="408"/>
    </row>
    <row r="85" spans="1:20" x14ac:dyDescent="0.25">
      <c r="A85" s="339"/>
      <c r="B85" s="355"/>
      <c r="C85" s="323"/>
      <c r="D85" s="323"/>
      <c r="E85" s="324"/>
      <c r="F85" s="319"/>
      <c r="G85" s="320"/>
      <c r="H85" s="320"/>
      <c r="I85" s="321"/>
      <c r="J85" s="331" t="s">
        <v>368</v>
      </c>
      <c r="K85" s="332"/>
      <c r="L85" s="333"/>
      <c r="M85" s="319"/>
      <c r="N85" s="320"/>
      <c r="O85" s="321"/>
      <c r="P85" s="177"/>
      <c r="Q85" s="178"/>
      <c r="R85" s="354"/>
      <c r="S85" s="408"/>
      <c r="T85" s="408"/>
    </row>
    <row r="86" spans="1:20" x14ac:dyDescent="0.25">
      <c r="A86" s="339"/>
      <c r="B86" s="355"/>
      <c r="C86" s="323"/>
      <c r="D86" s="323"/>
      <c r="E86" s="324"/>
      <c r="F86" s="319"/>
      <c r="G86" s="320"/>
      <c r="H86" s="320"/>
      <c r="I86" s="321"/>
      <c r="J86" s="331" t="s">
        <v>369</v>
      </c>
      <c r="K86" s="332"/>
      <c r="L86" s="333"/>
      <c r="M86" s="319"/>
      <c r="N86" s="320"/>
      <c r="O86" s="321"/>
      <c r="P86" s="177"/>
      <c r="Q86" s="178"/>
      <c r="R86" s="354"/>
      <c r="S86" s="408"/>
      <c r="T86" s="408"/>
    </row>
    <row r="87" spans="1:20" x14ac:dyDescent="0.25">
      <c r="A87" s="339"/>
      <c r="B87" s="355"/>
      <c r="C87" s="323"/>
      <c r="D87" s="323"/>
      <c r="E87" s="324"/>
      <c r="F87" s="319"/>
      <c r="G87" s="320"/>
      <c r="H87" s="320"/>
      <c r="I87" s="321"/>
      <c r="J87" s="331" t="s">
        <v>370</v>
      </c>
      <c r="K87" s="332"/>
      <c r="L87" s="333"/>
      <c r="M87" s="322"/>
      <c r="N87" s="323"/>
      <c r="O87" s="324"/>
      <c r="P87" s="177"/>
      <c r="Q87" s="178"/>
      <c r="R87" s="354"/>
      <c r="S87" s="408"/>
      <c r="T87" s="408"/>
    </row>
    <row r="88" spans="1:20" ht="15.75" thickBot="1" x14ac:dyDescent="0.3">
      <c r="A88" s="339"/>
      <c r="B88" s="356"/>
      <c r="C88" s="326"/>
      <c r="D88" s="326"/>
      <c r="E88" s="327"/>
      <c r="F88" s="358"/>
      <c r="G88" s="359"/>
      <c r="H88" s="359"/>
      <c r="I88" s="360"/>
      <c r="J88" s="375" t="s">
        <v>371</v>
      </c>
      <c r="K88" s="376"/>
      <c r="L88" s="377"/>
      <c r="M88" s="325"/>
      <c r="N88" s="326"/>
      <c r="O88" s="327"/>
      <c r="P88" s="183"/>
      <c r="Q88" s="184"/>
      <c r="R88" s="354"/>
      <c r="S88" s="408"/>
      <c r="T88" s="408"/>
    </row>
    <row r="89" spans="1:20" x14ac:dyDescent="0.25">
      <c r="A89" s="339"/>
      <c r="B89" s="357"/>
      <c r="C89" s="329"/>
      <c r="D89" s="329"/>
      <c r="E89" s="330"/>
      <c r="F89" s="328"/>
      <c r="G89" s="329"/>
      <c r="H89" s="329"/>
      <c r="I89" s="330"/>
      <c r="J89" s="372"/>
      <c r="K89" s="373"/>
      <c r="L89" s="374"/>
      <c r="M89" s="328"/>
      <c r="N89" s="329"/>
      <c r="O89" s="330"/>
      <c r="P89" s="187"/>
      <c r="Q89" s="188"/>
      <c r="R89" s="354"/>
      <c r="S89" s="408"/>
      <c r="T89" s="408"/>
    </row>
    <row r="90" spans="1:20" x14ac:dyDescent="0.25">
      <c r="A90" s="339"/>
      <c r="B90" s="355"/>
      <c r="C90" s="323"/>
      <c r="D90" s="323"/>
      <c r="E90" s="324"/>
      <c r="F90" s="322"/>
      <c r="G90" s="323"/>
      <c r="H90" s="323"/>
      <c r="I90" s="324"/>
      <c r="J90" s="322"/>
      <c r="K90" s="323"/>
      <c r="L90" s="324"/>
      <c r="M90" s="322"/>
      <c r="N90" s="323"/>
      <c r="O90" s="324"/>
      <c r="P90" s="177"/>
      <c r="Q90" s="178"/>
      <c r="R90" s="354"/>
      <c r="S90" s="408"/>
      <c r="T90" s="408"/>
    </row>
    <row r="91" spans="1:20" x14ac:dyDescent="0.25">
      <c r="A91" s="339"/>
      <c r="B91" s="355"/>
      <c r="C91" s="323"/>
      <c r="D91" s="323"/>
      <c r="E91" s="324"/>
      <c r="F91" s="322"/>
      <c r="G91" s="323"/>
      <c r="H91" s="323"/>
      <c r="I91" s="324"/>
      <c r="J91" s="322"/>
      <c r="K91" s="323"/>
      <c r="L91" s="324"/>
      <c r="M91" s="322"/>
      <c r="N91" s="323"/>
      <c r="O91" s="324"/>
      <c r="P91" s="177"/>
      <c r="Q91" s="178"/>
      <c r="R91" s="354"/>
      <c r="S91" s="408"/>
      <c r="T91" s="408"/>
    </row>
    <row r="92" spans="1:20" x14ac:dyDescent="0.25">
      <c r="A92" s="339"/>
      <c r="B92" s="355"/>
      <c r="C92" s="323"/>
      <c r="D92" s="323"/>
      <c r="E92" s="324"/>
      <c r="F92" s="322"/>
      <c r="G92" s="323"/>
      <c r="H92" s="323"/>
      <c r="I92" s="324"/>
      <c r="J92" s="322"/>
      <c r="K92" s="323"/>
      <c r="L92" s="324"/>
      <c r="M92" s="322"/>
      <c r="N92" s="323"/>
      <c r="O92" s="324"/>
      <c r="P92" s="177"/>
      <c r="Q92" s="178"/>
      <c r="R92" s="354"/>
      <c r="S92" s="408"/>
      <c r="T92" s="408"/>
    </row>
    <row r="93" spans="1:20" x14ac:dyDescent="0.25">
      <c r="A93" s="339"/>
      <c r="B93" s="355"/>
      <c r="C93" s="323"/>
      <c r="D93" s="323"/>
      <c r="E93" s="324"/>
      <c r="F93" s="322"/>
      <c r="G93" s="323"/>
      <c r="H93" s="323"/>
      <c r="I93" s="324"/>
      <c r="J93" s="322"/>
      <c r="K93" s="323"/>
      <c r="L93" s="324"/>
      <c r="M93" s="322"/>
      <c r="N93" s="323"/>
      <c r="O93" s="324"/>
      <c r="P93" s="177"/>
      <c r="Q93" s="178"/>
      <c r="R93" s="354"/>
      <c r="S93" s="408"/>
      <c r="T93" s="408"/>
    </row>
    <row r="94" spans="1:20" x14ac:dyDescent="0.25">
      <c r="A94" s="339"/>
      <c r="B94" s="355"/>
      <c r="C94" s="323"/>
      <c r="D94" s="323"/>
      <c r="E94" s="324"/>
      <c r="F94" s="322"/>
      <c r="G94" s="323"/>
      <c r="H94" s="323"/>
      <c r="I94" s="324"/>
      <c r="J94" s="322"/>
      <c r="K94" s="323"/>
      <c r="L94" s="324"/>
      <c r="M94" s="322"/>
      <c r="N94" s="323"/>
      <c r="O94" s="324"/>
      <c r="P94" s="177"/>
      <c r="Q94" s="178"/>
      <c r="R94" s="354"/>
      <c r="S94" s="408"/>
      <c r="T94" s="408"/>
    </row>
    <row r="95" spans="1:20" x14ac:dyDescent="0.25">
      <c r="A95" s="339"/>
      <c r="B95" s="355"/>
      <c r="C95" s="323"/>
      <c r="D95" s="323"/>
      <c r="E95" s="324"/>
      <c r="F95" s="322"/>
      <c r="G95" s="323"/>
      <c r="H95" s="323"/>
      <c r="I95" s="324"/>
      <c r="J95" s="322"/>
      <c r="K95" s="323"/>
      <c r="L95" s="324"/>
      <c r="M95" s="322"/>
      <c r="N95" s="323"/>
      <c r="O95" s="324"/>
      <c r="P95" s="177"/>
      <c r="Q95" s="178"/>
      <c r="R95" s="354"/>
      <c r="S95" s="408"/>
      <c r="T95" s="408"/>
    </row>
    <row r="96" spans="1:20" x14ac:dyDescent="0.25">
      <c r="A96" s="339"/>
      <c r="B96" s="355"/>
      <c r="C96" s="323"/>
      <c r="D96" s="323"/>
      <c r="E96" s="324"/>
      <c r="F96" s="322"/>
      <c r="G96" s="323"/>
      <c r="H96" s="323"/>
      <c r="I96" s="324"/>
      <c r="J96" s="322"/>
      <c r="K96" s="323"/>
      <c r="L96" s="324"/>
      <c r="M96" s="322"/>
      <c r="N96" s="323"/>
      <c r="O96" s="324"/>
      <c r="P96" s="177"/>
      <c r="Q96" s="178"/>
      <c r="R96" s="354"/>
      <c r="S96" s="408"/>
      <c r="T96" s="408"/>
    </row>
    <row r="97" spans="1:20" x14ac:dyDescent="0.25">
      <c r="A97" s="339"/>
      <c r="B97" s="355"/>
      <c r="C97" s="323"/>
      <c r="D97" s="323"/>
      <c r="E97" s="324"/>
      <c r="F97" s="322"/>
      <c r="G97" s="323"/>
      <c r="H97" s="323"/>
      <c r="I97" s="324"/>
      <c r="J97" s="322"/>
      <c r="K97" s="323"/>
      <c r="L97" s="324"/>
      <c r="M97" s="322"/>
      <c r="N97" s="323"/>
      <c r="O97" s="324"/>
      <c r="P97" s="177"/>
      <c r="Q97" s="178"/>
      <c r="R97" s="354"/>
      <c r="S97" s="408"/>
      <c r="T97" s="408"/>
    </row>
    <row r="98" spans="1:20" x14ac:dyDescent="0.25">
      <c r="A98" s="339"/>
      <c r="B98" s="355"/>
      <c r="C98" s="323"/>
      <c r="D98" s="323"/>
      <c r="E98" s="324"/>
      <c r="F98" s="322"/>
      <c r="G98" s="323"/>
      <c r="H98" s="323"/>
      <c r="I98" s="324"/>
      <c r="J98" s="322"/>
      <c r="K98" s="323"/>
      <c r="L98" s="324"/>
      <c r="M98" s="322"/>
      <c r="N98" s="323"/>
      <c r="O98" s="324"/>
      <c r="P98" s="177"/>
      <c r="Q98" s="178"/>
      <c r="R98" s="354"/>
      <c r="S98" s="408"/>
      <c r="T98" s="408"/>
    </row>
    <row r="99" spans="1:20" x14ac:dyDescent="0.25">
      <c r="A99" s="339"/>
      <c r="B99" s="378"/>
      <c r="C99" s="337"/>
      <c r="D99" s="337"/>
      <c r="E99" s="337"/>
      <c r="F99" s="337"/>
      <c r="G99" s="337"/>
      <c r="H99" s="337"/>
      <c r="I99" s="337"/>
      <c r="J99" s="337"/>
      <c r="K99" s="337"/>
      <c r="L99" s="337"/>
      <c r="M99" s="337"/>
      <c r="N99" s="337"/>
      <c r="O99" s="337"/>
      <c r="P99" s="177"/>
      <c r="Q99" s="178"/>
      <c r="R99" s="354"/>
      <c r="S99" s="408"/>
      <c r="T99" s="408"/>
    </row>
    <row r="100" spans="1:20" ht="13.5" customHeight="1" x14ac:dyDescent="0.25">
      <c r="A100" s="339"/>
      <c r="B100" s="378"/>
      <c r="C100" s="337"/>
      <c r="D100" s="337"/>
      <c r="E100" s="337"/>
      <c r="F100" s="337"/>
      <c r="G100" s="337"/>
      <c r="H100" s="337"/>
      <c r="I100" s="337"/>
      <c r="J100" s="337"/>
      <c r="K100" s="337"/>
      <c r="L100" s="337"/>
      <c r="M100" s="337"/>
      <c r="N100" s="337"/>
      <c r="O100" s="337"/>
      <c r="P100" s="177"/>
      <c r="Q100" s="178"/>
      <c r="R100" s="354"/>
      <c r="S100" s="408"/>
      <c r="T100" s="408"/>
    </row>
    <row r="101" spans="1:20" ht="13.5" customHeight="1" x14ac:dyDescent="0.25">
      <c r="A101" s="339"/>
      <c r="B101" s="378"/>
      <c r="C101" s="337"/>
      <c r="D101" s="337"/>
      <c r="E101" s="337"/>
      <c r="F101" s="337"/>
      <c r="G101" s="337"/>
      <c r="H101" s="337"/>
      <c r="I101" s="337"/>
      <c r="J101" s="337"/>
      <c r="K101" s="337"/>
      <c r="L101" s="337"/>
      <c r="M101" s="337"/>
      <c r="N101" s="337"/>
      <c r="O101" s="337"/>
      <c r="P101" s="177"/>
      <c r="Q101" s="178"/>
      <c r="R101" s="354"/>
      <c r="S101" s="408"/>
      <c r="T101" s="408"/>
    </row>
    <row r="102" spans="1:20" x14ac:dyDescent="0.25">
      <c r="A102" s="339"/>
      <c r="B102" s="378"/>
      <c r="C102" s="337"/>
      <c r="D102" s="337"/>
      <c r="E102" s="337"/>
      <c r="F102" s="337"/>
      <c r="G102" s="337"/>
      <c r="H102" s="337"/>
      <c r="I102" s="337"/>
      <c r="J102" s="337"/>
      <c r="K102" s="337"/>
      <c r="L102" s="337"/>
      <c r="M102" s="337"/>
      <c r="N102" s="337"/>
      <c r="O102" s="337"/>
      <c r="P102" s="177"/>
      <c r="Q102" s="178"/>
      <c r="R102" s="354"/>
      <c r="S102" s="408"/>
      <c r="T102" s="408"/>
    </row>
    <row r="103" spans="1:20" ht="15.75" thickBot="1" x14ac:dyDescent="0.3">
      <c r="A103" s="339"/>
      <c r="B103" s="401"/>
      <c r="C103" s="391"/>
      <c r="D103" s="391"/>
      <c r="E103" s="391"/>
      <c r="F103" s="402"/>
      <c r="G103" s="402"/>
      <c r="H103" s="402"/>
      <c r="I103" s="402"/>
      <c r="J103" s="391"/>
      <c r="K103" s="391"/>
      <c r="L103" s="391"/>
      <c r="M103" s="391"/>
      <c r="N103" s="391"/>
      <c r="O103" s="391"/>
      <c r="P103" s="183"/>
      <c r="Q103" s="184"/>
      <c r="R103" s="354"/>
      <c r="S103" s="408"/>
      <c r="T103" s="408"/>
    </row>
    <row r="104" spans="1:20" x14ac:dyDescent="0.25">
      <c r="A104" s="338"/>
      <c r="B104" s="338"/>
      <c r="C104" s="338"/>
      <c r="D104" s="338"/>
      <c r="E104" s="338"/>
      <c r="F104" s="338"/>
      <c r="G104" s="338"/>
      <c r="H104" s="338"/>
      <c r="I104" s="338"/>
      <c r="J104" s="338"/>
      <c r="K104" s="338"/>
      <c r="L104" s="338"/>
      <c r="M104" s="338"/>
      <c r="N104" s="338"/>
      <c r="O104" s="338"/>
      <c r="P104" s="338"/>
      <c r="Q104" s="338"/>
      <c r="R104" s="338"/>
      <c r="S104" s="408"/>
      <c r="T104" s="408"/>
    </row>
    <row r="105" spans="1:20" x14ac:dyDescent="0.25">
      <c r="A105" s="338"/>
      <c r="B105" s="338"/>
      <c r="C105" s="338"/>
      <c r="D105" s="338"/>
      <c r="E105" s="338"/>
      <c r="F105" s="338"/>
      <c r="G105" s="338"/>
      <c r="H105" s="338"/>
      <c r="I105" s="338"/>
      <c r="J105" s="338"/>
      <c r="K105" s="338"/>
      <c r="L105" s="338"/>
      <c r="M105" s="338"/>
      <c r="N105" s="338"/>
      <c r="O105" s="338"/>
      <c r="P105" s="338"/>
      <c r="Q105" s="338"/>
      <c r="R105" s="338"/>
      <c r="S105" s="408"/>
      <c r="T105" s="408"/>
    </row>
    <row r="106" spans="1:20" x14ac:dyDescent="0.25">
      <c r="A106" s="338"/>
      <c r="B106" s="338"/>
      <c r="C106" s="338"/>
      <c r="D106" s="338"/>
      <c r="E106" s="338"/>
      <c r="F106" s="338"/>
      <c r="G106" s="338"/>
      <c r="H106" s="338"/>
      <c r="I106" s="338"/>
      <c r="J106" s="338"/>
      <c r="K106" s="338"/>
      <c r="L106" s="338"/>
      <c r="M106" s="338"/>
      <c r="N106" s="338"/>
      <c r="O106" s="338"/>
      <c r="P106" s="338"/>
      <c r="Q106" s="338"/>
      <c r="R106" s="338"/>
      <c r="S106" s="408"/>
      <c r="T106" s="408"/>
    </row>
    <row r="107" spans="1:20" x14ac:dyDescent="0.25">
      <c r="A107" s="338"/>
      <c r="B107" s="338"/>
      <c r="C107" s="338"/>
      <c r="D107" s="338"/>
      <c r="E107" s="338"/>
      <c r="F107" s="338"/>
      <c r="G107" s="338"/>
      <c r="H107" s="338"/>
      <c r="I107" s="338"/>
      <c r="J107" s="338"/>
      <c r="K107" s="338"/>
      <c r="L107" s="338"/>
      <c r="M107" s="338"/>
      <c r="N107" s="338"/>
      <c r="O107" s="338"/>
      <c r="P107" s="338"/>
      <c r="Q107" s="338"/>
      <c r="R107" s="338"/>
      <c r="S107" s="408"/>
      <c r="T107" s="408"/>
    </row>
    <row r="108" spans="1:20" x14ac:dyDescent="0.25">
      <c r="A108" s="338"/>
      <c r="B108" s="338"/>
      <c r="C108" s="338"/>
      <c r="D108" s="338"/>
      <c r="E108" s="338"/>
      <c r="F108" s="338"/>
      <c r="G108" s="338"/>
      <c r="H108" s="338"/>
      <c r="I108" s="338"/>
      <c r="J108" s="338"/>
      <c r="K108" s="338"/>
      <c r="L108" s="338"/>
      <c r="M108" s="338"/>
      <c r="N108" s="338"/>
      <c r="O108" s="338"/>
      <c r="P108" s="338"/>
      <c r="Q108" s="338"/>
      <c r="R108" s="338"/>
      <c r="S108" s="408"/>
      <c r="T108" s="408"/>
    </row>
    <row r="109" spans="1:20" x14ac:dyDescent="0.25">
      <c r="A109" s="191"/>
      <c r="B109" s="174"/>
      <c r="C109" s="174"/>
      <c r="D109" s="174"/>
      <c r="E109" s="174"/>
      <c r="F109" s="174"/>
      <c r="G109" s="174"/>
      <c r="H109" s="174"/>
      <c r="I109" s="174"/>
      <c r="J109" s="174"/>
      <c r="K109" s="174"/>
      <c r="L109" s="174"/>
      <c r="M109" s="174"/>
      <c r="N109" s="174"/>
      <c r="O109" s="174"/>
      <c r="P109" s="174"/>
      <c r="Q109" s="174"/>
      <c r="R109" s="173"/>
      <c r="S109" s="173"/>
      <c r="T109" s="173"/>
    </row>
    <row r="110" spans="1:20" x14ac:dyDescent="0.25">
      <c r="A110" s="191"/>
      <c r="B110" s="385" t="s">
        <v>273</v>
      </c>
      <c r="C110" s="385"/>
      <c r="D110" s="385"/>
      <c r="E110" s="385"/>
      <c r="F110" s="385" t="s">
        <v>274</v>
      </c>
      <c r="G110" s="385"/>
      <c r="H110" s="385"/>
      <c r="I110" s="385"/>
      <c r="J110" s="385" t="s">
        <v>275</v>
      </c>
      <c r="K110" s="385"/>
      <c r="L110" s="385"/>
      <c r="M110" s="174"/>
      <c r="N110" s="174"/>
      <c r="O110" s="174"/>
      <c r="P110" s="174"/>
      <c r="Q110" s="174"/>
      <c r="R110" s="173"/>
      <c r="S110" s="173"/>
      <c r="T110" s="173"/>
    </row>
    <row r="111" spans="1:20" x14ac:dyDescent="0.25">
      <c r="A111" s="191"/>
      <c r="B111" s="174"/>
      <c r="C111" s="174"/>
      <c r="D111" s="174"/>
      <c r="E111" s="174"/>
      <c r="F111" s="385" t="s">
        <v>276</v>
      </c>
      <c r="G111" s="385"/>
      <c r="H111" s="385"/>
      <c r="I111" s="385"/>
      <c r="J111" s="385" t="s">
        <v>277</v>
      </c>
      <c r="K111" s="385"/>
      <c r="L111" s="385"/>
      <c r="M111" s="174"/>
      <c r="N111" s="174"/>
      <c r="O111" s="174"/>
      <c r="P111" s="174"/>
      <c r="Q111" s="174"/>
      <c r="R111" s="173"/>
      <c r="S111" s="173"/>
      <c r="T111" s="173"/>
    </row>
    <row r="112" spans="1:20" x14ac:dyDescent="0.25">
      <c r="A112" s="191"/>
      <c r="B112" s="174"/>
      <c r="C112" s="174"/>
      <c r="D112" s="174"/>
      <c r="E112" s="174"/>
      <c r="F112" s="174"/>
      <c r="G112" s="174"/>
      <c r="H112" s="174"/>
      <c r="I112" s="174"/>
      <c r="J112" s="173"/>
      <c r="K112" s="173"/>
      <c r="L112" s="173"/>
      <c r="M112" s="173"/>
      <c r="N112" s="173"/>
      <c r="O112" s="173"/>
      <c r="P112" s="173"/>
      <c r="Q112" s="173"/>
      <c r="R112" s="173"/>
      <c r="S112" s="173"/>
      <c r="T112" s="173"/>
    </row>
    <row r="113" spans="1:32" x14ac:dyDescent="0.25">
      <c r="A113" s="192"/>
      <c r="B113" s="174"/>
      <c r="C113" s="174"/>
      <c r="D113" s="174"/>
      <c r="E113" s="174"/>
      <c r="F113" s="174"/>
      <c r="G113" s="174"/>
      <c r="H113" s="174"/>
      <c r="I113" s="174"/>
      <c r="J113" s="174"/>
      <c r="K113" s="174"/>
      <c r="L113" s="174"/>
      <c r="M113" s="174"/>
      <c r="N113" s="174"/>
      <c r="O113" s="174"/>
      <c r="P113" s="174"/>
      <c r="Q113" s="174"/>
      <c r="R113" s="174"/>
      <c r="S113" s="174"/>
      <c r="T113" s="174"/>
      <c r="U113" s="19"/>
      <c r="V113" s="19"/>
      <c r="W113" s="19"/>
      <c r="X113" s="19"/>
      <c r="Y113" s="19"/>
      <c r="Z113" s="19"/>
      <c r="AA113" s="19"/>
      <c r="AB113" s="19"/>
      <c r="AC113" s="19"/>
      <c r="AD113" s="19"/>
      <c r="AE113" s="19"/>
      <c r="AF113" s="19"/>
    </row>
    <row r="114" spans="1:32" x14ac:dyDescent="0.25">
      <c r="A114" s="192"/>
      <c r="B114" s="174"/>
      <c r="C114" s="174"/>
      <c r="D114" s="174"/>
      <c r="E114" s="174"/>
      <c r="F114" s="174"/>
      <c r="G114" s="174"/>
      <c r="H114" s="174"/>
      <c r="I114" s="174"/>
      <c r="J114" s="174"/>
      <c r="K114" s="174"/>
      <c r="L114" s="174"/>
      <c r="M114" s="174"/>
      <c r="N114" s="174"/>
      <c r="O114" s="174"/>
      <c r="P114" s="174"/>
      <c r="Q114" s="174"/>
      <c r="R114" s="174"/>
      <c r="S114" s="174"/>
      <c r="T114" s="174"/>
      <c r="U114" s="19"/>
      <c r="V114" s="19"/>
      <c r="W114" s="19"/>
      <c r="X114" s="19"/>
      <c r="Y114" s="19"/>
      <c r="Z114" s="19"/>
      <c r="AA114" s="19"/>
      <c r="AB114" s="19"/>
      <c r="AC114" s="19"/>
      <c r="AD114" s="19"/>
      <c r="AE114" s="19"/>
      <c r="AF114" s="19"/>
    </row>
    <row r="115" spans="1:32" x14ac:dyDescent="0.25">
      <c r="A115" s="403"/>
      <c r="B115" s="403"/>
      <c r="C115" s="403"/>
      <c r="D115" s="403"/>
      <c r="E115" s="403"/>
      <c r="F115" s="403"/>
      <c r="G115" s="403"/>
      <c r="H115" s="403"/>
      <c r="I115" s="403"/>
      <c r="J115" s="403"/>
      <c r="K115" s="174"/>
      <c r="L115" s="174"/>
      <c r="M115" s="174"/>
      <c r="N115" s="174"/>
      <c r="O115" s="174"/>
      <c r="P115" s="174"/>
      <c r="Q115" s="174"/>
      <c r="R115" s="174"/>
      <c r="S115" s="174"/>
      <c r="T115" s="174"/>
      <c r="U115" s="293"/>
      <c r="V115" s="293"/>
      <c r="W115" s="293"/>
      <c r="X115" s="293"/>
      <c r="Y115" s="293"/>
      <c r="Z115" s="293"/>
      <c r="AA115" s="293"/>
      <c r="AB115" s="293"/>
      <c r="AC115" s="293"/>
      <c r="AD115" s="19"/>
      <c r="AE115" s="19"/>
      <c r="AF115" s="19"/>
    </row>
    <row r="116" spans="1:32" x14ac:dyDescent="0.25">
      <c r="A116" s="193"/>
      <c r="B116" s="193"/>
      <c r="C116" s="407"/>
      <c r="D116" s="407"/>
      <c r="E116" s="407"/>
      <c r="F116" s="407"/>
      <c r="G116" s="407"/>
      <c r="H116" s="407"/>
      <c r="I116" s="407"/>
      <c r="J116" s="407"/>
      <c r="K116" s="174"/>
      <c r="L116" s="174"/>
      <c r="M116" s="174"/>
      <c r="N116" s="174"/>
      <c r="O116" s="174"/>
      <c r="P116" s="174"/>
      <c r="Q116" s="174"/>
      <c r="R116" s="174"/>
      <c r="S116" s="174"/>
      <c r="T116" s="174"/>
      <c r="U116" s="41"/>
      <c r="V116" s="293"/>
      <c r="W116" s="293"/>
      <c r="X116" s="293"/>
      <c r="Y116" s="293"/>
      <c r="Z116" s="293"/>
      <c r="AA116" s="293"/>
      <c r="AB116" s="293"/>
      <c r="AC116" s="293"/>
      <c r="AD116" s="19"/>
      <c r="AE116" s="19"/>
      <c r="AF116" s="19"/>
    </row>
    <row r="117" spans="1:32" x14ac:dyDescent="0.25">
      <c r="A117" s="192"/>
      <c r="B117" s="174"/>
      <c r="C117" s="174"/>
      <c r="D117" s="174"/>
      <c r="E117" s="174"/>
      <c r="F117" s="174"/>
      <c r="G117" s="174"/>
      <c r="H117" s="174"/>
      <c r="I117" s="174"/>
      <c r="J117" s="174"/>
      <c r="K117" s="174"/>
      <c r="L117" s="174"/>
      <c r="M117" s="192"/>
      <c r="N117" s="192"/>
      <c r="O117" s="174"/>
      <c r="P117" s="174"/>
      <c r="Q117" s="174"/>
      <c r="R117" s="174"/>
      <c r="S117" s="174"/>
      <c r="T117" s="174"/>
      <c r="U117" s="293"/>
      <c r="V117" s="293"/>
      <c r="W117" s="293"/>
      <c r="X117" s="293"/>
      <c r="Y117" s="293"/>
      <c r="Z117" s="293"/>
      <c r="AA117" s="293"/>
      <c r="AB117" s="293"/>
      <c r="AC117" s="293"/>
      <c r="AD117" s="19"/>
      <c r="AE117" s="19"/>
      <c r="AF117" s="19"/>
    </row>
    <row r="118" spans="1:32" ht="13.5" customHeight="1" x14ac:dyDescent="0.25">
      <c r="A118" s="193"/>
      <c r="B118" s="403"/>
      <c r="C118" s="404"/>
      <c r="D118" s="404"/>
      <c r="E118" s="404"/>
      <c r="F118" s="404"/>
      <c r="G118" s="404"/>
      <c r="H118" s="404"/>
      <c r="I118" s="404"/>
      <c r="J118" s="404"/>
      <c r="K118" s="174"/>
      <c r="L118" s="174"/>
      <c r="M118" s="174"/>
      <c r="N118" s="194"/>
      <c r="O118" s="174"/>
      <c r="P118" s="174"/>
      <c r="Q118" s="174"/>
      <c r="R118" s="174"/>
      <c r="S118" s="174"/>
      <c r="T118" s="174"/>
      <c r="U118" s="398"/>
      <c r="V118" s="405"/>
      <c r="W118" s="405"/>
      <c r="X118" s="405"/>
      <c r="Y118" s="405"/>
      <c r="Z118" s="405"/>
      <c r="AA118" s="405"/>
      <c r="AB118" s="405"/>
      <c r="AC118" s="405"/>
      <c r="AD118" s="19"/>
      <c r="AE118" s="19"/>
      <c r="AF118" s="19"/>
    </row>
    <row r="119" spans="1:32" x14ac:dyDescent="0.25">
      <c r="A119" s="192"/>
      <c r="B119" s="403"/>
      <c r="C119" s="404"/>
      <c r="D119" s="404"/>
      <c r="E119" s="404"/>
      <c r="F119" s="404"/>
      <c r="G119" s="404"/>
      <c r="H119" s="404"/>
      <c r="I119" s="404"/>
      <c r="J119" s="404"/>
      <c r="K119" s="174"/>
      <c r="L119" s="174"/>
      <c r="M119" s="174"/>
      <c r="N119" s="194"/>
      <c r="O119" s="174"/>
      <c r="P119" s="174"/>
      <c r="Q119" s="174"/>
      <c r="R119" s="174"/>
      <c r="S119" s="174"/>
      <c r="T119" s="174"/>
      <c r="U119" s="398"/>
      <c r="V119" s="405"/>
      <c r="W119" s="405"/>
      <c r="X119" s="405"/>
      <c r="Y119" s="405"/>
      <c r="Z119" s="405"/>
      <c r="AA119" s="405"/>
      <c r="AB119" s="405"/>
      <c r="AC119" s="405"/>
      <c r="AD119" s="19"/>
      <c r="AE119" s="19"/>
      <c r="AF119" s="19"/>
    </row>
    <row r="120" spans="1:32" x14ac:dyDescent="0.25">
      <c r="A120" s="192"/>
      <c r="B120" s="195"/>
      <c r="C120" s="400"/>
      <c r="D120" s="400"/>
      <c r="E120" s="400"/>
      <c r="F120" s="400"/>
      <c r="G120" s="400"/>
      <c r="H120" s="400"/>
      <c r="I120" s="400"/>
      <c r="J120" s="400"/>
      <c r="K120" s="174"/>
      <c r="L120" s="174"/>
      <c r="M120" s="174"/>
      <c r="N120" s="194"/>
      <c r="O120" s="174"/>
      <c r="P120" s="174"/>
      <c r="Q120" s="174"/>
      <c r="R120" s="174"/>
      <c r="S120" s="174"/>
      <c r="T120" s="174"/>
      <c r="U120" s="398"/>
      <c r="V120" s="405"/>
      <c r="W120" s="405"/>
      <c r="X120" s="405"/>
      <c r="Y120" s="405"/>
      <c r="Z120" s="405"/>
      <c r="AA120" s="405"/>
      <c r="AB120" s="405"/>
      <c r="AC120" s="405"/>
      <c r="AD120" s="19"/>
      <c r="AE120" s="19"/>
      <c r="AF120" s="19"/>
    </row>
    <row r="121" spans="1:32" x14ac:dyDescent="0.25">
      <c r="A121" s="192"/>
      <c r="B121" s="174"/>
      <c r="C121" s="174"/>
      <c r="D121" s="174"/>
      <c r="E121" s="174"/>
      <c r="F121" s="174"/>
      <c r="G121" s="174"/>
      <c r="H121" s="174"/>
      <c r="I121" s="174"/>
      <c r="J121" s="174"/>
      <c r="K121" s="174"/>
      <c r="L121" s="174"/>
      <c r="M121" s="174"/>
      <c r="N121" s="192"/>
      <c r="O121" s="174"/>
      <c r="P121" s="174"/>
      <c r="Q121" s="174"/>
      <c r="R121" s="174"/>
      <c r="S121" s="174"/>
      <c r="T121" s="174"/>
      <c r="U121" s="398"/>
      <c r="V121" s="406"/>
      <c r="W121" s="406"/>
      <c r="X121" s="406"/>
      <c r="Y121" s="406"/>
      <c r="Z121" s="406"/>
      <c r="AA121" s="406"/>
      <c r="AB121" s="406"/>
      <c r="AC121" s="406"/>
      <c r="AD121" s="19"/>
      <c r="AE121" s="19"/>
      <c r="AF121" s="19"/>
    </row>
    <row r="122" spans="1:32" ht="13.5" customHeight="1" x14ac:dyDescent="0.25">
      <c r="A122" s="193"/>
      <c r="B122" s="403"/>
      <c r="C122" s="404"/>
      <c r="D122" s="404"/>
      <c r="E122" s="404"/>
      <c r="F122" s="404"/>
      <c r="G122" s="404"/>
      <c r="H122" s="404"/>
      <c r="I122" s="404"/>
      <c r="J122" s="404"/>
      <c r="K122" s="174"/>
      <c r="L122" s="174"/>
      <c r="M122" s="174"/>
      <c r="N122" s="174"/>
      <c r="O122" s="174"/>
      <c r="P122" s="174"/>
      <c r="Q122" s="174"/>
      <c r="R122" s="174"/>
      <c r="S122" s="174"/>
      <c r="T122" s="174"/>
      <c r="U122" s="398"/>
      <c r="V122" s="406"/>
      <c r="W122" s="406"/>
      <c r="X122" s="406"/>
      <c r="Y122" s="406"/>
      <c r="Z122" s="406"/>
      <c r="AA122" s="406"/>
      <c r="AB122" s="406"/>
      <c r="AC122" s="406"/>
      <c r="AD122" s="19"/>
      <c r="AE122" s="19"/>
      <c r="AF122" s="19"/>
    </row>
    <row r="123" spans="1:32" x14ac:dyDescent="0.25">
      <c r="A123" s="192"/>
      <c r="B123" s="403"/>
      <c r="C123" s="404"/>
      <c r="D123" s="404"/>
      <c r="E123" s="404"/>
      <c r="F123" s="404"/>
      <c r="G123" s="404"/>
      <c r="H123" s="404"/>
      <c r="I123" s="404"/>
      <c r="J123" s="404"/>
      <c r="K123" s="174"/>
      <c r="L123" s="174"/>
      <c r="M123" s="174"/>
      <c r="N123" s="194"/>
      <c r="O123" s="174"/>
      <c r="P123" s="174"/>
      <c r="Q123" s="174"/>
      <c r="R123" s="174"/>
      <c r="S123" s="174"/>
      <c r="T123" s="174"/>
      <c r="U123" s="398"/>
      <c r="V123" s="293"/>
      <c r="W123" s="293"/>
      <c r="X123" s="293"/>
      <c r="Y123" s="293"/>
      <c r="Z123" s="293"/>
      <c r="AA123" s="293"/>
      <c r="AB123" s="293"/>
      <c r="AC123" s="293"/>
      <c r="AD123" s="19"/>
      <c r="AE123" s="19"/>
      <c r="AF123" s="19"/>
    </row>
    <row r="124" spans="1:32" x14ac:dyDescent="0.25">
      <c r="A124" s="192"/>
      <c r="B124" s="403"/>
      <c r="C124" s="404"/>
      <c r="D124" s="404"/>
      <c r="E124" s="404"/>
      <c r="F124" s="404"/>
      <c r="G124" s="404"/>
      <c r="H124" s="404"/>
      <c r="I124" s="404"/>
      <c r="J124" s="404"/>
      <c r="K124" s="174"/>
      <c r="L124" s="174"/>
      <c r="M124" s="174"/>
      <c r="N124" s="194"/>
      <c r="O124" s="174"/>
      <c r="P124" s="174"/>
      <c r="Q124" s="174"/>
      <c r="R124" s="174"/>
      <c r="S124" s="174"/>
      <c r="T124" s="174"/>
      <c r="U124" s="398"/>
      <c r="V124" s="293"/>
      <c r="W124" s="293"/>
      <c r="X124" s="293"/>
      <c r="Y124" s="293"/>
      <c r="Z124" s="293"/>
      <c r="AA124" s="293"/>
      <c r="AB124" s="293"/>
      <c r="AC124" s="293"/>
      <c r="AD124" s="19"/>
      <c r="AE124" s="19"/>
      <c r="AF124" s="19"/>
    </row>
    <row r="125" spans="1:32" x14ac:dyDescent="0.25">
      <c r="A125" s="192"/>
      <c r="B125" s="174"/>
      <c r="C125" s="174"/>
      <c r="D125" s="174"/>
      <c r="E125" s="174"/>
      <c r="F125" s="174"/>
      <c r="G125" s="174"/>
      <c r="H125" s="174"/>
      <c r="I125" s="174"/>
      <c r="J125" s="174"/>
      <c r="K125" s="174"/>
      <c r="L125" s="174"/>
      <c r="M125" s="174"/>
      <c r="N125" s="174"/>
      <c r="O125" s="174"/>
      <c r="P125" s="174"/>
      <c r="Q125" s="174"/>
      <c r="R125" s="174"/>
      <c r="S125" s="174"/>
      <c r="T125" s="174"/>
      <c r="U125" s="19"/>
      <c r="V125" s="19"/>
      <c r="W125" s="19"/>
      <c r="X125" s="19"/>
      <c r="Y125" s="19"/>
      <c r="Z125" s="19"/>
      <c r="AA125" s="19"/>
      <c r="AB125" s="19"/>
      <c r="AC125" s="19"/>
      <c r="AD125" s="19"/>
      <c r="AE125" s="19"/>
      <c r="AF125" s="19"/>
    </row>
    <row r="126" spans="1:32" x14ac:dyDescent="0.25">
      <c r="A126" s="192"/>
      <c r="B126" s="195"/>
      <c r="C126" s="399"/>
      <c r="D126" s="399"/>
      <c r="E126" s="399"/>
      <c r="F126" s="399"/>
      <c r="G126" s="399"/>
      <c r="H126" s="399"/>
      <c r="I126" s="399"/>
      <c r="J126" s="399"/>
      <c r="K126" s="174"/>
      <c r="L126" s="174"/>
      <c r="M126" s="174"/>
      <c r="N126" s="174"/>
      <c r="O126" s="174"/>
      <c r="P126" s="174"/>
      <c r="Q126" s="174"/>
      <c r="R126" s="174"/>
      <c r="S126" s="174"/>
      <c r="T126" s="174"/>
      <c r="U126" s="19"/>
      <c r="V126" s="293"/>
      <c r="W126" s="293"/>
      <c r="X126" s="293"/>
      <c r="Y126" s="293"/>
      <c r="Z126" s="293"/>
      <c r="AA126" s="293"/>
      <c r="AB126" s="293"/>
      <c r="AC126" s="293"/>
      <c r="AD126" s="19"/>
      <c r="AE126" s="19"/>
      <c r="AF126" s="19"/>
    </row>
    <row r="127" spans="1:32" x14ac:dyDescent="0.25">
      <c r="A127" s="192"/>
      <c r="B127" s="174"/>
      <c r="C127" s="174"/>
      <c r="D127" s="174"/>
      <c r="E127" s="174"/>
      <c r="F127" s="174"/>
      <c r="G127" s="174"/>
      <c r="H127" s="174"/>
      <c r="I127" s="174"/>
      <c r="J127" s="174"/>
      <c r="K127" s="174"/>
      <c r="L127" s="174"/>
      <c r="M127" s="174"/>
      <c r="N127" s="174"/>
      <c r="O127" s="174"/>
      <c r="P127" s="174"/>
      <c r="Q127" s="174"/>
      <c r="R127" s="174"/>
      <c r="S127" s="174"/>
      <c r="T127" s="174"/>
      <c r="U127" s="398"/>
      <c r="V127" s="19"/>
      <c r="W127" s="19"/>
      <c r="X127" s="19"/>
      <c r="Y127" s="19"/>
      <c r="Z127" s="19"/>
      <c r="AA127" s="19"/>
      <c r="AB127" s="19"/>
      <c r="AC127" s="19"/>
      <c r="AD127" s="19"/>
      <c r="AE127" s="19"/>
      <c r="AF127" s="19"/>
    </row>
    <row r="128" spans="1:32" x14ac:dyDescent="0.25">
      <c r="A128" s="192"/>
      <c r="B128" s="174"/>
      <c r="C128" s="174"/>
      <c r="D128" s="174"/>
      <c r="E128" s="174"/>
      <c r="F128" s="174"/>
      <c r="G128" s="174"/>
      <c r="H128" s="174"/>
      <c r="I128" s="174"/>
      <c r="J128" s="174"/>
      <c r="K128" s="174"/>
      <c r="L128" s="174"/>
      <c r="M128" s="174"/>
      <c r="N128" s="174"/>
      <c r="O128" s="174"/>
      <c r="P128" s="174"/>
      <c r="Q128" s="174"/>
      <c r="R128" s="174"/>
      <c r="S128" s="174"/>
      <c r="T128" s="174"/>
      <c r="U128" s="398"/>
      <c r="V128" s="19"/>
      <c r="W128" s="19"/>
      <c r="X128" s="19"/>
      <c r="Y128" s="19"/>
      <c r="Z128" s="19"/>
      <c r="AA128" s="19"/>
      <c r="AB128" s="19"/>
      <c r="AC128" s="19"/>
      <c r="AD128" s="19"/>
      <c r="AE128" s="19"/>
      <c r="AF128" s="19"/>
    </row>
    <row r="129" spans="1:32" x14ac:dyDescent="0.25">
      <c r="A129" s="192"/>
      <c r="B129" s="195"/>
      <c r="C129" s="400"/>
      <c r="D129" s="400"/>
      <c r="E129" s="400"/>
      <c r="F129" s="400"/>
      <c r="G129" s="400"/>
      <c r="H129" s="400"/>
      <c r="I129" s="400"/>
      <c r="J129" s="400"/>
      <c r="K129" s="174"/>
      <c r="L129" s="174"/>
      <c r="M129" s="174"/>
      <c r="N129" s="194"/>
      <c r="O129" s="174"/>
      <c r="P129" s="194"/>
      <c r="Q129" s="194"/>
      <c r="R129" s="194"/>
      <c r="S129" s="174"/>
      <c r="T129" s="174"/>
      <c r="U129" s="398"/>
      <c r="V129" s="19"/>
      <c r="W129" s="19"/>
      <c r="X129" s="19"/>
      <c r="Y129" s="19"/>
      <c r="Z129" s="19"/>
      <c r="AA129" s="19"/>
      <c r="AB129" s="19"/>
      <c r="AC129" s="19"/>
      <c r="AD129" s="19"/>
      <c r="AE129" s="19"/>
      <c r="AF129" s="19"/>
    </row>
    <row r="130" spans="1:32" ht="13.5" customHeight="1" x14ac:dyDescent="0.25">
      <c r="A130" s="192"/>
      <c r="B130" s="403"/>
      <c r="C130" s="404"/>
      <c r="D130" s="404"/>
      <c r="E130" s="404"/>
      <c r="F130" s="404"/>
      <c r="G130" s="404"/>
      <c r="H130" s="404"/>
      <c r="I130" s="404"/>
      <c r="J130" s="404"/>
      <c r="K130" s="174"/>
      <c r="L130" s="174"/>
      <c r="M130" s="174"/>
      <c r="N130" s="174"/>
      <c r="O130" s="174"/>
      <c r="P130" s="174"/>
      <c r="Q130" s="174"/>
      <c r="R130" s="174"/>
      <c r="S130" s="174"/>
      <c r="T130" s="174"/>
      <c r="U130" s="19"/>
      <c r="V130" s="19"/>
      <c r="W130" s="19"/>
      <c r="X130" s="19"/>
      <c r="Y130" s="19"/>
      <c r="Z130" s="19"/>
      <c r="AA130" s="19"/>
      <c r="AB130" s="19"/>
      <c r="AC130" s="19"/>
      <c r="AD130" s="19"/>
      <c r="AE130" s="19"/>
      <c r="AF130" s="19"/>
    </row>
    <row r="131" spans="1:32" x14ac:dyDescent="0.25">
      <c r="A131" s="192"/>
      <c r="B131" s="403"/>
      <c r="C131" s="404"/>
      <c r="D131" s="404"/>
      <c r="E131" s="404"/>
      <c r="F131" s="404"/>
      <c r="G131" s="404"/>
      <c r="H131" s="404"/>
      <c r="I131" s="404"/>
      <c r="J131" s="404"/>
      <c r="K131" s="174"/>
      <c r="L131" s="174"/>
      <c r="M131" s="174"/>
      <c r="N131" s="174"/>
      <c r="O131" s="174"/>
      <c r="P131" s="174"/>
      <c r="Q131" s="174"/>
      <c r="R131" s="174"/>
      <c r="S131" s="174"/>
      <c r="T131" s="174"/>
      <c r="U131" s="19"/>
      <c r="V131" s="293"/>
      <c r="W131" s="293"/>
      <c r="X131" s="293"/>
      <c r="Y131" s="293"/>
      <c r="Z131" s="293"/>
      <c r="AA131" s="293"/>
      <c r="AB131" s="293"/>
      <c r="AC131" s="293"/>
      <c r="AD131" s="19"/>
      <c r="AE131" s="19"/>
      <c r="AF131" s="19"/>
    </row>
    <row r="132" spans="1:32" x14ac:dyDescent="0.25">
      <c r="A132" s="192"/>
      <c r="B132" s="403"/>
      <c r="C132" s="404"/>
      <c r="D132" s="404"/>
      <c r="E132" s="404"/>
      <c r="F132" s="404"/>
      <c r="G132" s="404"/>
      <c r="H132" s="404"/>
      <c r="I132" s="404"/>
      <c r="J132" s="404"/>
      <c r="K132" s="174"/>
      <c r="L132" s="174"/>
      <c r="M132" s="174"/>
      <c r="N132" s="174"/>
      <c r="O132" s="174"/>
      <c r="P132" s="174"/>
      <c r="Q132" s="174"/>
      <c r="R132" s="174"/>
      <c r="S132" s="174"/>
      <c r="T132" s="174"/>
      <c r="U132" s="19"/>
      <c r="V132" s="19"/>
      <c r="W132" s="19"/>
      <c r="X132" s="19"/>
      <c r="Y132" s="19"/>
      <c r="Z132" s="19"/>
      <c r="AA132" s="19"/>
      <c r="AB132" s="19"/>
      <c r="AC132" s="19"/>
      <c r="AD132" s="19"/>
      <c r="AE132" s="19"/>
      <c r="AF132" s="19"/>
    </row>
    <row r="133" spans="1:32" ht="13.5" customHeight="1" x14ac:dyDescent="0.25">
      <c r="A133" s="192"/>
      <c r="B133" s="403"/>
      <c r="C133" s="404"/>
      <c r="D133" s="404"/>
      <c r="E133" s="404"/>
      <c r="F133" s="404"/>
      <c r="G133" s="404"/>
      <c r="H133" s="404"/>
      <c r="I133" s="404"/>
      <c r="J133" s="404"/>
      <c r="K133" s="174"/>
      <c r="L133" s="174"/>
      <c r="M133" s="174"/>
      <c r="N133" s="174"/>
      <c r="O133" s="174"/>
      <c r="P133" s="174"/>
      <c r="Q133" s="174"/>
      <c r="R133" s="174"/>
      <c r="S133" s="174"/>
      <c r="T133" s="174"/>
      <c r="U133" s="19"/>
      <c r="V133" s="19"/>
      <c r="W133" s="19"/>
      <c r="X133" s="19"/>
      <c r="Y133" s="19"/>
      <c r="Z133" s="19"/>
      <c r="AA133" s="19"/>
      <c r="AB133" s="19"/>
      <c r="AC133" s="19"/>
      <c r="AD133" s="19"/>
      <c r="AE133" s="19"/>
      <c r="AF133" s="19"/>
    </row>
    <row r="134" spans="1:32" x14ac:dyDescent="0.25">
      <c r="A134" s="192"/>
      <c r="B134" s="403"/>
      <c r="C134" s="404"/>
      <c r="D134" s="404"/>
      <c r="E134" s="404"/>
      <c r="F134" s="404"/>
      <c r="G134" s="404"/>
      <c r="H134" s="404"/>
      <c r="I134" s="404"/>
      <c r="J134" s="404"/>
      <c r="K134" s="174"/>
      <c r="L134" s="174"/>
      <c r="M134" s="174"/>
      <c r="N134" s="174"/>
      <c r="O134" s="174"/>
      <c r="P134" s="174"/>
      <c r="Q134" s="174"/>
      <c r="R134" s="174"/>
      <c r="S134" s="174"/>
      <c r="T134" s="174"/>
      <c r="U134" s="19"/>
      <c r="V134" s="19"/>
      <c r="W134" s="19"/>
      <c r="X134" s="19"/>
      <c r="Y134" s="19"/>
      <c r="Z134" s="19"/>
      <c r="AA134" s="19"/>
      <c r="AB134" s="19"/>
      <c r="AC134" s="19"/>
      <c r="AD134" s="19"/>
      <c r="AE134" s="19"/>
      <c r="AF134" s="19"/>
    </row>
    <row r="135" spans="1:32" x14ac:dyDescent="0.25">
      <c r="A135" s="192"/>
      <c r="B135" s="403"/>
      <c r="C135" s="404"/>
      <c r="D135" s="404"/>
      <c r="E135" s="404"/>
      <c r="F135" s="404"/>
      <c r="G135" s="404"/>
      <c r="H135" s="404"/>
      <c r="I135" s="404"/>
      <c r="J135" s="404"/>
      <c r="K135" s="174"/>
      <c r="L135" s="174"/>
      <c r="M135" s="174"/>
      <c r="N135" s="174"/>
      <c r="O135" s="174"/>
      <c r="P135" s="174"/>
      <c r="Q135" s="174"/>
      <c r="R135" s="174"/>
      <c r="S135" s="174"/>
      <c r="T135" s="174"/>
      <c r="U135" s="19"/>
      <c r="V135" s="19"/>
      <c r="W135" s="19"/>
      <c r="X135" s="19"/>
      <c r="Y135" s="19"/>
      <c r="Z135" s="19"/>
      <c r="AA135" s="19"/>
      <c r="AB135" s="19"/>
      <c r="AC135" s="19"/>
      <c r="AD135" s="19"/>
      <c r="AE135" s="19"/>
      <c r="AF135" s="19"/>
    </row>
    <row r="136" spans="1:32" x14ac:dyDescent="0.25">
      <c r="A136" s="192"/>
      <c r="B136" s="403"/>
      <c r="C136" s="404"/>
      <c r="D136" s="404"/>
      <c r="E136" s="404"/>
      <c r="F136" s="404"/>
      <c r="G136" s="404"/>
      <c r="H136" s="404"/>
      <c r="I136" s="404"/>
      <c r="J136" s="404"/>
      <c r="K136" s="174"/>
      <c r="L136" s="174"/>
      <c r="M136" s="174"/>
      <c r="N136" s="174"/>
      <c r="O136" s="174"/>
      <c r="P136" s="174"/>
      <c r="Q136" s="174"/>
      <c r="R136" s="174"/>
      <c r="S136" s="174"/>
      <c r="T136" s="174"/>
      <c r="U136" s="19"/>
      <c r="V136" s="19"/>
      <c r="W136" s="19"/>
      <c r="X136" s="19"/>
      <c r="Y136" s="19"/>
      <c r="Z136" s="19"/>
      <c r="AA136" s="19"/>
      <c r="AB136" s="19"/>
      <c r="AC136" s="19"/>
      <c r="AD136" s="19"/>
      <c r="AE136" s="19"/>
      <c r="AF136" s="19"/>
    </row>
    <row r="137" spans="1:32" x14ac:dyDescent="0.25">
      <c r="A137" s="196"/>
      <c r="B137" s="195"/>
      <c r="C137" s="400"/>
      <c r="D137" s="400"/>
      <c r="E137" s="400"/>
      <c r="F137" s="400"/>
      <c r="G137" s="400"/>
      <c r="H137" s="400"/>
      <c r="I137" s="400"/>
      <c r="J137" s="400"/>
      <c r="K137" s="174"/>
      <c r="L137" s="174"/>
      <c r="M137" s="174"/>
      <c r="N137" s="174"/>
      <c r="O137" s="174"/>
      <c r="P137" s="174"/>
      <c r="Q137" s="174"/>
      <c r="R137" s="174"/>
      <c r="S137" s="174"/>
      <c r="T137" s="174"/>
      <c r="U137" s="19"/>
      <c r="V137" s="19"/>
      <c r="W137" s="19"/>
      <c r="X137" s="19"/>
      <c r="Y137" s="19"/>
      <c r="Z137" s="19"/>
      <c r="AA137" s="19"/>
      <c r="AB137" s="19"/>
      <c r="AC137" s="19"/>
      <c r="AD137" s="19"/>
      <c r="AE137" s="19"/>
      <c r="AF137" s="19"/>
    </row>
    <row r="138" spans="1:32" ht="13.5" customHeight="1" x14ac:dyDescent="0.25">
      <c r="A138" s="192"/>
      <c r="B138" s="403"/>
      <c r="C138" s="404"/>
      <c r="D138" s="404"/>
      <c r="E138" s="404"/>
      <c r="F138" s="404"/>
      <c r="G138" s="404"/>
      <c r="H138" s="404"/>
      <c r="I138" s="404"/>
      <c r="J138" s="404"/>
      <c r="K138" s="174"/>
      <c r="L138" s="174"/>
      <c r="M138" s="174"/>
      <c r="N138" s="174"/>
      <c r="O138" s="174"/>
      <c r="P138" s="174"/>
      <c r="Q138" s="174"/>
      <c r="R138" s="174"/>
      <c r="S138" s="174"/>
      <c r="T138" s="174"/>
      <c r="U138" s="19"/>
      <c r="V138" s="19"/>
      <c r="W138" s="19"/>
      <c r="X138" s="19"/>
      <c r="Y138" s="19"/>
      <c r="Z138" s="19"/>
      <c r="AA138" s="19"/>
      <c r="AB138" s="19"/>
      <c r="AC138" s="19"/>
      <c r="AD138" s="19"/>
      <c r="AE138" s="19"/>
      <c r="AF138" s="19"/>
    </row>
    <row r="139" spans="1:32" x14ac:dyDescent="0.25">
      <c r="A139" s="192"/>
      <c r="B139" s="403"/>
      <c r="C139" s="404"/>
      <c r="D139" s="404"/>
      <c r="E139" s="404"/>
      <c r="F139" s="404"/>
      <c r="G139" s="404"/>
      <c r="H139" s="404"/>
      <c r="I139" s="404"/>
      <c r="J139" s="404"/>
      <c r="K139" s="174"/>
      <c r="L139" s="174"/>
      <c r="M139" s="174"/>
      <c r="N139" s="174"/>
      <c r="O139" s="174"/>
      <c r="P139" s="174"/>
      <c r="Q139" s="174"/>
      <c r="R139" s="174"/>
      <c r="S139" s="174"/>
      <c r="T139" s="174"/>
      <c r="U139" s="19"/>
      <c r="V139" s="19"/>
      <c r="W139" s="19"/>
      <c r="X139" s="19"/>
      <c r="Y139" s="19"/>
      <c r="Z139" s="19"/>
      <c r="AA139" s="19"/>
      <c r="AB139" s="19"/>
      <c r="AC139" s="19"/>
      <c r="AD139" s="19"/>
      <c r="AE139" s="19"/>
      <c r="AF139" s="19"/>
    </row>
    <row r="140" spans="1:32" x14ac:dyDescent="0.25">
      <c r="A140" s="192"/>
      <c r="B140" s="403"/>
      <c r="C140" s="404"/>
      <c r="D140" s="404"/>
      <c r="E140" s="404"/>
      <c r="F140" s="404"/>
      <c r="G140" s="404"/>
      <c r="H140" s="404"/>
      <c r="I140" s="404"/>
      <c r="J140" s="404"/>
      <c r="K140" s="174"/>
      <c r="L140" s="174"/>
      <c r="M140" s="174"/>
      <c r="N140" s="174"/>
      <c r="O140" s="174"/>
      <c r="P140" s="174"/>
      <c r="Q140" s="174"/>
      <c r="R140" s="174"/>
      <c r="S140" s="174"/>
      <c r="T140" s="174"/>
      <c r="U140" s="19"/>
      <c r="V140" s="19"/>
      <c r="W140" s="19"/>
      <c r="X140" s="19"/>
      <c r="Y140" s="19"/>
      <c r="Z140" s="19"/>
      <c r="AA140" s="19"/>
      <c r="AB140" s="19"/>
      <c r="AC140" s="19"/>
      <c r="AD140" s="19"/>
      <c r="AE140" s="19"/>
      <c r="AF140" s="19"/>
    </row>
    <row r="141" spans="1:32" x14ac:dyDescent="0.25">
      <c r="A141" s="192"/>
      <c r="B141" s="403"/>
      <c r="C141" s="404"/>
      <c r="D141" s="404"/>
      <c r="E141" s="404"/>
      <c r="F141" s="404"/>
      <c r="G141" s="404"/>
      <c r="H141" s="404"/>
      <c r="I141" s="404"/>
      <c r="J141" s="404"/>
      <c r="K141" s="174"/>
      <c r="L141" s="174"/>
      <c r="M141" s="174"/>
      <c r="N141" s="174"/>
      <c r="O141" s="174"/>
      <c r="P141" s="174"/>
      <c r="Q141" s="174"/>
      <c r="R141" s="174"/>
      <c r="S141" s="174"/>
      <c r="T141" s="174"/>
      <c r="U141" s="19"/>
      <c r="V141" s="19"/>
      <c r="W141" s="19"/>
      <c r="X141" s="19"/>
      <c r="Y141" s="19"/>
      <c r="Z141" s="19"/>
      <c r="AA141" s="19"/>
      <c r="AB141" s="19"/>
      <c r="AC141" s="19"/>
      <c r="AD141" s="19"/>
      <c r="AE141" s="19"/>
      <c r="AF141" s="19"/>
    </row>
    <row r="142" spans="1:32" x14ac:dyDescent="0.25">
      <c r="A142" s="192"/>
      <c r="B142" s="403"/>
      <c r="C142" s="404"/>
      <c r="D142" s="404"/>
      <c r="E142" s="404"/>
      <c r="F142" s="404"/>
      <c r="G142" s="404"/>
      <c r="H142" s="404"/>
      <c r="I142" s="404"/>
      <c r="J142" s="404"/>
      <c r="K142" s="174"/>
      <c r="L142" s="174"/>
      <c r="M142" s="174"/>
      <c r="N142" s="174"/>
      <c r="O142" s="174"/>
      <c r="P142" s="174"/>
      <c r="Q142" s="174"/>
      <c r="R142" s="174"/>
      <c r="S142" s="174"/>
      <c r="T142" s="174"/>
      <c r="U142" s="19"/>
      <c r="V142" s="19"/>
      <c r="W142" s="19"/>
      <c r="X142" s="19"/>
      <c r="Y142" s="19"/>
      <c r="Z142" s="19"/>
      <c r="AA142" s="19"/>
      <c r="AB142" s="19"/>
      <c r="AC142" s="19"/>
      <c r="AD142" s="19"/>
      <c r="AE142" s="19"/>
      <c r="AF142" s="19"/>
    </row>
    <row r="143" spans="1:32" ht="13.5" customHeight="1" x14ac:dyDescent="0.25">
      <c r="A143" s="192"/>
      <c r="B143" s="403"/>
      <c r="C143" s="414"/>
      <c r="D143" s="414"/>
      <c r="E143" s="414"/>
      <c r="F143" s="414"/>
      <c r="G143" s="414"/>
      <c r="H143" s="414"/>
      <c r="I143" s="414"/>
      <c r="J143" s="414"/>
      <c r="K143" s="174"/>
      <c r="L143" s="174"/>
      <c r="M143" s="174"/>
      <c r="N143" s="174"/>
      <c r="O143" s="174"/>
      <c r="P143" s="174"/>
      <c r="Q143" s="174"/>
      <c r="R143" s="174"/>
      <c r="S143" s="174"/>
      <c r="T143" s="174"/>
      <c r="U143" s="19"/>
      <c r="V143" s="19"/>
      <c r="W143" s="19"/>
      <c r="X143" s="19"/>
      <c r="Y143" s="19"/>
      <c r="Z143" s="19"/>
      <c r="AA143" s="19"/>
      <c r="AB143" s="19"/>
      <c r="AC143" s="19"/>
      <c r="AD143" s="19"/>
      <c r="AE143" s="19"/>
      <c r="AF143" s="19"/>
    </row>
    <row r="144" spans="1:32" x14ac:dyDescent="0.25">
      <c r="A144" s="192"/>
      <c r="B144" s="403"/>
      <c r="C144" s="414"/>
      <c r="D144" s="414"/>
      <c r="E144" s="414"/>
      <c r="F144" s="414"/>
      <c r="G144" s="414"/>
      <c r="H144" s="414"/>
      <c r="I144" s="414"/>
      <c r="J144" s="414"/>
      <c r="K144" s="174"/>
      <c r="L144" s="174"/>
      <c r="M144" s="174"/>
      <c r="N144" s="174"/>
      <c r="O144" s="174"/>
      <c r="P144" s="174"/>
      <c r="Q144" s="174"/>
      <c r="R144" s="174"/>
      <c r="S144" s="174"/>
      <c r="T144" s="174"/>
      <c r="U144" s="19"/>
      <c r="V144" s="19"/>
      <c r="W144" s="19"/>
      <c r="X144" s="19"/>
      <c r="Y144" s="19"/>
      <c r="Z144" s="19"/>
      <c r="AA144" s="19"/>
      <c r="AB144" s="19"/>
      <c r="AC144" s="19"/>
      <c r="AD144" s="19"/>
      <c r="AE144" s="19"/>
      <c r="AF144" s="19"/>
    </row>
    <row r="145" spans="1:32" x14ac:dyDescent="0.25">
      <c r="A145" s="192"/>
      <c r="B145" s="195"/>
      <c r="C145" s="194"/>
      <c r="D145" s="174"/>
      <c r="E145" s="174"/>
      <c r="F145" s="174"/>
      <c r="G145" s="174"/>
      <c r="H145" s="174"/>
      <c r="I145" s="174"/>
      <c r="J145" s="174"/>
      <c r="K145" s="174"/>
      <c r="L145" s="174"/>
      <c r="M145" s="174"/>
      <c r="N145" s="174"/>
      <c r="O145" s="174"/>
      <c r="P145" s="174"/>
      <c r="Q145" s="174"/>
      <c r="R145" s="174"/>
      <c r="S145" s="174"/>
      <c r="T145" s="174"/>
      <c r="U145" s="19"/>
      <c r="V145" s="19"/>
      <c r="W145" s="19"/>
      <c r="X145" s="19"/>
      <c r="Y145" s="19"/>
      <c r="Z145" s="19"/>
      <c r="AA145" s="19"/>
      <c r="AB145" s="19"/>
      <c r="AC145" s="19"/>
      <c r="AD145" s="19"/>
      <c r="AE145" s="19"/>
      <c r="AF145" s="19"/>
    </row>
    <row r="146" spans="1:32" ht="13.5" customHeight="1" x14ac:dyDescent="0.25">
      <c r="A146" s="192"/>
      <c r="B146" s="403"/>
      <c r="C146" s="414"/>
      <c r="D146" s="414"/>
      <c r="E146" s="414"/>
      <c r="F146" s="414"/>
      <c r="G146" s="414"/>
      <c r="H146" s="414"/>
      <c r="I146" s="414"/>
      <c r="J146" s="414"/>
      <c r="K146" s="194"/>
      <c r="L146" s="174"/>
      <c r="M146" s="174"/>
      <c r="N146" s="174"/>
      <c r="O146" s="174"/>
      <c r="P146" s="174"/>
      <c r="Q146" s="174"/>
      <c r="R146" s="174"/>
      <c r="S146" s="174"/>
      <c r="T146" s="174"/>
      <c r="U146" s="19"/>
      <c r="V146" s="19"/>
      <c r="W146" s="19"/>
      <c r="X146" s="19"/>
      <c r="Y146" s="19"/>
      <c r="Z146" s="19"/>
      <c r="AA146" s="19"/>
      <c r="AB146" s="19"/>
      <c r="AC146" s="19"/>
      <c r="AD146" s="19"/>
      <c r="AE146" s="19"/>
      <c r="AF146" s="19"/>
    </row>
    <row r="147" spans="1:32" x14ac:dyDescent="0.25">
      <c r="A147" s="192"/>
      <c r="B147" s="403"/>
      <c r="C147" s="414"/>
      <c r="D147" s="414"/>
      <c r="E147" s="414"/>
      <c r="F147" s="414"/>
      <c r="G147" s="414"/>
      <c r="H147" s="414"/>
      <c r="I147" s="414"/>
      <c r="J147" s="414"/>
      <c r="K147" s="174"/>
      <c r="L147" s="174"/>
      <c r="M147" s="174"/>
      <c r="N147" s="174"/>
      <c r="O147" s="174"/>
      <c r="P147" s="174"/>
      <c r="Q147" s="174"/>
      <c r="R147" s="174"/>
      <c r="S147" s="174"/>
      <c r="T147" s="174"/>
      <c r="U147" s="19"/>
      <c r="V147" s="19"/>
      <c r="W147" s="19"/>
      <c r="X147" s="19"/>
      <c r="Y147" s="19"/>
      <c r="Z147" s="19"/>
      <c r="AA147" s="19"/>
      <c r="AB147" s="19"/>
      <c r="AC147" s="19"/>
      <c r="AD147" s="19"/>
      <c r="AE147" s="19"/>
      <c r="AF147" s="19"/>
    </row>
    <row r="148" spans="1:32" x14ac:dyDescent="0.25">
      <c r="A148" s="192"/>
      <c r="B148" s="174"/>
      <c r="C148" s="174"/>
      <c r="D148" s="174"/>
      <c r="E148" s="174"/>
      <c r="F148" s="174"/>
      <c r="G148" s="174"/>
      <c r="H148" s="174"/>
      <c r="I148" s="174"/>
      <c r="J148" s="174"/>
      <c r="K148" s="174"/>
      <c r="L148" s="174"/>
      <c r="M148" s="174"/>
      <c r="N148" s="174"/>
      <c r="O148" s="174"/>
      <c r="P148" s="174"/>
      <c r="Q148" s="174"/>
      <c r="R148" s="174"/>
      <c r="S148" s="174"/>
      <c r="T148" s="174"/>
      <c r="U148" s="19"/>
      <c r="V148" s="19"/>
      <c r="W148" s="19"/>
      <c r="X148" s="19"/>
      <c r="Y148" s="19"/>
      <c r="Z148" s="19"/>
      <c r="AA148" s="19"/>
      <c r="AB148" s="19"/>
      <c r="AC148" s="19"/>
      <c r="AD148" s="19"/>
      <c r="AE148" s="19"/>
      <c r="AF148" s="19"/>
    </row>
    <row r="149" spans="1:32" x14ac:dyDescent="0.25">
      <c r="A149" s="192"/>
      <c r="B149" s="413"/>
      <c r="C149" s="413"/>
      <c r="D149" s="413"/>
      <c r="E149" s="413"/>
      <c r="F149" s="413"/>
      <c r="G149" s="413"/>
      <c r="H149" s="413"/>
      <c r="I149" s="413"/>
      <c r="J149" s="413"/>
      <c r="K149" s="174"/>
      <c r="L149" s="174"/>
      <c r="M149" s="174"/>
      <c r="N149" s="174"/>
      <c r="O149" s="174"/>
      <c r="P149" s="174"/>
      <c r="Q149" s="174"/>
      <c r="R149" s="174"/>
      <c r="S149" s="174"/>
      <c r="T149" s="174"/>
      <c r="U149" s="19"/>
      <c r="V149" s="19"/>
      <c r="W149" s="19"/>
      <c r="X149" s="19"/>
      <c r="Y149" s="19"/>
      <c r="Z149" s="19"/>
      <c r="AA149" s="19"/>
      <c r="AB149" s="19"/>
      <c r="AC149" s="19"/>
      <c r="AD149" s="19"/>
      <c r="AE149" s="19"/>
      <c r="AF149" s="19"/>
    </row>
    <row r="150" spans="1:32" x14ac:dyDescent="0.25">
      <c r="A150" s="192"/>
      <c r="B150" s="413"/>
      <c r="C150" s="413"/>
      <c r="D150" s="413"/>
      <c r="E150" s="413"/>
      <c r="F150" s="413"/>
      <c r="G150" s="413"/>
      <c r="H150" s="413"/>
      <c r="I150" s="413"/>
      <c r="J150" s="413"/>
      <c r="K150" s="174"/>
      <c r="L150" s="174"/>
      <c r="M150" s="174"/>
      <c r="N150" s="174"/>
      <c r="O150" s="174"/>
      <c r="P150" s="174"/>
      <c r="Q150" s="174"/>
      <c r="R150" s="174"/>
      <c r="S150" s="174"/>
      <c r="T150" s="174"/>
      <c r="U150" s="19"/>
      <c r="V150" s="19"/>
      <c r="W150" s="19"/>
      <c r="X150" s="19"/>
      <c r="Y150" s="19"/>
      <c r="Z150" s="19"/>
      <c r="AA150" s="19"/>
      <c r="AB150" s="19"/>
      <c r="AC150" s="19"/>
      <c r="AD150" s="19"/>
      <c r="AE150" s="19"/>
      <c r="AF150" s="19"/>
    </row>
    <row r="151" spans="1:32" x14ac:dyDescent="0.25">
      <c r="A151" s="192"/>
      <c r="B151" s="197"/>
      <c r="C151" s="385"/>
      <c r="D151" s="385"/>
      <c r="E151" s="385"/>
      <c r="F151" s="385"/>
      <c r="G151" s="385"/>
      <c r="H151" s="385"/>
      <c r="I151" s="385"/>
      <c r="J151" s="385"/>
      <c r="K151" s="174"/>
      <c r="L151" s="174"/>
      <c r="M151" s="174"/>
      <c r="N151" s="174"/>
      <c r="O151" s="174"/>
      <c r="P151" s="174"/>
      <c r="Q151" s="174"/>
      <c r="R151" s="174"/>
      <c r="S151" s="174"/>
      <c r="T151" s="174"/>
      <c r="U151" s="19"/>
      <c r="V151" s="19"/>
      <c r="W151" s="19"/>
      <c r="X151" s="19"/>
      <c r="Y151" s="19"/>
      <c r="Z151" s="19"/>
      <c r="AA151" s="19"/>
      <c r="AB151" s="19"/>
      <c r="AC151" s="19"/>
      <c r="AD151" s="19"/>
      <c r="AE151" s="19"/>
      <c r="AF151" s="19"/>
    </row>
    <row r="152" spans="1:32" x14ac:dyDescent="0.25">
      <c r="A152" s="192"/>
      <c r="B152" s="174"/>
      <c r="C152" s="174"/>
      <c r="D152" s="174"/>
      <c r="E152" s="174"/>
      <c r="F152" s="174"/>
      <c r="G152" s="174"/>
      <c r="H152" s="174"/>
      <c r="I152" s="174"/>
      <c r="J152" s="174"/>
      <c r="K152" s="174"/>
      <c r="L152" s="174"/>
      <c r="M152" s="174"/>
      <c r="N152" s="174"/>
      <c r="O152" s="174"/>
      <c r="P152" s="174"/>
      <c r="Q152" s="174"/>
      <c r="R152" s="174"/>
      <c r="S152" s="174"/>
      <c r="T152" s="174"/>
      <c r="U152" s="19"/>
      <c r="V152" s="19"/>
      <c r="W152" s="19"/>
      <c r="X152" s="19"/>
      <c r="Y152" s="19"/>
      <c r="Z152" s="19"/>
      <c r="AA152" s="19"/>
      <c r="AB152" s="19"/>
      <c r="AC152" s="19"/>
      <c r="AD152" s="19"/>
      <c r="AE152" s="19"/>
      <c r="AF152" s="19"/>
    </row>
    <row r="153" spans="1:32" x14ac:dyDescent="0.25">
      <c r="A153" s="192"/>
      <c r="B153" s="412"/>
      <c r="C153" s="411"/>
      <c r="D153" s="411"/>
      <c r="E153" s="411"/>
      <c r="F153" s="411"/>
      <c r="G153" s="411"/>
      <c r="H153" s="411"/>
      <c r="I153" s="411"/>
      <c r="J153" s="411"/>
      <c r="K153" s="174"/>
      <c r="L153" s="174"/>
      <c r="M153" s="174"/>
      <c r="N153" s="174"/>
      <c r="O153" s="174"/>
      <c r="P153" s="174"/>
      <c r="Q153" s="174"/>
      <c r="R153" s="174"/>
      <c r="S153" s="174"/>
      <c r="T153" s="174"/>
      <c r="U153" s="19"/>
      <c r="V153" s="19"/>
      <c r="W153" s="19"/>
      <c r="X153" s="19"/>
      <c r="Y153" s="19"/>
      <c r="Z153" s="19"/>
      <c r="AA153" s="19"/>
      <c r="AB153" s="19"/>
      <c r="AC153" s="19"/>
      <c r="AD153" s="19"/>
      <c r="AE153" s="19"/>
      <c r="AF153" s="19"/>
    </row>
    <row r="154" spans="1:32" x14ac:dyDescent="0.25">
      <c r="A154" s="192"/>
      <c r="B154" s="412"/>
      <c r="C154" s="411"/>
      <c r="D154" s="411"/>
      <c r="E154" s="411"/>
      <c r="F154" s="411"/>
      <c r="G154" s="411"/>
      <c r="H154" s="411"/>
      <c r="I154" s="411"/>
      <c r="J154" s="411"/>
      <c r="K154" s="174"/>
      <c r="L154" s="174"/>
      <c r="M154" s="174"/>
      <c r="N154" s="174"/>
      <c r="O154" s="174"/>
      <c r="P154" s="174"/>
      <c r="Q154" s="174"/>
      <c r="R154" s="174"/>
      <c r="S154" s="174"/>
      <c r="T154" s="174"/>
      <c r="U154" s="19"/>
      <c r="V154" s="19"/>
      <c r="W154" s="19"/>
      <c r="X154" s="19"/>
      <c r="Y154" s="19"/>
      <c r="Z154" s="19"/>
      <c r="AA154" s="19"/>
      <c r="AB154" s="19"/>
      <c r="AC154" s="19"/>
      <c r="AD154" s="19"/>
      <c r="AE154" s="19"/>
      <c r="AF154" s="19"/>
    </row>
    <row r="155" spans="1:32" x14ac:dyDescent="0.25">
      <c r="A155" s="192"/>
      <c r="B155" s="412"/>
      <c r="C155" s="385"/>
      <c r="D155" s="385"/>
      <c r="E155" s="385"/>
      <c r="F155" s="385"/>
      <c r="G155" s="385"/>
      <c r="H155" s="385"/>
      <c r="I155" s="385"/>
      <c r="J155" s="385"/>
      <c r="K155" s="174"/>
      <c r="L155" s="174"/>
      <c r="M155" s="174"/>
      <c r="N155" s="174"/>
      <c r="O155" s="174"/>
      <c r="P155" s="174"/>
      <c r="Q155" s="174"/>
      <c r="R155" s="174"/>
      <c r="S155" s="174"/>
      <c r="T155" s="174"/>
      <c r="U155" s="19"/>
      <c r="V155" s="19"/>
      <c r="W155" s="19"/>
      <c r="X155" s="19"/>
      <c r="Y155" s="19"/>
      <c r="Z155" s="19"/>
      <c r="AA155" s="19"/>
      <c r="AB155" s="19"/>
      <c r="AC155" s="19"/>
      <c r="AD155" s="19"/>
      <c r="AE155" s="19"/>
      <c r="AF155" s="19"/>
    </row>
    <row r="156" spans="1:32" x14ac:dyDescent="0.25">
      <c r="A156" s="192"/>
      <c r="B156" s="174"/>
      <c r="C156" s="174"/>
      <c r="D156" s="174"/>
      <c r="E156" s="174"/>
      <c r="F156" s="174"/>
      <c r="G156" s="174"/>
      <c r="H156" s="174"/>
      <c r="I156" s="174"/>
      <c r="J156" s="174"/>
      <c r="K156" s="174"/>
      <c r="L156" s="174"/>
      <c r="M156" s="174"/>
      <c r="N156" s="174"/>
      <c r="O156" s="174"/>
      <c r="P156" s="174"/>
      <c r="Q156" s="174"/>
      <c r="R156" s="174"/>
      <c r="S156" s="174"/>
      <c r="T156" s="174"/>
      <c r="U156" s="19"/>
      <c r="V156" s="19"/>
      <c r="W156" s="19"/>
      <c r="X156" s="19"/>
      <c r="Y156" s="19"/>
      <c r="Z156" s="19"/>
      <c r="AA156" s="19"/>
      <c r="AB156" s="19"/>
      <c r="AC156" s="19"/>
      <c r="AD156" s="19"/>
      <c r="AE156" s="19"/>
      <c r="AF156" s="19"/>
    </row>
    <row r="157" spans="1:32" x14ac:dyDescent="0.25">
      <c r="A157" s="192"/>
      <c r="B157" s="174"/>
      <c r="C157" s="174"/>
      <c r="D157" s="174"/>
      <c r="E157" s="174"/>
      <c r="F157" s="174"/>
      <c r="G157" s="174"/>
      <c r="H157" s="174"/>
      <c r="I157" s="174"/>
      <c r="J157" s="174"/>
      <c r="K157" s="174"/>
      <c r="L157" s="174"/>
      <c r="M157" s="174"/>
      <c r="N157" s="174"/>
      <c r="O157" s="174"/>
      <c r="P157" s="174"/>
      <c r="Q157" s="174"/>
      <c r="R157" s="174"/>
      <c r="S157" s="174"/>
      <c r="T157" s="174"/>
      <c r="U157" s="19"/>
      <c r="V157" s="19"/>
      <c r="W157" s="19"/>
      <c r="X157" s="19"/>
      <c r="Y157" s="19"/>
      <c r="Z157" s="19"/>
      <c r="AA157" s="19"/>
      <c r="AB157" s="19"/>
      <c r="AC157" s="19"/>
      <c r="AD157" s="19"/>
      <c r="AE157" s="19"/>
      <c r="AF157" s="19"/>
    </row>
    <row r="158" spans="1:32" x14ac:dyDescent="0.25">
      <c r="A158" s="192"/>
      <c r="B158" s="174"/>
      <c r="C158" s="174"/>
      <c r="D158" s="174"/>
      <c r="E158" s="174"/>
      <c r="F158" s="174"/>
      <c r="G158" s="174"/>
      <c r="H158" s="174"/>
      <c r="I158" s="174"/>
      <c r="J158" s="174"/>
      <c r="K158" s="174"/>
      <c r="L158" s="174"/>
      <c r="M158" s="174"/>
      <c r="N158" s="174"/>
      <c r="O158" s="174"/>
      <c r="P158" s="174"/>
      <c r="Q158" s="174"/>
      <c r="R158" s="174"/>
      <c r="S158" s="174"/>
      <c r="T158" s="174"/>
      <c r="U158" s="19"/>
      <c r="V158" s="19"/>
      <c r="W158" s="19"/>
      <c r="X158" s="19"/>
      <c r="Y158" s="19"/>
      <c r="Z158" s="19"/>
      <c r="AA158" s="19"/>
      <c r="AB158" s="19"/>
      <c r="AC158" s="19"/>
      <c r="AD158" s="19"/>
      <c r="AE158" s="19"/>
      <c r="AF158" s="19"/>
    </row>
    <row r="159" spans="1:32" x14ac:dyDescent="0.25">
      <c r="A159" s="192"/>
      <c r="B159" s="174"/>
      <c r="C159" s="174"/>
      <c r="D159" s="174"/>
      <c r="E159" s="174"/>
      <c r="F159" s="174"/>
      <c r="G159" s="174"/>
      <c r="H159" s="174"/>
      <c r="I159" s="174"/>
      <c r="J159" s="174"/>
      <c r="K159" s="174"/>
      <c r="L159" s="174"/>
      <c r="M159" s="174"/>
      <c r="N159" s="174"/>
      <c r="O159" s="174"/>
      <c r="P159" s="174"/>
      <c r="Q159" s="174"/>
      <c r="R159" s="174"/>
      <c r="S159" s="174"/>
      <c r="T159" s="174"/>
      <c r="U159" s="19"/>
      <c r="V159" s="19"/>
      <c r="W159" s="19"/>
      <c r="X159" s="19"/>
      <c r="Y159" s="19"/>
      <c r="Z159" s="19"/>
      <c r="AA159" s="19"/>
      <c r="AB159" s="19"/>
      <c r="AC159" s="19"/>
      <c r="AD159" s="19"/>
      <c r="AE159" s="19"/>
      <c r="AF159" s="19"/>
    </row>
    <row r="160" spans="1:32" x14ac:dyDescent="0.25">
      <c r="A160" s="192"/>
      <c r="B160" s="174"/>
      <c r="C160" s="174"/>
      <c r="D160" s="174"/>
      <c r="E160" s="174"/>
      <c r="F160" s="174"/>
      <c r="G160" s="174"/>
      <c r="H160" s="174"/>
      <c r="I160" s="174"/>
      <c r="J160" s="174"/>
      <c r="K160" s="174"/>
      <c r="L160" s="174"/>
      <c r="M160" s="174"/>
      <c r="N160" s="174"/>
      <c r="O160" s="174"/>
      <c r="P160" s="174"/>
      <c r="Q160" s="174"/>
      <c r="R160" s="174"/>
      <c r="S160" s="174"/>
      <c r="T160" s="174"/>
      <c r="U160" s="19"/>
      <c r="V160" s="19"/>
      <c r="W160" s="19"/>
      <c r="X160" s="19"/>
      <c r="Y160" s="19"/>
      <c r="Z160" s="19"/>
      <c r="AA160" s="19"/>
      <c r="AB160" s="19"/>
      <c r="AC160" s="19"/>
      <c r="AD160" s="19"/>
      <c r="AE160" s="19"/>
      <c r="AF160" s="19"/>
    </row>
    <row r="161" spans="1:32" x14ac:dyDescent="0.25">
      <c r="A161" s="192"/>
      <c r="B161" s="174"/>
      <c r="C161" s="174"/>
      <c r="D161" s="174"/>
      <c r="E161" s="174"/>
      <c r="F161" s="174"/>
      <c r="G161" s="174"/>
      <c r="H161" s="174"/>
      <c r="I161" s="174"/>
      <c r="J161" s="174"/>
      <c r="K161" s="174"/>
      <c r="L161" s="174"/>
      <c r="M161" s="174"/>
      <c r="N161" s="174"/>
      <c r="O161" s="174"/>
      <c r="P161" s="174"/>
      <c r="Q161" s="174"/>
      <c r="R161" s="174"/>
      <c r="S161" s="174"/>
      <c r="T161" s="174"/>
      <c r="U161" s="19"/>
      <c r="V161" s="19"/>
      <c r="W161" s="19"/>
      <c r="X161" s="19"/>
      <c r="Y161" s="19"/>
      <c r="Z161" s="19"/>
      <c r="AA161" s="19"/>
      <c r="AB161" s="19"/>
      <c r="AC161" s="19"/>
      <c r="AD161" s="19"/>
      <c r="AE161" s="19"/>
      <c r="AF161" s="19"/>
    </row>
    <row r="162" spans="1:32" x14ac:dyDescent="0.25">
      <c r="A162" s="192"/>
      <c r="B162" s="174"/>
      <c r="C162" s="174"/>
      <c r="D162" s="174"/>
      <c r="E162" s="174"/>
      <c r="F162" s="174"/>
      <c r="G162" s="174"/>
      <c r="H162" s="174"/>
      <c r="I162" s="174"/>
      <c r="J162" s="174"/>
      <c r="K162" s="174"/>
      <c r="L162" s="174"/>
      <c r="M162" s="174"/>
      <c r="N162" s="174"/>
      <c r="O162" s="174"/>
      <c r="P162" s="174"/>
      <c r="Q162" s="174"/>
      <c r="R162" s="174"/>
      <c r="S162" s="174"/>
      <c r="T162" s="174"/>
      <c r="U162" s="19"/>
      <c r="V162" s="19"/>
      <c r="W162" s="19"/>
      <c r="X162" s="19"/>
      <c r="Y162" s="19"/>
      <c r="Z162" s="19"/>
      <c r="AA162" s="19"/>
      <c r="AB162" s="19"/>
      <c r="AC162" s="19"/>
      <c r="AD162" s="19"/>
      <c r="AE162" s="19"/>
      <c r="AF162" s="19"/>
    </row>
    <row r="163" spans="1:32" x14ac:dyDescent="0.25">
      <c r="A163" s="75"/>
      <c r="B163" s="19"/>
      <c r="C163" s="19"/>
      <c r="D163" s="19"/>
      <c r="E163" s="19"/>
      <c r="F163" s="19"/>
      <c r="G163" s="19"/>
      <c r="H163" s="19"/>
      <c r="I163" s="19"/>
      <c r="J163" s="19"/>
      <c r="K163" s="19"/>
      <c r="L163" s="19"/>
      <c r="M163" s="19"/>
      <c r="N163" s="19"/>
      <c r="O163" s="19"/>
      <c r="P163" s="19"/>
      <c r="Q163" s="19"/>
      <c r="R163" s="19"/>
      <c r="S163" s="174"/>
      <c r="T163" s="174"/>
      <c r="U163" s="19"/>
      <c r="V163" s="19"/>
      <c r="W163" s="19"/>
      <c r="X163" s="19"/>
      <c r="Y163" s="19"/>
      <c r="Z163" s="19"/>
      <c r="AA163" s="19"/>
      <c r="AB163" s="19"/>
      <c r="AC163" s="19"/>
      <c r="AD163" s="19"/>
      <c r="AE163" s="19"/>
      <c r="AF163" s="19"/>
    </row>
    <row r="164" spans="1:32" x14ac:dyDescent="0.25">
      <c r="A164" s="76"/>
      <c r="B164" s="410"/>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76"/>
      <c r="B165" s="410"/>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76"/>
      <c r="B166" s="410"/>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76"/>
      <c r="B167" s="410"/>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76"/>
      <c r="B168" s="410"/>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76"/>
      <c r="B169" s="40"/>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7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7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7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7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76"/>
      <c r="B174" s="19"/>
      <c r="C174" s="406"/>
      <c r="D174" s="406"/>
      <c r="E174" s="406"/>
      <c r="F174" s="406"/>
      <c r="G174" s="406"/>
      <c r="H174" s="406"/>
      <c r="I174" s="406"/>
      <c r="J174" s="406"/>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76"/>
      <c r="B175" s="19"/>
      <c r="C175" s="406"/>
      <c r="D175" s="406"/>
      <c r="E175" s="406"/>
      <c r="F175" s="406"/>
      <c r="G175" s="406"/>
      <c r="H175" s="406"/>
      <c r="I175" s="406"/>
      <c r="J175" s="406"/>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76"/>
      <c r="B176" s="19"/>
      <c r="C176" s="406"/>
      <c r="D176" s="406"/>
      <c r="E176" s="406"/>
      <c r="F176" s="406"/>
      <c r="G176" s="406"/>
      <c r="H176" s="406"/>
      <c r="I176" s="406"/>
      <c r="J176" s="406"/>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7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7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7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7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7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7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7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7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7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7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7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7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7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7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7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7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7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7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7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7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7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7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7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7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7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76"/>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76"/>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76"/>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76"/>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76"/>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76"/>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76"/>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76"/>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76"/>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76"/>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76"/>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75"/>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75"/>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75"/>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75"/>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75"/>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75"/>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75"/>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75"/>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75"/>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75"/>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75"/>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75"/>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75"/>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75"/>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75"/>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75"/>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75"/>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75"/>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75"/>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75"/>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75"/>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75"/>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75"/>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75"/>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75"/>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75"/>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75"/>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75"/>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75"/>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75"/>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75"/>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75"/>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75"/>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75"/>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75"/>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75"/>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75"/>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75"/>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75"/>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75"/>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75"/>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75"/>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75"/>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75"/>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75"/>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75"/>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75"/>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75"/>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75"/>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75"/>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75"/>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75"/>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75"/>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75"/>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75"/>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75"/>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75"/>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75"/>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75"/>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75"/>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75"/>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75"/>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75"/>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75"/>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75"/>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75"/>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75"/>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75"/>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75"/>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75"/>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75"/>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75"/>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75"/>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75"/>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75"/>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75"/>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75"/>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75"/>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75"/>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75"/>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75"/>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75"/>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75"/>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75"/>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75"/>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75"/>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75"/>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75"/>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75"/>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75"/>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75"/>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75"/>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75"/>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75"/>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75"/>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B19:E19"/>
    <mergeCell ref="B20:E20"/>
    <mergeCell ref="B21:E21"/>
    <mergeCell ref="B22:E22"/>
    <mergeCell ref="B23:E23"/>
    <mergeCell ref="B24:E24"/>
    <mergeCell ref="B25:E25"/>
    <mergeCell ref="B26:E26"/>
    <mergeCell ref="B27:E27"/>
    <mergeCell ref="A1:F2"/>
    <mergeCell ref="G1:J2"/>
    <mergeCell ref="A3:C3"/>
    <mergeCell ref="D3:H3"/>
    <mergeCell ref="A4:C4"/>
    <mergeCell ref="D4:H4"/>
    <mergeCell ref="A5:C5"/>
    <mergeCell ref="D5:H5"/>
    <mergeCell ref="J5:K5"/>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B31:E31"/>
    <mergeCell ref="B32:E32"/>
    <mergeCell ref="B33:E33"/>
    <mergeCell ref="M31:O31"/>
    <mergeCell ref="M32:O32"/>
    <mergeCell ref="M33:O33"/>
    <mergeCell ref="F29:I29"/>
    <mergeCell ref="F30:I30"/>
    <mergeCell ref="B28:E28"/>
    <mergeCell ref="B29:E29"/>
    <mergeCell ref="B30:E30"/>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48:E48"/>
    <mergeCell ref="B49:E49"/>
    <mergeCell ref="B50:E50"/>
    <mergeCell ref="B67:E67"/>
    <mergeCell ref="B99:E99"/>
    <mergeCell ref="B100:E100"/>
    <mergeCell ref="B93:E93"/>
    <mergeCell ref="B94:E94"/>
    <mergeCell ref="B95:E95"/>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M34:O34"/>
    <mergeCell ref="M35:O35"/>
    <mergeCell ref="M36:O36"/>
    <mergeCell ref="M37:O37"/>
    <mergeCell ref="M38:O38"/>
    <mergeCell ref="M39:O39"/>
    <mergeCell ref="M40:O40"/>
    <mergeCell ref="M41:O41"/>
    <mergeCell ref="M42:O42"/>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95:O95"/>
    <mergeCell ref="M96:O96"/>
    <mergeCell ref="M97:O97"/>
    <mergeCell ref="M98:O98"/>
    <mergeCell ref="M89:O89"/>
    <mergeCell ref="M90:O90"/>
    <mergeCell ref="M91:O91"/>
    <mergeCell ref="M92:O92"/>
    <mergeCell ref="M93:O93"/>
    <mergeCell ref="M77:O77"/>
    <mergeCell ref="M78:O78"/>
    <mergeCell ref="M84:O84"/>
    <mergeCell ref="M85:O85"/>
    <mergeCell ref="M86:O86"/>
    <mergeCell ref="M87:O87"/>
    <mergeCell ref="M88:O88"/>
    <mergeCell ref="M79:O79"/>
    <mergeCell ref="M80:O80"/>
    <mergeCell ref="M81:O81"/>
    <mergeCell ref="M82:O82"/>
    <mergeCell ref="M83:O83"/>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zoomScale="115" zoomScaleNormal="115" workbookViewId="0">
      <selection activeCell="K3" sqref="K3"/>
    </sheetView>
  </sheetViews>
  <sheetFormatPr baseColWidth="10" defaultColWidth="11.5703125" defaultRowHeight="15" x14ac:dyDescent="0.25"/>
  <cols>
    <col min="11" max="11" width="52.28515625" customWidth="1"/>
    <col min="14" max="14" width="60" customWidth="1"/>
  </cols>
  <sheetData>
    <row r="1" spans="1:20" x14ac:dyDescent="0.25">
      <c r="A1" s="267" t="s">
        <v>0</v>
      </c>
      <c r="B1" s="267"/>
      <c r="C1" s="267"/>
      <c r="D1" s="267"/>
      <c r="E1" s="267"/>
      <c r="F1" s="267"/>
      <c r="G1" s="268"/>
      <c r="H1" s="268"/>
      <c r="I1" s="268"/>
      <c r="J1" s="268"/>
    </row>
    <row r="2" spans="1:20" x14ac:dyDescent="0.25">
      <c r="A2" s="267"/>
      <c r="B2" s="267"/>
      <c r="C2" s="267"/>
      <c r="D2" s="267"/>
      <c r="E2" s="267"/>
      <c r="F2" s="267"/>
      <c r="G2" s="268"/>
      <c r="H2" s="268"/>
      <c r="I2" s="268"/>
      <c r="J2" s="268"/>
    </row>
    <row r="3" spans="1:20" ht="17.25" x14ac:dyDescent="0.25">
      <c r="A3" s="269" t="s">
        <v>1</v>
      </c>
      <c r="B3" s="269"/>
      <c r="C3" s="269"/>
      <c r="D3" s="270" t="s">
        <v>210</v>
      </c>
      <c r="E3" s="270"/>
      <c r="F3" s="270"/>
      <c r="G3" s="270"/>
      <c r="H3" s="270"/>
      <c r="I3" s="2"/>
      <c r="J3" s="3"/>
      <c r="K3" s="4" t="s">
        <v>3</v>
      </c>
      <c r="L3" s="4"/>
      <c r="M3" s="4"/>
      <c r="N3" s="4"/>
      <c r="O3" s="4"/>
      <c r="P3" s="4"/>
      <c r="Q3" s="4"/>
      <c r="R3" s="4"/>
      <c r="S3" s="4"/>
    </row>
    <row r="4" spans="1:20" ht="17.25" x14ac:dyDescent="0.25">
      <c r="A4" s="262" t="s">
        <v>4</v>
      </c>
      <c r="B4" s="262"/>
      <c r="C4" s="262"/>
      <c r="D4" s="263" t="s">
        <v>5</v>
      </c>
      <c r="E4" s="263"/>
      <c r="F4" s="263"/>
      <c r="G4" s="263"/>
      <c r="H4" s="263"/>
      <c r="I4" s="2"/>
      <c r="J4" s="3"/>
      <c r="K4" s="4" t="s">
        <v>6</v>
      </c>
    </row>
    <row r="5" spans="1:20" ht="17.25" x14ac:dyDescent="0.25">
      <c r="A5" s="262" t="s">
        <v>7</v>
      </c>
      <c r="B5" s="262"/>
      <c r="C5" s="262"/>
      <c r="D5" s="263" t="s">
        <v>8</v>
      </c>
      <c r="E5" s="263"/>
      <c r="F5" s="263"/>
      <c r="G5" s="263"/>
      <c r="H5" s="263"/>
      <c r="I5" s="2"/>
      <c r="J5" s="264"/>
      <c r="K5" s="264"/>
      <c r="L5" s="265"/>
      <c r="M5" s="265"/>
      <c r="N5" s="265"/>
      <c r="O5" s="265"/>
      <c r="P5" s="265"/>
      <c r="Q5" s="265"/>
      <c r="R5" s="265"/>
      <c r="S5" s="265"/>
      <c r="T5" s="265"/>
    </row>
    <row r="6" spans="1:20" ht="17.25" x14ac:dyDescent="0.25">
      <c r="A6" s="262" t="s">
        <v>9</v>
      </c>
      <c r="B6" s="262"/>
      <c r="C6" s="262"/>
      <c r="D6" s="266">
        <v>45880</v>
      </c>
      <c r="E6" s="266"/>
      <c r="F6" s="266"/>
      <c r="G6" s="266"/>
      <c r="H6" s="266"/>
      <c r="I6" s="6"/>
      <c r="J6" s="7"/>
    </row>
    <row r="7" spans="1:20" ht="15.75" customHeight="1" x14ac:dyDescent="0.25">
      <c r="A7" s="279" t="s">
        <v>10</v>
      </c>
      <c r="B7" s="279"/>
      <c r="C7" s="279"/>
      <c r="D7" s="280" t="s">
        <v>226</v>
      </c>
      <c r="E7" s="280"/>
      <c r="F7" s="280"/>
      <c r="G7" s="280"/>
      <c r="H7" s="280"/>
      <c r="I7" s="8"/>
      <c r="J7" s="9"/>
      <c r="L7" s="4"/>
    </row>
    <row r="8" spans="1:20" ht="17.25" x14ac:dyDescent="0.25">
      <c r="A8" s="281"/>
      <c r="B8" s="281"/>
      <c r="C8" s="281"/>
      <c r="D8" s="280"/>
      <c r="E8" s="280"/>
      <c r="F8" s="280"/>
      <c r="G8" s="280"/>
      <c r="H8" s="280"/>
      <c r="I8" s="8"/>
      <c r="J8" s="9"/>
    </row>
    <row r="9" spans="1:20" ht="17.25" x14ac:dyDescent="0.25">
      <c r="A9" s="282" t="s">
        <v>11</v>
      </c>
      <c r="B9" s="282"/>
      <c r="C9" s="10">
        <f ca="1">TODAY()</f>
        <v>45909</v>
      </c>
      <c r="D9" s="280"/>
      <c r="E9" s="280"/>
      <c r="F9" s="280"/>
      <c r="G9" s="280"/>
      <c r="H9" s="280"/>
      <c r="I9" s="8"/>
      <c r="J9" s="11"/>
    </row>
    <row r="14" spans="1:20" x14ac:dyDescent="0.25">
      <c r="C14" s="476"/>
      <c r="D14" s="476"/>
      <c r="E14" s="476"/>
      <c r="F14" s="476"/>
      <c r="G14" s="476"/>
      <c r="H14" s="476"/>
      <c r="I14" s="476"/>
      <c r="J14" s="476"/>
      <c r="K14" s="476"/>
      <c r="L14" s="476"/>
      <c r="M14" s="476"/>
      <c r="N14" s="476"/>
      <c r="O14" s="476"/>
      <c r="P14" s="476"/>
      <c r="Q14" s="476"/>
      <c r="R14" s="476"/>
      <c r="S14" s="476"/>
      <c r="T14" s="476"/>
    </row>
    <row r="15" spans="1:20" x14ac:dyDescent="0.25">
      <c r="C15" s="476"/>
      <c r="D15" s="476"/>
      <c r="E15" s="476"/>
      <c r="F15" s="476"/>
      <c r="G15" s="476"/>
      <c r="H15" s="476"/>
      <c r="I15" s="476"/>
      <c r="J15" s="476"/>
      <c r="K15" s="476"/>
      <c r="L15" s="476"/>
      <c r="M15" s="476"/>
      <c r="N15" s="476"/>
      <c r="O15" s="476"/>
      <c r="P15" s="476"/>
      <c r="Q15" s="476"/>
      <c r="R15" s="476"/>
      <c r="S15" s="476"/>
      <c r="T15" s="476"/>
    </row>
    <row r="16" spans="1:20" ht="15.75" thickBot="1" x14ac:dyDescent="0.3">
      <c r="C16" s="476"/>
      <c r="D16" s="476"/>
      <c r="E16" s="476"/>
      <c r="F16" s="476"/>
      <c r="G16" s="476"/>
      <c r="H16" s="476"/>
      <c r="I16" s="476"/>
      <c r="J16" s="476"/>
      <c r="K16" s="476"/>
      <c r="L16" s="476"/>
      <c r="M16" s="476"/>
      <c r="N16" s="476"/>
      <c r="O16" s="476"/>
      <c r="P16" s="476"/>
      <c r="Q16" s="476"/>
      <c r="R16" s="476"/>
      <c r="S16" s="476"/>
      <c r="T16" s="476"/>
    </row>
    <row r="17" spans="3:20" ht="30.75" customHeight="1" x14ac:dyDescent="0.25">
      <c r="C17" s="477"/>
      <c r="D17" s="478" t="s">
        <v>235</v>
      </c>
      <c r="E17" s="479"/>
      <c r="F17" s="479"/>
      <c r="G17" s="479"/>
      <c r="H17" s="480" t="s">
        <v>237</v>
      </c>
      <c r="I17" s="480"/>
      <c r="J17" s="480"/>
      <c r="K17" s="480"/>
      <c r="L17" s="481" t="s">
        <v>353</v>
      </c>
      <c r="M17" s="481"/>
      <c r="N17" s="481"/>
      <c r="O17" s="482" t="s">
        <v>234</v>
      </c>
      <c r="P17" s="482"/>
      <c r="Q17" s="482"/>
      <c r="R17" s="483" t="s">
        <v>236</v>
      </c>
      <c r="S17" s="484"/>
      <c r="T17" s="295"/>
    </row>
    <row r="18" spans="3:20" x14ac:dyDescent="0.25">
      <c r="C18" s="477"/>
      <c r="D18" s="415" t="s">
        <v>372</v>
      </c>
      <c r="E18" s="416"/>
      <c r="F18" s="416"/>
      <c r="G18" s="416"/>
      <c r="H18" s="485" t="s">
        <v>373</v>
      </c>
      <c r="I18" s="485"/>
      <c r="J18" s="485"/>
      <c r="K18" s="485"/>
      <c r="L18" s="485"/>
      <c r="M18" s="485"/>
      <c r="N18" s="485"/>
      <c r="O18" s="485"/>
      <c r="P18" s="485"/>
      <c r="Q18" s="485"/>
      <c r="R18" s="27"/>
      <c r="S18" s="26"/>
      <c r="T18" s="295"/>
    </row>
    <row r="19" spans="3:20" x14ac:dyDescent="0.25">
      <c r="C19" s="477"/>
      <c r="D19" s="415"/>
      <c r="E19" s="416"/>
      <c r="F19" s="416"/>
      <c r="G19" s="416"/>
      <c r="H19" s="485" t="s">
        <v>374</v>
      </c>
      <c r="I19" s="485"/>
      <c r="J19" s="485"/>
      <c r="K19" s="485"/>
      <c r="L19" s="485"/>
      <c r="M19" s="485"/>
      <c r="N19" s="485"/>
      <c r="O19" s="485"/>
      <c r="P19" s="485"/>
      <c r="Q19" s="485"/>
      <c r="R19" s="22"/>
      <c r="S19" s="23"/>
      <c r="T19" s="295"/>
    </row>
    <row r="20" spans="3:20" ht="15.75" thickBot="1" x14ac:dyDescent="0.3">
      <c r="C20" s="477"/>
      <c r="D20" s="472"/>
      <c r="E20" s="473"/>
      <c r="F20" s="473"/>
      <c r="G20" s="473"/>
      <c r="H20" s="473" t="s">
        <v>375</v>
      </c>
      <c r="I20" s="473"/>
      <c r="J20" s="473"/>
      <c r="K20" s="473"/>
      <c r="L20" s="473"/>
      <c r="M20" s="473"/>
      <c r="N20" s="473"/>
      <c r="O20" s="473"/>
      <c r="P20" s="473"/>
      <c r="Q20" s="473"/>
      <c r="R20" s="28"/>
      <c r="S20" s="29"/>
      <c r="T20" s="295"/>
    </row>
    <row r="21" spans="3:20" x14ac:dyDescent="0.25">
      <c r="C21" s="477"/>
      <c r="D21" s="474" t="s">
        <v>376</v>
      </c>
      <c r="E21" s="475"/>
      <c r="F21" s="475"/>
      <c r="G21" s="475"/>
      <c r="H21" s="475" t="s">
        <v>378</v>
      </c>
      <c r="I21" s="475"/>
      <c r="J21" s="475"/>
      <c r="K21" s="475"/>
      <c r="L21" s="475"/>
      <c r="M21" s="475"/>
      <c r="N21" s="475"/>
      <c r="O21" s="475"/>
      <c r="P21" s="475"/>
      <c r="Q21" s="475"/>
      <c r="R21" s="32"/>
      <c r="S21" s="33"/>
      <c r="T21" s="295"/>
    </row>
    <row r="22" spans="3:20" x14ac:dyDescent="0.25">
      <c r="C22" s="477"/>
      <c r="D22" s="415"/>
      <c r="E22" s="416"/>
      <c r="F22" s="416"/>
      <c r="G22" s="416"/>
      <c r="H22" s="469" t="s">
        <v>377</v>
      </c>
      <c r="I22" s="469"/>
      <c r="J22" s="469"/>
      <c r="K22" s="469"/>
      <c r="L22" s="416"/>
      <c r="M22" s="416"/>
      <c r="N22" s="416"/>
      <c r="O22" s="416"/>
      <c r="P22" s="416"/>
      <c r="Q22" s="416"/>
      <c r="R22" s="22"/>
      <c r="S22" s="23"/>
      <c r="T22" s="295"/>
    </row>
    <row r="23" spans="3:20" x14ac:dyDescent="0.25">
      <c r="C23" s="477"/>
      <c r="D23" s="420"/>
      <c r="E23" s="421"/>
      <c r="F23" s="421"/>
      <c r="G23" s="422"/>
      <c r="H23" s="469"/>
      <c r="I23" s="469"/>
      <c r="J23" s="469"/>
      <c r="K23" s="469"/>
      <c r="L23" s="423"/>
      <c r="M23" s="421"/>
      <c r="N23" s="422"/>
      <c r="O23" s="423"/>
      <c r="P23" s="421"/>
      <c r="Q23" s="422"/>
      <c r="R23" s="28"/>
      <c r="S23" s="29"/>
      <c r="T23" s="295"/>
    </row>
    <row r="24" spans="3:20" x14ac:dyDescent="0.25">
      <c r="C24" s="477"/>
      <c r="D24" s="420"/>
      <c r="E24" s="421"/>
      <c r="F24" s="421"/>
      <c r="G24" s="422"/>
      <c r="H24" s="469"/>
      <c r="I24" s="469"/>
      <c r="J24" s="469"/>
      <c r="K24" s="469"/>
      <c r="L24" s="423"/>
      <c r="M24" s="421"/>
      <c r="N24" s="422"/>
      <c r="O24" s="423"/>
      <c r="P24" s="421"/>
      <c r="Q24" s="422"/>
      <c r="R24" s="28"/>
      <c r="S24" s="29"/>
      <c r="T24" s="295"/>
    </row>
    <row r="25" spans="3:20" x14ac:dyDescent="0.25">
      <c r="C25" s="477"/>
      <c r="D25" s="420"/>
      <c r="E25" s="421"/>
      <c r="F25" s="421"/>
      <c r="G25" s="422"/>
      <c r="H25" s="469"/>
      <c r="I25" s="469"/>
      <c r="J25" s="469"/>
      <c r="K25" s="469"/>
      <c r="L25" s="423"/>
      <c r="M25" s="421"/>
      <c r="N25" s="422"/>
      <c r="O25" s="423"/>
      <c r="P25" s="421"/>
      <c r="Q25" s="422"/>
      <c r="R25" s="28"/>
      <c r="S25" s="29"/>
      <c r="T25" s="295"/>
    </row>
    <row r="26" spans="3:20" x14ac:dyDescent="0.25">
      <c r="C26" s="477"/>
      <c r="D26" s="420"/>
      <c r="E26" s="421"/>
      <c r="F26" s="421"/>
      <c r="G26" s="422"/>
      <c r="H26" s="469"/>
      <c r="I26" s="469"/>
      <c r="J26" s="469"/>
      <c r="K26" s="469"/>
      <c r="L26" s="423"/>
      <c r="M26" s="421"/>
      <c r="N26" s="422"/>
      <c r="O26" s="423"/>
      <c r="P26" s="421"/>
      <c r="Q26" s="422"/>
      <c r="R26" s="28"/>
      <c r="S26" s="29"/>
      <c r="T26" s="295"/>
    </row>
    <row r="27" spans="3:20" x14ac:dyDescent="0.25">
      <c r="C27" s="477"/>
      <c r="D27" s="420"/>
      <c r="E27" s="421"/>
      <c r="F27" s="421"/>
      <c r="G27" s="422"/>
      <c r="H27" s="469"/>
      <c r="I27" s="469"/>
      <c r="J27" s="469"/>
      <c r="K27" s="469"/>
      <c r="L27" s="423"/>
      <c r="M27" s="421"/>
      <c r="N27" s="422"/>
      <c r="O27" s="423"/>
      <c r="P27" s="421"/>
      <c r="Q27" s="422"/>
      <c r="R27" s="28"/>
      <c r="S27" s="29"/>
      <c r="T27" s="295"/>
    </row>
    <row r="28" spans="3:20" ht="15.75" thickBot="1" x14ac:dyDescent="0.3">
      <c r="C28" s="477"/>
      <c r="D28" s="424"/>
      <c r="E28" s="425"/>
      <c r="F28" s="425"/>
      <c r="G28" s="426"/>
      <c r="H28" s="470"/>
      <c r="I28" s="470"/>
      <c r="J28" s="470"/>
      <c r="K28" s="470"/>
      <c r="L28" s="427"/>
      <c r="M28" s="425"/>
      <c r="N28" s="426"/>
      <c r="O28" s="427"/>
      <c r="P28" s="425"/>
      <c r="Q28" s="426"/>
      <c r="R28" s="24"/>
      <c r="S28" s="25"/>
      <c r="T28" s="295"/>
    </row>
    <row r="29" spans="3:20" x14ac:dyDescent="0.25">
      <c r="C29" s="477"/>
      <c r="D29" s="444" t="s">
        <v>379</v>
      </c>
      <c r="E29" s="445"/>
      <c r="F29" s="445"/>
      <c r="G29" s="446"/>
      <c r="H29" s="471" t="s">
        <v>380</v>
      </c>
      <c r="I29" s="471"/>
      <c r="J29" s="471"/>
      <c r="K29" s="471"/>
      <c r="L29" s="447"/>
      <c r="M29" s="445"/>
      <c r="N29" s="446"/>
      <c r="O29" s="447"/>
      <c r="P29" s="445"/>
      <c r="Q29" s="446"/>
      <c r="R29" s="34"/>
      <c r="S29" s="35"/>
      <c r="T29" s="295"/>
    </row>
    <row r="30" spans="3:20" x14ac:dyDescent="0.25">
      <c r="C30" s="477"/>
      <c r="D30" s="420"/>
      <c r="E30" s="421"/>
      <c r="F30" s="421"/>
      <c r="G30" s="422"/>
      <c r="H30" s="469"/>
      <c r="I30" s="469"/>
      <c r="J30" s="469"/>
      <c r="K30" s="469"/>
      <c r="L30" s="423"/>
      <c r="M30" s="421"/>
      <c r="N30" s="422"/>
      <c r="O30" s="423"/>
      <c r="P30" s="421"/>
      <c r="Q30" s="422"/>
      <c r="R30" s="28"/>
      <c r="S30" s="29"/>
      <c r="T30" s="295"/>
    </row>
    <row r="31" spans="3:20" x14ac:dyDescent="0.25">
      <c r="C31" s="477"/>
      <c r="D31" s="420"/>
      <c r="E31" s="421"/>
      <c r="F31" s="421"/>
      <c r="G31" s="422"/>
      <c r="H31" s="469"/>
      <c r="I31" s="469"/>
      <c r="J31" s="469"/>
      <c r="K31" s="469"/>
      <c r="L31" s="423"/>
      <c r="M31" s="421"/>
      <c r="N31" s="422"/>
      <c r="O31" s="423"/>
      <c r="P31" s="421"/>
      <c r="Q31" s="422"/>
      <c r="R31" s="28"/>
      <c r="S31" s="29"/>
      <c r="T31" s="295"/>
    </row>
    <row r="32" spans="3:20" x14ac:dyDescent="0.25">
      <c r="C32" s="477"/>
      <c r="D32" s="420"/>
      <c r="E32" s="421"/>
      <c r="F32" s="421"/>
      <c r="G32" s="422"/>
      <c r="H32" s="469"/>
      <c r="I32" s="469"/>
      <c r="J32" s="469"/>
      <c r="K32" s="469"/>
      <c r="L32" s="423"/>
      <c r="M32" s="421"/>
      <c r="N32" s="422"/>
      <c r="O32" s="423"/>
      <c r="P32" s="421"/>
      <c r="Q32" s="422"/>
      <c r="R32" s="28"/>
      <c r="S32" s="29"/>
      <c r="T32" s="295"/>
    </row>
    <row r="33" spans="3:20" ht="15.75" thickBot="1" x14ac:dyDescent="0.3">
      <c r="C33" s="477"/>
      <c r="D33" s="424"/>
      <c r="E33" s="425"/>
      <c r="F33" s="425"/>
      <c r="G33" s="426"/>
      <c r="H33" s="470"/>
      <c r="I33" s="470"/>
      <c r="J33" s="470"/>
      <c r="K33" s="470"/>
      <c r="L33" s="427"/>
      <c r="M33" s="425"/>
      <c r="N33" s="426"/>
      <c r="O33" s="427"/>
      <c r="P33" s="425"/>
      <c r="Q33" s="426"/>
      <c r="R33" s="24"/>
      <c r="S33" s="25"/>
      <c r="T33" s="295"/>
    </row>
    <row r="34" spans="3:20" x14ac:dyDescent="0.25">
      <c r="C34" s="477"/>
      <c r="D34" s="431" t="s">
        <v>381</v>
      </c>
      <c r="E34" s="432"/>
      <c r="F34" s="432"/>
      <c r="G34" s="433"/>
      <c r="H34" s="467" t="s">
        <v>382</v>
      </c>
      <c r="I34" s="467"/>
      <c r="J34" s="467"/>
      <c r="K34" s="467"/>
      <c r="L34" s="434" t="s">
        <v>383</v>
      </c>
      <c r="M34" s="432"/>
      <c r="N34" s="433"/>
      <c r="O34" s="468"/>
      <c r="P34" s="432"/>
      <c r="Q34" s="433"/>
      <c r="R34" s="32"/>
      <c r="S34" s="33"/>
      <c r="T34" s="295"/>
    </row>
    <row r="35" spans="3:20" x14ac:dyDescent="0.25">
      <c r="C35" s="477"/>
      <c r="D35" s="415"/>
      <c r="E35" s="416"/>
      <c r="F35" s="416"/>
      <c r="G35" s="416"/>
      <c r="H35" s="416"/>
      <c r="I35" s="416"/>
      <c r="J35" s="416"/>
      <c r="K35" s="416"/>
      <c r="L35" s="416"/>
      <c r="M35" s="416"/>
      <c r="N35" s="416"/>
      <c r="O35" s="416"/>
      <c r="P35" s="416"/>
      <c r="Q35" s="416"/>
      <c r="R35" s="22"/>
      <c r="S35" s="23"/>
      <c r="T35" s="295"/>
    </row>
    <row r="36" spans="3:20" ht="15.75" thickBot="1" x14ac:dyDescent="0.3">
      <c r="C36" s="477"/>
      <c r="D36" s="464"/>
      <c r="E36" s="465"/>
      <c r="F36" s="465"/>
      <c r="G36" s="465"/>
      <c r="H36" s="465"/>
      <c r="I36" s="465"/>
      <c r="J36" s="465"/>
      <c r="K36" s="465"/>
      <c r="L36" s="465"/>
      <c r="M36" s="465"/>
      <c r="N36" s="465"/>
      <c r="O36" s="465"/>
      <c r="P36" s="465"/>
      <c r="Q36" s="465"/>
      <c r="R36" s="28"/>
      <c r="S36" s="29"/>
      <c r="T36" s="295"/>
    </row>
    <row r="37" spans="3:20" x14ac:dyDescent="0.25">
      <c r="C37" s="477"/>
      <c r="D37" s="450" t="s">
        <v>384</v>
      </c>
      <c r="E37" s="451"/>
      <c r="F37" s="451"/>
      <c r="G37" s="451"/>
      <c r="H37" s="451"/>
      <c r="I37" s="451"/>
      <c r="J37" s="451"/>
      <c r="K37" s="451"/>
      <c r="L37" s="451"/>
      <c r="M37" s="451"/>
      <c r="N37" s="451"/>
      <c r="O37" s="451"/>
      <c r="P37" s="451"/>
      <c r="Q37" s="451"/>
      <c r="R37" s="32"/>
      <c r="S37" s="33"/>
      <c r="T37" s="295"/>
    </row>
    <row r="38" spans="3:20" ht="15.75" thickBot="1" x14ac:dyDescent="0.3">
      <c r="C38" s="477"/>
      <c r="D38" s="453"/>
      <c r="E38" s="419"/>
      <c r="F38" s="419"/>
      <c r="G38" s="419"/>
      <c r="H38" s="419"/>
      <c r="I38" s="419"/>
      <c r="J38" s="419"/>
      <c r="K38" s="419"/>
      <c r="L38" s="419"/>
      <c r="M38" s="419"/>
      <c r="N38" s="419"/>
      <c r="O38" s="419"/>
      <c r="P38" s="419"/>
      <c r="Q38" s="419"/>
      <c r="R38" s="24"/>
      <c r="S38" s="25"/>
      <c r="T38" s="295"/>
    </row>
    <row r="39" spans="3:20" x14ac:dyDescent="0.25">
      <c r="C39" s="477"/>
      <c r="D39" s="466"/>
      <c r="E39" s="467"/>
      <c r="F39" s="467"/>
      <c r="G39" s="467"/>
      <c r="H39" s="467"/>
      <c r="I39" s="467"/>
      <c r="J39" s="467"/>
      <c r="K39" s="467"/>
      <c r="L39" s="467"/>
      <c r="M39" s="467"/>
      <c r="N39" s="467"/>
      <c r="O39" s="467"/>
      <c r="P39" s="467"/>
      <c r="Q39" s="467"/>
      <c r="R39" s="36"/>
      <c r="S39" s="37"/>
      <c r="T39" s="295"/>
    </row>
    <row r="40" spans="3:20" ht="15.75" thickBot="1" x14ac:dyDescent="0.3">
      <c r="C40" s="477"/>
      <c r="D40" s="464"/>
      <c r="E40" s="465"/>
      <c r="F40" s="465"/>
      <c r="G40" s="465"/>
      <c r="H40" s="465"/>
      <c r="I40" s="465"/>
      <c r="J40" s="465"/>
      <c r="K40" s="465"/>
      <c r="L40" s="465"/>
      <c r="M40" s="465"/>
      <c r="N40" s="465"/>
      <c r="O40" s="465"/>
      <c r="P40" s="465"/>
      <c r="Q40" s="465"/>
      <c r="R40" s="28"/>
      <c r="S40" s="29"/>
      <c r="T40" s="295"/>
    </row>
    <row r="41" spans="3:20" x14ac:dyDescent="0.25">
      <c r="C41" s="477"/>
      <c r="D41" s="450"/>
      <c r="E41" s="451"/>
      <c r="F41" s="451"/>
      <c r="G41" s="451"/>
      <c r="H41" s="451"/>
      <c r="I41" s="451"/>
      <c r="J41" s="451"/>
      <c r="K41" s="451"/>
      <c r="L41" s="451"/>
      <c r="M41" s="451"/>
      <c r="N41" s="451"/>
      <c r="O41" s="451"/>
      <c r="P41" s="451"/>
      <c r="Q41" s="451"/>
      <c r="R41" s="32"/>
      <c r="S41" s="33"/>
      <c r="T41" s="295"/>
    </row>
    <row r="42" spans="3:20" x14ac:dyDescent="0.25">
      <c r="C42" s="477"/>
      <c r="D42" s="415"/>
      <c r="E42" s="416"/>
      <c r="F42" s="416"/>
      <c r="G42" s="416"/>
      <c r="H42" s="416"/>
      <c r="I42" s="416"/>
      <c r="J42" s="416"/>
      <c r="K42" s="416"/>
      <c r="L42" s="416"/>
      <c r="M42" s="416"/>
      <c r="N42" s="416"/>
      <c r="O42" s="416"/>
      <c r="P42" s="416"/>
      <c r="Q42" s="416"/>
      <c r="R42" s="22"/>
      <c r="S42" s="23"/>
      <c r="T42" s="295"/>
    </row>
    <row r="43" spans="3:20" x14ac:dyDescent="0.25">
      <c r="C43" s="477"/>
      <c r="D43" s="415"/>
      <c r="E43" s="416"/>
      <c r="F43" s="416"/>
      <c r="G43" s="416"/>
      <c r="H43" s="416"/>
      <c r="I43" s="416"/>
      <c r="J43" s="416"/>
      <c r="K43" s="416"/>
      <c r="L43" s="416"/>
      <c r="M43" s="416"/>
      <c r="N43" s="416"/>
      <c r="O43" s="416"/>
      <c r="P43" s="416"/>
      <c r="Q43" s="416"/>
      <c r="R43" s="22"/>
      <c r="S43" s="23"/>
      <c r="T43" s="295"/>
    </row>
    <row r="44" spans="3:20" x14ac:dyDescent="0.25">
      <c r="C44" s="477"/>
      <c r="D44" s="415"/>
      <c r="E44" s="416"/>
      <c r="F44" s="416"/>
      <c r="G44" s="416"/>
      <c r="H44" s="416"/>
      <c r="I44" s="416"/>
      <c r="J44" s="416"/>
      <c r="K44" s="416"/>
      <c r="L44" s="416"/>
      <c r="M44" s="416"/>
      <c r="N44" s="416"/>
      <c r="O44" s="416"/>
      <c r="P44" s="416"/>
      <c r="Q44" s="416"/>
      <c r="R44" s="22"/>
      <c r="S44" s="23"/>
      <c r="T44" s="295"/>
    </row>
    <row r="45" spans="3:20" ht="15.75" thickBot="1" x14ac:dyDescent="0.3">
      <c r="C45" s="477"/>
      <c r="D45" s="453"/>
      <c r="E45" s="419"/>
      <c r="F45" s="419"/>
      <c r="G45" s="419"/>
      <c r="H45" s="419"/>
      <c r="I45" s="419"/>
      <c r="J45" s="419"/>
      <c r="K45" s="419"/>
      <c r="L45" s="419"/>
      <c r="M45" s="419"/>
      <c r="N45" s="419"/>
      <c r="O45" s="419"/>
      <c r="P45" s="419"/>
      <c r="Q45" s="419"/>
      <c r="R45" s="24"/>
      <c r="S45" s="25"/>
      <c r="T45" s="295"/>
    </row>
    <row r="46" spans="3:20" ht="15.75" thickBot="1" x14ac:dyDescent="0.3">
      <c r="C46" s="477"/>
      <c r="D46" s="454"/>
      <c r="E46" s="455"/>
      <c r="F46" s="455"/>
      <c r="G46" s="455"/>
      <c r="H46" s="455"/>
      <c r="I46" s="455"/>
      <c r="J46" s="455"/>
      <c r="K46" s="455"/>
      <c r="L46" s="455"/>
      <c r="M46" s="455"/>
      <c r="N46" s="455"/>
      <c r="O46" s="455"/>
      <c r="P46" s="455"/>
      <c r="Q46" s="455"/>
      <c r="R46" s="30"/>
      <c r="S46" s="31"/>
      <c r="T46" s="295"/>
    </row>
    <row r="47" spans="3:20" x14ac:dyDescent="0.25">
      <c r="C47" s="477"/>
      <c r="D47" s="450"/>
      <c r="E47" s="451"/>
      <c r="F47" s="451"/>
      <c r="G47" s="451"/>
      <c r="H47" s="451"/>
      <c r="I47" s="451"/>
      <c r="J47" s="451"/>
      <c r="K47" s="451"/>
      <c r="L47" s="451"/>
      <c r="M47" s="451"/>
      <c r="N47" s="451"/>
      <c r="O47" s="451"/>
      <c r="P47" s="451"/>
      <c r="Q47" s="451"/>
      <c r="R47" s="32"/>
      <c r="S47" s="33"/>
      <c r="T47" s="295"/>
    </row>
    <row r="48" spans="3:20" x14ac:dyDescent="0.25">
      <c r="C48" s="477"/>
      <c r="D48" s="415"/>
      <c r="E48" s="416"/>
      <c r="F48" s="416"/>
      <c r="G48" s="416"/>
      <c r="H48" s="416"/>
      <c r="I48" s="416"/>
      <c r="J48" s="416"/>
      <c r="K48" s="416"/>
      <c r="L48" s="416"/>
      <c r="M48" s="416"/>
      <c r="N48" s="416"/>
      <c r="O48" s="416"/>
      <c r="P48" s="416"/>
      <c r="Q48" s="416"/>
      <c r="R48" s="22"/>
      <c r="S48" s="23"/>
      <c r="T48" s="295"/>
    </row>
    <row r="49" spans="3:20" x14ac:dyDescent="0.25">
      <c r="C49" s="477"/>
      <c r="D49" s="415"/>
      <c r="E49" s="416"/>
      <c r="F49" s="416"/>
      <c r="G49" s="416"/>
      <c r="H49" s="416"/>
      <c r="I49" s="416"/>
      <c r="J49" s="416"/>
      <c r="K49" s="416"/>
      <c r="L49" s="416"/>
      <c r="M49" s="416"/>
      <c r="N49" s="416"/>
      <c r="O49" s="416"/>
      <c r="P49" s="416"/>
      <c r="Q49" s="416"/>
      <c r="R49" s="22"/>
      <c r="S49" s="23"/>
      <c r="T49" s="295"/>
    </row>
    <row r="50" spans="3:20" ht="15.75" thickBot="1" x14ac:dyDescent="0.3">
      <c r="C50" s="477"/>
      <c r="D50" s="453"/>
      <c r="E50" s="419"/>
      <c r="F50" s="419"/>
      <c r="G50" s="419"/>
      <c r="H50" s="419"/>
      <c r="I50" s="419"/>
      <c r="J50" s="419"/>
      <c r="K50" s="419"/>
      <c r="L50" s="419"/>
      <c r="M50" s="419"/>
      <c r="N50" s="419"/>
      <c r="O50" s="419"/>
      <c r="P50" s="419"/>
      <c r="Q50" s="419"/>
      <c r="R50" s="24"/>
      <c r="S50" s="25"/>
      <c r="T50" s="295"/>
    </row>
    <row r="51" spans="3:20" x14ac:dyDescent="0.25">
      <c r="C51" s="477"/>
      <c r="D51" s="450"/>
      <c r="E51" s="451"/>
      <c r="F51" s="451"/>
      <c r="G51" s="451"/>
      <c r="H51" s="456"/>
      <c r="I51" s="457"/>
      <c r="J51" s="457"/>
      <c r="K51" s="458"/>
      <c r="L51" s="451"/>
      <c r="M51" s="451"/>
      <c r="N51" s="451"/>
      <c r="O51" s="451"/>
      <c r="P51" s="451"/>
      <c r="Q51" s="451"/>
      <c r="R51" s="32"/>
      <c r="S51" s="33"/>
      <c r="T51" s="295"/>
    </row>
    <row r="52" spans="3:20" x14ac:dyDescent="0.25">
      <c r="C52" s="477"/>
      <c r="D52" s="415"/>
      <c r="E52" s="416"/>
      <c r="F52" s="416"/>
      <c r="G52" s="416"/>
      <c r="H52" s="459"/>
      <c r="I52" s="406"/>
      <c r="J52" s="406"/>
      <c r="K52" s="460"/>
      <c r="L52" s="416"/>
      <c r="M52" s="416"/>
      <c r="N52" s="416"/>
      <c r="O52" s="416"/>
      <c r="P52" s="416"/>
      <c r="Q52" s="416"/>
      <c r="R52" s="22"/>
      <c r="S52" s="23"/>
      <c r="T52" s="295"/>
    </row>
    <row r="53" spans="3:20" ht="15.75" thickBot="1" x14ac:dyDescent="0.3">
      <c r="C53" s="477"/>
      <c r="D53" s="453"/>
      <c r="E53" s="419"/>
      <c r="F53" s="419"/>
      <c r="G53" s="419"/>
      <c r="H53" s="461"/>
      <c r="I53" s="462"/>
      <c r="J53" s="462"/>
      <c r="K53" s="463"/>
      <c r="L53" s="419"/>
      <c r="M53" s="419"/>
      <c r="N53" s="419"/>
      <c r="O53" s="419"/>
      <c r="P53" s="419"/>
      <c r="Q53" s="419"/>
      <c r="R53" s="24"/>
      <c r="S53" s="25"/>
      <c r="T53" s="295"/>
    </row>
    <row r="54" spans="3:20" ht="15.75" thickBot="1" x14ac:dyDescent="0.3">
      <c r="C54" s="477"/>
      <c r="D54" s="454"/>
      <c r="E54" s="455"/>
      <c r="F54" s="455"/>
      <c r="G54" s="455"/>
      <c r="H54" s="455"/>
      <c r="I54" s="455"/>
      <c r="J54" s="455"/>
      <c r="K54" s="455"/>
      <c r="L54" s="455"/>
      <c r="M54" s="455"/>
      <c r="N54" s="455"/>
      <c r="O54" s="455"/>
      <c r="P54" s="455"/>
      <c r="Q54" s="455"/>
      <c r="R54" s="30"/>
      <c r="S54" s="31"/>
      <c r="T54" s="295"/>
    </row>
    <row r="55" spans="3:20" x14ac:dyDescent="0.25">
      <c r="C55" s="477"/>
      <c r="D55" s="450"/>
      <c r="E55" s="451"/>
      <c r="F55" s="451"/>
      <c r="G55" s="451"/>
      <c r="H55" s="451"/>
      <c r="I55" s="451"/>
      <c r="J55" s="451"/>
      <c r="K55" s="451"/>
      <c r="L55" s="451"/>
      <c r="M55" s="451"/>
      <c r="N55" s="451"/>
      <c r="O55" s="451"/>
      <c r="P55" s="451"/>
      <c r="Q55" s="451"/>
      <c r="R55" s="32"/>
      <c r="S55" s="33"/>
      <c r="T55" s="295"/>
    </row>
    <row r="56" spans="3:20" x14ac:dyDescent="0.25">
      <c r="C56" s="477"/>
      <c r="D56" s="415"/>
      <c r="E56" s="416"/>
      <c r="F56" s="416"/>
      <c r="G56" s="416"/>
      <c r="H56" s="416"/>
      <c r="I56" s="416"/>
      <c r="J56" s="416"/>
      <c r="K56" s="416"/>
      <c r="L56" s="416"/>
      <c r="M56" s="416"/>
      <c r="N56" s="416"/>
      <c r="O56" s="416"/>
      <c r="P56" s="416"/>
      <c r="Q56" s="416"/>
      <c r="R56" s="22"/>
      <c r="S56" s="23"/>
      <c r="T56" s="295"/>
    </row>
    <row r="57" spans="3:20" ht="15.75" thickBot="1" x14ac:dyDescent="0.3">
      <c r="C57" s="477"/>
      <c r="D57" s="453"/>
      <c r="E57" s="419"/>
      <c r="F57" s="419"/>
      <c r="G57" s="419"/>
      <c r="H57" s="419"/>
      <c r="I57" s="419"/>
      <c r="J57" s="419"/>
      <c r="K57" s="419"/>
      <c r="L57" s="419"/>
      <c r="M57" s="419"/>
      <c r="N57" s="419"/>
      <c r="O57" s="419"/>
      <c r="P57" s="419"/>
      <c r="Q57" s="419"/>
      <c r="R57" s="24"/>
      <c r="S57" s="25"/>
      <c r="T57" s="295"/>
    </row>
    <row r="58" spans="3:20" x14ac:dyDescent="0.25">
      <c r="C58" s="477"/>
      <c r="D58" s="450"/>
      <c r="E58" s="451"/>
      <c r="F58" s="451"/>
      <c r="G58" s="451"/>
      <c r="H58" s="451"/>
      <c r="I58" s="451"/>
      <c r="J58" s="451"/>
      <c r="K58" s="451"/>
      <c r="L58" s="452"/>
      <c r="M58" s="452"/>
      <c r="N58" s="452"/>
      <c r="O58" s="451"/>
      <c r="P58" s="451"/>
      <c r="Q58" s="451"/>
      <c r="R58" s="32"/>
      <c r="S58" s="33"/>
      <c r="T58" s="295"/>
    </row>
    <row r="59" spans="3:20" x14ac:dyDescent="0.25">
      <c r="C59" s="477"/>
      <c r="D59" s="415"/>
      <c r="E59" s="416"/>
      <c r="F59" s="416"/>
      <c r="G59" s="416"/>
      <c r="H59" s="416"/>
      <c r="I59" s="416"/>
      <c r="J59" s="416"/>
      <c r="K59" s="416"/>
      <c r="L59" s="448"/>
      <c r="M59" s="448"/>
      <c r="N59" s="448"/>
      <c r="O59" s="416"/>
      <c r="P59" s="416"/>
      <c r="Q59" s="416"/>
      <c r="R59" s="22"/>
      <c r="S59" s="23"/>
      <c r="T59" s="295"/>
    </row>
    <row r="60" spans="3:20" x14ac:dyDescent="0.25">
      <c r="C60" s="477"/>
      <c r="D60" s="415"/>
      <c r="E60" s="416"/>
      <c r="F60" s="416"/>
      <c r="G60" s="416"/>
      <c r="H60" s="416"/>
      <c r="I60" s="416"/>
      <c r="J60" s="416"/>
      <c r="K60" s="416"/>
      <c r="L60" s="448"/>
      <c r="M60" s="448"/>
      <c r="N60" s="448"/>
      <c r="O60" s="416"/>
      <c r="P60" s="416"/>
      <c r="Q60" s="416"/>
      <c r="R60" s="22"/>
      <c r="S60" s="23"/>
      <c r="T60" s="295"/>
    </row>
    <row r="61" spans="3:20" x14ac:dyDescent="0.25">
      <c r="C61" s="477"/>
      <c r="D61" s="420"/>
      <c r="E61" s="421"/>
      <c r="F61" s="421"/>
      <c r="G61" s="422"/>
      <c r="H61" s="423"/>
      <c r="I61" s="421"/>
      <c r="J61" s="421"/>
      <c r="K61" s="422"/>
      <c r="L61" s="435"/>
      <c r="M61" s="436"/>
      <c r="N61" s="437"/>
      <c r="O61" s="423"/>
      <c r="P61" s="421"/>
      <c r="Q61" s="422"/>
      <c r="R61" s="22"/>
      <c r="S61" s="23"/>
      <c r="T61" s="295"/>
    </row>
    <row r="62" spans="3:20" x14ac:dyDescent="0.25">
      <c r="C62" s="477"/>
      <c r="D62" s="420"/>
      <c r="E62" s="421"/>
      <c r="F62" s="421"/>
      <c r="G62" s="422"/>
      <c r="H62" s="423"/>
      <c r="I62" s="421"/>
      <c r="J62" s="421"/>
      <c r="K62" s="422"/>
      <c r="L62" s="435"/>
      <c r="M62" s="436"/>
      <c r="N62" s="437"/>
      <c r="O62" s="423"/>
      <c r="P62" s="421"/>
      <c r="Q62" s="422"/>
      <c r="R62" s="22"/>
      <c r="S62" s="23"/>
      <c r="T62" s="295"/>
    </row>
    <row r="63" spans="3:20" x14ac:dyDescent="0.25">
      <c r="C63" s="477"/>
      <c r="D63" s="420"/>
      <c r="E63" s="421"/>
      <c r="F63" s="421"/>
      <c r="G63" s="422"/>
      <c r="H63" s="423"/>
      <c r="I63" s="421"/>
      <c r="J63" s="421"/>
      <c r="K63" s="422"/>
      <c r="L63" s="449"/>
      <c r="M63" s="436"/>
      <c r="N63" s="437"/>
      <c r="O63" s="423"/>
      <c r="P63" s="421"/>
      <c r="Q63" s="422"/>
      <c r="R63" s="22"/>
      <c r="S63" s="23"/>
      <c r="T63" s="295"/>
    </row>
    <row r="64" spans="3:20" x14ac:dyDescent="0.25">
      <c r="C64" s="477"/>
      <c r="D64" s="420"/>
      <c r="E64" s="421"/>
      <c r="F64" s="421"/>
      <c r="G64" s="422"/>
      <c r="H64" s="423"/>
      <c r="I64" s="421"/>
      <c r="J64" s="421"/>
      <c r="K64" s="422"/>
      <c r="L64" s="435"/>
      <c r="M64" s="436"/>
      <c r="N64" s="437"/>
      <c r="O64" s="423"/>
      <c r="P64" s="421"/>
      <c r="Q64" s="422"/>
      <c r="R64" s="22"/>
      <c r="S64" s="23"/>
      <c r="T64" s="295"/>
    </row>
    <row r="65" spans="3:20" x14ac:dyDescent="0.25">
      <c r="C65" s="477"/>
      <c r="D65" s="420"/>
      <c r="E65" s="421"/>
      <c r="F65" s="421"/>
      <c r="G65" s="422"/>
      <c r="H65" s="423"/>
      <c r="I65" s="421"/>
      <c r="J65" s="421"/>
      <c r="K65" s="422"/>
      <c r="L65" s="435"/>
      <c r="M65" s="436"/>
      <c r="N65" s="437"/>
      <c r="O65" s="423"/>
      <c r="P65" s="421"/>
      <c r="Q65" s="422"/>
      <c r="R65" s="22"/>
      <c r="S65" s="23"/>
      <c r="T65" s="295"/>
    </row>
    <row r="66" spans="3:20" x14ac:dyDescent="0.25">
      <c r="C66" s="477"/>
      <c r="D66" s="420"/>
      <c r="E66" s="421"/>
      <c r="F66" s="421"/>
      <c r="G66" s="422"/>
      <c r="H66" s="423"/>
      <c r="I66" s="421"/>
      <c r="J66" s="421"/>
      <c r="K66" s="422"/>
      <c r="L66" s="435"/>
      <c r="M66" s="436"/>
      <c r="N66" s="437"/>
      <c r="O66" s="423"/>
      <c r="P66" s="421"/>
      <c r="Q66" s="422"/>
      <c r="R66" s="22"/>
      <c r="S66" s="23"/>
      <c r="T66" s="295"/>
    </row>
    <row r="67" spans="3:20" x14ac:dyDescent="0.25">
      <c r="C67" s="477"/>
      <c r="D67" s="420"/>
      <c r="E67" s="421"/>
      <c r="F67" s="421"/>
      <c r="G67" s="422"/>
      <c r="H67" s="423"/>
      <c r="I67" s="421"/>
      <c r="J67" s="421"/>
      <c r="K67" s="422"/>
      <c r="L67" s="435"/>
      <c r="M67" s="436"/>
      <c r="N67" s="437"/>
      <c r="O67" s="423"/>
      <c r="P67" s="421"/>
      <c r="Q67" s="422"/>
      <c r="R67" s="22"/>
      <c r="S67" s="23"/>
      <c r="T67" s="295"/>
    </row>
    <row r="68" spans="3:20" x14ac:dyDescent="0.25">
      <c r="C68" s="477"/>
      <c r="D68" s="420"/>
      <c r="E68" s="421"/>
      <c r="F68" s="421"/>
      <c r="G68" s="422"/>
      <c r="H68" s="423"/>
      <c r="I68" s="421"/>
      <c r="J68" s="421"/>
      <c r="K68" s="422"/>
      <c r="L68" s="435"/>
      <c r="M68" s="436"/>
      <c r="N68" s="437"/>
      <c r="O68" s="423"/>
      <c r="P68" s="421"/>
      <c r="Q68" s="422"/>
      <c r="R68" s="22"/>
      <c r="S68" s="23"/>
      <c r="T68" s="295"/>
    </row>
    <row r="69" spans="3:20" x14ac:dyDescent="0.25">
      <c r="C69" s="477"/>
      <c r="D69" s="420"/>
      <c r="E69" s="421"/>
      <c r="F69" s="421"/>
      <c r="G69" s="422"/>
      <c r="H69" s="423"/>
      <c r="I69" s="421"/>
      <c r="J69" s="421"/>
      <c r="K69" s="422"/>
      <c r="L69" s="435"/>
      <c r="M69" s="436"/>
      <c r="N69" s="437"/>
      <c r="O69" s="423"/>
      <c r="P69" s="421"/>
      <c r="Q69" s="422"/>
      <c r="R69" s="22"/>
      <c r="S69" s="23"/>
      <c r="T69" s="295"/>
    </row>
    <row r="70" spans="3:20" x14ac:dyDescent="0.25">
      <c r="C70" s="477"/>
      <c r="D70" s="420"/>
      <c r="E70" s="421"/>
      <c r="F70" s="421"/>
      <c r="G70" s="422"/>
      <c r="H70" s="423"/>
      <c r="I70" s="421"/>
      <c r="J70" s="421"/>
      <c r="K70" s="422"/>
      <c r="L70" s="435"/>
      <c r="M70" s="436"/>
      <c r="N70" s="437"/>
      <c r="O70" s="423"/>
      <c r="P70" s="421"/>
      <c r="Q70" s="422"/>
      <c r="R70" s="22"/>
      <c r="S70" s="23"/>
      <c r="T70" s="295"/>
    </row>
    <row r="71" spans="3:20" x14ac:dyDescent="0.25">
      <c r="C71" s="477"/>
      <c r="D71" s="415"/>
      <c r="E71" s="416"/>
      <c r="F71" s="416"/>
      <c r="G71" s="416"/>
      <c r="H71" s="416"/>
      <c r="I71" s="416"/>
      <c r="J71" s="416"/>
      <c r="K71" s="416"/>
      <c r="L71" s="448"/>
      <c r="M71" s="448"/>
      <c r="N71" s="448"/>
      <c r="O71" s="423"/>
      <c r="P71" s="421"/>
      <c r="Q71" s="422"/>
      <c r="R71" s="22"/>
      <c r="S71" s="23"/>
      <c r="T71" s="295"/>
    </row>
    <row r="72" spans="3:20" ht="15.75" thickBot="1" x14ac:dyDescent="0.3">
      <c r="C72" s="477"/>
      <c r="D72" s="424"/>
      <c r="E72" s="425"/>
      <c r="F72" s="425"/>
      <c r="G72" s="426"/>
      <c r="H72" s="427"/>
      <c r="I72" s="425"/>
      <c r="J72" s="425"/>
      <c r="K72" s="426"/>
      <c r="L72" s="427"/>
      <c r="M72" s="425"/>
      <c r="N72" s="426"/>
      <c r="O72" s="427"/>
      <c r="P72" s="425"/>
      <c r="Q72" s="426"/>
      <c r="R72" s="24"/>
      <c r="S72" s="25"/>
      <c r="T72" s="295"/>
    </row>
    <row r="73" spans="3:20" x14ac:dyDescent="0.25">
      <c r="C73" s="477"/>
      <c r="D73" s="444"/>
      <c r="E73" s="445"/>
      <c r="F73" s="445"/>
      <c r="G73" s="446"/>
      <c r="H73" s="447"/>
      <c r="I73" s="445"/>
      <c r="J73" s="445"/>
      <c r="K73" s="446"/>
      <c r="L73" s="447"/>
      <c r="M73" s="445"/>
      <c r="N73" s="446"/>
      <c r="O73" s="447"/>
      <c r="P73" s="445"/>
      <c r="Q73" s="446"/>
      <c r="R73" s="32"/>
      <c r="S73" s="33"/>
      <c r="T73" s="295"/>
    </row>
    <row r="74" spans="3:20" x14ac:dyDescent="0.25">
      <c r="C74" s="477"/>
      <c r="D74" s="420"/>
      <c r="E74" s="421"/>
      <c r="F74" s="421"/>
      <c r="G74" s="422"/>
      <c r="H74" s="423"/>
      <c r="I74" s="421"/>
      <c r="J74" s="421"/>
      <c r="K74" s="422"/>
      <c r="L74" s="423"/>
      <c r="M74" s="421"/>
      <c r="N74" s="422"/>
      <c r="O74" s="423"/>
      <c r="P74" s="421"/>
      <c r="Q74" s="422"/>
      <c r="R74" s="22"/>
      <c r="S74" s="23"/>
      <c r="T74" s="295"/>
    </row>
    <row r="75" spans="3:20" x14ac:dyDescent="0.25">
      <c r="C75" s="477"/>
      <c r="D75" s="420"/>
      <c r="E75" s="421"/>
      <c r="F75" s="421"/>
      <c r="G75" s="422"/>
      <c r="H75" s="423"/>
      <c r="I75" s="421"/>
      <c r="J75" s="421"/>
      <c r="K75" s="422"/>
      <c r="L75" s="441"/>
      <c r="M75" s="442"/>
      <c r="N75" s="443"/>
      <c r="O75" s="423"/>
      <c r="P75" s="421"/>
      <c r="Q75" s="422"/>
      <c r="R75" s="22"/>
      <c r="S75" s="23"/>
      <c r="T75" s="295"/>
    </row>
    <row r="76" spans="3:20" x14ac:dyDescent="0.25">
      <c r="C76" s="477"/>
      <c r="D76" s="420"/>
      <c r="E76" s="421"/>
      <c r="F76" s="421"/>
      <c r="G76" s="422"/>
      <c r="H76" s="423"/>
      <c r="I76" s="421"/>
      <c r="J76" s="421"/>
      <c r="K76" s="422"/>
      <c r="L76" s="435"/>
      <c r="M76" s="436"/>
      <c r="N76" s="437"/>
      <c r="O76" s="423"/>
      <c r="P76" s="421"/>
      <c r="Q76" s="422"/>
      <c r="R76" s="22"/>
      <c r="S76" s="23"/>
      <c r="T76" s="295"/>
    </row>
    <row r="77" spans="3:20" x14ac:dyDescent="0.25">
      <c r="C77" s="477"/>
      <c r="D77" s="420"/>
      <c r="E77" s="421"/>
      <c r="F77" s="421"/>
      <c r="G77" s="422"/>
      <c r="H77" s="423"/>
      <c r="I77" s="421"/>
      <c r="J77" s="421"/>
      <c r="K77" s="422"/>
      <c r="L77" s="435"/>
      <c r="M77" s="436"/>
      <c r="N77" s="437"/>
      <c r="O77" s="423"/>
      <c r="P77" s="421"/>
      <c r="Q77" s="422"/>
      <c r="R77" s="22"/>
      <c r="S77" s="23"/>
      <c r="T77" s="295"/>
    </row>
    <row r="78" spans="3:20" x14ac:dyDescent="0.25">
      <c r="C78" s="477"/>
      <c r="D78" s="420"/>
      <c r="E78" s="421"/>
      <c r="F78" s="421"/>
      <c r="G78" s="422"/>
      <c r="H78" s="423"/>
      <c r="I78" s="421"/>
      <c r="J78" s="421"/>
      <c r="K78" s="422"/>
      <c r="L78" s="435"/>
      <c r="M78" s="436"/>
      <c r="N78" s="437"/>
      <c r="O78" s="423"/>
      <c r="P78" s="421"/>
      <c r="Q78" s="422"/>
      <c r="R78" s="22"/>
      <c r="S78" s="23"/>
      <c r="T78" s="295"/>
    </row>
    <row r="79" spans="3:20" x14ac:dyDescent="0.25">
      <c r="C79" s="477"/>
      <c r="D79" s="420"/>
      <c r="E79" s="421"/>
      <c r="F79" s="421"/>
      <c r="G79" s="422"/>
      <c r="H79" s="423"/>
      <c r="I79" s="421"/>
      <c r="J79" s="421"/>
      <c r="K79" s="422"/>
      <c r="L79" s="435"/>
      <c r="M79" s="436"/>
      <c r="N79" s="437"/>
      <c r="O79" s="423"/>
      <c r="P79" s="421"/>
      <c r="Q79" s="422"/>
      <c r="R79" s="22"/>
      <c r="S79" s="23"/>
      <c r="T79" s="295"/>
    </row>
    <row r="80" spans="3:20" x14ac:dyDescent="0.25">
      <c r="C80" s="477"/>
      <c r="D80" s="420"/>
      <c r="E80" s="421"/>
      <c r="F80" s="421"/>
      <c r="G80" s="422"/>
      <c r="H80" s="423"/>
      <c r="I80" s="421"/>
      <c r="J80" s="421"/>
      <c r="K80" s="422"/>
      <c r="L80" s="435"/>
      <c r="M80" s="436"/>
      <c r="N80" s="437"/>
      <c r="O80" s="423"/>
      <c r="P80" s="421"/>
      <c r="Q80" s="422"/>
      <c r="R80" s="22"/>
      <c r="S80" s="23"/>
      <c r="T80" s="295"/>
    </row>
    <row r="81" spans="3:20" x14ac:dyDescent="0.25">
      <c r="C81" s="477"/>
      <c r="D81" s="420"/>
      <c r="E81" s="421"/>
      <c r="F81" s="421"/>
      <c r="G81" s="422"/>
      <c r="H81" s="423"/>
      <c r="I81" s="421"/>
      <c r="J81" s="421"/>
      <c r="K81" s="422"/>
      <c r="L81" s="435"/>
      <c r="M81" s="436"/>
      <c r="N81" s="437"/>
      <c r="O81" s="423"/>
      <c r="P81" s="421"/>
      <c r="Q81" s="422"/>
      <c r="R81" s="22"/>
      <c r="S81" s="23"/>
      <c r="T81" s="295"/>
    </row>
    <row r="82" spans="3:20" x14ac:dyDescent="0.25">
      <c r="C82" s="477"/>
      <c r="D82" s="420"/>
      <c r="E82" s="421"/>
      <c r="F82" s="421"/>
      <c r="G82" s="422"/>
      <c r="H82" s="423"/>
      <c r="I82" s="421"/>
      <c r="J82" s="421"/>
      <c r="K82" s="422"/>
      <c r="L82" s="435"/>
      <c r="M82" s="436"/>
      <c r="N82" s="437"/>
      <c r="O82" s="423"/>
      <c r="P82" s="421"/>
      <c r="Q82" s="422"/>
      <c r="R82" s="22"/>
      <c r="S82" s="23"/>
      <c r="T82" s="295"/>
    </row>
    <row r="83" spans="3:20" x14ac:dyDescent="0.25">
      <c r="C83" s="477"/>
      <c r="D83" s="420"/>
      <c r="E83" s="421"/>
      <c r="F83" s="421"/>
      <c r="G83" s="422"/>
      <c r="H83" s="423"/>
      <c r="I83" s="421"/>
      <c r="J83" s="421"/>
      <c r="K83" s="422"/>
      <c r="L83" s="435"/>
      <c r="M83" s="436"/>
      <c r="N83" s="437"/>
      <c r="O83" s="423"/>
      <c r="P83" s="421"/>
      <c r="Q83" s="422"/>
      <c r="R83" s="22"/>
      <c r="S83" s="23"/>
      <c r="T83" s="295"/>
    </row>
    <row r="84" spans="3:20" x14ac:dyDescent="0.25">
      <c r="C84" s="477"/>
      <c r="D84" s="420"/>
      <c r="E84" s="421"/>
      <c r="F84" s="421"/>
      <c r="G84" s="422"/>
      <c r="H84" s="423"/>
      <c r="I84" s="421"/>
      <c r="J84" s="421"/>
      <c r="K84" s="422"/>
      <c r="L84" s="435"/>
      <c r="M84" s="436"/>
      <c r="N84" s="437"/>
      <c r="O84" s="423"/>
      <c r="P84" s="421"/>
      <c r="Q84" s="422"/>
      <c r="R84" s="22"/>
      <c r="S84" s="23"/>
      <c r="T84" s="295"/>
    </row>
    <row r="85" spans="3:20" x14ac:dyDescent="0.25">
      <c r="C85" s="477"/>
      <c r="D85" s="420"/>
      <c r="E85" s="421"/>
      <c r="F85" s="421"/>
      <c r="G85" s="422"/>
      <c r="H85" s="423"/>
      <c r="I85" s="421"/>
      <c r="J85" s="421"/>
      <c r="K85" s="422"/>
      <c r="L85" s="435"/>
      <c r="M85" s="436"/>
      <c r="N85" s="437"/>
      <c r="O85" s="423"/>
      <c r="P85" s="421"/>
      <c r="Q85" s="422"/>
      <c r="R85" s="22"/>
      <c r="S85" s="23"/>
      <c r="T85" s="295"/>
    </row>
    <row r="86" spans="3:20" x14ac:dyDescent="0.25">
      <c r="C86" s="477"/>
      <c r="D86" s="420"/>
      <c r="E86" s="421"/>
      <c r="F86" s="421"/>
      <c r="G86" s="422"/>
      <c r="H86" s="423"/>
      <c r="I86" s="421"/>
      <c r="J86" s="421"/>
      <c r="K86" s="422"/>
      <c r="L86" s="435"/>
      <c r="M86" s="436"/>
      <c r="N86" s="437"/>
      <c r="O86" s="423"/>
      <c r="P86" s="421"/>
      <c r="Q86" s="422"/>
      <c r="R86" s="22"/>
      <c r="S86" s="23"/>
      <c r="T86" s="295"/>
    </row>
    <row r="87" spans="3:20" x14ac:dyDescent="0.25">
      <c r="C87" s="477"/>
      <c r="D87" s="420"/>
      <c r="E87" s="421"/>
      <c r="F87" s="421"/>
      <c r="G87" s="422"/>
      <c r="H87" s="423"/>
      <c r="I87" s="421"/>
      <c r="J87" s="421"/>
      <c r="K87" s="422"/>
      <c r="L87" s="423"/>
      <c r="M87" s="421"/>
      <c r="N87" s="422"/>
      <c r="O87" s="423"/>
      <c r="P87" s="421"/>
      <c r="Q87" s="422"/>
      <c r="R87" s="22"/>
      <c r="S87" s="23"/>
      <c r="T87" s="295"/>
    </row>
    <row r="88" spans="3:20" x14ac:dyDescent="0.25">
      <c r="C88" s="477"/>
      <c r="D88" s="420"/>
      <c r="E88" s="421"/>
      <c r="F88" s="421"/>
      <c r="G88" s="422"/>
      <c r="H88" s="423"/>
      <c r="I88" s="421"/>
      <c r="J88" s="421"/>
      <c r="K88" s="422"/>
      <c r="L88" s="438"/>
      <c r="M88" s="439"/>
      <c r="N88" s="440"/>
      <c r="O88" s="423"/>
      <c r="P88" s="421"/>
      <c r="Q88" s="422"/>
      <c r="R88" s="22"/>
      <c r="S88" s="23"/>
      <c r="T88" s="295"/>
    </row>
    <row r="89" spans="3:20" x14ac:dyDescent="0.25">
      <c r="C89" s="477"/>
      <c r="D89" s="420"/>
      <c r="E89" s="421"/>
      <c r="F89" s="421"/>
      <c r="G89" s="422"/>
      <c r="H89" s="423"/>
      <c r="I89" s="421"/>
      <c r="J89" s="421"/>
      <c r="K89" s="422"/>
      <c r="L89" s="435"/>
      <c r="M89" s="436"/>
      <c r="N89" s="437"/>
      <c r="O89" s="423"/>
      <c r="P89" s="421"/>
      <c r="Q89" s="422"/>
      <c r="R89" s="22"/>
      <c r="S89" s="23"/>
      <c r="T89" s="295"/>
    </row>
    <row r="90" spans="3:20" x14ac:dyDescent="0.25">
      <c r="C90" s="477"/>
      <c r="D90" s="420"/>
      <c r="E90" s="421"/>
      <c r="F90" s="421"/>
      <c r="G90" s="422"/>
      <c r="H90" s="423"/>
      <c r="I90" s="421"/>
      <c r="J90" s="421"/>
      <c r="K90" s="422"/>
      <c r="L90" s="435"/>
      <c r="M90" s="436"/>
      <c r="N90" s="437"/>
      <c r="O90" s="423"/>
      <c r="P90" s="421"/>
      <c r="Q90" s="422"/>
      <c r="R90" s="22"/>
      <c r="S90" s="23"/>
      <c r="T90" s="295"/>
    </row>
    <row r="91" spans="3:20" x14ac:dyDescent="0.25">
      <c r="C91" s="477"/>
      <c r="D91" s="420"/>
      <c r="E91" s="421"/>
      <c r="F91" s="421"/>
      <c r="G91" s="422"/>
      <c r="H91" s="423"/>
      <c r="I91" s="421"/>
      <c r="J91" s="421"/>
      <c r="K91" s="422"/>
      <c r="L91" s="435"/>
      <c r="M91" s="436"/>
      <c r="N91" s="437"/>
      <c r="O91" s="423"/>
      <c r="P91" s="421"/>
      <c r="Q91" s="422"/>
      <c r="R91" s="22"/>
      <c r="S91" s="23"/>
      <c r="T91" s="295"/>
    </row>
    <row r="92" spans="3:20" ht="15.75" thickBot="1" x14ac:dyDescent="0.3">
      <c r="C92" s="477"/>
      <c r="D92" s="424"/>
      <c r="E92" s="425"/>
      <c r="F92" s="425"/>
      <c r="G92" s="426"/>
      <c r="H92" s="427"/>
      <c r="I92" s="425"/>
      <c r="J92" s="425"/>
      <c r="K92" s="426"/>
      <c r="L92" s="428"/>
      <c r="M92" s="429"/>
      <c r="N92" s="430"/>
      <c r="O92" s="427"/>
      <c r="P92" s="425"/>
      <c r="Q92" s="426"/>
      <c r="R92" s="24"/>
      <c r="S92" s="25"/>
      <c r="T92" s="295"/>
    </row>
    <row r="93" spans="3:20" x14ac:dyDescent="0.25">
      <c r="C93" s="477"/>
      <c r="D93" s="431"/>
      <c r="E93" s="432"/>
      <c r="F93" s="432"/>
      <c r="G93" s="433"/>
      <c r="H93" s="434"/>
      <c r="I93" s="432"/>
      <c r="J93" s="432"/>
      <c r="K93" s="433"/>
      <c r="L93" s="434"/>
      <c r="M93" s="432"/>
      <c r="N93" s="433"/>
      <c r="O93" s="434"/>
      <c r="P93" s="432"/>
      <c r="Q93" s="433"/>
      <c r="R93" s="36"/>
      <c r="S93" s="37"/>
      <c r="T93" s="295"/>
    </row>
    <row r="94" spans="3:20" x14ac:dyDescent="0.25">
      <c r="C94" s="477"/>
      <c r="D94" s="420"/>
      <c r="E94" s="421"/>
      <c r="F94" s="421"/>
      <c r="G94" s="422"/>
      <c r="H94" s="423"/>
      <c r="I94" s="421"/>
      <c r="J94" s="421"/>
      <c r="K94" s="422"/>
      <c r="L94" s="423"/>
      <c r="M94" s="421"/>
      <c r="N94" s="422"/>
      <c r="O94" s="423"/>
      <c r="P94" s="421"/>
      <c r="Q94" s="422"/>
      <c r="R94" s="22"/>
      <c r="S94" s="23"/>
      <c r="T94" s="295"/>
    </row>
    <row r="95" spans="3:20" x14ac:dyDescent="0.25">
      <c r="C95" s="477"/>
      <c r="D95" s="420"/>
      <c r="E95" s="421"/>
      <c r="F95" s="421"/>
      <c r="G95" s="422"/>
      <c r="H95" s="423"/>
      <c r="I95" s="421"/>
      <c r="J95" s="421"/>
      <c r="K95" s="422"/>
      <c r="L95" s="423"/>
      <c r="M95" s="421"/>
      <c r="N95" s="422"/>
      <c r="O95" s="423"/>
      <c r="P95" s="421"/>
      <c r="Q95" s="422"/>
      <c r="R95" s="22"/>
      <c r="S95" s="23"/>
      <c r="T95" s="295"/>
    </row>
    <row r="96" spans="3:20" x14ac:dyDescent="0.25">
      <c r="C96" s="477"/>
      <c r="D96" s="420"/>
      <c r="E96" s="421"/>
      <c r="F96" s="421"/>
      <c r="G96" s="422"/>
      <c r="H96" s="423"/>
      <c r="I96" s="421"/>
      <c r="J96" s="421"/>
      <c r="K96" s="422"/>
      <c r="L96" s="423"/>
      <c r="M96" s="421"/>
      <c r="N96" s="422"/>
      <c r="O96" s="423"/>
      <c r="P96" s="421"/>
      <c r="Q96" s="422"/>
      <c r="R96" s="22"/>
      <c r="S96" s="23"/>
      <c r="T96" s="295"/>
    </row>
    <row r="97" spans="3:20" x14ac:dyDescent="0.25">
      <c r="C97" s="477"/>
      <c r="D97" s="420"/>
      <c r="E97" s="421"/>
      <c r="F97" s="421"/>
      <c r="G97" s="422"/>
      <c r="H97" s="423"/>
      <c r="I97" s="421"/>
      <c r="J97" s="421"/>
      <c r="K97" s="422"/>
      <c r="L97" s="423"/>
      <c r="M97" s="421"/>
      <c r="N97" s="422"/>
      <c r="O97" s="423"/>
      <c r="P97" s="421"/>
      <c r="Q97" s="422"/>
      <c r="R97" s="22"/>
      <c r="S97" s="23"/>
      <c r="T97" s="295"/>
    </row>
    <row r="98" spans="3:20" x14ac:dyDescent="0.25">
      <c r="C98" s="477"/>
      <c r="D98" s="420"/>
      <c r="E98" s="421"/>
      <c r="F98" s="421"/>
      <c r="G98" s="422"/>
      <c r="H98" s="423"/>
      <c r="I98" s="421"/>
      <c r="J98" s="421"/>
      <c r="K98" s="422"/>
      <c r="L98" s="423"/>
      <c r="M98" s="421"/>
      <c r="N98" s="422"/>
      <c r="O98" s="423"/>
      <c r="P98" s="421"/>
      <c r="Q98" s="422"/>
      <c r="R98" s="22"/>
      <c r="S98" s="23"/>
      <c r="T98" s="295"/>
    </row>
    <row r="99" spans="3:20" x14ac:dyDescent="0.25">
      <c r="C99" s="477"/>
      <c r="D99" s="420"/>
      <c r="E99" s="421"/>
      <c r="F99" s="421"/>
      <c r="G99" s="422"/>
      <c r="H99" s="423"/>
      <c r="I99" s="421"/>
      <c r="J99" s="421"/>
      <c r="K99" s="422"/>
      <c r="L99" s="423"/>
      <c r="M99" s="421"/>
      <c r="N99" s="422"/>
      <c r="O99" s="423"/>
      <c r="P99" s="421"/>
      <c r="Q99" s="422"/>
      <c r="R99" s="22"/>
      <c r="S99" s="23"/>
      <c r="T99" s="295"/>
    </row>
    <row r="100" spans="3:20" x14ac:dyDescent="0.25">
      <c r="C100" s="477"/>
      <c r="D100" s="420"/>
      <c r="E100" s="421"/>
      <c r="F100" s="421"/>
      <c r="G100" s="422"/>
      <c r="H100" s="423"/>
      <c r="I100" s="421"/>
      <c r="J100" s="421"/>
      <c r="K100" s="422"/>
      <c r="L100" s="423"/>
      <c r="M100" s="421"/>
      <c r="N100" s="422"/>
      <c r="O100" s="423"/>
      <c r="P100" s="421"/>
      <c r="Q100" s="422"/>
      <c r="R100" s="22"/>
      <c r="S100" s="23"/>
      <c r="T100" s="295"/>
    </row>
    <row r="101" spans="3:20" x14ac:dyDescent="0.25">
      <c r="C101" s="477"/>
      <c r="D101" s="420"/>
      <c r="E101" s="421"/>
      <c r="F101" s="421"/>
      <c r="G101" s="422"/>
      <c r="H101" s="423"/>
      <c r="I101" s="421"/>
      <c r="J101" s="421"/>
      <c r="K101" s="422"/>
      <c r="L101" s="423"/>
      <c r="M101" s="421"/>
      <c r="N101" s="422"/>
      <c r="O101" s="423"/>
      <c r="P101" s="421"/>
      <c r="Q101" s="422"/>
      <c r="R101" s="22"/>
      <c r="S101" s="23"/>
      <c r="T101" s="295"/>
    </row>
    <row r="102" spans="3:20" x14ac:dyDescent="0.25">
      <c r="C102" s="477"/>
      <c r="D102" s="420"/>
      <c r="E102" s="421"/>
      <c r="F102" s="421"/>
      <c r="G102" s="422"/>
      <c r="H102" s="423"/>
      <c r="I102" s="421"/>
      <c r="J102" s="421"/>
      <c r="K102" s="422"/>
      <c r="L102" s="423"/>
      <c r="M102" s="421"/>
      <c r="N102" s="422"/>
      <c r="O102" s="423"/>
      <c r="P102" s="421"/>
      <c r="Q102" s="422"/>
      <c r="R102" s="22"/>
      <c r="S102" s="23"/>
      <c r="T102" s="295"/>
    </row>
    <row r="103" spans="3:20" x14ac:dyDescent="0.25">
      <c r="C103" s="477"/>
      <c r="D103" s="415"/>
      <c r="E103" s="416"/>
      <c r="F103" s="416"/>
      <c r="G103" s="416"/>
      <c r="H103" s="416"/>
      <c r="I103" s="416"/>
      <c r="J103" s="416"/>
      <c r="K103" s="416"/>
      <c r="L103" s="416"/>
      <c r="M103" s="416"/>
      <c r="N103" s="416"/>
      <c r="O103" s="416"/>
      <c r="P103" s="416"/>
      <c r="Q103" s="416"/>
      <c r="R103" s="22"/>
      <c r="S103" s="23"/>
      <c r="T103" s="295"/>
    </row>
    <row r="104" spans="3:20" x14ac:dyDescent="0.25">
      <c r="C104" s="477"/>
      <c r="D104" s="415"/>
      <c r="E104" s="416"/>
      <c r="F104" s="416"/>
      <c r="G104" s="416"/>
      <c r="H104" s="416"/>
      <c r="I104" s="416"/>
      <c r="J104" s="416"/>
      <c r="K104" s="416"/>
      <c r="L104" s="416"/>
      <c r="M104" s="416"/>
      <c r="N104" s="416"/>
      <c r="O104" s="416"/>
      <c r="P104" s="416"/>
      <c r="Q104" s="416"/>
      <c r="R104" s="22"/>
      <c r="S104" s="23"/>
      <c r="T104" s="295"/>
    </row>
    <row r="105" spans="3:20" x14ac:dyDescent="0.25">
      <c r="C105" s="477"/>
      <c r="D105" s="415"/>
      <c r="E105" s="416"/>
      <c r="F105" s="416"/>
      <c r="G105" s="416"/>
      <c r="H105" s="416"/>
      <c r="I105" s="416"/>
      <c r="J105" s="416"/>
      <c r="K105" s="416"/>
      <c r="L105" s="416"/>
      <c r="M105" s="416"/>
      <c r="N105" s="416"/>
      <c r="O105" s="416"/>
      <c r="P105" s="416"/>
      <c r="Q105" s="416"/>
      <c r="R105" s="22"/>
      <c r="S105" s="23"/>
      <c r="T105" s="295"/>
    </row>
    <row r="106" spans="3:20" x14ac:dyDescent="0.25">
      <c r="C106" s="477"/>
      <c r="D106" s="415"/>
      <c r="E106" s="416"/>
      <c r="F106" s="416"/>
      <c r="G106" s="416"/>
      <c r="H106" s="416"/>
      <c r="I106" s="416"/>
      <c r="J106" s="416"/>
      <c r="K106" s="416"/>
      <c r="L106" s="416"/>
      <c r="M106" s="416"/>
      <c r="N106" s="416"/>
      <c r="O106" s="416"/>
      <c r="P106" s="416"/>
      <c r="Q106" s="416"/>
      <c r="R106" s="22"/>
      <c r="S106" s="23"/>
      <c r="T106" s="295"/>
    </row>
    <row r="107" spans="3:20" ht="15.75" thickBot="1" x14ac:dyDescent="0.3">
      <c r="C107" s="477"/>
      <c r="D107" s="417"/>
      <c r="E107" s="418"/>
      <c r="F107" s="418"/>
      <c r="G107" s="418"/>
      <c r="H107" s="419"/>
      <c r="I107" s="419"/>
      <c r="J107" s="419"/>
      <c r="K107" s="419"/>
      <c r="L107" s="418"/>
      <c r="M107" s="418"/>
      <c r="N107" s="418"/>
      <c r="O107" s="418"/>
      <c r="P107" s="418"/>
      <c r="Q107" s="418"/>
      <c r="R107" s="24"/>
      <c r="S107" s="25"/>
      <c r="T107" s="295"/>
    </row>
  </sheetData>
  <mergeCells count="382">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54:G54"/>
    <mergeCell ref="H54:K54"/>
    <mergeCell ref="L54:N54"/>
    <mergeCell ref="O54:Q54"/>
    <mergeCell ref="D55:G55"/>
    <mergeCell ref="H55:K55"/>
    <mergeCell ref="L55:N55"/>
    <mergeCell ref="O55:Q55"/>
    <mergeCell ref="D50:G50"/>
    <mergeCell ref="H50:K50"/>
    <mergeCell ref="L50:N50"/>
    <mergeCell ref="O50:Q50"/>
    <mergeCell ref="D51:G51"/>
    <mergeCell ref="H51:K53"/>
    <mergeCell ref="L51:N51"/>
    <mergeCell ref="O51:Q51"/>
    <mergeCell ref="D52:G52"/>
    <mergeCell ref="L52:N52"/>
    <mergeCell ref="O52:Q52"/>
    <mergeCell ref="D53:G53"/>
    <mergeCell ref="L53:N53"/>
    <mergeCell ref="O53:Q53"/>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10"/>
  <sheetViews>
    <sheetView topLeftCell="G4" zoomScaleNormal="100" workbookViewId="0">
      <selection activeCell="M33" sqref="M33"/>
    </sheetView>
  </sheetViews>
  <sheetFormatPr baseColWidth="10" defaultColWidth="11.5703125" defaultRowHeight="15" x14ac:dyDescent="0.25"/>
  <cols>
    <col min="1" max="1" width="53.140625" style="1" bestFit="1" customWidth="1"/>
    <col min="2" max="2" width="58.140625" style="1" bestFit="1" customWidth="1"/>
    <col min="3" max="3" width="53.28515625" bestFit="1" customWidth="1"/>
    <col min="4" max="4" width="55" style="211" bestFit="1" customWidth="1"/>
    <col min="5" max="5" width="53.5703125" style="211" bestFit="1" customWidth="1"/>
    <col min="6" max="6" width="52.5703125" bestFit="1" customWidth="1"/>
    <col min="7" max="7" width="54.42578125" style="211" bestFit="1" customWidth="1"/>
    <col min="8" max="8" width="53.140625" style="211" bestFit="1" customWidth="1"/>
    <col min="9" max="9" width="51.85546875" bestFit="1" customWidth="1"/>
    <col min="10" max="10" width="58.140625" bestFit="1" customWidth="1"/>
    <col min="11" max="11" width="36.140625" bestFit="1" customWidth="1"/>
    <col min="12" max="12" width="41.28515625" bestFit="1" customWidth="1"/>
    <col min="13" max="13" width="40" bestFit="1" customWidth="1"/>
    <col min="14" max="14" width="35.7109375" bestFit="1" customWidth="1"/>
    <col min="15" max="15" width="55" bestFit="1" customWidth="1"/>
    <col min="16" max="16" width="42.7109375" bestFit="1" customWidth="1"/>
    <col min="17" max="17" width="39.140625" customWidth="1"/>
    <col min="28" max="28" width="46.7109375" customWidth="1"/>
  </cols>
  <sheetData>
    <row r="1" spans="1:31" ht="15.75" thickBot="1" x14ac:dyDescent="0.3">
      <c r="A1" s="267" t="s">
        <v>0</v>
      </c>
      <c r="B1" s="267"/>
      <c r="C1" s="267"/>
      <c r="D1" s="267"/>
      <c r="E1" s="267"/>
      <c r="F1" s="267"/>
      <c r="G1" s="267"/>
      <c r="H1" s="267"/>
      <c r="I1" s="267"/>
      <c r="J1" s="267"/>
      <c r="K1" s="208"/>
      <c r="L1" s="208"/>
      <c r="M1" s="208"/>
      <c r="N1" s="208"/>
    </row>
    <row r="2" spans="1:31" ht="15.75" thickBot="1" x14ac:dyDescent="0.3">
      <c r="A2" s="267"/>
      <c r="B2" s="267"/>
      <c r="C2" s="267"/>
      <c r="D2" s="267"/>
      <c r="E2" s="267"/>
      <c r="F2" s="267"/>
      <c r="G2" s="487"/>
      <c r="H2" s="487"/>
      <c r="I2" s="487"/>
      <c r="J2" s="487"/>
      <c r="K2" s="208"/>
      <c r="L2" s="208"/>
      <c r="M2" s="208"/>
      <c r="N2" s="208"/>
    </row>
    <row r="3" spans="1:31" ht="17.25" x14ac:dyDescent="0.25">
      <c r="A3" s="269" t="s">
        <v>1</v>
      </c>
      <c r="B3" s="269"/>
      <c r="C3" s="269"/>
      <c r="D3" s="45"/>
      <c r="E3" s="45"/>
      <c r="F3" s="225" t="s">
        <v>210</v>
      </c>
      <c r="G3" s="235"/>
      <c r="H3" s="235"/>
      <c r="I3" s="222"/>
      <c r="J3" s="222"/>
      <c r="K3" s="222"/>
      <c r="L3" s="222"/>
      <c r="M3" s="207"/>
      <c r="N3" s="207"/>
      <c r="O3" s="4"/>
    </row>
    <row r="4" spans="1:31" ht="17.25" x14ac:dyDescent="0.25">
      <c r="A4" s="262" t="s">
        <v>4</v>
      </c>
      <c r="B4" s="262"/>
      <c r="C4" s="262"/>
      <c r="D4" s="46"/>
      <c r="E4" s="46"/>
      <c r="F4" s="226" t="s">
        <v>5</v>
      </c>
      <c r="G4" s="235"/>
      <c r="H4" s="235"/>
      <c r="I4" s="222"/>
      <c r="J4" s="222"/>
      <c r="K4" s="222"/>
      <c r="L4" s="222"/>
      <c r="M4" s="207"/>
      <c r="N4" s="207"/>
      <c r="O4" s="4"/>
    </row>
    <row r="5" spans="1:31" ht="17.25" x14ac:dyDescent="0.25">
      <c r="A5" s="262" t="s">
        <v>7</v>
      </c>
      <c r="B5" s="262"/>
      <c r="C5" s="262"/>
      <c r="D5" s="46"/>
      <c r="E5" s="46"/>
      <c r="F5" s="226" t="s">
        <v>8</v>
      </c>
      <c r="G5" s="235"/>
      <c r="H5" s="235"/>
      <c r="I5" s="222"/>
      <c r="J5" s="222"/>
      <c r="K5" s="222"/>
      <c r="L5" s="222"/>
      <c r="M5" s="207"/>
      <c r="N5" s="207"/>
      <c r="O5" s="5"/>
    </row>
    <row r="6" spans="1:31" ht="17.25" x14ac:dyDescent="0.25">
      <c r="A6" s="262" t="s">
        <v>9</v>
      </c>
      <c r="B6" s="262"/>
      <c r="C6" s="262"/>
      <c r="D6" s="46"/>
      <c r="E6" s="46"/>
      <c r="F6" s="227">
        <v>45880</v>
      </c>
      <c r="G6" s="236"/>
      <c r="H6" s="236"/>
      <c r="I6" s="223"/>
      <c r="J6" s="223"/>
      <c r="K6" s="223"/>
      <c r="L6" s="223"/>
      <c r="M6" s="207"/>
      <c r="N6" s="207"/>
    </row>
    <row r="7" spans="1:31" ht="16.149999999999999" customHeight="1" x14ac:dyDescent="0.25">
      <c r="A7" s="279" t="s">
        <v>10</v>
      </c>
      <c r="B7" s="279"/>
      <c r="C7" s="279"/>
      <c r="D7" s="47"/>
      <c r="E7" s="47"/>
      <c r="F7" s="489" t="s">
        <v>495</v>
      </c>
      <c r="G7" s="44"/>
      <c r="H7" s="44"/>
      <c r="I7" s="224"/>
      <c r="J7" s="224"/>
      <c r="K7" s="224"/>
      <c r="L7" s="224"/>
      <c r="M7" s="207"/>
      <c r="N7" s="207"/>
    </row>
    <row r="8" spans="1:31" ht="15" customHeight="1" x14ac:dyDescent="0.25">
      <c r="A8" s="281"/>
      <c r="B8" s="281"/>
      <c r="C8" s="281"/>
      <c r="D8" s="48"/>
      <c r="E8" s="48"/>
      <c r="F8" s="490"/>
      <c r="G8" s="44"/>
      <c r="H8" s="44"/>
      <c r="I8" s="224"/>
      <c r="J8" s="224"/>
      <c r="K8" s="224"/>
      <c r="L8" s="224"/>
      <c r="M8" s="207"/>
      <c r="N8" s="207"/>
    </row>
    <row r="9" spans="1:31" ht="15.75" customHeight="1" thickBot="1" x14ac:dyDescent="0.3">
      <c r="A9" s="282" t="s">
        <v>11</v>
      </c>
      <c r="B9" s="282"/>
      <c r="C9" s="10">
        <f ca="1">TODAY()</f>
        <v>45909</v>
      </c>
      <c r="D9" s="49"/>
      <c r="E9" s="49"/>
      <c r="F9" s="491"/>
      <c r="G9" s="44"/>
      <c r="H9" s="44"/>
      <c r="I9" s="224"/>
      <c r="J9" s="224"/>
      <c r="K9" s="224"/>
      <c r="L9" s="224"/>
      <c r="M9" s="207"/>
      <c r="N9" s="207"/>
    </row>
    <row r="14" spans="1:31" ht="39" customHeight="1" x14ac:dyDescent="0.25">
      <c r="A14" s="486" t="s">
        <v>491</v>
      </c>
      <c r="B14" s="486"/>
      <c r="C14" s="486"/>
      <c r="D14" s="221"/>
      <c r="E14" s="221"/>
      <c r="AA14" s="488" t="s">
        <v>211</v>
      </c>
      <c r="AB14" s="488"/>
      <c r="AC14" s="243"/>
      <c r="AD14" s="243"/>
      <c r="AE14" s="243"/>
    </row>
    <row r="15" spans="1:31" ht="16.5" thickBot="1" x14ac:dyDescent="0.3">
      <c r="A15" s="244" t="s">
        <v>492</v>
      </c>
      <c r="B15" s="244" t="s">
        <v>493</v>
      </c>
      <c r="C15" s="245" t="s">
        <v>512</v>
      </c>
      <c r="D15" s="245" t="s">
        <v>513</v>
      </c>
      <c r="E15" s="245" t="s">
        <v>514</v>
      </c>
      <c r="F15" s="245" t="s">
        <v>515</v>
      </c>
      <c r="G15" s="245" t="s">
        <v>516</v>
      </c>
      <c r="H15" s="245" t="s">
        <v>517</v>
      </c>
      <c r="I15" s="245" t="s">
        <v>494</v>
      </c>
      <c r="J15" s="245" t="s">
        <v>496</v>
      </c>
      <c r="K15" s="245" t="s">
        <v>497</v>
      </c>
      <c r="L15" s="245" t="s">
        <v>498</v>
      </c>
      <c r="M15" s="245" t="s">
        <v>499</v>
      </c>
      <c r="N15" s="245" t="s">
        <v>500</v>
      </c>
      <c r="O15" s="245" t="s">
        <v>502</v>
      </c>
      <c r="P15" s="245" t="s">
        <v>503</v>
      </c>
      <c r="AA15" s="18" t="s">
        <v>510</v>
      </c>
      <c r="AB15" s="18" t="s">
        <v>213</v>
      </c>
    </row>
    <row r="16" spans="1:31" x14ac:dyDescent="0.25">
      <c r="A16" s="210" t="str">
        <f>Messgeräte!R16</f>
        <v>Ja</v>
      </c>
      <c r="B16" s="146" t="str">
        <f>Messgeräte!N16</f>
        <v xml:space="preserve">Ja </v>
      </c>
      <c r="C16" s="87" t="str">
        <f>Messgeräte!V16</f>
        <v>Ja</v>
      </c>
      <c r="D16" s="146" t="str">
        <f>Messgeräte!T16</f>
        <v>Ja</v>
      </c>
      <c r="E16" s="87" t="str">
        <f>Messgeräte!X16</f>
        <v>Ja</v>
      </c>
      <c r="F16" s="146" t="str">
        <f>Messgeräte!Z16</f>
        <v>Ja</v>
      </c>
      <c r="G16" s="87" t="str">
        <f>Messgeräte!AD16</f>
        <v>Ja</v>
      </c>
      <c r="H16" s="146" t="str">
        <f>Messgeräte!AB16</f>
        <v>Ja</v>
      </c>
      <c r="I16" s="87" t="str">
        <f>Messgeräte!AN16</f>
        <v>Nein</v>
      </c>
      <c r="J16" s="146" t="str">
        <f>Messgeräte!K16</f>
        <v>1.</v>
      </c>
      <c r="K16" s="87">
        <f>Messgeräte!S16</f>
        <v>0.2</v>
      </c>
      <c r="L16" s="146" t="str">
        <f>Messgeräte!H16</f>
        <v>Ethernet</v>
      </c>
      <c r="M16" s="87" t="str">
        <f>Messgeräte!J16</f>
        <v>100 - 250V AC/DC, 24 - 60V DC</v>
      </c>
      <c r="N16" s="146" t="str">
        <f>Messgeräte!B16</f>
        <v>Siemens</v>
      </c>
      <c r="O16" s="87" t="str">
        <f>Messgeräte!AM16</f>
        <v>Nein</v>
      </c>
      <c r="P16" s="146" t="str">
        <f>Messgeräte!AF16</f>
        <v>Ja</v>
      </c>
      <c r="Q16" s="211"/>
      <c r="AA16" s="18" t="str">
        <f>Messgeräte!B16</f>
        <v>Siemens</v>
      </c>
      <c r="AB16" s="18" t="str">
        <f>Messgeräte!A16</f>
        <v>PAC3220</v>
      </c>
    </row>
    <row r="17" spans="1:28" x14ac:dyDescent="0.25">
      <c r="A17" s="212" t="str">
        <f>Messgeräte!R17</f>
        <v>Ja</v>
      </c>
      <c r="B17" s="71" t="str">
        <f>Messgeräte!N17</f>
        <v xml:space="preserve">Ja </v>
      </c>
      <c r="C17" s="213" t="str">
        <f>Messgeräte!V17</f>
        <v>Ja</v>
      </c>
      <c r="D17" s="71" t="str">
        <f>Messgeräte!T17</f>
        <v>Ja</v>
      </c>
      <c r="E17" s="213" t="str">
        <f>Messgeräte!X17</f>
        <v>Ja</v>
      </c>
      <c r="F17" s="71" t="str">
        <f>Messgeräte!Z17</f>
        <v>Ja</v>
      </c>
      <c r="G17" s="213" t="str">
        <f>Messgeräte!AD17</f>
        <v>Ja</v>
      </c>
      <c r="H17" s="71" t="str">
        <f>Messgeräte!AB17</f>
        <v>Ja</v>
      </c>
      <c r="I17" s="213" t="str">
        <f>Messgeräte!AN17</f>
        <v>erweiterbar</v>
      </c>
      <c r="J17" s="71" t="s">
        <v>546</v>
      </c>
      <c r="K17" s="213">
        <f>Messgeräte!S17</f>
        <v>0.2</v>
      </c>
      <c r="L17" s="71" t="str">
        <f>Messgeräte!H17</f>
        <v>Ethernet</v>
      </c>
      <c r="M17" s="213" t="str">
        <f>Messgeräte!J17</f>
        <v>95 - 250V AC, 110 - 270V DC, 24 - 48V DC</v>
      </c>
      <c r="N17" s="71" t="str">
        <f>Messgeräte!B17</f>
        <v xml:space="preserve">Siemens </v>
      </c>
      <c r="O17" s="213" t="str">
        <f>Messgeräte!AM17</f>
        <v>erweiterbar</v>
      </c>
      <c r="P17" s="71" t="str">
        <f>Messgeräte!AF17</f>
        <v>Ja</v>
      </c>
      <c r="Q17" s="211"/>
      <c r="AA17" s="18" t="str">
        <f>Messgeräte!B17</f>
        <v xml:space="preserve">Siemens </v>
      </c>
      <c r="AB17" s="18" t="str">
        <f>Messgeräte!A17</f>
        <v>PAC4220</v>
      </c>
    </row>
    <row r="18" spans="1:28" x14ac:dyDescent="0.25">
      <c r="A18" s="212" t="str">
        <f>Messgeräte!R18</f>
        <v>Nein</v>
      </c>
      <c r="B18" s="71" t="str">
        <f>Messgeräte!N18</f>
        <v>Nein</v>
      </c>
      <c r="C18" s="213" t="str">
        <f>Messgeräte!V18</f>
        <v>Ja</v>
      </c>
      <c r="D18" s="71" t="str">
        <f>Messgeräte!T18</f>
        <v>Nein</v>
      </c>
      <c r="E18" s="213" t="str">
        <f>Messgeräte!X18</f>
        <v>Nein</v>
      </c>
      <c r="F18" s="71" t="str">
        <f>Messgeräte!Z18</f>
        <v>Nein</v>
      </c>
      <c r="G18" s="213" t="str">
        <f>Messgeräte!AD18</f>
        <v>Nein</v>
      </c>
      <c r="H18" s="71" t="str">
        <f>Messgeräte!AB18</f>
        <v>Nein</v>
      </c>
      <c r="I18" s="213" t="str">
        <f>Messgeräte!AN18</f>
        <v>Nein</v>
      </c>
      <c r="J18" s="71">
        <f>Messgeräte!K18</f>
        <v>0</v>
      </c>
      <c r="K18" s="213">
        <f>Messgeräte!S18</f>
        <v>0</v>
      </c>
      <c r="L18" s="71" t="str">
        <f>Messgeräte!H18</f>
        <v>Ethernet</v>
      </c>
      <c r="M18" s="213" t="str">
        <f>Messgeräte!J18</f>
        <v>110 - 240V AC/DC</v>
      </c>
      <c r="N18" s="71" t="str">
        <f>Messgeräte!B18</f>
        <v xml:space="preserve">Siemens </v>
      </c>
      <c r="O18" s="213" t="str">
        <f>Messgeräte!AM18</f>
        <v>Nein</v>
      </c>
      <c r="P18" s="71" t="str">
        <f>Messgeräte!AF18</f>
        <v>Nein</v>
      </c>
      <c r="AA18" s="18" t="str">
        <f>Messgeräte!B18</f>
        <v xml:space="preserve">Siemens </v>
      </c>
      <c r="AB18" s="18" t="str">
        <f>Messgeräte!A18</f>
        <v xml:space="preserve">Simocode pro V PN </v>
      </c>
    </row>
    <row r="19" spans="1:28" s="211" customFormat="1" x14ac:dyDescent="0.25">
      <c r="A19" s="212" t="str">
        <f>Messgeräte!R19</f>
        <v>Ja</v>
      </c>
      <c r="B19" s="71" t="str">
        <f>Messgeräte!N19</f>
        <v xml:space="preserve">Ja </v>
      </c>
      <c r="C19" s="213" t="str">
        <f>Messgeräte!V19</f>
        <v>Ja</v>
      </c>
      <c r="D19" s="71" t="str">
        <f>Messgeräte!T19</f>
        <v>Nein</v>
      </c>
      <c r="E19" s="213" t="str">
        <f>Messgeräte!X19</f>
        <v>Nein</v>
      </c>
      <c r="F19" s="71" t="str">
        <f>Messgeräte!Z19</f>
        <v>Ja</v>
      </c>
      <c r="G19" s="213" t="str">
        <f>Messgeräte!AD19</f>
        <v>Nein</v>
      </c>
      <c r="H19" s="71" t="str">
        <f>Messgeräte!AB19</f>
        <v>Nein</v>
      </c>
      <c r="I19" s="213" t="str">
        <f>Messgeräte!AN19</f>
        <v>erweiterbar</v>
      </c>
      <c r="J19" s="71">
        <f>Messgeräte!K19</f>
        <v>0</v>
      </c>
      <c r="K19" s="213">
        <f>Messgeräte!S19</f>
        <v>1.5</v>
      </c>
      <c r="L19" s="71">
        <f>Messgeräte!H19</f>
        <v>0</v>
      </c>
      <c r="M19" s="213">
        <f>Messgeräte!J19</f>
        <v>0</v>
      </c>
      <c r="N19" s="71" t="str">
        <f>Messgeräte!B19</f>
        <v>Siemens</v>
      </c>
      <c r="O19" s="213" t="str">
        <f>Messgeräte!AM19</f>
        <v>Nein</v>
      </c>
      <c r="P19" s="71" t="str">
        <f>Messgeräte!AF19</f>
        <v>Nein</v>
      </c>
      <c r="AA19" s="18" t="str">
        <f>Messgeräte!B19</f>
        <v>Siemens</v>
      </c>
      <c r="AB19" s="18" t="str">
        <f>Messgeräte!A19</f>
        <v>Strom-/Spannungserfassungmodule UM/UM+</v>
      </c>
    </row>
    <row r="20" spans="1:28" s="211" customFormat="1" x14ac:dyDescent="0.25">
      <c r="A20" s="212" t="str">
        <f>Messgeräte!R20</f>
        <v>Ja</v>
      </c>
      <c r="B20" s="71" t="str">
        <f>Messgeräte!N20</f>
        <v xml:space="preserve">Ja </v>
      </c>
      <c r="C20" s="213" t="str">
        <f>Messgeräte!V20</f>
        <v>Ja</v>
      </c>
      <c r="D20" s="71" t="str">
        <f>Messgeräte!T20</f>
        <v>Ja</v>
      </c>
      <c r="E20" s="213" t="str">
        <f>Messgeräte!X20</f>
        <v>Ja</v>
      </c>
      <c r="F20" s="71" t="str">
        <f>Messgeräte!Z20</f>
        <v>Ja</v>
      </c>
      <c r="G20" s="213" t="str">
        <f>Messgeräte!AD20</f>
        <v>Prüfen</v>
      </c>
      <c r="H20" s="71" t="str">
        <f>Messgeräte!AB20</f>
        <v>Ja</v>
      </c>
      <c r="I20" s="213" t="str">
        <f>Messgeräte!AN20</f>
        <v>Nein</v>
      </c>
      <c r="J20" s="71" t="str">
        <f>Messgeräte!K20</f>
        <v>1. - 63.</v>
      </c>
      <c r="K20" s="213">
        <f>Messgeräte!S20</f>
        <v>0.2</v>
      </c>
      <c r="L20" s="71">
        <f>Messgeräte!H20</f>
        <v>0</v>
      </c>
      <c r="M20" s="213" t="str">
        <f>Messgeräte!J20</f>
        <v>24V DC</v>
      </c>
      <c r="N20" s="71" t="str">
        <f>Messgeräte!B20</f>
        <v>Siemens</v>
      </c>
      <c r="O20" s="213" t="str">
        <f>Messgeräte!AM20</f>
        <v>Nein</v>
      </c>
      <c r="P20" s="71" t="str">
        <f>Messgeräte!AF20</f>
        <v>Ja</v>
      </c>
      <c r="AA20" s="18" t="str">
        <f>Messgeräte!B20</f>
        <v>Siemens</v>
      </c>
      <c r="AB20" s="18" t="str">
        <f>Messgeräte!A20</f>
        <v>ET200SP Energy Meter CT HF</v>
      </c>
    </row>
    <row r="21" spans="1:28" s="211" customFormat="1" x14ac:dyDescent="0.25">
      <c r="A21" s="212" t="str">
        <f>Messgeräte!R21</f>
        <v>Ja</v>
      </c>
      <c r="B21" s="71" t="str">
        <f>Messgeräte!N21</f>
        <v xml:space="preserve">Ja </v>
      </c>
      <c r="C21" s="213" t="str">
        <f>Messgeräte!V21</f>
        <v>Ja</v>
      </c>
      <c r="D21" s="71" t="str">
        <f>Messgeräte!T21</f>
        <v>Ja</v>
      </c>
      <c r="E21" s="213" t="str">
        <f>Messgeräte!X21</f>
        <v>Ja</v>
      </c>
      <c r="F21" s="71" t="str">
        <f>Messgeräte!Z21</f>
        <v>Ja</v>
      </c>
      <c r="G21" s="213" t="str">
        <f>Messgeräte!AD21</f>
        <v>Prüfen</v>
      </c>
      <c r="H21" s="71" t="str">
        <f>Messgeräte!AB21</f>
        <v>Ja</v>
      </c>
      <c r="I21" s="213" t="str">
        <f>Messgeräte!AN21</f>
        <v>Nein</v>
      </c>
      <c r="J21" s="71" t="str">
        <f>Messgeräte!K21</f>
        <v>1. - 63.</v>
      </c>
      <c r="K21" s="213">
        <f>Messgeräte!S21</f>
        <v>0.2</v>
      </c>
      <c r="L21" s="71">
        <f>Messgeräte!H21</f>
        <v>0</v>
      </c>
      <c r="M21" s="213" t="str">
        <f>Messgeräte!J21</f>
        <v>24V DC</v>
      </c>
      <c r="N21" s="71" t="str">
        <f>Messgeräte!B21</f>
        <v>Siemens</v>
      </c>
      <c r="O21" s="213" t="str">
        <f>Messgeräte!AM21</f>
        <v>Nein</v>
      </c>
      <c r="P21" s="71" t="str">
        <f>Messgeräte!AF21</f>
        <v>Ja</v>
      </c>
      <c r="AA21" s="18" t="str">
        <f>Messgeräte!B21</f>
        <v>Siemens</v>
      </c>
      <c r="AB21" s="18" t="str">
        <f>Messgeräte!A21</f>
        <v>ET200SP Energy Meter RC HF</v>
      </c>
    </row>
    <row r="22" spans="1:28" s="211" customFormat="1" x14ac:dyDescent="0.25">
      <c r="A22" s="212" t="str">
        <f>Messgeräte!R22</f>
        <v>Ja</v>
      </c>
      <c r="B22" s="71" t="str">
        <f>Messgeräte!N22</f>
        <v xml:space="preserve">Ja </v>
      </c>
      <c r="C22" s="213" t="str">
        <f>Messgeräte!V22</f>
        <v>Ja</v>
      </c>
      <c r="D22" s="71" t="str">
        <f>Messgeräte!T22</f>
        <v>Ja</v>
      </c>
      <c r="E22" s="213" t="str">
        <f>Messgeräte!X22</f>
        <v>Ja</v>
      </c>
      <c r="F22" s="71" t="str">
        <f>Messgeräte!Z22</f>
        <v>Ja</v>
      </c>
      <c r="G22" s="213" t="str">
        <f>Messgeräte!AD22</f>
        <v>Nein</v>
      </c>
      <c r="H22" s="71" t="str">
        <f>Messgeräte!AB22</f>
        <v>Ja</v>
      </c>
      <c r="I22" s="213" t="str">
        <f>Messgeräte!AN22</f>
        <v>Nein</v>
      </c>
      <c r="J22" s="71" t="str">
        <f>Messgeräte!K22</f>
        <v>1. - 63.</v>
      </c>
      <c r="K22" s="213">
        <f>Messgeräte!S22</f>
        <v>1</v>
      </c>
      <c r="L22" s="71">
        <f>Messgeräte!H22</f>
        <v>0</v>
      </c>
      <c r="M22" s="213">
        <f>Messgeräte!J22</f>
        <v>0</v>
      </c>
      <c r="N22" s="71" t="str">
        <f>Messgeräte!B22</f>
        <v>Siemens</v>
      </c>
      <c r="O22" s="213" t="str">
        <f>Messgeräte!AM22</f>
        <v>Prüfen</v>
      </c>
      <c r="P22" s="71" t="str">
        <f>Messgeräte!AF22</f>
        <v>Ja</v>
      </c>
      <c r="AA22" s="18" t="str">
        <f>Messgeräte!B22</f>
        <v>Siemens</v>
      </c>
      <c r="AB22" s="18" t="str">
        <f>Messgeräte!A22</f>
        <v>3VA2</v>
      </c>
    </row>
    <row r="23" spans="1:28" s="211" customFormat="1" x14ac:dyDescent="0.25">
      <c r="A23" s="212" t="str">
        <f>Messgeräte!R23</f>
        <v>Ja</v>
      </c>
      <c r="B23" s="71" t="str">
        <f>Messgeräte!N23</f>
        <v>Nein</v>
      </c>
      <c r="C23" s="213" t="str">
        <f>Messgeräte!V23</f>
        <v>Nein</v>
      </c>
      <c r="D23" s="71" t="str">
        <f>Messgeräte!T23</f>
        <v>Nein</v>
      </c>
      <c r="E23" s="213" t="str">
        <f>Messgeräte!X23</f>
        <v>Nein</v>
      </c>
      <c r="F23" s="71" t="str">
        <f>Messgeräte!Z23</f>
        <v>Nein</v>
      </c>
      <c r="G23" s="213" t="str">
        <f>Messgeräte!AD23</f>
        <v>Nein</v>
      </c>
      <c r="H23" s="71" t="str">
        <f>Messgeräte!AB23</f>
        <v>Nein</v>
      </c>
      <c r="I23" s="213" t="str">
        <f>Messgeräte!AN23</f>
        <v>Nein</v>
      </c>
      <c r="J23" s="71" t="str">
        <f>Messgeräte!K23</f>
        <v>1.-31.</v>
      </c>
      <c r="K23" s="213">
        <f>Messgeräte!S23</f>
        <v>1</v>
      </c>
      <c r="L23" s="71" t="str">
        <f>Messgeräte!H23</f>
        <v>USB-C,Bluetooth</v>
      </c>
      <c r="M23" s="213" t="str">
        <f>Messgeräte!J23</f>
        <v>24V DC</v>
      </c>
      <c r="N23" s="71" t="str">
        <f>Messgeräte!B23</f>
        <v xml:space="preserve">Siemens </v>
      </c>
      <c r="O23" s="213" t="str">
        <f>Messgeräte!AM23</f>
        <v>Nein</v>
      </c>
      <c r="P23" s="71" t="str">
        <f>Messgeräte!AF23</f>
        <v>Nein</v>
      </c>
      <c r="AA23" s="18" t="str">
        <f>Messgeräte!B23</f>
        <v xml:space="preserve">Siemens </v>
      </c>
      <c r="AB23" s="18" t="str">
        <f>Messgeräte!A23</f>
        <v>3WA mit Strommessung</v>
      </c>
    </row>
    <row r="24" spans="1:28" s="211" customFormat="1" x14ac:dyDescent="0.25">
      <c r="A24" s="212" t="str">
        <f>Messgeräte!R24</f>
        <v>Ja</v>
      </c>
      <c r="B24" s="71" t="str">
        <f>Messgeräte!N24</f>
        <v>Nein</v>
      </c>
      <c r="C24" s="213" t="str">
        <f>Messgeräte!V24</f>
        <v>Nein</v>
      </c>
      <c r="D24" s="71" t="str">
        <f>Messgeräte!T24</f>
        <v>Nein</v>
      </c>
      <c r="E24" s="213" t="str">
        <f>Messgeräte!X24</f>
        <v>Nein</v>
      </c>
      <c r="F24" s="71" t="str">
        <f>Messgeräte!Z24</f>
        <v>Nein</v>
      </c>
      <c r="G24" s="213" t="str">
        <f>Messgeräte!AD24</f>
        <v>Nein</v>
      </c>
      <c r="H24" s="71" t="str">
        <f>Messgeräte!AB24</f>
        <v>Nein</v>
      </c>
      <c r="I24" s="213" t="str">
        <f>Messgeräte!AN24</f>
        <v>Ja</v>
      </c>
      <c r="J24" s="71" t="str">
        <f>Messgeräte!K24</f>
        <v>1.-31.</v>
      </c>
      <c r="K24" s="213">
        <f>Messgeräte!S24</f>
        <v>1</v>
      </c>
      <c r="L24" s="71" t="str">
        <f>Messgeräte!H24</f>
        <v>USB-C,Bluetooth</v>
      </c>
      <c r="M24" s="213" t="str">
        <f>Messgeräte!J24</f>
        <v>24V DC</v>
      </c>
      <c r="N24" s="71" t="str">
        <f>Messgeräte!B24</f>
        <v xml:space="preserve">Siemens </v>
      </c>
      <c r="O24" s="213" t="str">
        <f>Messgeräte!AM24</f>
        <v>Nein</v>
      </c>
      <c r="P24" s="71" t="str">
        <f>Messgeräte!AF24</f>
        <v>Nein</v>
      </c>
      <c r="AA24" s="18" t="str">
        <f>Messgeräte!B24</f>
        <v xml:space="preserve">Siemens </v>
      </c>
      <c r="AB24" s="18" t="str">
        <f>Messgeräte!A24</f>
        <v>3WA mit ready4COM</v>
      </c>
    </row>
    <row r="25" spans="1:28" s="211" customFormat="1" x14ac:dyDescent="0.25">
      <c r="A25" s="212" t="str">
        <f>Messgeräte!R25</f>
        <v>Ja</v>
      </c>
      <c r="B25" s="71" t="str">
        <f>Messgeräte!N25</f>
        <v xml:space="preserve">Ja </v>
      </c>
      <c r="C25" s="213" t="str">
        <f>Messgeräte!V25</f>
        <v>Nein</v>
      </c>
      <c r="D25" s="71" t="str">
        <f>Messgeräte!T25</f>
        <v>Nein</v>
      </c>
      <c r="E25" s="213" t="str">
        <f>Messgeräte!X25</f>
        <v>Nein</v>
      </c>
      <c r="F25" s="71" t="str">
        <f>Messgeräte!Z25</f>
        <v>Ja</v>
      </c>
      <c r="G25" s="213" t="str">
        <f>Messgeräte!AD25</f>
        <v>Nein</v>
      </c>
      <c r="H25" s="71" t="str">
        <f>Messgeräte!AB25</f>
        <v>Nein</v>
      </c>
      <c r="I25" s="213" t="str">
        <f>Messgeräte!AN25</f>
        <v>Ja</v>
      </c>
      <c r="J25" s="71" t="str">
        <f>Messgeräte!K25</f>
        <v>1.-31.</v>
      </c>
      <c r="K25" s="213">
        <f>Messgeräte!S25</f>
        <v>1</v>
      </c>
      <c r="L25" s="71" t="str">
        <f>Messgeräte!H25</f>
        <v>USB-C,Bluetooth</v>
      </c>
      <c r="M25" s="213" t="str">
        <f>Messgeräte!J25</f>
        <v>24V DC</v>
      </c>
      <c r="N25" s="71" t="str">
        <f>Messgeräte!B25</f>
        <v xml:space="preserve">Siemens </v>
      </c>
      <c r="O25" s="213" t="str">
        <f>Messgeräte!AM25</f>
        <v>Nein</v>
      </c>
      <c r="P25" s="71" t="str">
        <f>Messgeräte!AF25</f>
        <v>Nein</v>
      </c>
      <c r="AA25" s="18" t="str">
        <f>Messgeräte!B25</f>
        <v xml:space="preserve">Siemens </v>
      </c>
      <c r="AB25" s="18" t="str">
        <f>Messgeräte!A25</f>
        <v>3WA mit PMF-I</v>
      </c>
    </row>
    <row r="26" spans="1:28" s="211" customFormat="1" x14ac:dyDescent="0.25">
      <c r="A26" s="212" t="str">
        <f>Messgeräte!R26</f>
        <v>Ja</v>
      </c>
      <c r="B26" s="71" t="str">
        <f>Messgeräte!N26</f>
        <v xml:space="preserve">Ja </v>
      </c>
      <c r="C26" s="213" t="str">
        <f>Messgeräte!V26</f>
        <v>Ja</v>
      </c>
      <c r="D26" s="71" t="str">
        <f>Messgeräte!T26</f>
        <v>Ja</v>
      </c>
      <c r="E26" s="213" t="str">
        <f>Messgeräte!X26</f>
        <v>Ja</v>
      </c>
      <c r="F26" s="71" t="str">
        <f>Messgeräte!Z26</f>
        <v>Ja</v>
      </c>
      <c r="G26" s="213" t="str">
        <f>Messgeräte!AD26</f>
        <v>Ja</v>
      </c>
      <c r="H26" s="71" t="str">
        <f>Messgeräte!AB26</f>
        <v>Ja</v>
      </c>
      <c r="I26" s="213" t="str">
        <f>Messgeräte!AN26</f>
        <v>Ja</v>
      </c>
      <c r="J26" s="71" t="str">
        <f>Messgeräte!K26</f>
        <v>1.-31.</v>
      </c>
      <c r="K26" s="213">
        <f>Messgeräte!S26</f>
        <v>1</v>
      </c>
      <c r="L26" s="71" t="str">
        <f>Messgeräte!H26</f>
        <v>USB-C,Bluetooth</v>
      </c>
      <c r="M26" s="213" t="str">
        <f>Messgeräte!J26</f>
        <v>24V DC</v>
      </c>
      <c r="N26" s="71" t="str">
        <f>Messgeräte!B26</f>
        <v xml:space="preserve">Siemens </v>
      </c>
      <c r="O26" s="213" t="str">
        <f>Messgeräte!AM26</f>
        <v>Nein</v>
      </c>
      <c r="P26" s="71" t="str">
        <f>Messgeräte!AF26</f>
        <v>Nein</v>
      </c>
      <c r="AA26" s="18" t="str">
        <f>Messgeräte!B26</f>
        <v xml:space="preserve">Siemens </v>
      </c>
      <c r="AB26" s="18" t="str">
        <f>Messgeräte!A26</f>
        <v>3WA mit PMF-II</v>
      </c>
    </row>
    <row r="27" spans="1:28" s="211" customFormat="1" x14ac:dyDescent="0.25">
      <c r="A27" s="212" t="str">
        <f>Messgeräte!R27</f>
        <v>Ja</v>
      </c>
      <c r="B27" s="71" t="str">
        <f>Messgeräte!N27</f>
        <v xml:space="preserve">Ja </v>
      </c>
      <c r="C27" s="213" t="str">
        <f>Messgeräte!V27</f>
        <v>Ja</v>
      </c>
      <c r="D27" s="71" t="str">
        <f>Messgeräte!T27</f>
        <v>Ja</v>
      </c>
      <c r="E27" s="213" t="str">
        <f>Messgeräte!X27</f>
        <v>Ja</v>
      </c>
      <c r="F27" s="71" t="str">
        <f>Messgeräte!Z27</f>
        <v>Ja</v>
      </c>
      <c r="G27" s="213" t="str">
        <f>Messgeräte!AD27</f>
        <v>Ja</v>
      </c>
      <c r="H27" s="71" t="str">
        <f>Messgeräte!AB27</f>
        <v>Ja</v>
      </c>
      <c r="I27" s="213" t="str">
        <f>Messgeräte!AN27</f>
        <v>Ja</v>
      </c>
      <c r="J27" s="71" t="str">
        <f>Messgeräte!K27</f>
        <v>1.-31.</v>
      </c>
      <c r="K27" s="213">
        <f>Messgeräte!S27</f>
        <v>1</v>
      </c>
      <c r="L27" s="71" t="str">
        <f>Messgeräte!H27</f>
        <v>USB-C,Bluetooth</v>
      </c>
      <c r="M27" s="213" t="str">
        <f>Messgeräte!J27</f>
        <v>24V DC</v>
      </c>
      <c r="N27" s="71" t="str">
        <f>Messgeräte!B27</f>
        <v xml:space="preserve">Siemens </v>
      </c>
      <c r="O27" s="213" t="str">
        <f>Messgeräte!AM27</f>
        <v>Nein</v>
      </c>
      <c r="P27" s="71" t="str">
        <f>Messgeräte!AF27</f>
        <v>Ja</v>
      </c>
      <c r="AA27" s="18" t="str">
        <f>Messgeräte!B27</f>
        <v xml:space="preserve">Siemens </v>
      </c>
      <c r="AB27" s="18" t="str">
        <f>Messgeräte!A27</f>
        <v>3WA mit PMF-III</v>
      </c>
    </row>
    <row r="28" spans="1:28" s="211" customFormat="1" x14ac:dyDescent="0.25">
      <c r="A28" s="212" t="str">
        <f>Messgeräte!R28</f>
        <v>Ja</v>
      </c>
      <c r="B28" s="71" t="str">
        <f>Messgeräte!N28</f>
        <v>Nein</v>
      </c>
      <c r="C28" s="213" t="str">
        <f>Messgeräte!V28</f>
        <v>Nein</v>
      </c>
      <c r="D28" s="71" t="str">
        <f>Messgeräte!T28</f>
        <v>Nein</v>
      </c>
      <c r="E28" s="213" t="str">
        <f>Messgeräte!X28</f>
        <v>Nein</v>
      </c>
      <c r="F28" s="71" t="str">
        <f>Messgeräte!Z28</f>
        <v>?</v>
      </c>
      <c r="G28" s="213" t="str">
        <f>Messgeräte!AD28</f>
        <v>?</v>
      </c>
      <c r="H28" s="71" t="str">
        <f>Messgeräte!AB28</f>
        <v>?</v>
      </c>
      <c r="I28" s="213" t="str">
        <f>Messgeräte!AN28</f>
        <v>Nein</v>
      </c>
      <c r="J28" s="71" t="str">
        <f>Messgeräte!K28</f>
        <v>1.-31.</v>
      </c>
      <c r="K28" s="213">
        <f>Messgeräte!S28</f>
        <v>1</v>
      </c>
      <c r="L28" s="71" t="str">
        <f>Messgeräte!H28</f>
        <v>Extra Kommunikationsmodul</v>
      </c>
      <c r="M28" s="213" t="str">
        <f>Messgeräte!J28</f>
        <v>24 - 48V DC, 110 - 240V AC/DC</v>
      </c>
      <c r="N28" s="71" t="str">
        <f>Messgeräte!B28</f>
        <v>ABB</v>
      </c>
      <c r="O28" s="213" t="str">
        <f>Messgeräte!AM28</f>
        <v>Nein</v>
      </c>
      <c r="P28" s="71" t="str">
        <f>Messgeräte!AF28</f>
        <v>Nein</v>
      </c>
      <c r="AA28" s="18" t="str">
        <f>Messgeräte!B28</f>
        <v>ABB</v>
      </c>
      <c r="AB28" s="18" t="str">
        <f>Messgeräte!A28</f>
        <v>Emax 2.2 mit Ekip Touch</v>
      </c>
    </row>
    <row r="29" spans="1:28" s="211" customFormat="1" x14ac:dyDescent="0.25">
      <c r="A29" s="212" t="str">
        <f>Messgeräte!R29</f>
        <v>Ja</v>
      </c>
      <c r="B29" s="71" t="str">
        <f>Messgeräte!N29</f>
        <v>Ja</v>
      </c>
      <c r="C29" s="213" t="str">
        <f>Messgeräte!V29</f>
        <v>Ja</v>
      </c>
      <c r="D29" s="71" t="str">
        <f>Messgeräte!T29</f>
        <v>Ja</v>
      </c>
      <c r="E29" s="213" t="str">
        <f>Messgeräte!X29</f>
        <v>ja</v>
      </c>
      <c r="F29" s="71" t="str">
        <f>Messgeräte!Z29</f>
        <v>?</v>
      </c>
      <c r="G29" s="213" t="str">
        <f>Messgeräte!AD29</f>
        <v>?</v>
      </c>
      <c r="H29" s="71" t="str">
        <f>Messgeräte!AB29</f>
        <v>?</v>
      </c>
      <c r="I29" s="213" t="str">
        <f>Messgeräte!AN29</f>
        <v>Prüfen</v>
      </c>
      <c r="J29" s="71" t="str">
        <f>Messgeräte!K29</f>
        <v>1.-31.</v>
      </c>
      <c r="K29" s="213">
        <f>Messgeräte!S29</f>
        <v>1</v>
      </c>
      <c r="L29" s="71" t="str">
        <f>Messgeräte!H29</f>
        <v>Extra Kommunikationsmodul</v>
      </c>
      <c r="M29" s="213" t="str">
        <f>Messgeräte!J29</f>
        <v>24 - 48V DC, 110 - 240V AC/DC</v>
      </c>
      <c r="N29" s="71" t="str">
        <f>Messgeräte!B29</f>
        <v>ABB</v>
      </c>
      <c r="O29" s="213" t="str">
        <f>Messgeräte!AM29</f>
        <v>Nein</v>
      </c>
      <c r="P29" s="71" t="str">
        <f>Messgeräte!AF29</f>
        <v>Ja</v>
      </c>
      <c r="AA29" s="18" t="str">
        <f>Messgeräte!B29</f>
        <v>ABB</v>
      </c>
      <c r="AB29" s="18" t="str">
        <f>Messgeräte!A29</f>
        <v>Emax 2.2 mit Ekip Hi-Touch</v>
      </c>
    </row>
    <row r="30" spans="1:28" s="211" customFormat="1" x14ac:dyDescent="0.25">
      <c r="A30" s="212" t="str">
        <f>Messgeräte!R30</f>
        <v>Ja</v>
      </c>
      <c r="B30" s="71" t="str">
        <f>Messgeräte!N30</f>
        <v>Ja</v>
      </c>
      <c r="C30" s="213" t="str">
        <f>Messgeräte!V30</f>
        <v>Ja</v>
      </c>
      <c r="D30" s="71" t="str">
        <f>Messgeräte!T30</f>
        <v>Ja</v>
      </c>
      <c r="E30" s="213" t="str">
        <f>Messgeräte!X30</f>
        <v>ja</v>
      </c>
      <c r="F30" s="71" t="str">
        <f>Messgeräte!Z30</f>
        <v>?</v>
      </c>
      <c r="G30" s="213" t="str">
        <f>Messgeräte!AD30</f>
        <v>?</v>
      </c>
      <c r="H30" s="71" t="str">
        <f>Messgeräte!AB30</f>
        <v>?</v>
      </c>
      <c r="I30" s="213" t="str">
        <f>Messgeräte!AN30</f>
        <v>Prüfen</v>
      </c>
      <c r="J30" s="71" t="str">
        <f>Messgeräte!K30</f>
        <v>1.-31.</v>
      </c>
      <c r="K30" s="213">
        <f>Messgeräte!S30</f>
        <v>1</v>
      </c>
      <c r="L30" s="71" t="str">
        <f>Messgeräte!H30</f>
        <v>Extra Kommunikationsmodul</v>
      </c>
      <c r="M30" s="213" t="str">
        <f>Messgeräte!J30</f>
        <v>24 - 48V DC, 110 - 240V AC/DC</v>
      </c>
      <c r="N30" s="71" t="str">
        <f>Messgeräte!B30</f>
        <v>ABB</v>
      </c>
      <c r="O30" s="213" t="str">
        <f>Messgeräte!AM30</f>
        <v>Nein</v>
      </c>
      <c r="P30" s="71" t="str">
        <f>Messgeräte!AF30</f>
        <v>Nein</v>
      </c>
      <c r="AA30" s="18" t="str">
        <f>Messgeräte!B30</f>
        <v>ABB</v>
      </c>
      <c r="AB30" s="18" t="str">
        <f>Messgeräte!A30</f>
        <v>Emax 2.2 mit Ekip G Touch</v>
      </c>
    </row>
    <row r="31" spans="1:28" s="211" customFormat="1" x14ac:dyDescent="0.25">
      <c r="A31" s="212" t="str">
        <f>Messgeräte!R31</f>
        <v>Ja</v>
      </c>
      <c r="B31" s="71" t="str">
        <f>Messgeräte!N31</f>
        <v>Ja</v>
      </c>
      <c r="C31" s="213" t="str">
        <f>Messgeräte!V31</f>
        <v>Ja</v>
      </c>
      <c r="D31" s="71" t="str">
        <f>Messgeräte!T31</f>
        <v>Ja</v>
      </c>
      <c r="E31" s="213" t="str">
        <f>Messgeräte!X31</f>
        <v>ja</v>
      </c>
      <c r="F31" s="71" t="str">
        <f>Messgeräte!Z31</f>
        <v>?</v>
      </c>
      <c r="G31" s="213" t="str">
        <f>Messgeräte!AD31</f>
        <v>?</v>
      </c>
      <c r="H31" s="71" t="str">
        <f>Messgeräte!AB31</f>
        <v>?</v>
      </c>
      <c r="I31" s="213" t="str">
        <f>Messgeräte!AN31</f>
        <v>Prüfen</v>
      </c>
      <c r="J31" s="71" t="str">
        <f>Messgeräte!K31</f>
        <v>1.-31.</v>
      </c>
      <c r="K31" s="213">
        <f>Messgeräte!S31</f>
        <v>1</v>
      </c>
      <c r="L31" s="71" t="str">
        <f>Messgeräte!H31</f>
        <v>Extra Kommunikationsmodul</v>
      </c>
      <c r="M31" s="213" t="str">
        <f>Messgeräte!J31</f>
        <v>24 - 48V DC, 110 - 240V AC/DC</v>
      </c>
      <c r="N31" s="71" t="str">
        <f>Messgeräte!B31</f>
        <v>ABB</v>
      </c>
      <c r="O31" s="213" t="str">
        <f>Messgeräte!AM31</f>
        <v>Nein</v>
      </c>
      <c r="P31" s="71" t="str">
        <f>Messgeräte!AF31</f>
        <v>Ja</v>
      </c>
      <c r="AA31" s="18" t="str">
        <f>Messgeräte!B31</f>
        <v>ABB</v>
      </c>
      <c r="AB31" s="18" t="str">
        <f>Messgeräte!A31</f>
        <v>Emax 2.2 mit Ekip G Hi-Touch</v>
      </c>
    </row>
    <row r="32" spans="1:28" x14ac:dyDescent="0.25">
      <c r="A32" s="212" t="str">
        <f>Messgeräte!R32</f>
        <v>Ja</v>
      </c>
      <c r="B32" s="71" t="str">
        <f>Messgeräte!N32</f>
        <v>Ja</v>
      </c>
      <c r="C32" s="213" t="str">
        <f>Messgeräte!V32</f>
        <v>Ja</v>
      </c>
      <c r="D32" s="71" t="str">
        <f>Messgeräte!T32</f>
        <v>Ja</v>
      </c>
      <c r="E32" s="213" t="str">
        <f>Messgeräte!X32</f>
        <v>Ja</v>
      </c>
      <c r="F32" s="71" t="str">
        <f>Messgeräte!Z32</f>
        <v>Ja</v>
      </c>
      <c r="G32" s="213" t="str">
        <f>Messgeräte!AD32</f>
        <v>Ja</v>
      </c>
      <c r="H32" s="71" t="str">
        <f>Messgeräte!AB32</f>
        <v>Ja</v>
      </c>
      <c r="I32" s="213" t="str">
        <f>Messgeräte!AN32</f>
        <v>Ja</v>
      </c>
      <c r="J32" s="71" t="str">
        <f>Messgeräte!K32</f>
        <v>1.-31.</v>
      </c>
      <c r="K32" s="213">
        <f>Messgeräte!S32</f>
        <v>0.2</v>
      </c>
      <c r="L32" s="71" t="str">
        <f>Messgeräte!H32</f>
        <v>RS485, Ethernet</v>
      </c>
      <c r="M32" s="213" t="str">
        <f>Messgeräte!J32</f>
        <v>90 - 277V AC, 90 - 250V DC, 24 - 90V AC, 24 - 90V DC</v>
      </c>
      <c r="N32" s="71" t="str">
        <f>Messgeräte!B32</f>
        <v>Janitza</v>
      </c>
      <c r="O32" s="213" t="str">
        <f>Messgeräte!AM32</f>
        <v>Ja</v>
      </c>
      <c r="P32" s="71" t="str">
        <f>Messgeräte!AF32</f>
        <v>Ja</v>
      </c>
      <c r="AA32" s="18" t="str">
        <f>Messgeräte!B32</f>
        <v>Janitza</v>
      </c>
      <c r="AB32" s="18" t="str">
        <f>Messgeräte!A32</f>
        <v>UMG 96RM-PN</v>
      </c>
    </row>
    <row r="33" spans="1:28" x14ac:dyDescent="0.25">
      <c r="A33" s="212" t="str">
        <f>Messgeräte!R33</f>
        <v>Ja</v>
      </c>
      <c r="B33" s="71" t="str">
        <f>Messgeräte!N33</f>
        <v xml:space="preserve">Ja </v>
      </c>
      <c r="C33" s="213" t="str">
        <f>Messgeräte!V33</f>
        <v>Ja</v>
      </c>
      <c r="D33" s="71" t="str">
        <f>Messgeräte!T33</f>
        <v>Ja</v>
      </c>
      <c r="E33" s="213" t="str">
        <f>Messgeräte!X33</f>
        <v>Ja</v>
      </c>
      <c r="F33" s="71" t="str">
        <f>Messgeräte!Z33</f>
        <v>Ja</v>
      </c>
      <c r="G33" s="213" t="str">
        <f>Messgeräte!AD33</f>
        <v>Ja</v>
      </c>
      <c r="H33" s="71" t="str">
        <f>Messgeräte!AB33</f>
        <v xml:space="preserve">Ja </v>
      </c>
      <c r="I33" s="213" t="str">
        <f>Messgeräte!AN33</f>
        <v>Nein</v>
      </c>
      <c r="J33" s="71" t="str">
        <f>Messgeräte!K33</f>
        <v>40.</v>
      </c>
      <c r="K33" s="213">
        <f>Messgeräte!S33</f>
        <v>0.2</v>
      </c>
      <c r="L33" s="71" t="str">
        <f>Messgeräte!H33</f>
        <v>RS485</v>
      </c>
      <c r="M33" s="213" t="str">
        <f>Messgeräte!J33</f>
        <v>90 - 277V AC, 90 - 250V DC, 24 - 90V AC, 24 - 90V DC</v>
      </c>
      <c r="N33" s="71" t="str">
        <f>Messgeräte!B33</f>
        <v>Janitza</v>
      </c>
      <c r="O33" s="213" t="str">
        <f>Messgeräte!AM33</f>
        <v>Nein</v>
      </c>
      <c r="P33" s="71" t="str">
        <f>Messgeräte!AF33</f>
        <v>Ja</v>
      </c>
      <c r="AA33" s="18" t="str">
        <f>Messgeräte!B33</f>
        <v>Janitza</v>
      </c>
      <c r="AB33" s="18" t="str">
        <f>Messgeräte!A33</f>
        <v>UMG 96PA</v>
      </c>
    </row>
    <row r="34" spans="1:28" x14ac:dyDescent="0.25">
      <c r="A34" s="212" t="str">
        <f>Messgeräte!R34</f>
        <v>Ja</v>
      </c>
      <c r="B34" s="71" t="str">
        <f>Messgeräte!N34</f>
        <v>Ja</v>
      </c>
      <c r="C34" s="213" t="str">
        <f>Messgeräte!V34</f>
        <v>Ja</v>
      </c>
      <c r="D34" s="71" t="str">
        <f>Messgeräte!T34</f>
        <v>Ja</v>
      </c>
      <c r="E34" s="213" t="str">
        <f>Messgeräte!X34</f>
        <v>Ja</v>
      </c>
      <c r="F34" s="71" t="str">
        <f>Messgeräte!Z34</f>
        <v>Ja</v>
      </c>
      <c r="G34" s="213" t="str">
        <f>Messgeräte!AD34</f>
        <v>Ja</v>
      </c>
      <c r="H34" s="71" t="str">
        <f>Messgeräte!AB34</f>
        <v>Ja</v>
      </c>
      <c r="I34" s="213" t="str">
        <f>Messgeräte!AN34</f>
        <v>Ja</v>
      </c>
      <c r="J34" s="71" t="str">
        <f>Messgeräte!K34</f>
        <v>50.</v>
      </c>
      <c r="K34" s="213">
        <f>Messgeräte!S34</f>
        <v>0.2</v>
      </c>
      <c r="L34" s="71" t="str">
        <f>Messgeräte!H34</f>
        <v>RS485, Profibus, Ethernet</v>
      </c>
      <c r="M34" s="213" t="str">
        <f>Messgeräte!J34</f>
        <v>95 - 240V AC, 80 - 300V DC, 48 - 110V AC, 24 - 150V DC</v>
      </c>
      <c r="N34" s="71" t="str">
        <f>Messgeräte!B34</f>
        <v>Janitza</v>
      </c>
      <c r="O34" s="213" t="str">
        <f>Messgeräte!AM34</f>
        <v>Ja</v>
      </c>
      <c r="P34" s="71" t="str">
        <f>Messgeräte!AF34</f>
        <v>Ja</v>
      </c>
      <c r="AA34" s="18" t="str">
        <f>Messgeräte!B34</f>
        <v>Janitza</v>
      </c>
      <c r="AB34" s="18" t="str">
        <f>Messgeräte!A34</f>
        <v>UMG 509-PRO</v>
      </c>
    </row>
    <row r="35" spans="1:28" x14ac:dyDescent="0.25">
      <c r="A35" s="212" t="str">
        <f>Messgeräte!R35</f>
        <v>Ja</v>
      </c>
      <c r="B35" s="71" t="str">
        <f>Messgeräte!N35</f>
        <v>Ja</v>
      </c>
      <c r="C35" s="213" t="str">
        <f>Messgeräte!V35</f>
        <v>Ja</v>
      </c>
      <c r="D35" s="71" t="str">
        <f>Messgeräte!T35</f>
        <v>Ja</v>
      </c>
      <c r="E35" s="213" t="str">
        <f>Messgeräte!X35</f>
        <v>Ja</v>
      </c>
      <c r="F35" s="71" t="str">
        <f>Messgeräte!Z35</f>
        <v>Ja</v>
      </c>
      <c r="G35" s="213" t="str">
        <f>Messgeräte!AD35</f>
        <v>Nein</v>
      </c>
      <c r="H35" s="71" t="str">
        <f>Messgeräte!AB35</f>
        <v>Ja</v>
      </c>
      <c r="I35" s="213" t="str">
        <f>Messgeräte!AN35</f>
        <v>Ja</v>
      </c>
      <c r="J35" s="71" t="str">
        <f>Messgeräte!K35</f>
        <v>1.</v>
      </c>
      <c r="K35" s="213">
        <f>Messgeräte!S35</f>
        <v>0</v>
      </c>
      <c r="L35" s="71" t="str">
        <f>Messgeräte!H35</f>
        <v>RS485, Ethernet</v>
      </c>
      <c r="M35" s="213" t="str">
        <f>Messgeräte!J35</f>
        <v>24V DC</v>
      </c>
      <c r="N35" s="71" t="str">
        <f>Messgeräte!B35</f>
        <v>JeanMüller</v>
      </c>
      <c r="O35" s="213">
        <f>Messgeräte!AM35</f>
        <v>0</v>
      </c>
      <c r="P35" s="71" t="str">
        <f>Messgeräte!AF35</f>
        <v>Nein</v>
      </c>
      <c r="AA35" s="18" t="str">
        <f>Messgeräte!B35</f>
        <v>JeanMüller</v>
      </c>
      <c r="AB35" s="18" t="str">
        <f>Messgeräte!A35</f>
        <v>PLVarioNet-II EE07</v>
      </c>
    </row>
    <row r="36" spans="1:28" x14ac:dyDescent="0.25">
      <c r="A36" s="212">
        <f>Messgeräte!R36</f>
        <v>0</v>
      </c>
      <c r="B36" s="71">
        <f>Messgeräte!N36</f>
        <v>0</v>
      </c>
      <c r="C36" s="213">
        <f>Messgeräte!V36</f>
        <v>0</v>
      </c>
      <c r="D36" s="71">
        <f>Messgeräte!T36</f>
        <v>0</v>
      </c>
      <c r="E36" s="213">
        <f>Messgeräte!X36</f>
        <v>0</v>
      </c>
      <c r="F36" s="71">
        <f>Messgeräte!Z36</f>
        <v>0</v>
      </c>
      <c r="G36" s="213">
        <f>Messgeräte!AD36</f>
        <v>0</v>
      </c>
      <c r="H36" s="71">
        <f>Messgeräte!AB36</f>
        <v>0</v>
      </c>
      <c r="I36" s="213">
        <f>Messgeräte!AN36</f>
        <v>0</v>
      </c>
      <c r="J36" s="71">
        <f>Messgeräte!K36</f>
        <v>0</v>
      </c>
      <c r="K36" s="213">
        <f>Messgeräte!S36</f>
        <v>0</v>
      </c>
      <c r="L36" s="71">
        <f>Messgeräte!H36</f>
        <v>0</v>
      </c>
      <c r="M36" s="213">
        <f>Messgeräte!J36</f>
        <v>0</v>
      </c>
      <c r="N36" s="71">
        <f>Messgeräte!B36</f>
        <v>0</v>
      </c>
      <c r="O36" s="213">
        <f>Messgeräte!AM36</f>
        <v>0</v>
      </c>
      <c r="P36" s="71">
        <f>Messgeräte!AF36</f>
        <v>0</v>
      </c>
      <c r="AA36" s="18">
        <f>Messgeräte!B36</f>
        <v>0</v>
      </c>
      <c r="AB36" s="18">
        <f>Messgeräte!A36</f>
        <v>0</v>
      </c>
    </row>
    <row r="37" spans="1:28" x14ac:dyDescent="0.25">
      <c r="A37" s="212">
        <f>Messgeräte!R37</f>
        <v>0</v>
      </c>
      <c r="B37" s="71">
        <f>Messgeräte!N37</f>
        <v>0</v>
      </c>
      <c r="C37" s="213">
        <f>Messgeräte!V37</f>
        <v>0</v>
      </c>
      <c r="D37" s="71">
        <f>Messgeräte!T37</f>
        <v>0</v>
      </c>
      <c r="E37" s="213">
        <f>Messgeräte!X37</f>
        <v>0</v>
      </c>
      <c r="F37" s="71">
        <f>Messgeräte!Z37</f>
        <v>0</v>
      </c>
      <c r="G37" s="213">
        <f>Messgeräte!AD37</f>
        <v>0</v>
      </c>
      <c r="H37" s="71">
        <f>Messgeräte!AB37</f>
        <v>0</v>
      </c>
      <c r="I37" s="213">
        <f>Messgeräte!AN37</f>
        <v>0</v>
      </c>
      <c r="J37" s="71">
        <f>Messgeräte!K37</f>
        <v>0</v>
      </c>
      <c r="K37" s="213">
        <f>Messgeräte!S37</f>
        <v>0</v>
      </c>
      <c r="L37" s="71">
        <f>Messgeräte!H37</f>
        <v>0</v>
      </c>
      <c r="M37" s="213">
        <f>Messgeräte!J37</f>
        <v>0</v>
      </c>
      <c r="N37" s="71">
        <f>Messgeräte!B37</f>
        <v>0</v>
      </c>
      <c r="O37" s="213">
        <f>Messgeräte!AM37</f>
        <v>0</v>
      </c>
      <c r="P37" s="71">
        <f>Messgeräte!AF37</f>
        <v>0</v>
      </c>
      <c r="AA37" s="18">
        <f>Messgeräte!B37</f>
        <v>0</v>
      </c>
      <c r="AB37" s="18">
        <f>Messgeräte!A37</f>
        <v>0</v>
      </c>
    </row>
    <row r="38" spans="1:28" s="211" customFormat="1" x14ac:dyDescent="0.25">
      <c r="A38" s="212"/>
      <c r="B38" s="71"/>
      <c r="C38" s="213"/>
      <c r="D38" s="71"/>
      <c r="E38" s="213"/>
      <c r="F38" s="71"/>
      <c r="G38" s="213"/>
      <c r="H38" s="71"/>
      <c r="I38" s="213"/>
      <c r="J38" s="71"/>
      <c r="K38" s="213"/>
      <c r="L38" s="71"/>
      <c r="M38" s="213"/>
      <c r="N38" s="71"/>
      <c r="O38" s="213"/>
      <c r="P38" s="71"/>
      <c r="AA38" s="18"/>
      <c r="AB38" s="18"/>
    </row>
    <row r="39" spans="1:28" ht="15.75" thickBot="1" x14ac:dyDescent="0.3">
      <c r="A39" s="215">
        <f>Messgeräte!R38</f>
        <v>0</v>
      </c>
      <c r="B39" s="72">
        <f>Messgeräte!N38</f>
        <v>0</v>
      </c>
      <c r="C39" s="216">
        <f>Messgeräte!V38</f>
        <v>0</v>
      </c>
      <c r="D39" s="72">
        <f>Messgeräte!T38</f>
        <v>0</v>
      </c>
      <c r="E39" s="216">
        <f>Messgeräte!X38</f>
        <v>0</v>
      </c>
      <c r="F39" s="72">
        <f>Messgeräte!Z38</f>
        <v>0</v>
      </c>
      <c r="G39" s="216">
        <f>Messgeräte!AD38</f>
        <v>0</v>
      </c>
      <c r="H39" s="72">
        <f>Messgeräte!AB38</f>
        <v>0</v>
      </c>
      <c r="I39" s="216">
        <f>Messgeräte!AN38</f>
        <v>0</v>
      </c>
      <c r="J39" s="72">
        <f>Messgeräte!K38</f>
        <v>0</v>
      </c>
      <c r="K39" s="216">
        <f>Messgeräte!S38</f>
        <v>0</v>
      </c>
      <c r="L39" s="72">
        <f>Messgeräte!H38</f>
        <v>0</v>
      </c>
      <c r="M39" s="216">
        <f>Messgeräte!J38</f>
        <v>0</v>
      </c>
      <c r="N39" s="72">
        <f>Messgeräte!B38</f>
        <v>0</v>
      </c>
      <c r="O39" s="216">
        <f>Messgeräte!AM38</f>
        <v>0</v>
      </c>
      <c r="P39" s="72">
        <f>Messgeräte!AF38</f>
        <v>0</v>
      </c>
      <c r="AA39" s="18">
        <f>Messgeräte!B38</f>
        <v>0</v>
      </c>
      <c r="AB39" s="18">
        <f>Messgeräte!A38</f>
        <v>0</v>
      </c>
    </row>
    <row r="40" spans="1:28" ht="39" customHeight="1" x14ac:dyDescent="0.25">
      <c r="A40" s="486" t="s">
        <v>501</v>
      </c>
      <c r="B40" s="486"/>
      <c r="C40" s="486"/>
      <c r="D40" s="221"/>
      <c r="E40" s="221"/>
    </row>
    <row r="41" spans="1:28" ht="16.5" thickBot="1" x14ac:dyDescent="0.3">
      <c r="A41" s="250" t="s">
        <v>492</v>
      </c>
      <c r="B41" s="250" t="s">
        <v>493</v>
      </c>
      <c r="C41" s="251" t="s">
        <v>512</v>
      </c>
      <c r="D41" s="245" t="s">
        <v>513</v>
      </c>
      <c r="E41" s="245" t="s">
        <v>514</v>
      </c>
      <c r="F41" s="251" t="s">
        <v>515</v>
      </c>
      <c r="G41" s="245" t="s">
        <v>516</v>
      </c>
      <c r="H41" s="245" t="s">
        <v>517</v>
      </c>
      <c r="I41" s="251" t="s">
        <v>494</v>
      </c>
      <c r="J41" s="251" t="s">
        <v>496</v>
      </c>
      <c r="K41" s="251" t="s">
        <v>497</v>
      </c>
      <c r="L41" s="251" t="s">
        <v>498</v>
      </c>
      <c r="M41" s="251" t="s">
        <v>499</v>
      </c>
      <c r="N41" s="251" t="s">
        <v>500</v>
      </c>
      <c r="O41" s="251" t="s">
        <v>502</v>
      </c>
      <c r="P41" s="251" t="s">
        <v>503</v>
      </c>
      <c r="AA41" s="18" t="s">
        <v>510</v>
      </c>
      <c r="AB41" s="18" t="s">
        <v>213</v>
      </c>
    </row>
    <row r="42" spans="1:28" x14ac:dyDescent="0.25">
      <c r="A42" s="146" t="str">
        <f>Messgeräte!R16</f>
        <v>Ja</v>
      </c>
      <c r="B42" s="146" t="str">
        <f>Messgeräte!N16</f>
        <v xml:space="preserve">Ja </v>
      </c>
      <c r="C42" s="146" t="str">
        <f>Messgeräte!V16</f>
        <v>Ja</v>
      </c>
      <c r="D42" s="146" t="str">
        <f>Messgeräte!T16</f>
        <v>Ja</v>
      </c>
      <c r="E42" s="146" t="str">
        <f>Messgeräte!X16</f>
        <v>Ja</v>
      </c>
      <c r="F42" s="146" t="str">
        <f>Messgeräte!Z16</f>
        <v>Ja</v>
      </c>
      <c r="G42" s="146" t="str">
        <f>Messgeräte!AD16</f>
        <v>Ja</v>
      </c>
      <c r="H42" s="146" t="str">
        <f>Messgeräte!AB16</f>
        <v>Ja</v>
      </c>
      <c r="I42" s="146" t="str">
        <f>Messgeräte!AN16</f>
        <v>Nein</v>
      </c>
      <c r="J42" s="146" t="str">
        <f>Messgeräte!K16</f>
        <v>1.</v>
      </c>
      <c r="K42" s="146">
        <f>Messgeräte!S16</f>
        <v>0.2</v>
      </c>
      <c r="L42" s="146" t="str">
        <f>Messgeräte!H16</f>
        <v>Ethernet</v>
      </c>
      <c r="M42" s="146" t="str">
        <f>Messgeräte!J16</f>
        <v>100 - 250V AC/DC, 24 - 60V DC</v>
      </c>
      <c r="N42" s="146" t="str">
        <f>Messgeräte!B16</f>
        <v>Siemens</v>
      </c>
      <c r="O42" s="146" t="str">
        <f>Messgeräte!AM16</f>
        <v>Nein</v>
      </c>
      <c r="P42" s="146" t="str">
        <f>Messgeräte!AF16</f>
        <v>Ja</v>
      </c>
      <c r="AA42" s="18" t="str">
        <f>Messgeräte!B16</f>
        <v>Siemens</v>
      </c>
      <c r="AB42" s="18" t="str">
        <f>Messgeräte!A16</f>
        <v>PAC3220</v>
      </c>
    </row>
    <row r="43" spans="1:28" s="211" customFormat="1" x14ac:dyDescent="0.25">
      <c r="A43" s="71" t="str">
        <f>Messgeräte!R17</f>
        <v>Ja</v>
      </c>
      <c r="B43" s="71" t="str">
        <f>Messgeräte!N17</f>
        <v xml:space="preserve">Ja </v>
      </c>
      <c r="C43" s="71" t="str">
        <f>Messgeräte!V17</f>
        <v>Ja</v>
      </c>
      <c r="D43" s="71" t="str">
        <f>Messgeräte!T17</f>
        <v>Ja</v>
      </c>
      <c r="E43" s="71" t="str">
        <f>Messgeräte!X17</f>
        <v>Ja</v>
      </c>
      <c r="F43" s="71" t="str">
        <f>Messgeräte!Z17</f>
        <v>Ja</v>
      </c>
      <c r="G43" s="71" t="str">
        <f>Messgeräte!AD17</f>
        <v>Ja</v>
      </c>
      <c r="H43" s="71" t="str">
        <f>Messgeräte!AB17</f>
        <v>Ja</v>
      </c>
      <c r="I43" s="71" t="str">
        <f>Messgeräte!AN17</f>
        <v>erweiterbar</v>
      </c>
      <c r="J43" s="71" t="str">
        <f>Messgeräte!K17</f>
        <v>1. - 63.</v>
      </c>
      <c r="K43" s="71">
        <f>Messgeräte!S17</f>
        <v>0.2</v>
      </c>
      <c r="L43" s="71" t="str">
        <f>Messgeräte!H17</f>
        <v>Ethernet</v>
      </c>
      <c r="M43" s="71" t="str">
        <f>Messgeräte!J17</f>
        <v>95 - 250V AC, 110 - 270V DC, 24 - 48V DC</v>
      </c>
      <c r="N43" s="71" t="str">
        <f>Messgeräte!B17</f>
        <v xml:space="preserve">Siemens </v>
      </c>
      <c r="O43" s="71" t="str">
        <f>Messgeräte!AM17</f>
        <v>erweiterbar</v>
      </c>
      <c r="P43" s="71" t="str">
        <f>Messgeräte!AF17</f>
        <v>Ja</v>
      </c>
      <c r="AA43" s="18" t="str">
        <f>Messgeräte!B17</f>
        <v xml:space="preserve">Siemens </v>
      </c>
      <c r="AB43" s="18" t="str">
        <f>Messgeräte!A17</f>
        <v>PAC4220</v>
      </c>
    </row>
    <row r="44" spans="1:28" s="211" customFormat="1" x14ac:dyDescent="0.25">
      <c r="A44" s="71" t="str">
        <f>Messgeräte!R18</f>
        <v>Nein</v>
      </c>
      <c r="B44" s="71" t="str">
        <f>Messgeräte!N18</f>
        <v>Nein</v>
      </c>
      <c r="C44" s="71" t="str">
        <f>Messgeräte!V18</f>
        <v>Ja</v>
      </c>
      <c r="D44" s="71" t="str">
        <f>Messgeräte!T18</f>
        <v>Nein</v>
      </c>
      <c r="E44" s="71" t="str">
        <f>Messgeräte!X18</f>
        <v>Nein</v>
      </c>
      <c r="F44" s="71" t="str">
        <f>Messgeräte!Z18</f>
        <v>Nein</v>
      </c>
      <c r="G44" s="71" t="str">
        <f>Messgeräte!AD18</f>
        <v>Nein</v>
      </c>
      <c r="H44" s="71" t="str">
        <f>Messgeräte!AB18</f>
        <v>Nein</v>
      </c>
      <c r="I44" s="71" t="str">
        <f>Messgeräte!AN18</f>
        <v>Nein</v>
      </c>
      <c r="J44" s="71">
        <f>Messgeräte!K18</f>
        <v>0</v>
      </c>
      <c r="K44" s="71">
        <f>Messgeräte!S18</f>
        <v>0</v>
      </c>
      <c r="L44" s="71" t="str">
        <f>Messgeräte!H18</f>
        <v>Ethernet</v>
      </c>
      <c r="M44" s="71" t="str">
        <f>Messgeräte!J18</f>
        <v>110 - 240V AC/DC</v>
      </c>
      <c r="N44" s="71" t="str">
        <f>Messgeräte!B18</f>
        <v xml:space="preserve">Siemens </v>
      </c>
      <c r="O44" s="71" t="str">
        <f>Messgeräte!AM18</f>
        <v>Nein</v>
      </c>
      <c r="P44" s="71" t="str">
        <f>Messgeräte!AF18</f>
        <v>Nein</v>
      </c>
      <c r="AA44" s="18" t="str">
        <f>Messgeräte!B18</f>
        <v xml:space="preserve">Siemens </v>
      </c>
      <c r="AB44" s="18" t="str">
        <f>Messgeräte!A18</f>
        <v xml:space="preserve">Simocode pro V PN </v>
      </c>
    </row>
    <row r="45" spans="1:28" s="211" customFormat="1" x14ac:dyDescent="0.25">
      <c r="A45" s="71" t="str">
        <f>Messgeräte!R19</f>
        <v>Ja</v>
      </c>
      <c r="B45" s="71" t="str">
        <f>Messgeräte!N19</f>
        <v xml:space="preserve">Ja </v>
      </c>
      <c r="C45" s="71" t="str">
        <f>Messgeräte!V19</f>
        <v>Ja</v>
      </c>
      <c r="D45" s="71" t="str">
        <f>Messgeräte!T19</f>
        <v>Nein</v>
      </c>
      <c r="E45" s="71" t="str">
        <f>Messgeräte!X19</f>
        <v>Nein</v>
      </c>
      <c r="F45" s="71" t="str">
        <f>Messgeräte!Z19</f>
        <v>Ja</v>
      </c>
      <c r="G45" s="71" t="str">
        <f>Messgeräte!AD19</f>
        <v>Nein</v>
      </c>
      <c r="H45" s="71" t="str">
        <f>Messgeräte!AB19</f>
        <v>Nein</v>
      </c>
      <c r="I45" s="71" t="str">
        <f>Messgeräte!AN19</f>
        <v>erweiterbar</v>
      </c>
      <c r="J45" s="71">
        <f>Messgeräte!K19</f>
        <v>0</v>
      </c>
      <c r="K45" s="71">
        <f>Messgeräte!S19</f>
        <v>1.5</v>
      </c>
      <c r="L45" s="71">
        <f>Messgeräte!H19</f>
        <v>0</v>
      </c>
      <c r="M45" s="71">
        <f>Messgeräte!J19</f>
        <v>0</v>
      </c>
      <c r="N45" s="71" t="str">
        <f>Messgeräte!B19</f>
        <v>Siemens</v>
      </c>
      <c r="O45" s="71" t="str">
        <f>Messgeräte!AM19</f>
        <v>Nein</v>
      </c>
      <c r="P45" s="71" t="str">
        <f>Messgeräte!AF19</f>
        <v>Nein</v>
      </c>
      <c r="AA45" s="18" t="str">
        <f>Messgeräte!B19</f>
        <v>Siemens</v>
      </c>
      <c r="AB45" s="18" t="str">
        <f>Messgeräte!A19</f>
        <v>Strom-/Spannungserfassungmodule UM/UM+</v>
      </c>
    </row>
    <row r="46" spans="1:28" s="211" customFormat="1" x14ac:dyDescent="0.25">
      <c r="A46" s="71" t="str">
        <f>Messgeräte!R20</f>
        <v>Ja</v>
      </c>
      <c r="B46" s="71" t="str">
        <f>Messgeräte!N20</f>
        <v xml:space="preserve">Ja </v>
      </c>
      <c r="C46" s="71" t="str">
        <f>Messgeräte!V20</f>
        <v>Ja</v>
      </c>
      <c r="D46" s="71" t="str">
        <f>Messgeräte!T20</f>
        <v>Ja</v>
      </c>
      <c r="E46" s="71" t="str">
        <f>Messgeräte!X20</f>
        <v>Ja</v>
      </c>
      <c r="F46" s="71" t="str">
        <f>Messgeräte!Z20</f>
        <v>Ja</v>
      </c>
      <c r="G46" s="71" t="str">
        <f>Messgeräte!AD20</f>
        <v>Prüfen</v>
      </c>
      <c r="H46" s="71" t="str">
        <f>Messgeräte!AB20</f>
        <v>Ja</v>
      </c>
      <c r="I46" s="71" t="str">
        <f>Messgeräte!AN20</f>
        <v>Nein</v>
      </c>
      <c r="J46" s="71" t="str">
        <f>Messgeräte!K20</f>
        <v>1. - 63.</v>
      </c>
      <c r="K46" s="71">
        <f>Messgeräte!S20</f>
        <v>0.2</v>
      </c>
      <c r="L46" s="71">
        <f>Messgeräte!H20</f>
        <v>0</v>
      </c>
      <c r="M46" s="71" t="str">
        <f>Messgeräte!J20</f>
        <v>24V DC</v>
      </c>
      <c r="N46" s="71" t="str">
        <f>Messgeräte!B20</f>
        <v>Siemens</v>
      </c>
      <c r="O46" s="71" t="str">
        <f>Messgeräte!AM20</f>
        <v>Nein</v>
      </c>
      <c r="P46" s="71" t="str">
        <f>Messgeräte!AF20</f>
        <v>Ja</v>
      </c>
      <c r="AA46" s="18" t="str">
        <f>Messgeräte!B20</f>
        <v>Siemens</v>
      </c>
      <c r="AB46" s="18" t="str">
        <f>Messgeräte!A20</f>
        <v>ET200SP Energy Meter CT HF</v>
      </c>
    </row>
    <row r="47" spans="1:28" s="211" customFormat="1" x14ac:dyDescent="0.25">
      <c r="A47" s="71" t="str">
        <f>Messgeräte!R21</f>
        <v>Ja</v>
      </c>
      <c r="B47" s="71" t="str">
        <f>Messgeräte!N21</f>
        <v xml:space="preserve">Ja </v>
      </c>
      <c r="C47" s="71" t="str">
        <f>Messgeräte!V21</f>
        <v>Ja</v>
      </c>
      <c r="D47" s="71" t="str">
        <f>Messgeräte!T21</f>
        <v>Ja</v>
      </c>
      <c r="E47" s="71" t="str">
        <f>Messgeräte!X21</f>
        <v>Ja</v>
      </c>
      <c r="F47" s="71" t="str">
        <f>Messgeräte!Z21</f>
        <v>Ja</v>
      </c>
      <c r="G47" s="71" t="str">
        <f>Messgeräte!AD21</f>
        <v>Prüfen</v>
      </c>
      <c r="H47" s="71" t="str">
        <f>Messgeräte!AB21</f>
        <v>Ja</v>
      </c>
      <c r="I47" s="71" t="str">
        <f>Messgeräte!AN21</f>
        <v>Nein</v>
      </c>
      <c r="J47" s="71" t="str">
        <f>Messgeräte!K21</f>
        <v>1. - 63.</v>
      </c>
      <c r="K47" s="71">
        <f>Messgeräte!S21</f>
        <v>0.2</v>
      </c>
      <c r="L47" s="71">
        <f>Messgeräte!H21</f>
        <v>0</v>
      </c>
      <c r="M47" s="71" t="str">
        <f>Messgeräte!J21</f>
        <v>24V DC</v>
      </c>
      <c r="N47" s="71" t="str">
        <f>Messgeräte!B21</f>
        <v>Siemens</v>
      </c>
      <c r="O47" s="71" t="str">
        <f>Messgeräte!AM21</f>
        <v>Nein</v>
      </c>
      <c r="P47" s="71" t="str">
        <f>Messgeräte!AF21</f>
        <v>Ja</v>
      </c>
      <c r="AA47" s="18" t="str">
        <f>Messgeräte!B21</f>
        <v>Siemens</v>
      </c>
      <c r="AB47" s="18" t="str">
        <f>Messgeräte!A21</f>
        <v>ET200SP Energy Meter RC HF</v>
      </c>
    </row>
    <row r="48" spans="1:28" s="211" customFormat="1" x14ac:dyDescent="0.25">
      <c r="A48" s="71" t="str">
        <f>Messgeräte!R22</f>
        <v>Ja</v>
      </c>
      <c r="B48" s="71" t="str">
        <f>Messgeräte!N22</f>
        <v xml:space="preserve">Ja </v>
      </c>
      <c r="C48" s="71" t="str">
        <f>Messgeräte!V22</f>
        <v>Ja</v>
      </c>
      <c r="D48" s="71" t="str">
        <f>Messgeräte!T22</f>
        <v>Ja</v>
      </c>
      <c r="E48" s="71" t="str">
        <f>Messgeräte!X22</f>
        <v>Ja</v>
      </c>
      <c r="F48" s="71" t="str">
        <f>Messgeräte!Z22</f>
        <v>Ja</v>
      </c>
      <c r="G48" s="71" t="str">
        <f>Messgeräte!AD22</f>
        <v>Nein</v>
      </c>
      <c r="H48" s="71" t="str">
        <f>Messgeräte!AB22</f>
        <v>Ja</v>
      </c>
      <c r="I48" s="71" t="str">
        <f>Messgeräte!AN22</f>
        <v>Nein</v>
      </c>
      <c r="J48" s="71" t="str">
        <f>Messgeräte!K22</f>
        <v>1. - 63.</v>
      </c>
      <c r="K48" s="71">
        <f>Messgeräte!S22</f>
        <v>1</v>
      </c>
      <c r="L48" s="71">
        <f>Messgeräte!H22</f>
        <v>0</v>
      </c>
      <c r="M48" s="71">
        <f>Messgeräte!J22</f>
        <v>0</v>
      </c>
      <c r="N48" s="71" t="str">
        <f>Messgeräte!B22</f>
        <v>Siemens</v>
      </c>
      <c r="O48" s="71" t="str">
        <f>Messgeräte!AM22</f>
        <v>Prüfen</v>
      </c>
      <c r="P48" s="71" t="str">
        <f>Messgeräte!AF22</f>
        <v>Ja</v>
      </c>
      <c r="AA48" s="18" t="str">
        <f>Messgeräte!B22</f>
        <v>Siemens</v>
      </c>
      <c r="AB48" s="18" t="str">
        <f>Messgeräte!A22</f>
        <v>3VA2</v>
      </c>
    </row>
    <row r="49" spans="1:28" s="211" customFormat="1" x14ac:dyDescent="0.25">
      <c r="A49" s="71" t="str">
        <f>Messgeräte!R23</f>
        <v>Ja</v>
      </c>
      <c r="B49" s="71" t="str">
        <f>Messgeräte!N23</f>
        <v>Nein</v>
      </c>
      <c r="C49" s="71" t="str">
        <f>Messgeräte!V23</f>
        <v>Nein</v>
      </c>
      <c r="D49" s="71" t="str">
        <f>Messgeräte!T23</f>
        <v>Nein</v>
      </c>
      <c r="E49" s="71" t="str">
        <f>Messgeräte!X23</f>
        <v>Nein</v>
      </c>
      <c r="F49" s="71" t="str">
        <f>Messgeräte!Z23</f>
        <v>Nein</v>
      </c>
      <c r="G49" s="71" t="str">
        <f>Messgeräte!AD23</f>
        <v>Nein</v>
      </c>
      <c r="H49" s="71" t="str">
        <f>Messgeräte!AB23</f>
        <v>Nein</v>
      </c>
      <c r="I49" s="71" t="str">
        <f>Messgeräte!AN23</f>
        <v>Nein</v>
      </c>
      <c r="J49" s="71" t="str">
        <f>Messgeräte!K23</f>
        <v>1.-31.</v>
      </c>
      <c r="K49" s="71">
        <f>Messgeräte!S23</f>
        <v>1</v>
      </c>
      <c r="L49" s="71" t="str">
        <f>Messgeräte!H23</f>
        <v>USB-C,Bluetooth</v>
      </c>
      <c r="M49" s="71" t="str">
        <f>Messgeräte!J23</f>
        <v>24V DC</v>
      </c>
      <c r="N49" s="71" t="str">
        <f>Messgeräte!B23</f>
        <v xml:space="preserve">Siemens </v>
      </c>
      <c r="O49" s="71" t="str">
        <f>Messgeräte!AM23</f>
        <v>Nein</v>
      </c>
      <c r="P49" s="71" t="str">
        <f>Messgeräte!AF23</f>
        <v>Nein</v>
      </c>
      <c r="AA49" s="18" t="str">
        <f>Messgeräte!B23</f>
        <v xml:space="preserve">Siemens </v>
      </c>
      <c r="AB49" s="18" t="str">
        <f>Messgeräte!A23</f>
        <v>3WA mit Strommessung</v>
      </c>
    </row>
    <row r="50" spans="1:28" s="211" customFormat="1" x14ac:dyDescent="0.25">
      <c r="A50" s="71" t="str">
        <f>Messgeräte!R24</f>
        <v>Ja</v>
      </c>
      <c r="B50" s="71" t="str">
        <f>Messgeräte!N24</f>
        <v>Nein</v>
      </c>
      <c r="C50" s="71" t="str">
        <f>Messgeräte!V24</f>
        <v>Nein</v>
      </c>
      <c r="D50" s="71" t="str">
        <f>Messgeräte!T24</f>
        <v>Nein</v>
      </c>
      <c r="E50" s="71" t="str">
        <f>Messgeräte!X24</f>
        <v>Nein</v>
      </c>
      <c r="F50" s="71" t="str">
        <f>Messgeräte!Z24</f>
        <v>Nein</v>
      </c>
      <c r="G50" s="71" t="str">
        <f>Messgeräte!AD24</f>
        <v>Nein</v>
      </c>
      <c r="H50" s="71" t="str">
        <f>Messgeräte!AB24</f>
        <v>Nein</v>
      </c>
      <c r="I50" s="71" t="str">
        <f>Messgeräte!AN24</f>
        <v>Ja</v>
      </c>
      <c r="J50" s="71" t="str">
        <f>Messgeräte!K24</f>
        <v>1.-31.</v>
      </c>
      <c r="K50" s="71">
        <f>Messgeräte!S24</f>
        <v>1</v>
      </c>
      <c r="L50" s="71" t="str">
        <f>Messgeräte!H24</f>
        <v>USB-C,Bluetooth</v>
      </c>
      <c r="M50" s="71" t="str">
        <f>Messgeräte!J24</f>
        <v>24V DC</v>
      </c>
      <c r="N50" s="71" t="str">
        <f>Messgeräte!B24</f>
        <v xml:space="preserve">Siemens </v>
      </c>
      <c r="O50" s="71" t="str">
        <f>Messgeräte!AM24</f>
        <v>Nein</v>
      </c>
      <c r="P50" s="71" t="str">
        <f>Messgeräte!AF24</f>
        <v>Nein</v>
      </c>
      <c r="AA50" s="18" t="str">
        <f>Messgeräte!B24</f>
        <v xml:space="preserve">Siemens </v>
      </c>
      <c r="AB50" s="18" t="str">
        <f>Messgeräte!A24</f>
        <v>3WA mit ready4COM</v>
      </c>
    </row>
    <row r="51" spans="1:28" s="211" customFormat="1" x14ac:dyDescent="0.25">
      <c r="A51" s="71" t="str">
        <f>Messgeräte!R25</f>
        <v>Ja</v>
      </c>
      <c r="B51" s="71" t="str">
        <f>Messgeräte!N25</f>
        <v xml:space="preserve">Ja </v>
      </c>
      <c r="C51" s="71" t="str">
        <f>Messgeräte!V25</f>
        <v>Nein</v>
      </c>
      <c r="D51" s="71" t="str">
        <f>Messgeräte!T25</f>
        <v>Nein</v>
      </c>
      <c r="E51" s="71" t="str">
        <f>Messgeräte!X25</f>
        <v>Nein</v>
      </c>
      <c r="F51" s="71" t="str">
        <f>Messgeräte!Z25</f>
        <v>Ja</v>
      </c>
      <c r="G51" s="71" t="str">
        <f>Messgeräte!AD25</f>
        <v>Nein</v>
      </c>
      <c r="H51" s="71" t="str">
        <f>Messgeräte!AB25</f>
        <v>Nein</v>
      </c>
      <c r="I51" s="71" t="str">
        <f>Messgeräte!AN25</f>
        <v>Ja</v>
      </c>
      <c r="J51" s="71" t="str">
        <f>Messgeräte!K25</f>
        <v>1.-31.</v>
      </c>
      <c r="K51" s="71">
        <f>Messgeräte!S25</f>
        <v>1</v>
      </c>
      <c r="L51" s="71" t="str">
        <f>Messgeräte!H25</f>
        <v>USB-C,Bluetooth</v>
      </c>
      <c r="M51" s="71" t="str">
        <f>Messgeräte!J25</f>
        <v>24V DC</v>
      </c>
      <c r="N51" s="71" t="str">
        <f>Messgeräte!B25</f>
        <v xml:space="preserve">Siemens </v>
      </c>
      <c r="O51" s="71" t="str">
        <f>Messgeräte!AM25</f>
        <v>Nein</v>
      </c>
      <c r="P51" s="71" t="str">
        <f>Messgeräte!AF25</f>
        <v>Nein</v>
      </c>
      <c r="AA51" s="18" t="str">
        <f>Messgeräte!B25</f>
        <v xml:space="preserve">Siemens </v>
      </c>
      <c r="AB51" s="18" t="str">
        <f>Messgeräte!A25</f>
        <v>3WA mit PMF-I</v>
      </c>
    </row>
    <row r="52" spans="1:28" s="211" customFormat="1" x14ac:dyDescent="0.25">
      <c r="A52" s="71" t="str">
        <f>Messgeräte!R26</f>
        <v>Ja</v>
      </c>
      <c r="B52" s="71" t="str">
        <f>Messgeräte!N26</f>
        <v xml:space="preserve">Ja </v>
      </c>
      <c r="C52" s="71" t="str">
        <f>Messgeräte!V26</f>
        <v>Ja</v>
      </c>
      <c r="D52" s="71" t="str">
        <f>Messgeräte!T26</f>
        <v>Ja</v>
      </c>
      <c r="E52" s="71" t="str">
        <f>Messgeräte!X26</f>
        <v>Ja</v>
      </c>
      <c r="F52" s="71" t="str">
        <f>Messgeräte!Z26</f>
        <v>Ja</v>
      </c>
      <c r="G52" s="71" t="str">
        <f>Messgeräte!AD26</f>
        <v>Ja</v>
      </c>
      <c r="H52" s="71" t="str">
        <f>Messgeräte!AB26</f>
        <v>Ja</v>
      </c>
      <c r="I52" s="71" t="str">
        <f>Messgeräte!AN26</f>
        <v>Ja</v>
      </c>
      <c r="J52" s="71" t="str">
        <f>Messgeräte!K26</f>
        <v>1.-31.</v>
      </c>
      <c r="K52" s="71">
        <f>Messgeräte!S26</f>
        <v>1</v>
      </c>
      <c r="L52" s="71" t="str">
        <f>Messgeräte!H26</f>
        <v>USB-C,Bluetooth</v>
      </c>
      <c r="M52" s="71" t="str">
        <f>Messgeräte!J26</f>
        <v>24V DC</v>
      </c>
      <c r="N52" s="71" t="str">
        <f>Messgeräte!B26</f>
        <v xml:space="preserve">Siemens </v>
      </c>
      <c r="O52" s="71" t="str">
        <f>Messgeräte!AM26</f>
        <v>Nein</v>
      </c>
      <c r="P52" s="71" t="str">
        <f>Messgeräte!AF26</f>
        <v>Nein</v>
      </c>
      <c r="AA52" s="18" t="str">
        <f>Messgeräte!B26</f>
        <v xml:space="preserve">Siemens </v>
      </c>
      <c r="AB52" s="18" t="str">
        <f>Messgeräte!A26</f>
        <v>3WA mit PMF-II</v>
      </c>
    </row>
    <row r="53" spans="1:28" s="211" customFormat="1" x14ac:dyDescent="0.25">
      <c r="A53" s="71" t="str">
        <f>Messgeräte!R27</f>
        <v>Ja</v>
      </c>
      <c r="B53" s="71" t="str">
        <f>Messgeräte!N27</f>
        <v xml:space="preserve">Ja </v>
      </c>
      <c r="C53" s="71" t="str">
        <f>Messgeräte!V27</f>
        <v>Ja</v>
      </c>
      <c r="D53" s="71" t="str">
        <f>Messgeräte!T27</f>
        <v>Ja</v>
      </c>
      <c r="E53" s="71" t="str">
        <f>Messgeräte!X27</f>
        <v>Ja</v>
      </c>
      <c r="F53" s="71" t="str">
        <f>Messgeräte!Z27</f>
        <v>Ja</v>
      </c>
      <c r="G53" s="71" t="str">
        <f>Messgeräte!AD27</f>
        <v>Ja</v>
      </c>
      <c r="H53" s="71" t="str">
        <f>Messgeräte!AB27</f>
        <v>Ja</v>
      </c>
      <c r="I53" s="71" t="str">
        <f>Messgeräte!AN27</f>
        <v>Ja</v>
      </c>
      <c r="J53" s="71" t="str">
        <f>Messgeräte!K27</f>
        <v>1.-31.</v>
      </c>
      <c r="K53" s="71">
        <f>Messgeräte!S27</f>
        <v>1</v>
      </c>
      <c r="L53" s="71" t="str">
        <f>Messgeräte!H27</f>
        <v>USB-C,Bluetooth</v>
      </c>
      <c r="M53" s="71" t="str">
        <f>Messgeräte!J27</f>
        <v>24V DC</v>
      </c>
      <c r="N53" s="71" t="str">
        <f>Messgeräte!B27</f>
        <v xml:space="preserve">Siemens </v>
      </c>
      <c r="O53" s="71" t="str">
        <f>Messgeräte!AM27</f>
        <v>Nein</v>
      </c>
      <c r="P53" s="71" t="str">
        <f>Messgeräte!AF27</f>
        <v>Ja</v>
      </c>
      <c r="AA53" s="18" t="str">
        <f>Messgeräte!B27</f>
        <v xml:space="preserve">Siemens </v>
      </c>
      <c r="AB53" s="18" t="str">
        <f>Messgeräte!A27</f>
        <v>3WA mit PMF-III</v>
      </c>
    </row>
    <row r="54" spans="1:28" s="211" customFormat="1" x14ac:dyDescent="0.25">
      <c r="A54" s="71" t="str">
        <f>Messgeräte!R28</f>
        <v>Ja</v>
      </c>
      <c r="B54" s="71" t="str">
        <f>Messgeräte!N28</f>
        <v>Nein</v>
      </c>
      <c r="C54" s="71" t="str">
        <f>Messgeräte!V28</f>
        <v>Nein</v>
      </c>
      <c r="D54" s="71" t="str">
        <f>Messgeräte!T28</f>
        <v>Nein</v>
      </c>
      <c r="E54" s="71" t="str">
        <f>Messgeräte!X28</f>
        <v>Nein</v>
      </c>
      <c r="F54" s="71" t="str">
        <f>Messgeräte!Z28</f>
        <v>?</v>
      </c>
      <c r="G54" s="71" t="str">
        <f>Messgeräte!AD28</f>
        <v>?</v>
      </c>
      <c r="H54" s="71" t="str">
        <f>Messgeräte!AB28</f>
        <v>?</v>
      </c>
      <c r="I54" s="71" t="str">
        <f>Messgeräte!AN28</f>
        <v>Nein</v>
      </c>
      <c r="J54" s="71" t="str">
        <f>Messgeräte!K28</f>
        <v>1.-31.</v>
      </c>
      <c r="K54" s="71">
        <f>Messgeräte!S28</f>
        <v>1</v>
      </c>
      <c r="L54" s="71" t="str">
        <f>Messgeräte!H28</f>
        <v>Extra Kommunikationsmodul</v>
      </c>
      <c r="M54" s="71" t="str">
        <f>Messgeräte!J28</f>
        <v>24 - 48V DC, 110 - 240V AC/DC</v>
      </c>
      <c r="N54" s="71" t="str">
        <f>Messgeräte!B28</f>
        <v>ABB</v>
      </c>
      <c r="O54" s="71" t="str">
        <f>Messgeräte!AM28</f>
        <v>Nein</v>
      </c>
      <c r="P54" s="71" t="str">
        <f>Messgeräte!AF28</f>
        <v>Nein</v>
      </c>
      <c r="AA54" s="18" t="str">
        <f>Messgeräte!B28</f>
        <v>ABB</v>
      </c>
      <c r="AB54" s="18" t="str">
        <f>Messgeräte!A28</f>
        <v>Emax 2.2 mit Ekip Touch</v>
      </c>
    </row>
    <row r="55" spans="1:28" s="211" customFormat="1" x14ac:dyDescent="0.25">
      <c r="A55" s="71" t="str">
        <f>Messgeräte!R29</f>
        <v>Ja</v>
      </c>
      <c r="B55" s="71" t="str">
        <f>Messgeräte!N29</f>
        <v>Ja</v>
      </c>
      <c r="C55" s="71" t="str">
        <f>Messgeräte!V29</f>
        <v>Ja</v>
      </c>
      <c r="D55" s="71" t="str">
        <f>Messgeräte!T29</f>
        <v>Ja</v>
      </c>
      <c r="E55" s="71" t="str">
        <f>Messgeräte!X29</f>
        <v>ja</v>
      </c>
      <c r="F55" s="71" t="str">
        <f>Messgeräte!Z29</f>
        <v>?</v>
      </c>
      <c r="G55" s="71" t="str">
        <f>Messgeräte!AD29</f>
        <v>?</v>
      </c>
      <c r="H55" s="71" t="str">
        <f>Messgeräte!AB29</f>
        <v>?</v>
      </c>
      <c r="I55" s="71" t="str">
        <f>Messgeräte!AN29</f>
        <v>Prüfen</v>
      </c>
      <c r="J55" s="71" t="str">
        <f>Messgeräte!K29</f>
        <v>1.-31.</v>
      </c>
      <c r="K55" s="71">
        <f>Messgeräte!S29</f>
        <v>1</v>
      </c>
      <c r="L55" s="71" t="str">
        <f>Messgeräte!H29</f>
        <v>Extra Kommunikationsmodul</v>
      </c>
      <c r="M55" s="71" t="str">
        <f>Messgeräte!J29</f>
        <v>24 - 48V DC, 110 - 240V AC/DC</v>
      </c>
      <c r="N55" s="71" t="str">
        <f>Messgeräte!B29</f>
        <v>ABB</v>
      </c>
      <c r="O55" s="71" t="str">
        <f>Messgeräte!AM29</f>
        <v>Nein</v>
      </c>
      <c r="P55" s="71" t="str">
        <f>Messgeräte!AF29</f>
        <v>Ja</v>
      </c>
      <c r="AA55" s="18" t="str">
        <f>Messgeräte!B29</f>
        <v>ABB</v>
      </c>
      <c r="AB55" s="18" t="str">
        <f>Messgeräte!A29</f>
        <v>Emax 2.2 mit Ekip Hi-Touch</v>
      </c>
    </row>
    <row r="56" spans="1:28" s="211" customFormat="1" x14ac:dyDescent="0.25">
      <c r="A56" s="71" t="str">
        <f>Messgeräte!R30</f>
        <v>Ja</v>
      </c>
      <c r="B56" s="71" t="str">
        <f>Messgeräte!N30</f>
        <v>Ja</v>
      </c>
      <c r="C56" s="71" t="str">
        <f>Messgeräte!V30</f>
        <v>Ja</v>
      </c>
      <c r="D56" s="71" t="str">
        <f>Messgeräte!T30</f>
        <v>Ja</v>
      </c>
      <c r="E56" s="71" t="str">
        <f>Messgeräte!X30</f>
        <v>ja</v>
      </c>
      <c r="F56" s="71" t="str">
        <f>Messgeräte!Z30</f>
        <v>?</v>
      </c>
      <c r="G56" s="71" t="str">
        <f>Messgeräte!AD30</f>
        <v>?</v>
      </c>
      <c r="H56" s="71" t="str">
        <f>Messgeräte!AB30</f>
        <v>?</v>
      </c>
      <c r="I56" s="71" t="str">
        <f>Messgeräte!AN30</f>
        <v>Prüfen</v>
      </c>
      <c r="J56" s="71" t="str">
        <f>Messgeräte!K30</f>
        <v>1.-31.</v>
      </c>
      <c r="K56" s="71">
        <f>Messgeräte!S30</f>
        <v>1</v>
      </c>
      <c r="L56" s="71" t="str">
        <f>Messgeräte!H30</f>
        <v>Extra Kommunikationsmodul</v>
      </c>
      <c r="M56" s="71" t="str">
        <f>Messgeräte!J30</f>
        <v>24 - 48V DC, 110 - 240V AC/DC</v>
      </c>
      <c r="N56" s="71" t="str">
        <f>Messgeräte!B30</f>
        <v>ABB</v>
      </c>
      <c r="O56" s="71" t="str">
        <f>Messgeräte!AM30</f>
        <v>Nein</v>
      </c>
      <c r="P56" s="71" t="str">
        <f>Messgeräte!AF30</f>
        <v>Nein</v>
      </c>
      <c r="AA56" s="18" t="str">
        <f>Messgeräte!B30</f>
        <v>ABB</v>
      </c>
      <c r="AB56" s="18" t="str">
        <f>Messgeräte!A30</f>
        <v>Emax 2.2 mit Ekip G Touch</v>
      </c>
    </row>
    <row r="57" spans="1:28" s="211" customFormat="1" x14ac:dyDescent="0.25">
      <c r="A57" s="71" t="str">
        <f>Messgeräte!R31</f>
        <v>Ja</v>
      </c>
      <c r="B57" s="71" t="str">
        <f>Messgeräte!N31</f>
        <v>Ja</v>
      </c>
      <c r="C57" s="71" t="str">
        <f>Messgeräte!V31</f>
        <v>Ja</v>
      </c>
      <c r="D57" s="71" t="str">
        <f>Messgeräte!T31</f>
        <v>Ja</v>
      </c>
      <c r="E57" s="71" t="str">
        <f>Messgeräte!X31</f>
        <v>ja</v>
      </c>
      <c r="F57" s="71" t="str">
        <f>Messgeräte!Z31</f>
        <v>?</v>
      </c>
      <c r="G57" s="71" t="str">
        <f>Messgeräte!AD31</f>
        <v>?</v>
      </c>
      <c r="H57" s="71" t="str">
        <f>Messgeräte!AB31</f>
        <v>?</v>
      </c>
      <c r="I57" s="71" t="str">
        <f>Messgeräte!AN31</f>
        <v>Prüfen</v>
      </c>
      <c r="J57" s="71" t="str">
        <f>Messgeräte!K31</f>
        <v>1.-31.</v>
      </c>
      <c r="K57" s="71">
        <f>Messgeräte!S31</f>
        <v>1</v>
      </c>
      <c r="L57" s="71" t="str">
        <f>Messgeräte!H31</f>
        <v>Extra Kommunikationsmodul</v>
      </c>
      <c r="M57" s="71" t="str">
        <f>Messgeräte!J31</f>
        <v>24 - 48V DC, 110 - 240V AC/DC</v>
      </c>
      <c r="N57" s="71" t="str">
        <f>Messgeräte!B31</f>
        <v>ABB</v>
      </c>
      <c r="O57" s="71" t="str">
        <f>Messgeräte!AM31</f>
        <v>Nein</v>
      </c>
      <c r="P57" s="71" t="str">
        <f>Messgeräte!AF31</f>
        <v>Ja</v>
      </c>
      <c r="AA57" s="18" t="str">
        <f>Messgeräte!B31</f>
        <v>ABB</v>
      </c>
      <c r="AB57" s="18" t="str">
        <f>Messgeräte!A31</f>
        <v>Emax 2.2 mit Ekip G Hi-Touch</v>
      </c>
    </row>
    <row r="58" spans="1:28" s="211" customFormat="1" x14ac:dyDescent="0.25">
      <c r="A58" s="71" t="str">
        <f>Messgeräte!R32</f>
        <v>Ja</v>
      </c>
      <c r="B58" s="71" t="str">
        <f>Messgeräte!N32</f>
        <v>Ja</v>
      </c>
      <c r="C58" s="71" t="str">
        <f>Messgeräte!V32</f>
        <v>Ja</v>
      </c>
      <c r="D58" s="71" t="str">
        <f>Messgeräte!T32</f>
        <v>Ja</v>
      </c>
      <c r="E58" s="71" t="str">
        <f>Messgeräte!X32</f>
        <v>Ja</v>
      </c>
      <c r="F58" s="71" t="str">
        <f>Messgeräte!Z32</f>
        <v>Ja</v>
      </c>
      <c r="G58" s="71" t="str">
        <f>Messgeräte!AD32</f>
        <v>Ja</v>
      </c>
      <c r="H58" s="71" t="str">
        <f>Messgeräte!AB32</f>
        <v>Ja</v>
      </c>
      <c r="I58" s="71" t="str">
        <f>Messgeräte!AN32</f>
        <v>Ja</v>
      </c>
      <c r="J58" s="71" t="str">
        <f>Messgeräte!K32</f>
        <v>1.-31.</v>
      </c>
      <c r="K58" s="71">
        <f>Messgeräte!S32</f>
        <v>0.2</v>
      </c>
      <c r="L58" s="71" t="str">
        <f>Messgeräte!H32</f>
        <v>RS485, Ethernet</v>
      </c>
      <c r="M58" s="71" t="str">
        <f>Messgeräte!J32</f>
        <v>90 - 277V AC, 90 - 250V DC, 24 - 90V AC, 24 - 90V DC</v>
      </c>
      <c r="N58" s="71" t="str">
        <f>Messgeräte!B32</f>
        <v>Janitza</v>
      </c>
      <c r="O58" s="71" t="str">
        <f>Messgeräte!AM32</f>
        <v>Ja</v>
      </c>
      <c r="P58" s="71" t="str">
        <f>Messgeräte!AF32</f>
        <v>Ja</v>
      </c>
      <c r="AA58" s="18" t="str">
        <f>Messgeräte!B32</f>
        <v>Janitza</v>
      </c>
      <c r="AB58" s="18" t="str">
        <f>Messgeräte!A32</f>
        <v>UMG 96RM-PN</v>
      </c>
    </row>
    <row r="59" spans="1:28" s="211" customFormat="1" x14ac:dyDescent="0.25">
      <c r="A59" s="71" t="str">
        <f>Messgeräte!R33</f>
        <v>Ja</v>
      </c>
      <c r="B59" s="71" t="str">
        <f>Messgeräte!N33</f>
        <v xml:space="preserve">Ja </v>
      </c>
      <c r="C59" s="71" t="str">
        <f>Messgeräte!V33</f>
        <v>Ja</v>
      </c>
      <c r="D59" s="71" t="str">
        <f>Messgeräte!T33</f>
        <v>Ja</v>
      </c>
      <c r="E59" s="71" t="str">
        <f>Messgeräte!X33</f>
        <v>Ja</v>
      </c>
      <c r="F59" s="71" t="str">
        <f>Messgeräte!Z33</f>
        <v>Ja</v>
      </c>
      <c r="G59" s="71" t="str">
        <f>Messgeräte!AD33</f>
        <v>Ja</v>
      </c>
      <c r="H59" s="71" t="str">
        <f>Messgeräte!AB33</f>
        <v xml:space="preserve">Ja </v>
      </c>
      <c r="I59" s="71" t="str">
        <f>Messgeräte!AN33</f>
        <v>Nein</v>
      </c>
      <c r="J59" s="71" t="str">
        <f>Messgeräte!K33</f>
        <v>40.</v>
      </c>
      <c r="K59" s="71">
        <f>Messgeräte!S33</f>
        <v>0.2</v>
      </c>
      <c r="L59" s="71" t="str">
        <f>Messgeräte!H33</f>
        <v>RS485</v>
      </c>
      <c r="M59" s="71" t="str">
        <f>Messgeräte!J33</f>
        <v>90 - 277V AC, 90 - 250V DC, 24 - 90V AC, 24 - 90V DC</v>
      </c>
      <c r="N59" s="71" t="str">
        <f>Messgeräte!B33</f>
        <v>Janitza</v>
      </c>
      <c r="O59" s="71" t="str">
        <f>Messgeräte!AM33</f>
        <v>Nein</v>
      </c>
      <c r="P59" s="71" t="str">
        <f>Messgeräte!AF33</f>
        <v>Ja</v>
      </c>
      <c r="AA59" s="18" t="str">
        <f>Messgeräte!B33</f>
        <v>Janitza</v>
      </c>
      <c r="AB59" s="18" t="str">
        <f>Messgeräte!A33</f>
        <v>UMG 96PA</v>
      </c>
    </row>
    <row r="60" spans="1:28" s="211" customFormat="1" x14ac:dyDescent="0.25">
      <c r="A60" s="71" t="str">
        <f>Messgeräte!R34</f>
        <v>Ja</v>
      </c>
      <c r="B60" s="71" t="str">
        <f>Messgeräte!N34</f>
        <v>Ja</v>
      </c>
      <c r="C60" s="71" t="str">
        <f>Messgeräte!V34</f>
        <v>Ja</v>
      </c>
      <c r="D60" s="71" t="str">
        <f>Messgeräte!T34</f>
        <v>Ja</v>
      </c>
      <c r="E60" s="71" t="str">
        <f>Messgeräte!X34</f>
        <v>Ja</v>
      </c>
      <c r="F60" s="71" t="str">
        <f>Messgeräte!Z34</f>
        <v>Ja</v>
      </c>
      <c r="G60" s="71" t="str">
        <f>Messgeräte!AD34</f>
        <v>Ja</v>
      </c>
      <c r="H60" s="71" t="str">
        <f>Messgeräte!AB34</f>
        <v>Ja</v>
      </c>
      <c r="I60" s="71" t="str">
        <f>Messgeräte!AN34</f>
        <v>Ja</v>
      </c>
      <c r="J60" s="71" t="str">
        <f>Messgeräte!K34</f>
        <v>50.</v>
      </c>
      <c r="K60" s="71">
        <f>Messgeräte!S34</f>
        <v>0.2</v>
      </c>
      <c r="L60" s="71" t="str">
        <f>Messgeräte!H34</f>
        <v>RS485, Profibus, Ethernet</v>
      </c>
      <c r="M60" s="71" t="str">
        <f>Messgeräte!J34</f>
        <v>95 - 240V AC, 80 - 300V DC, 48 - 110V AC, 24 - 150V DC</v>
      </c>
      <c r="N60" s="71" t="str">
        <f>Messgeräte!B34</f>
        <v>Janitza</v>
      </c>
      <c r="O60" s="71" t="str">
        <f>Messgeräte!AM34</f>
        <v>Ja</v>
      </c>
      <c r="P60" s="71" t="str">
        <f>Messgeräte!AF34</f>
        <v>Ja</v>
      </c>
      <c r="AA60" s="18" t="str">
        <f>Messgeräte!B34</f>
        <v>Janitza</v>
      </c>
      <c r="AB60" s="18" t="str">
        <f>Messgeräte!A34</f>
        <v>UMG 509-PRO</v>
      </c>
    </row>
    <row r="61" spans="1:28" s="211" customFormat="1" x14ac:dyDescent="0.25">
      <c r="A61" s="71" t="str">
        <f>Messgeräte!R35</f>
        <v>Ja</v>
      </c>
      <c r="B61" s="71" t="str">
        <f>Messgeräte!N35</f>
        <v>Ja</v>
      </c>
      <c r="C61" s="71" t="str">
        <f>Messgeräte!V35</f>
        <v>Ja</v>
      </c>
      <c r="D61" s="71" t="str">
        <f>Messgeräte!T35</f>
        <v>Ja</v>
      </c>
      <c r="E61" s="71" t="str">
        <f>Messgeräte!X35</f>
        <v>Ja</v>
      </c>
      <c r="F61" s="71" t="str">
        <f>Messgeräte!Z35</f>
        <v>Ja</v>
      </c>
      <c r="G61" s="71" t="str">
        <f>Messgeräte!AD35</f>
        <v>Nein</v>
      </c>
      <c r="H61" s="71" t="str">
        <f>Messgeräte!AB35</f>
        <v>Ja</v>
      </c>
      <c r="I61" s="71" t="str">
        <f>Messgeräte!AN35</f>
        <v>Ja</v>
      </c>
      <c r="J61" s="71" t="str">
        <f>Messgeräte!K35</f>
        <v>1.</v>
      </c>
      <c r="K61" s="71">
        <f>Messgeräte!S35</f>
        <v>0</v>
      </c>
      <c r="L61" s="71" t="str">
        <f>Messgeräte!H35</f>
        <v>RS485, Ethernet</v>
      </c>
      <c r="M61" s="71" t="str">
        <f>Messgeräte!J35</f>
        <v>24V DC</v>
      </c>
      <c r="N61" s="71" t="str">
        <f>Messgeräte!B35</f>
        <v>JeanMüller</v>
      </c>
      <c r="O61" s="71">
        <f>Messgeräte!AM35</f>
        <v>0</v>
      </c>
      <c r="P61" s="71" t="str">
        <f>Messgeräte!AF35</f>
        <v>Nein</v>
      </c>
      <c r="AA61" s="18" t="str">
        <f>Messgeräte!B35</f>
        <v>JeanMüller</v>
      </c>
      <c r="AB61" s="18" t="str">
        <f>Messgeräte!A35</f>
        <v>PLVarioNet-II EE07</v>
      </c>
    </row>
    <row r="62" spans="1:28" s="211" customFormat="1" x14ac:dyDescent="0.25">
      <c r="A62" s="71">
        <f>Messgeräte!R36</f>
        <v>0</v>
      </c>
      <c r="B62" s="71">
        <f>Messgeräte!N36</f>
        <v>0</v>
      </c>
      <c r="C62" s="71">
        <f>Messgeräte!V36</f>
        <v>0</v>
      </c>
      <c r="D62" s="71">
        <f>Messgeräte!T36</f>
        <v>0</v>
      </c>
      <c r="E62" s="71">
        <f>Messgeräte!X36</f>
        <v>0</v>
      </c>
      <c r="F62" s="71">
        <f>Messgeräte!Z36</f>
        <v>0</v>
      </c>
      <c r="G62" s="71">
        <f>Messgeräte!AD36</f>
        <v>0</v>
      </c>
      <c r="H62" s="71">
        <f>Messgeräte!AB36</f>
        <v>0</v>
      </c>
      <c r="I62" s="71">
        <f>Messgeräte!AN36</f>
        <v>0</v>
      </c>
      <c r="J62" s="71">
        <f>Messgeräte!K36</f>
        <v>0</v>
      </c>
      <c r="K62" s="71">
        <f>Messgeräte!S36</f>
        <v>0</v>
      </c>
      <c r="L62" s="71">
        <f>Messgeräte!H36</f>
        <v>0</v>
      </c>
      <c r="M62" s="71">
        <f>Messgeräte!J36</f>
        <v>0</v>
      </c>
      <c r="N62" s="71">
        <f>Messgeräte!B36</f>
        <v>0</v>
      </c>
      <c r="O62" s="71">
        <f>Messgeräte!AM36</f>
        <v>0</v>
      </c>
      <c r="P62" s="71">
        <f>Messgeräte!AF36</f>
        <v>0</v>
      </c>
      <c r="AA62" s="18">
        <f>Messgeräte!B36</f>
        <v>0</v>
      </c>
      <c r="AB62" s="18">
        <f>Messgeräte!A36</f>
        <v>0</v>
      </c>
    </row>
    <row r="63" spans="1:28" s="211" customFormat="1" x14ac:dyDescent="0.25">
      <c r="A63" s="71">
        <f>Messgeräte!R37</f>
        <v>0</v>
      </c>
      <c r="B63" s="71">
        <f>Messgeräte!N37</f>
        <v>0</v>
      </c>
      <c r="C63" s="71">
        <f>Messgeräte!V37</f>
        <v>0</v>
      </c>
      <c r="D63" s="71">
        <f>Messgeräte!T37</f>
        <v>0</v>
      </c>
      <c r="E63" s="71">
        <f>Messgeräte!X37</f>
        <v>0</v>
      </c>
      <c r="F63" s="71">
        <f>Messgeräte!Z37</f>
        <v>0</v>
      </c>
      <c r="G63" s="71">
        <f>Messgeräte!AD37</f>
        <v>0</v>
      </c>
      <c r="H63" s="71">
        <f>Messgeräte!AB37</f>
        <v>0</v>
      </c>
      <c r="I63" s="71">
        <f>Messgeräte!AN37</f>
        <v>0</v>
      </c>
      <c r="J63" s="71">
        <f>Messgeräte!K37</f>
        <v>0</v>
      </c>
      <c r="K63" s="71">
        <f>Messgeräte!S37</f>
        <v>0</v>
      </c>
      <c r="L63" s="71">
        <f>Messgeräte!H37</f>
        <v>0</v>
      </c>
      <c r="M63" s="71">
        <f>Messgeräte!J37</f>
        <v>0</v>
      </c>
      <c r="N63" s="71">
        <f>Messgeräte!B37</f>
        <v>0</v>
      </c>
      <c r="O63" s="71">
        <f>Messgeräte!AM37</f>
        <v>0</v>
      </c>
      <c r="P63" s="71">
        <f>Messgeräte!AF37</f>
        <v>0</v>
      </c>
      <c r="AA63" s="18">
        <f>Messgeräte!B37</f>
        <v>0</v>
      </c>
      <c r="AB63" s="18">
        <f>Messgeräte!A37</f>
        <v>0</v>
      </c>
    </row>
    <row r="64" spans="1:28" s="211" customFormat="1" ht="15.75" thickBot="1" x14ac:dyDescent="0.3">
      <c r="A64" s="72">
        <f>Messgeräte!R38</f>
        <v>0</v>
      </c>
      <c r="B64" s="72">
        <f>Messgeräte!N38</f>
        <v>0</v>
      </c>
      <c r="C64" s="72">
        <f>Messgeräte!V38</f>
        <v>0</v>
      </c>
      <c r="D64" s="72">
        <f>Messgeräte!T38</f>
        <v>0</v>
      </c>
      <c r="E64" s="72">
        <f>Messgeräte!X38</f>
        <v>0</v>
      </c>
      <c r="F64" s="72">
        <f>Messgeräte!Z38</f>
        <v>0</v>
      </c>
      <c r="G64" s="72">
        <f>Messgeräte!AD38</f>
        <v>0</v>
      </c>
      <c r="H64" s="72">
        <f>Messgeräte!AB38</f>
        <v>0</v>
      </c>
      <c r="I64" s="72">
        <f>Messgeräte!AN38</f>
        <v>0</v>
      </c>
      <c r="J64" s="72">
        <f>Messgeräte!K38</f>
        <v>0</v>
      </c>
      <c r="K64" s="72">
        <f>Messgeräte!S38</f>
        <v>0</v>
      </c>
      <c r="L64" s="72">
        <f>Messgeräte!H38</f>
        <v>0</v>
      </c>
      <c r="M64" s="72">
        <f>Messgeräte!J38</f>
        <v>0</v>
      </c>
      <c r="N64" s="72">
        <f>Messgeräte!B38</f>
        <v>0</v>
      </c>
      <c r="O64" s="72">
        <f>Messgeräte!AM38</f>
        <v>0</v>
      </c>
      <c r="P64" s="72">
        <f>Messgeräte!AF38</f>
        <v>0</v>
      </c>
      <c r="AA64" s="18">
        <f>Messgeräte!B38</f>
        <v>0</v>
      </c>
      <c r="AB64" s="18">
        <f>Messgeräte!A38</f>
        <v>0</v>
      </c>
    </row>
    <row r="65" spans="1:28" s="211" customFormat="1" x14ac:dyDescent="0.25">
      <c r="AA65" s="18"/>
      <c r="AB65" s="18"/>
    </row>
    <row r="66" spans="1:28" s="211" customFormat="1" x14ac:dyDescent="0.25">
      <c r="AA66" s="18"/>
      <c r="AB66" s="18"/>
    </row>
    <row r="67" spans="1:28" s="211" customFormat="1" x14ac:dyDescent="0.25">
      <c r="AA67" s="18"/>
      <c r="AB67" s="18"/>
    </row>
    <row r="70" spans="1:28" x14ac:dyDescent="0.25">
      <c r="B70" s="1" t="s">
        <v>536</v>
      </c>
    </row>
    <row r="77" spans="1:28" ht="39" customHeight="1" x14ac:dyDescent="0.25">
      <c r="A77" s="486" t="s">
        <v>504</v>
      </c>
      <c r="B77" s="486"/>
      <c r="C77" s="486"/>
      <c r="D77" s="221"/>
      <c r="E77" s="221"/>
    </row>
    <row r="78" spans="1:28" ht="16.5" thickBot="1" x14ac:dyDescent="0.3">
      <c r="A78" s="250" t="s">
        <v>492</v>
      </c>
      <c r="B78" s="250" t="s">
        <v>493</v>
      </c>
      <c r="C78" s="251" t="s">
        <v>512</v>
      </c>
      <c r="D78" s="246" t="s">
        <v>513</v>
      </c>
      <c r="E78" s="246" t="s">
        <v>514</v>
      </c>
      <c r="F78" s="252" t="s">
        <v>515</v>
      </c>
      <c r="G78" s="246" t="s">
        <v>516</v>
      </c>
      <c r="H78" s="246" t="s">
        <v>517</v>
      </c>
      <c r="I78" s="252" t="s">
        <v>494</v>
      </c>
      <c r="J78" s="251" t="s">
        <v>496</v>
      </c>
      <c r="K78" s="251" t="s">
        <v>497</v>
      </c>
      <c r="L78" s="251" t="s">
        <v>498</v>
      </c>
      <c r="M78" s="251" t="s">
        <v>499</v>
      </c>
      <c r="N78" s="251" t="s">
        <v>500</v>
      </c>
      <c r="O78" s="251" t="s">
        <v>502</v>
      </c>
      <c r="P78" s="251" t="s">
        <v>503</v>
      </c>
      <c r="Q78" s="251" t="s">
        <v>542</v>
      </c>
      <c r="AA78" s="18" t="s">
        <v>510</v>
      </c>
      <c r="AB78" s="18" t="s">
        <v>213</v>
      </c>
    </row>
    <row r="79" spans="1:28" x14ac:dyDescent="0.25">
      <c r="A79" s="146" t="str">
        <f>Messgeräte!R16</f>
        <v>Ja</v>
      </c>
      <c r="B79" s="146" t="str">
        <f>Messgeräte!N16</f>
        <v xml:space="preserve">Ja </v>
      </c>
      <c r="C79" s="146" t="str">
        <f>Messgeräte!V16</f>
        <v>Ja</v>
      </c>
      <c r="D79" s="146" t="str">
        <f>Messgeräte!T16</f>
        <v>Ja</v>
      </c>
      <c r="E79" s="146" t="str">
        <f>Messgeräte!X16</f>
        <v>Ja</v>
      </c>
      <c r="F79" s="146" t="str">
        <f>Messgeräte!Z16</f>
        <v>Ja</v>
      </c>
      <c r="G79" s="146" t="str">
        <f>Messgeräte!AD16</f>
        <v>Ja</v>
      </c>
      <c r="H79" s="146" t="str">
        <f>Messgeräte!AB16</f>
        <v>Ja</v>
      </c>
      <c r="I79" s="146" t="str">
        <f>Messgeräte!AN16</f>
        <v>Nein</v>
      </c>
      <c r="J79" s="146" t="str">
        <f>Messgeräte!K16</f>
        <v>1.</v>
      </c>
      <c r="K79" s="146">
        <f>Messgeräte!S16</f>
        <v>0.2</v>
      </c>
      <c r="L79" s="146" t="str">
        <f>Messgeräte!H16</f>
        <v>Ethernet</v>
      </c>
      <c r="M79" s="146" t="str">
        <f>Messgeräte!J16</f>
        <v>100 - 250V AC/DC, 24 - 60V DC</v>
      </c>
      <c r="N79" s="146" t="str">
        <f>Messgeräte!B16</f>
        <v>Siemens</v>
      </c>
      <c r="O79" s="146" t="str">
        <f>Messgeräte!AM16</f>
        <v>Nein</v>
      </c>
      <c r="P79" s="146" t="str">
        <f>Messgeräte!AF16</f>
        <v>Ja</v>
      </c>
      <c r="AA79" s="18" t="str">
        <f>Messgeräte!B16</f>
        <v>Siemens</v>
      </c>
      <c r="AB79" s="18" t="str">
        <f>Messgeräte!A16</f>
        <v>PAC3220</v>
      </c>
    </row>
    <row r="80" spans="1:28" s="211" customFormat="1" x14ac:dyDescent="0.25">
      <c r="A80" s="71" t="str">
        <f>Messgeräte!R17</f>
        <v>Ja</v>
      </c>
      <c r="B80" s="71" t="str">
        <f>Messgeräte!N17</f>
        <v xml:space="preserve">Ja </v>
      </c>
      <c r="C80" s="71" t="str">
        <f>Messgeräte!V17</f>
        <v>Ja</v>
      </c>
      <c r="D80" s="71" t="str">
        <f>Messgeräte!T17</f>
        <v>Ja</v>
      </c>
      <c r="E80" s="71" t="str">
        <f>Messgeräte!X17</f>
        <v>Ja</v>
      </c>
      <c r="F80" s="71" t="str">
        <f>Messgeräte!Z17</f>
        <v>Ja</v>
      </c>
      <c r="G80" s="71" t="str">
        <f>Messgeräte!AD17</f>
        <v>Ja</v>
      </c>
      <c r="H80" s="71" t="str">
        <f>Messgeräte!AB17</f>
        <v>Ja</v>
      </c>
      <c r="I80" s="71" t="str">
        <f>Messgeräte!AN17</f>
        <v>erweiterbar</v>
      </c>
      <c r="J80" s="71" t="str">
        <f>Messgeräte!K17</f>
        <v>1. - 63.</v>
      </c>
      <c r="K80" s="71">
        <f>Messgeräte!S17</f>
        <v>0.2</v>
      </c>
      <c r="L80" s="71" t="str">
        <f>Messgeräte!H17</f>
        <v>Ethernet</v>
      </c>
      <c r="M80" s="71" t="str">
        <f>Messgeräte!J17</f>
        <v>95 - 250V AC, 110 - 270V DC, 24 - 48V DC</v>
      </c>
      <c r="N80" s="71" t="str">
        <f>Messgeräte!B17</f>
        <v xml:space="preserve">Siemens </v>
      </c>
      <c r="O80" s="71" t="str">
        <f>Messgeräte!AM17</f>
        <v>erweiterbar</v>
      </c>
      <c r="P80" s="71" t="str">
        <f>Messgeräte!AF17</f>
        <v>Ja</v>
      </c>
      <c r="AA80" s="18" t="str">
        <f>Messgeräte!B17</f>
        <v xml:space="preserve">Siemens </v>
      </c>
      <c r="AB80" s="18" t="str">
        <f>Messgeräte!A17</f>
        <v>PAC4220</v>
      </c>
    </row>
    <row r="81" spans="1:28" s="211" customFormat="1" x14ac:dyDescent="0.25">
      <c r="A81" s="71" t="str">
        <f>Messgeräte!R18</f>
        <v>Nein</v>
      </c>
      <c r="B81" s="71" t="str">
        <f>Messgeräte!N18</f>
        <v>Nein</v>
      </c>
      <c r="C81" s="71" t="str">
        <f>Messgeräte!V18</f>
        <v>Ja</v>
      </c>
      <c r="D81" s="71" t="str">
        <f>Messgeräte!T18</f>
        <v>Nein</v>
      </c>
      <c r="E81" s="71" t="str">
        <f>Messgeräte!X18</f>
        <v>Nein</v>
      </c>
      <c r="F81" s="71" t="str">
        <f>Messgeräte!Z18</f>
        <v>Nein</v>
      </c>
      <c r="G81" s="71" t="str">
        <f>Messgeräte!AD18</f>
        <v>Nein</v>
      </c>
      <c r="H81" s="71" t="str">
        <f>Messgeräte!AB18</f>
        <v>Nein</v>
      </c>
      <c r="I81" s="71" t="str">
        <f>Messgeräte!AN18</f>
        <v>Nein</v>
      </c>
      <c r="J81" s="71">
        <f>Messgeräte!K18</f>
        <v>0</v>
      </c>
      <c r="K81" s="71">
        <f>Messgeräte!S18</f>
        <v>0</v>
      </c>
      <c r="L81" s="71" t="str">
        <f>Messgeräte!H18</f>
        <v>Ethernet</v>
      </c>
      <c r="M81" s="71" t="str">
        <f>Messgeräte!J18</f>
        <v>110 - 240V AC/DC</v>
      </c>
      <c r="N81" s="71" t="str">
        <f>Messgeräte!B18</f>
        <v xml:space="preserve">Siemens </v>
      </c>
      <c r="O81" s="71" t="str">
        <f>Messgeräte!AM18</f>
        <v>Nein</v>
      </c>
      <c r="P81" s="71" t="str">
        <f>Messgeräte!AF18</f>
        <v>Nein</v>
      </c>
      <c r="AA81" s="18" t="str">
        <f>Messgeräte!B18</f>
        <v xml:space="preserve">Siemens </v>
      </c>
      <c r="AB81" s="18" t="str">
        <f>Messgeräte!A18</f>
        <v xml:space="preserve">Simocode pro V PN </v>
      </c>
    </row>
    <row r="82" spans="1:28" s="211" customFormat="1" x14ac:dyDescent="0.25">
      <c r="A82" s="71" t="str">
        <f>Messgeräte!R19</f>
        <v>Ja</v>
      </c>
      <c r="B82" s="71" t="str">
        <f>Messgeräte!N19</f>
        <v xml:space="preserve">Ja </v>
      </c>
      <c r="C82" s="71" t="str">
        <f>Messgeräte!V19</f>
        <v>Ja</v>
      </c>
      <c r="D82" s="71" t="str">
        <f>Messgeräte!T19</f>
        <v>Nein</v>
      </c>
      <c r="E82" s="71" t="str">
        <f>Messgeräte!X19</f>
        <v>Nein</v>
      </c>
      <c r="F82" s="71" t="str">
        <f>Messgeräte!Z19</f>
        <v>Ja</v>
      </c>
      <c r="G82" s="71" t="str">
        <f>Messgeräte!AD19</f>
        <v>Nein</v>
      </c>
      <c r="H82" s="71" t="str">
        <f>Messgeräte!AB19</f>
        <v>Nein</v>
      </c>
      <c r="I82" s="71" t="str">
        <f>Messgeräte!AN19</f>
        <v>erweiterbar</v>
      </c>
      <c r="J82" s="71">
        <f>Messgeräte!K19</f>
        <v>0</v>
      </c>
      <c r="K82" s="71">
        <f>Messgeräte!S19</f>
        <v>1.5</v>
      </c>
      <c r="L82" s="71">
        <f>Messgeräte!H19</f>
        <v>0</v>
      </c>
      <c r="M82" s="71">
        <f>Messgeräte!J19</f>
        <v>0</v>
      </c>
      <c r="N82" s="71" t="str">
        <f>Messgeräte!B19</f>
        <v>Siemens</v>
      </c>
      <c r="O82" s="71" t="str">
        <f>Messgeräte!AM19</f>
        <v>Nein</v>
      </c>
      <c r="P82" s="71" t="str">
        <f>Messgeräte!AF19</f>
        <v>Nein</v>
      </c>
      <c r="AA82" s="18" t="str">
        <f>Messgeräte!B19</f>
        <v>Siemens</v>
      </c>
      <c r="AB82" s="18" t="str">
        <f>Messgeräte!A19</f>
        <v>Strom-/Spannungserfassungmodule UM/UM+</v>
      </c>
    </row>
    <row r="83" spans="1:28" s="211" customFormat="1" x14ac:dyDescent="0.25">
      <c r="A83" s="71" t="str">
        <f>Messgeräte!R20</f>
        <v>Ja</v>
      </c>
      <c r="B83" s="71" t="str">
        <f>Messgeräte!N20</f>
        <v xml:space="preserve">Ja </v>
      </c>
      <c r="C83" s="71" t="str">
        <f>Messgeräte!V20</f>
        <v>Ja</v>
      </c>
      <c r="D83" s="71" t="str">
        <f>Messgeräte!T20</f>
        <v>Ja</v>
      </c>
      <c r="E83" s="71" t="str">
        <f>Messgeräte!X20</f>
        <v>Ja</v>
      </c>
      <c r="F83" s="71" t="str">
        <f>Messgeräte!Z20</f>
        <v>Ja</v>
      </c>
      <c r="G83" s="71" t="str">
        <f>Messgeräte!AD20</f>
        <v>Prüfen</v>
      </c>
      <c r="H83" s="71" t="str">
        <f>Messgeräte!AB20</f>
        <v>Ja</v>
      </c>
      <c r="I83" s="71" t="str">
        <f>Messgeräte!AN20</f>
        <v>Nein</v>
      </c>
      <c r="J83" s="71" t="str">
        <f>Messgeräte!K20</f>
        <v>1. - 63.</v>
      </c>
      <c r="K83" s="71">
        <f>Messgeräte!S20</f>
        <v>0.2</v>
      </c>
      <c r="L83" s="71">
        <f>Messgeräte!H20</f>
        <v>0</v>
      </c>
      <c r="M83" s="71" t="str">
        <f>Messgeräte!J20</f>
        <v>24V DC</v>
      </c>
      <c r="N83" s="71" t="str">
        <f>Messgeräte!B20</f>
        <v>Siemens</v>
      </c>
      <c r="O83" s="71" t="str">
        <f>Messgeräte!AM20</f>
        <v>Nein</v>
      </c>
      <c r="P83" s="71" t="str">
        <f>Messgeräte!AF20</f>
        <v>Ja</v>
      </c>
      <c r="AA83" s="18" t="str">
        <f>Messgeräte!B20</f>
        <v>Siemens</v>
      </c>
      <c r="AB83" s="18" t="str">
        <f>Messgeräte!A20</f>
        <v>ET200SP Energy Meter CT HF</v>
      </c>
    </row>
    <row r="84" spans="1:28" s="211" customFormat="1" x14ac:dyDescent="0.25">
      <c r="A84" s="71" t="str">
        <f>Messgeräte!R21</f>
        <v>Ja</v>
      </c>
      <c r="B84" s="71" t="str">
        <f>Messgeräte!N21</f>
        <v xml:space="preserve">Ja </v>
      </c>
      <c r="C84" s="71" t="str">
        <f>Messgeräte!V21</f>
        <v>Ja</v>
      </c>
      <c r="D84" s="71" t="str">
        <f>Messgeräte!T21</f>
        <v>Ja</v>
      </c>
      <c r="E84" s="71" t="str">
        <f>Messgeräte!X21</f>
        <v>Ja</v>
      </c>
      <c r="F84" s="71" t="str">
        <f>Messgeräte!Z21</f>
        <v>Ja</v>
      </c>
      <c r="G84" s="71" t="str">
        <f>Messgeräte!AD21</f>
        <v>Prüfen</v>
      </c>
      <c r="H84" s="71" t="str">
        <f>Messgeräte!AB21</f>
        <v>Ja</v>
      </c>
      <c r="I84" s="71" t="str">
        <f>Messgeräte!AN21</f>
        <v>Nein</v>
      </c>
      <c r="J84" s="71" t="str">
        <f>Messgeräte!K21</f>
        <v>1. - 63.</v>
      </c>
      <c r="K84" s="71">
        <f>Messgeräte!S21</f>
        <v>0.2</v>
      </c>
      <c r="L84" s="71">
        <f>Messgeräte!H21</f>
        <v>0</v>
      </c>
      <c r="M84" s="71" t="str">
        <f>Messgeräte!J21</f>
        <v>24V DC</v>
      </c>
      <c r="N84" s="71" t="str">
        <f>Messgeräte!B21</f>
        <v>Siemens</v>
      </c>
      <c r="O84" s="71" t="str">
        <f>Messgeräte!AM21</f>
        <v>Nein</v>
      </c>
      <c r="P84" s="71" t="str">
        <f>Messgeräte!AF21</f>
        <v>Ja</v>
      </c>
      <c r="AA84" s="18" t="str">
        <f>Messgeräte!B21</f>
        <v>Siemens</v>
      </c>
      <c r="AB84" s="18" t="str">
        <f>Messgeräte!A21</f>
        <v>ET200SP Energy Meter RC HF</v>
      </c>
    </row>
    <row r="85" spans="1:28" s="211" customFormat="1" x14ac:dyDescent="0.25">
      <c r="A85" s="71" t="str">
        <f>Messgeräte!R22</f>
        <v>Ja</v>
      </c>
      <c r="B85" s="71" t="str">
        <f>Messgeräte!N22</f>
        <v xml:space="preserve">Ja </v>
      </c>
      <c r="C85" s="71" t="str">
        <f>Messgeräte!V22</f>
        <v>Ja</v>
      </c>
      <c r="D85" s="71" t="str">
        <f>Messgeräte!T22</f>
        <v>Ja</v>
      </c>
      <c r="E85" s="71" t="str">
        <f>Messgeräte!X22</f>
        <v>Ja</v>
      </c>
      <c r="F85" s="71" t="str">
        <f>Messgeräte!Z22</f>
        <v>Ja</v>
      </c>
      <c r="G85" s="71" t="str">
        <f>Messgeräte!AD22</f>
        <v>Nein</v>
      </c>
      <c r="H85" s="71" t="str">
        <f>Messgeräte!AB22</f>
        <v>Ja</v>
      </c>
      <c r="I85" s="71" t="str">
        <f>Messgeräte!AN22</f>
        <v>Nein</v>
      </c>
      <c r="J85" s="71" t="str">
        <f>Messgeräte!K22</f>
        <v>1. - 63.</v>
      </c>
      <c r="K85" s="71">
        <f>Messgeräte!S22</f>
        <v>1</v>
      </c>
      <c r="L85" s="71">
        <f>Messgeräte!H22</f>
        <v>0</v>
      </c>
      <c r="M85" s="71">
        <f>Messgeräte!J22</f>
        <v>0</v>
      </c>
      <c r="N85" s="71" t="str">
        <f>Messgeräte!B22</f>
        <v>Siemens</v>
      </c>
      <c r="O85" s="71" t="str">
        <f>Messgeräte!AM22</f>
        <v>Prüfen</v>
      </c>
      <c r="P85" s="71" t="str">
        <f>Messgeräte!AF22</f>
        <v>Ja</v>
      </c>
      <c r="AA85" s="18" t="str">
        <f>Messgeräte!B22</f>
        <v>Siemens</v>
      </c>
      <c r="AB85" s="18" t="str">
        <f>Messgeräte!A22</f>
        <v>3VA2</v>
      </c>
    </row>
    <row r="86" spans="1:28" s="211" customFormat="1" x14ac:dyDescent="0.25">
      <c r="A86" s="71" t="str">
        <f>Messgeräte!R23</f>
        <v>Ja</v>
      </c>
      <c r="B86" s="71" t="str">
        <f>Messgeräte!N23</f>
        <v>Nein</v>
      </c>
      <c r="C86" s="71" t="str">
        <f>Messgeräte!V23</f>
        <v>Nein</v>
      </c>
      <c r="D86" s="71" t="str">
        <f>Messgeräte!T23</f>
        <v>Nein</v>
      </c>
      <c r="E86" s="71" t="str">
        <f>Messgeräte!X23</f>
        <v>Nein</v>
      </c>
      <c r="F86" s="71" t="str">
        <f>Messgeräte!Z23</f>
        <v>Nein</v>
      </c>
      <c r="G86" s="71" t="str">
        <f>Messgeräte!AD23</f>
        <v>Nein</v>
      </c>
      <c r="H86" s="71" t="str">
        <f>Messgeräte!AB23</f>
        <v>Nein</v>
      </c>
      <c r="I86" s="71" t="str">
        <f>Messgeräte!AN23</f>
        <v>Nein</v>
      </c>
      <c r="J86" s="71" t="str">
        <f>Messgeräte!K23</f>
        <v>1.-31.</v>
      </c>
      <c r="K86" s="71">
        <f>Messgeräte!S23</f>
        <v>1</v>
      </c>
      <c r="L86" s="71" t="str">
        <f>Messgeräte!H23</f>
        <v>USB-C,Bluetooth</v>
      </c>
      <c r="M86" s="71" t="str">
        <f>Messgeräte!J23</f>
        <v>24V DC</v>
      </c>
      <c r="N86" s="71" t="str">
        <f>Messgeräte!B23</f>
        <v xml:space="preserve">Siemens </v>
      </c>
      <c r="O86" s="71" t="str">
        <f>Messgeräte!AM23</f>
        <v>Nein</v>
      </c>
      <c r="P86" s="71" t="str">
        <f>Messgeräte!AF23</f>
        <v>Nein</v>
      </c>
      <c r="AA86" s="18" t="str">
        <f>Messgeräte!B23</f>
        <v xml:space="preserve">Siemens </v>
      </c>
      <c r="AB86" s="18" t="str">
        <f>Messgeräte!A23</f>
        <v>3WA mit Strommessung</v>
      </c>
    </row>
    <row r="87" spans="1:28" s="211" customFormat="1" x14ac:dyDescent="0.25">
      <c r="A87" s="71" t="str">
        <f>Messgeräte!R24</f>
        <v>Ja</v>
      </c>
      <c r="B87" s="71" t="str">
        <f>Messgeräte!N24</f>
        <v>Nein</v>
      </c>
      <c r="C87" s="71" t="str">
        <f>Messgeräte!V24</f>
        <v>Nein</v>
      </c>
      <c r="D87" s="71" t="str">
        <f>Messgeräte!T24</f>
        <v>Nein</v>
      </c>
      <c r="E87" s="71" t="str">
        <f>Messgeräte!X24</f>
        <v>Nein</v>
      </c>
      <c r="F87" s="71" t="str">
        <f>Messgeräte!Z24</f>
        <v>Nein</v>
      </c>
      <c r="G87" s="71" t="str">
        <f>Messgeräte!AD24</f>
        <v>Nein</v>
      </c>
      <c r="H87" s="71" t="str">
        <f>Messgeräte!AB24</f>
        <v>Nein</v>
      </c>
      <c r="I87" s="71" t="str">
        <f>Messgeräte!AN24</f>
        <v>Ja</v>
      </c>
      <c r="J87" s="71" t="str">
        <f>Messgeräte!K24</f>
        <v>1.-31.</v>
      </c>
      <c r="K87" s="71">
        <f>Messgeräte!S24</f>
        <v>1</v>
      </c>
      <c r="L87" s="71" t="str">
        <f>Messgeräte!H24</f>
        <v>USB-C,Bluetooth</v>
      </c>
      <c r="M87" s="71" t="str">
        <f>Messgeräte!J24</f>
        <v>24V DC</v>
      </c>
      <c r="N87" s="71" t="str">
        <f>Messgeräte!B24</f>
        <v xml:space="preserve">Siemens </v>
      </c>
      <c r="O87" s="71" t="str">
        <f>Messgeräte!AM24</f>
        <v>Nein</v>
      </c>
      <c r="P87" s="71" t="str">
        <f>Messgeräte!AF24</f>
        <v>Nein</v>
      </c>
      <c r="AA87" s="18" t="str">
        <f>Messgeräte!B24</f>
        <v xml:space="preserve">Siemens </v>
      </c>
      <c r="AB87" s="18" t="str">
        <f>Messgeräte!A24</f>
        <v>3WA mit ready4COM</v>
      </c>
    </row>
    <row r="88" spans="1:28" s="211" customFormat="1" x14ac:dyDescent="0.25">
      <c r="A88" s="71" t="str">
        <f>Messgeräte!R25</f>
        <v>Ja</v>
      </c>
      <c r="B88" s="71" t="str">
        <f>Messgeräte!N25</f>
        <v xml:space="preserve">Ja </v>
      </c>
      <c r="C88" s="71" t="str">
        <f>Messgeräte!V25</f>
        <v>Nein</v>
      </c>
      <c r="D88" s="71" t="str">
        <f>Messgeräte!T25</f>
        <v>Nein</v>
      </c>
      <c r="E88" s="71" t="str">
        <f>Messgeräte!X25</f>
        <v>Nein</v>
      </c>
      <c r="F88" s="71" t="str">
        <f>Messgeräte!Z25</f>
        <v>Ja</v>
      </c>
      <c r="G88" s="71" t="str">
        <f>Messgeräte!AD25</f>
        <v>Nein</v>
      </c>
      <c r="H88" s="71" t="str">
        <f>Messgeräte!AB25</f>
        <v>Nein</v>
      </c>
      <c r="I88" s="71" t="str">
        <f>Messgeräte!AN25</f>
        <v>Ja</v>
      </c>
      <c r="J88" s="71" t="str">
        <f>Messgeräte!K25</f>
        <v>1.-31.</v>
      </c>
      <c r="K88" s="71">
        <f>Messgeräte!S25</f>
        <v>1</v>
      </c>
      <c r="L88" s="71" t="str">
        <f>Messgeräte!H25</f>
        <v>USB-C,Bluetooth</v>
      </c>
      <c r="M88" s="71" t="str">
        <f>Messgeräte!J25</f>
        <v>24V DC</v>
      </c>
      <c r="N88" s="71" t="str">
        <f>Messgeräte!B25</f>
        <v xml:space="preserve">Siemens </v>
      </c>
      <c r="O88" s="71" t="str">
        <f>Messgeräte!AM25</f>
        <v>Nein</v>
      </c>
      <c r="P88" s="71" t="str">
        <f>Messgeräte!AF25</f>
        <v>Nein</v>
      </c>
      <c r="AA88" s="18" t="str">
        <f>Messgeräte!B25</f>
        <v xml:space="preserve">Siemens </v>
      </c>
      <c r="AB88" s="18" t="str">
        <f>Messgeräte!A25</f>
        <v>3WA mit PMF-I</v>
      </c>
    </row>
    <row r="89" spans="1:28" s="211" customFormat="1" x14ac:dyDescent="0.25">
      <c r="A89" s="71" t="str">
        <f>Messgeräte!R26</f>
        <v>Ja</v>
      </c>
      <c r="B89" s="71" t="str">
        <f>Messgeräte!N26</f>
        <v xml:space="preserve">Ja </v>
      </c>
      <c r="C89" s="71" t="str">
        <f>Messgeräte!V26</f>
        <v>Ja</v>
      </c>
      <c r="D89" s="71" t="str">
        <f>Messgeräte!T26</f>
        <v>Ja</v>
      </c>
      <c r="E89" s="71" t="str">
        <f>Messgeräte!X26</f>
        <v>Ja</v>
      </c>
      <c r="F89" s="71" t="str">
        <f>Messgeräte!Z26</f>
        <v>Ja</v>
      </c>
      <c r="G89" s="71" t="str">
        <f>Messgeräte!AD26</f>
        <v>Ja</v>
      </c>
      <c r="H89" s="71" t="str">
        <f>Messgeräte!AB26</f>
        <v>Ja</v>
      </c>
      <c r="I89" s="71" t="str">
        <f>Messgeräte!AN26</f>
        <v>Ja</v>
      </c>
      <c r="J89" s="71" t="str">
        <f>Messgeräte!K26</f>
        <v>1.-31.</v>
      </c>
      <c r="K89" s="71">
        <f>Messgeräte!S26</f>
        <v>1</v>
      </c>
      <c r="L89" s="71" t="str">
        <f>Messgeräte!H26</f>
        <v>USB-C,Bluetooth</v>
      </c>
      <c r="M89" s="71" t="str">
        <f>Messgeräte!J26</f>
        <v>24V DC</v>
      </c>
      <c r="N89" s="71" t="str">
        <f>Messgeräte!B26</f>
        <v xml:space="preserve">Siemens </v>
      </c>
      <c r="O89" s="71" t="str">
        <f>Messgeräte!AM26</f>
        <v>Nein</v>
      </c>
      <c r="P89" s="71" t="str">
        <f>Messgeräte!AF26</f>
        <v>Nein</v>
      </c>
      <c r="AA89" s="18" t="str">
        <f>Messgeräte!B26</f>
        <v xml:space="preserve">Siemens </v>
      </c>
      <c r="AB89" s="18" t="str">
        <f>Messgeräte!A26</f>
        <v>3WA mit PMF-II</v>
      </c>
    </row>
    <row r="90" spans="1:28" s="211" customFormat="1" x14ac:dyDescent="0.25">
      <c r="A90" s="71" t="str">
        <f>Messgeräte!R27</f>
        <v>Ja</v>
      </c>
      <c r="B90" s="71" t="str">
        <f>Messgeräte!N27</f>
        <v xml:space="preserve">Ja </v>
      </c>
      <c r="C90" s="71" t="str">
        <f>Messgeräte!V27</f>
        <v>Ja</v>
      </c>
      <c r="D90" s="71" t="str">
        <f>Messgeräte!T27</f>
        <v>Ja</v>
      </c>
      <c r="E90" s="71" t="str">
        <f>Messgeräte!X27</f>
        <v>Ja</v>
      </c>
      <c r="F90" s="71" t="str">
        <f>Messgeräte!Z27</f>
        <v>Ja</v>
      </c>
      <c r="G90" s="71" t="str">
        <f>Messgeräte!AD27</f>
        <v>Ja</v>
      </c>
      <c r="H90" s="71" t="str">
        <f>Messgeräte!AB27</f>
        <v>Ja</v>
      </c>
      <c r="I90" s="71" t="str">
        <f>Messgeräte!AN27</f>
        <v>Ja</v>
      </c>
      <c r="J90" s="71" t="str">
        <f>Messgeräte!K27</f>
        <v>1.-31.</v>
      </c>
      <c r="K90" s="71">
        <f>Messgeräte!S27</f>
        <v>1</v>
      </c>
      <c r="L90" s="71" t="str">
        <f>Messgeräte!H27</f>
        <v>USB-C,Bluetooth</v>
      </c>
      <c r="M90" s="71" t="str">
        <f>Messgeräte!J27</f>
        <v>24V DC</v>
      </c>
      <c r="N90" s="71" t="str">
        <f>Messgeräte!B27</f>
        <v xml:space="preserve">Siemens </v>
      </c>
      <c r="O90" s="71" t="str">
        <f>Messgeräte!AM27</f>
        <v>Nein</v>
      </c>
      <c r="P90" s="71" t="str">
        <f>Messgeräte!AF27</f>
        <v>Ja</v>
      </c>
      <c r="AA90" s="18" t="str">
        <f>Messgeräte!B27</f>
        <v xml:space="preserve">Siemens </v>
      </c>
      <c r="AB90" s="18" t="str">
        <f>Messgeräte!A27</f>
        <v>3WA mit PMF-III</v>
      </c>
    </row>
    <row r="91" spans="1:28" s="211" customFormat="1" ht="18.75" customHeight="1" x14ac:dyDescent="0.25">
      <c r="A91" s="71" t="str">
        <f>Messgeräte!R28</f>
        <v>Ja</v>
      </c>
      <c r="B91" s="71" t="str">
        <f>Messgeräte!N28</f>
        <v>Nein</v>
      </c>
      <c r="C91" s="71" t="str">
        <f>Messgeräte!V28</f>
        <v>Nein</v>
      </c>
      <c r="D91" s="71" t="str">
        <f>Messgeräte!T28</f>
        <v>Nein</v>
      </c>
      <c r="E91" s="71" t="str">
        <f>Messgeräte!X28</f>
        <v>Nein</v>
      </c>
      <c r="F91" s="71" t="str">
        <f>Messgeräte!Z28</f>
        <v>?</v>
      </c>
      <c r="G91" s="71" t="str">
        <f>Messgeräte!AD28</f>
        <v>?</v>
      </c>
      <c r="H91" s="71" t="str">
        <f>Messgeräte!AB28</f>
        <v>?</v>
      </c>
      <c r="I91" s="71" t="str">
        <f>Messgeräte!AN28</f>
        <v>Nein</v>
      </c>
      <c r="J91" s="71" t="str">
        <f>Messgeräte!K28</f>
        <v>1.-31.</v>
      </c>
      <c r="K91" s="71">
        <f>Messgeräte!S28</f>
        <v>1</v>
      </c>
      <c r="L91" s="71" t="str">
        <f>Messgeräte!H28</f>
        <v>Extra Kommunikationsmodul</v>
      </c>
      <c r="M91" s="71" t="str">
        <f>Messgeräte!J28</f>
        <v>24 - 48V DC, 110 - 240V AC/DC</v>
      </c>
      <c r="N91" s="71" t="str">
        <f>Messgeräte!B28</f>
        <v>ABB</v>
      </c>
      <c r="O91" s="71" t="str">
        <f>Messgeräte!AM28</f>
        <v>Nein</v>
      </c>
      <c r="P91" s="71" t="str">
        <f>Messgeräte!AF28</f>
        <v>Nein</v>
      </c>
      <c r="AA91" s="18" t="str">
        <f>Messgeräte!B28</f>
        <v>ABB</v>
      </c>
      <c r="AB91" s="18" t="str">
        <f>Messgeräte!A28</f>
        <v>Emax 2.2 mit Ekip Touch</v>
      </c>
    </row>
    <row r="92" spans="1:28" s="211" customFormat="1" ht="18.75" customHeight="1" x14ac:dyDescent="0.25">
      <c r="A92" s="71" t="str">
        <f>Messgeräte!R29</f>
        <v>Ja</v>
      </c>
      <c r="B92" s="71" t="str">
        <f>Messgeräte!N29</f>
        <v>Ja</v>
      </c>
      <c r="C92" s="71" t="str">
        <f>Messgeräte!V29</f>
        <v>Ja</v>
      </c>
      <c r="D92" s="71" t="str">
        <f>Messgeräte!T29</f>
        <v>Ja</v>
      </c>
      <c r="E92" s="71" t="str">
        <f>Messgeräte!X29</f>
        <v>ja</v>
      </c>
      <c r="F92" s="71" t="str">
        <f>Messgeräte!Z29</f>
        <v>?</v>
      </c>
      <c r="G92" s="71" t="str">
        <f>Messgeräte!AD29</f>
        <v>?</v>
      </c>
      <c r="H92" s="71" t="str">
        <f>Messgeräte!AB29</f>
        <v>?</v>
      </c>
      <c r="I92" s="71" t="str">
        <f>Messgeräte!AN29</f>
        <v>Prüfen</v>
      </c>
      <c r="J92" s="71" t="str">
        <f>Messgeräte!K29</f>
        <v>1.-31.</v>
      </c>
      <c r="K92" s="71">
        <f>Messgeräte!S29</f>
        <v>1</v>
      </c>
      <c r="L92" s="71" t="str">
        <f>Messgeräte!H29</f>
        <v>Extra Kommunikationsmodul</v>
      </c>
      <c r="M92" s="71" t="str">
        <f>Messgeräte!J29</f>
        <v>24 - 48V DC, 110 - 240V AC/DC</v>
      </c>
      <c r="N92" s="71" t="str">
        <f>Messgeräte!B29</f>
        <v>ABB</v>
      </c>
      <c r="O92" s="71" t="str">
        <f>Messgeräte!AM29</f>
        <v>Nein</v>
      </c>
      <c r="P92" s="71" t="str">
        <f>Messgeräte!AF29</f>
        <v>Ja</v>
      </c>
      <c r="AA92" s="18" t="str">
        <f>Messgeräte!B29</f>
        <v>ABB</v>
      </c>
      <c r="AB92" s="18" t="str">
        <f>Messgeräte!A29</f>
        <v>Emax 2.2 mit Ekip Hi-Touch</v>
      </c>
    </row>
    <row r="93" spans="1:28" s="211" customFormat="1" ht="18.75" customHeight="1" x14ac:dyDescent="0.25">
      <c r="A93" s="71" t="str">
        <f>Messgeräte!R30</f>
        <v>Ja</v>
      </c>
      <c r="B93" s="71" t="str">
        <f>Messgeräte!N30</f>
        <v>Ja</v>
      </c>
      <c r="C93" s="71" t="str">
        <f>Messgeräte!V30</f>
        <v>Ja</v>
      </c>
      <c r="D93" s="71" t="str">
        <f>Messgeräte!T30</f>
        <v>Ja</v>
      </c>
      <c r="E93" s="71" t="str">
        <f>Messgeräte!X30</f>
        <v>ja</v>
      </c>
      <c r="F93" s="71" t="str">
        <f>Messgeräte!Z30</f>
        <v>?</v>
      </c>
      <c r="G93" s="71" t="str">
        <f>Messgeräte!AD30</f>
        <v>?</v>
      </c>
      <c r="H93" s="71" t="str">
        <f>Messgeräte!AB30</f>
        <v>?</v>
      </c>
      <c r="I93" s="71" t="str">
        <f>Messgeräte!AN30</f>
        <v>Prüfen</v>
      </c>
      <c r="J93" s="71" t="str">
        <f>Messgeräte!K30</f>
        <v>1.-31.</v>
      </c>
      <c r="K93" s="71">
        <f>Messgeräte!S30</f>
        <v>1</v>
      </c>
      <c r="L93" s="71" t="str">
        <f>Messgeräte!H30</f>
        <v>Extra Kommunikationsmodul</v>
      </c>
      <c r="M93" s="71" t="str">
        <f>Messgeräte!J30</f>
        <v>24 - 48V DC, 110 - 240V AC/DC</v>
      </c>
      <c r="N93" s="71" t="str">
        <f>Messgeräte!B30</f>
        <v>ABB</v>
      </c>
      <c r="O93" s="71" t="str">
        <f>Messgeräte!AM30</f>
        <v>Nein</v>
      </c>
      <c r="P93" s="71" t="str">
        <f>Messgeräte!AF30</f>
        <v>Nein</v>
      </c>
      <c r="AA93" s="18" t="str">
        <f>Messgeräte!B30</f>
        <v>ABB</v>
      </c>
      <c r="AB93" s="18" t="str">
        <f>Messgeräte!A30</f>
        <v>Emax 2.2 mit Ekip G Touch</v>
      </c>
    </row>
    <row r="94" spans="1:28" s="211" customFormat="1" ht="18.75" customHeight="1" x14ac:dyDescent="0.25">
      <c r="A94" s="71" t="str">
        <f>Messgeräte!R31</f>
        <v>Ja</v>
      </c>
      <c r="B94" s="71" t="str">
        <f>Messgeräte!N31</f>
        <v>Ja</v>
      </c>
      <c r="C94" s="71" t="str">
        <f>Messgeräte!V31</f>
        <v>Ja</v>
      </c>
      <c r="D94" s="71" t="str">
        <f>Messgeräte!T31</f>
        <v>Ja</v>
      </c>
      <c r="E94" s="71" t="str">
        <f>Messgeräte!X31</f>
        <v>ja</v>
      </c>
      <c r="F94" s="71" t="str">
        <f>Messgeräte!Z31</f>
        <v>?</v>
      </c>
      <c r="G94" s="71" t="str">
        <f>Messgeräte!AD31</f>
        <v>?</v>
      </c>
      <c r="H94" s="71" t="str">
        <f>Messgeräte!AB31</f>
        <v>?</v>
      </c>
      <c r="I94" s="71" t="str">
        <f>Messgeräte!AN31</f>
        <v>Prüfen</v>
      </c>
      <c r="J94" s="71" t="str">
        <f>Messgeräte!K31</f>
        <v>1.-31.</v>
      </c>
      <c r="K94" s="71">
        <f>Messgeräte!S31</f>
        <v>1</v>
      </c>
      <c r="L94" s="71" t="str">
        <f>Messgeräte!H31</f>
        <v>Extra Kommunikationsmodul</v>
      </c>
      <c r="M94" s="71" t="str">
        <f>Messgeräte!J31</f>
        <v>24 - 48V DC, 110 - 240V AC/DC</v>
      </c>
      <c r="N94" s="71" t="str">
        <f>Messgeräte!B31</f>
        <v>ABB</v>
      </c>
      <c r="O94" s="71" t="str">
        <f>Messgeräte!AM31</f>
        <v>Nein</v>
      </c>
      <c r="P94" s="71" t="str">
        <f>Messgeräte!AF31</f>
        <v>Ja</v>
      </c>
      <c r="AA94" s="18" t="str">
        <f>Messgeräte!B31</f>
        <v>ABB</v>
      </c>
      <c r="AB94" s="18" t="str">
        <f>Messgeräte!A31</f>
        <v>Emax 2.2 mit Ekip G Hi-Touch</v>
      </c>
    </row>
    <row r="95" spans="1:28" s="211" customFormat="1" ht="18.75" customHeight="1" x14ac:dyDescent="0.25">
      <c r="A95" s="71" t="str">
        <f>Messgeräte!R32</f>
        <v>Ja</v>
      </c>
      <c r="B95" s="71" t="str">
        <f>Messgeräte!N32</f>
        <v>Ja</v>
      </c>
      <c r="C95" s="71" t="str">
        <f>Messgeräte!V32</f>
        <v>Ja</v>
      </c>
      <c r="D95" s="71" t="str">
        <f>Messgeräte!T32</f>
        <v>Ja</v>
      </c>
      <c r="E95" s="71" t="str">
        <f>Messgeräte!X32</f>
        <v>Ja</v>
      </c>
      <c r="F95" s="71" t="str">
        <f>Messgeräte!Z32</f>
        <v>Ja</v>
      </c>
      <c r="G95" s="71" t="str">
        <f>Messgeräte!AD32</f>
        <v>Ja</v>
      </c>
      <c r="H95" s="71" t="str">
        <f>Messgeräte!AB32</f>
        <v>Ja</v>
      </c>
      <c r="I95" s="71" t="str">
        <f>Messgeräte!AN32</f>
        <v>Ja</v>
      </c>
      <c r="J95" s="71" t="str">
        <f>Messgeräte!K32</f>
        <v>1.-31.</v>
      </c>
      <c r="K95" s="71">
        <f>Messgeräte!S32</f>
        <v>0.2</v>
      </c>
      <c r="L95" s="71" t="str">
        <f>Messgeräte!H32</f>
        <v>RS485, Ethernet</v>
      </c>
      <c r="M95" s="71" t="str">
        <f>Messgeräte!J32</f>
        <v>90 - 277V AC, 90 - 250V DC, 24 - 90V AC, 24 - 90V DC</v>
      </c>
      <c r="N95" s="71" t="str">
        <f>Messgeräte!B32</f>
        <v>Janitza</v>
      </c>
      <c r="O95" s="71" t="str">
        <f>Messgeräte!AM32</f>
        <v>Ja</v>
      </c>
      <c r="P95" s="71" t="str">
        <f>Messgeräte!AF32</f>
        <v>Ja</v>
      </c>
      <c r="AA95" s="18" t="str">
        <f>Messgeräte!B32</f>
        <v>Janitza</v>
      </c>
      <c r="AB95" s="18" t="str">
        <f>Messgeräte!A32</f>
        <v>UMG 96RM-PN</v>
      </c>
    </row>
    <row r="96" spans="1:28" s="211" customFormat="1" ht="18.75" customHeight="1" x14ac:dyDescent="0.25">
      <c r="A96" s="71" t="str">
        <f>Messgeräte!R33</f>
        <v>Ja</v>
      </c>
      <c r="B96" s="71" t="str">
        <f>Messgeräte!N33</f>
        <v xml:space="preserve">Ja </v>
      </c>
      <c r="C96" s="71" t="str">
        <f>Messgeräte!V33</f>
        <v>Ja</v>
      </c>
      <c r="D96" s="71" t="str">
        <f>Messgeräte!T33</f>
        <v>Ja</v>
      </c>
      <c r="E96" s="71" t="str">
        <f>Messgeräte!X33</f>
        <v>Ja</v>
      </c>
      <c r="F96" s="71" t="str">
        <f>Messgeräte!Z33</f>
        <v>Ja</v>
      </c>
      <c r="G96" s="71" t="str">
        <f>Messgeräte!AD33</f>
        <v>Ja</v>
      </c>
      <c r="H96" s="71" t="str">
        <f>Messgeräte!AB33</f>
        <v xml:space="preserve">Ja </v>
      </c>
      <c r="I96" s="71" t="str">
        <f>Messgeräte!AN33</f>
        <v>Nein</v>
      </c>
      <c r="J96" s="71" t="str">
        <f>Messgeräte!K33</f>
        <v>40.</v>
      </c>
      <c r="K96" s="71">
        <f>Messgeräte!S33</f>
        <v>0.2</v>
      </c>
      <c r="L96" s="71" t="str">
        <f>Messgeräte!H33</f>
        <v>RS485</v>
      </c>
      <c r="M96" s="71" t="str">
        <f>Messgeräte!J33</f>
        <v>90 - 277V AC, 90 - 250V DC, 24 - 90V AC, 24 - 90V DC</v>
      </c>
      <c r="N96" s="71" t="str">
        <f>Messgeräte!B33</f>
        <v>Janitza</v>
      </c>
      <c r="O96" s="71" t="str">
        <f>Messgeräte!AM33</f>
        <v>Nein</v>
      </c>
      <c r="P96" s="71" t="str">
        <f>Messgeräte!AF33</f>
        <v>Ja</v>
      </c>
      <c r="AA96" s="18" t="str">
        <f>Messgeräte!B33</f>
        <v>Janitza</v>
      </c>
      <c r="AB96" s="18" t="str">
        <f>Messgeräte!A33</f>
        <v>UMG 96PA</v>
      </c>
    </row>
    <row r="97" spans="1:28" s="211" customFormat="1" ht="18.75" customHeight="1" x14ac:dyDescent="0.25">
      <c r="A97" s="71" t="str">
        <f>Messgeräte!R34</f>
        <v>Ja</v>
      </c>
      <c r="B97" s="71" t="str">
        <f>Messgeräte!N34</f>
        <v>Ja</v>
      </c>
      <c r="C97" s="71" t="str">
        <f>Messgeräte!V34</f>
        <v>Ja</v>
      </c>
      <c r="D97" s="71" t="str">
        <f>Messgeräte!T34</f>
        <v>Ja</v>
      </c>
      <c r="E97" s="71" t="str">
        <f>Messgeräte!X34</f>
        <v>Ja</v>
      </c>
      <c r="F97" s="71" t="str">
        <f>Messgeräte!Z34</f>
        <v>Ja</v>
      </c>
      <c r="G97" s="71" t="str">
        <f>Messgeräte!AD34</f>
        <v>Ja</v>
      </c>
      <c r="H97" s="71" t="str">
        <f>Messgeräte!AB34</f>
        <v>Ja</v>
      </c>
      <c r="I97" s="71" t="str">
        <f>Messgeräte!AN34</f>
        <v>Ja</v>
      </c>
      <c r="J97" s="71" t="str">
        <f>Messgeräte!K34</f>
        <v>50.</v>
      </c>
      <c r="K97" s="71">
        <f>Messgeräte!S34</f>
        <v>0.2</v>
      </c>
      <c r="L97" s="71" t="str">
        <f>Messgeräte!H34</f>
        <v>RS485, Profibus, Ethernet</v>
      </c>
      <c r="M97" s="71" t="str">
        <f>Messgeräte!J34</f>
        <v>95 - 240V AC, 80 - 300V DC, 48 - 110V AC, 24 - 150V DC</v>
      </c>
      <c r="N97" s="71" t="str">
        <f>Messgeräte!B34</f>
        <v>Janitza</v>
      </c>
      <c r="O97" s="71" t="str">
        <f>Messgeräte!AM34</f>
        <v>Ja</v>
      </c>
      <c r="P97" s="71" t="str">
        <f>Messgeräte!AF34</f>
        <v>Ja</v>
      </c>
      <c r="AA97" s="18" t="str">
        <f>Messgeräte!B34</f>
        <v>Janitza</v>
      </c>
      <c r="AB97" s="18" t="str">
        <f>Messgeräte!A34</f>
        <v>UMG 509-PRO</v>
      </c>
    </row>
    <row r="98" spans="1:28" s="211" customFormat="1" ht="18.75" customHeight="1" x14ac:dyDescent="0.25">
      <c r="A98" s="71" t="str">
        <f>Messgeräte!R35</f>
        <v>Ja</v>
      </c>
      <c r="B98" s="71" t="str">
        <f>Messgeräte!N35</f>
        <v>Ja</v>
      </c>
      <c r="C98" s="71" t="str">
        <f>Messgeräte!V35</f>
        <v>Ja</v>
      </c>
      <c r="D98" s="71" t="str">
        <f>Messgeräte!T35</f>
        <v>Ja</v>
      </c>
      <c r="E98" s="71" t="str">
        <f>Messgeräte!X35</f>
        <v>Ja</v>
      </c>
      <c r="F98" s="71" t="str">
        <f>Messgeräte!Z35</f>
        <v>Ja</v>
      </c>
      <c r="G98" s="71" t="str">
        <f>Messgeräte!AD35</f>
        <v>Nein</v>
      </c>
      <c r="H98" s="71" t="str">
        <f>Messgeräte!AB35</f>
        <v>Ja</v>
      </c>
      <c r="I98" s="71" t="str">
        <f>Messgeräte!AN35</f>
        <v>Ja</v>
      </c>
      <c r="J98" s="71" t="str">
        <f>Messgeräte!K35</f>
        <v>1.</v>
      </c>
      <c r="K98" s="71">
        <f>Messgeräte!S35</f>
        <v>0</v>
      </c>
      <c r="L98" s="71" t="str">
        <f>Messgeräte!H35</f>
        <v>RS485, Ethernet</v>
      </c>
      <c r="M98" s="71" t="str">
        <f>Messgeräte!J35</f>
        <v>24V DC</v>
      </c>
      <c r="N98" s="71" t="str">
        <f>Messgeräte!B35</f>
        <v>JeanMüller</v>
      </c>
      <c r="O98" s="71">
        <f>Messgeräte!AM35</f>
        <v>0</v>
      </c>
      <c r="P98" s="71" t="str">
        <f>Messgeräte!AF35</f>
        <v>Nein</v>
      </c>
      <c r="AA98" s="18" t="str">
        <f>Messgeräte!B35</f>
        <v>JeanMüller</v>
      </c>
      <c r="AB98" s="18" t="str">
        <f>Messgeräte!A35</f>
        <v>PLVarioNet-II EE07</v>
      </c>
    </row>
    <row r="99" spans="1:28" s="211" customFormat="1" ht="18.75" customHeight="1" x14ac:dyDescent="0.25">
      <c r="A99" s="71">
        <f>Messgeräte!R36</f>
        <v>0</v>
      </c>
      <c r="B99" s="71">
        <f>Messgeräte!N36</f>
        <v>0</v>
      </c>
      <c r="C99" s="71">
        <f>Messgeräte!V36</f>
        <v>0</v>
      </c>
      <c r="D99" s="71">
        <f>Messgeräte!T36</f>
        <v>0</v>
      </c>
      <c r="E99" s="71">
        <f>Messgeräte!X36</f>
        <v>0</v>
      </c>
      <c r="F99" s="71">
        <f>Messgeräte!Z36</f>
        <v>0</v>
      </c>
      <c r="G99" s="71">
        <f>Messgeräte!AD36</f>
        <v>0</v>
      </c>
      <c r="H99" s="71">
        <f>Messgeräte!AB36</f>
        <v>0</v>
      </c>
      <c r="I99" s="71">
        <f>Messgeräte!AN36</f>
        <v>0</v>
      </c>
      <c r="J99" s="71">
        <f>Messgeräte!K36</f>
        <v>0</v>
      </c>
      <c r="K99" s="71">
        <f>Messgeräte!S36</f>
        <v>0</v>
      </c>
      <c r="L99" s="71">
        <f>Messgeräte!H36</f>
        <v>0</v>
      </c>
      <c r="M99" s="71">
        <f>Messgeräte!J36</f>
        <v>0</v>
      </c>
      <c r="N99" s="71">
        <f>Messgeräte!B36</f>
        <v>0</v>
      </c>
      <c r="O99" s="71">
        <f>Messgeräte!AM36</f>
        <v>0</v>
      </c>
      <c r="P99" s="71">
        <f>Messgeräte!AF36</f>
        <v>0</v>
      </c>
      <c r="AA99" s="18">
        <f>Messgeräte!B36</f>
        <v>0</v>
      </c>
      <c r="AB99" s="18">
        <f>Messgeräte!A36</f>
        <v>0</v>
      </c>
    </row>
    <row r="100" spans="1:28" x14ac:dyDescent="0.25">
      <c r="A100" s="71">
        <f>Messgeräte!R37</f>
        <v>0</v>
      </c>
      <c r="B100" s="71">
        <f>Messgeräte!N37</f>
        <v>0</v>
      </c>
      <c r="C100" s="71">
        <f>Messgeräte!V37</f>
        <v>0</v>
      </c>
      <c r="D100" s="71">
        <f>Messgeräte!T37</f>
        <v>0</v>
      </c>
      <c r="E100" s="71">
        <f>Messgeräte!X37</f>
        <v>0</v>
      </c>
      <c r="F100" s="71">
        <f>Messgeräte!Z37</f>
        <v>0</v>
      </c>
      <c r="G100" s="71">
        <f>Messgeräte!AD37</f>
        <v>0</v>
      </c>
      <c r="H100" s="71">
        <f>Messgeräte!AB37</f>
        <v>0</v>
      </c>
      <c r="I100" s="71">
        <f>Messgeräte!AN37</f>
        <v>0</v>
      </c>
      <c r="J100" s="71">
        <f>Messgeräte!K37</f>
        <v>0</v>
      </c>
      <c r="K100" s="71">
        <f>Messgeräte!S37</f>
        <v>0</v>
      </c>
      <c r="L100" s="71">
        <f>Messgeräte!H37</f>
        <v>0</v>
      </c>
      <c r="M100" s="71">
        <f>Messgeräte!J37</f>
        <v>0</v>
      </c>
      <c r="N100" s="71">
        <f>Messgeräte!B37</f>
        <v>0</v>
      </c>
      <c r="O100" s="71">
        <f>Messgeräte!AM37</f>
        <v>0</v>
      </c>
      <c r="P100" s="71">
        <f>Messgeräte!AF37</f>
        <v>0</v>
      </c>
      <c r="AA100" s="18">
        <f>Messgeräte!B37</f>
        <v>0</v>
      </c>
      <c r="AB100" s="18">
        <f>Messgeräte!A37</f>
        <v>0</v>
      </c>
    </row>
    <row r="101" spans="1:28" ht="15.75" thickBot="1" x14ac:dyDescent="0.3">
      <c r="A101" s="72">
        <f>Messgeräte!R38</f>
        <v>0</v>
      </c>
      <c r="B101" s="72">
        <f>Messgeräte!N38</f>
        <v>0</v>
      </c>
      <c r="C101" s="72">
        <f>Messgeräte!V38</f>
        <v>0</v>
      </c>
      <c r="D101" s="72">
        <f>Messgeräte!T38</f>
        <v>0</v>
      </c>
      <c r="E101" s="72">
        <f>Messgeräte!X38</f>
        <v>0</v>
      </c>
      <c r="F101" s="72">
        <f>Messgeräte!Z38</f>
        <v>0</v>
      </c>
      <c r="G101" s="72">
        <f>Messgeräte!AD38</f>
        <v>0</v>
      </c>
      <c r="H101" s="72">
        <f>Messgeräte!AB38</f>
        <v>0</v>
      </c>
      <c r="I101" s="72">
        <f>Messgeräte!AN38</f>
        <v>0</v>
      </c>
      <c r="J101" s="72">
        <f>Messgeräte!K38</f>
        <v>0</v>
      </c>
      <c r="K101" s="72">
        <f>Messgeräte!S38</f>
        <v>0</v>
      </c>
      <c r="L101" s="72">
        <f>Messgeräte!H38</f>
        <v>0</v>
      </c>
      <c r="M101" s="72">
        <f>Messgeräte!J38</f>
        <v>0</v>
      </c>
      <c r="N101" s="72">
        <f>Messgeräte!B38</f>
        <v>0</v>
      </c>
      <c r="O101" s="72">
        <f>Messgeräte!AM38</f>
        <v>0</v>
      </c>
      <c r="P101" s="72">
        <f>Messgeräte!AF38</f>
        <v>0</v>
      </c>
      <c r="AA101" s="18">
        <f>Messgeräte!B38</f>
        <v>0</v>
      </c>
      <c r="AB101" s="18">
        <f>Messgeräte!A38</f>
        <v>0</v>
      </c>
    </row>
    <row r="102" spans="1:28" x14ac:dyDescent="0.25">
      <c r="L102" s="71">
        <f>Messgeräte!H39</f>
        <v>0</v>
      </c>
      <c r="AA102" s="18">
        <f>Messgeräte!B39</f>
        <v>0</v>
      </c>
      <c r="AB102" s="18">
        <f>Messgeräte!A39</f>
        <v>0</v>
      </c>
    </row>
    <row r="109" spans="1:28" ht="39" customHeight="1" x14ac:dyDescent="0.25">
      <c r="A109" s="486" t="s">
        <v>505</v>
      </c>
      <c r="B109" s="486"/>
      <c r="C109" s="486"/>
      <c r="D109" s="221"/>
      <c r="E109" s="221"/>
    </row>
    <row r="110" spans="1:28" x14ac:dyDescent="0.25">
      <c r="A110" s="1" t="s">
        <v>506</v>
      </c>
      <c r="B110" s="1" t="s">
        <v>507</v>
      </c>
    </row>
  </sheetData>
  <mergeCells count="14">
    <mergeCell ref="AA14:AB14"/>
    <mergeCell ref="A5:C5"/>
    <mergeCell ref="A6:C6"/>
    <mergeCell ref="A7:C7"/>
    <mergeCell ref="A8:C8"/>
    <mergeCell ref="A9:B9"/>
    <mergeCell ref="A14:C14"/>
    <mergeCell ref="F7:F9"/>
    <mergeCell ref="A40:C40"/>
    <mergeCell ref="A77:C77"/>
    <mergeCell ref="A109:C109"/>
    <mergeCell ref="A1:J2"/>
    <mergeCell ref="A3:C3"/>
    <mergeCell ref="A4:C4"/>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Roman,Standard"&amp;12&amp;Kffffff&amp;A</oddHeader>
    <oddFooter>&amp;C&amp;"Times New Roman,Standard"&amp;12&amp;KffffffSeite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Begriffe</vt:lpstr>
      <vt:lpstr>Messgeräte</vt:lpstr>
      <vt:lpstr>Messungen</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2025-09-09T14:49:57Z</dcterms:modified>
  <dc:language>de-DE</dc:language>
</cp:coreProperties>
</file>