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rag\imp\Quantum testing (V&amp;V AI ML)\ML applications\ResNet_TF_OFFICIAL\[imp]_Results\temp_26Jan\CNNs\"/>
    </mc:Choice>
  </mc:AlternateContent>
  <bookViews>
    <workbookView xWindow="0" yWindow="0" windowWidth="23040" windowHeight="9084" activeTab="1"/>
  </bookViews>
  <sheets>
    <sheet name="about" sheetId="3" r:id="rId1"/>
    <sheet name="deterministic" sheetId="1" r:id="rId2"/>
    <sheet name="MRs versus Orig" sheetId="2" r:id="rId3"/>
    <sheet name="Mutants with MR-1" sheetId="5" r:id="rId4"/>
    <sheet name="Mutants with MR-2" sheetId="7" r:id="rId5"/>
    <sheet name="Mutants with MR-3" sheetId="8" r:id="rId6"/>
    <sheet name="Mutants With MR4 (Bin &amp; Code)" sheetId="11" r:id="rId7"/>
  </sheets>
  <definedNames>
    <definedName name="_xlnm._FilterDatabase" localSheetId="3" hidden="1">'Mutants with MR-1'!$A$1:$O$295</definedName>
    <definedName name="_xlnm._FilterDatabase" localSheetId="4" hidden="1">'Mutants with MR-2'!$A$1:$M$85</definedName>
    <definedName name="_xlnm._FilterDatabase" localSheetId="5" hidden="1">'Mutants with MR-3'!$A$1:$O$337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N18" i="1"/>
  <c r="O13" i="1"/>
  <c r="N13" i="1"/>
  <c r="O8" i="1"/>
  <c r="N8" i="1"/>
  <c r="O3" i="1"/>
  <c r="N3" i="1"/>
  <c r="N142" i="2" l="1"/>
  <c r="O142" i="2" s="1"/>
  <c r="M142" i="2"/>
  <c r="L142" i="2"/>
  <c r="K142" i="2"/>
  <c r="N104" i="2"/>
  <c r="O104" i="2" s="1"/>
  <c r="M104" i="2"/>
  <c r="L104" i="2"/>
  <c r="K104" i="2"/>
  <c r="O136" i="2" l="1"/>
  <c r="N136" i="2"/>
  <c r="M136" i="2"/>
  <c r="L136" i="2"/>
  <c r="K136" i="2"/>
  <c r="N130" i="2"/>
  <c r="O130" i="2" s="1"/>
  <c r="M130" i="2"/>
  <c r="L130" i="2"/>
  <c r="K130" i="2"/>
  <c r="L672" i="11"/>
  <c r="K672" i="11"/>
  <c r="L670" i="11"/>
  <c r="K670" i="11"/>
  <c r="L668" i="11"/>
  <c r="K668" i="11"/>
  <c r="L666" i="11"/>
  <c r="K666" i="11"/>
  <c r="L664" i="11"/>
  <c r="K664" i="11"/>
  <c r="L662" i="11"/>
  <c r="K662" i="11"/>
  <c r="L660" i="11"/>
  <c r="K660" i="11"/>
  <c r="L658" i="11"/>
  <c r="K658" i="11"/>
  <c r="L656" i="11"/>
  <c r="K656" i="11"/>
  <c r="L654" i="11"/>
  <c r="K654" i="11"/>
  <c r="L652" i="11"/>
  <c r="K652" i="11"/>
  <c r="L650" i="11"/>
  <c r="K650" i="11"/>
  <c r="L648" i="11"/>
  <c r="K648" i="11"/>
  <c r="L646" i="11"/>
  <c r="K646" i="11"/>
  <c r="L644" i="11"/>
  <c r="K644" i="11"/>
  <c r="L642" i="11"/>
  <c r="K642" i="11"/>
  <c r="L640" i="11"/>
  <c r="K640" i="11"/>
  <c r="L638" i="11"/>
  <c r="K638" i="11"/>
  <c r="L636" i="11"/>
  <c r="K636" i="11"/>
  <c r="L634" i="11"/>
  <c r="K634" i="11"/>
  <c r="L632" i="11"/>
  <c r="K632" i="11"/>
  <c r="L630" i="11"/>
  <c r="K630" i="11"/>
  <c r="L628" i="11"/>
  <c r="K628" i="11"/>
  <c r="L626" i="11"/>
  <c r="K626" i="11"/>
  <c r="L624" i="11"/>
  <c r="K624" i="11"/>
  <c r="L622" i="11"/>
  <c r="K622" i="11"/>
  <c r="L620" i="11"/>
  <c r="K620" i="11"/>
  <c r="L618" i="11"/>
  <c r="K618" i="11"/>
  <c r="L616" i="11"/>
  <c r="K616" i="11"/>
  <c r="L614" i="11"/>
  <c r="K614" i="11"/>
  <c r="L612" i="11"/>
  <c r="K612" i="11"/>
  <c r="L610" i="11"/>
  <c r="K610" i="11"/>
  <c r="L608" i="11"/>
  <c r="K608" i="11"/>
  <c r="L606" i="11"/>
  <c r="K606" i="11"/>
  <c r="L604" i="11"/>
  <c r="K604" i="11"/>
  <c r="L602" i="11"/>
  <c r="K602" i="11"/>
  <c r="L600" i="11"/>
  <c r="K600" i="11"/>
  <c r="L598" i="11"/>
  <c r="K598" i="11"/>
  <c r="L596" i="11"/>
  <c r="K596" i="11"/>
  <c r="L594" i="11"/>
  <c r="K594" i="11"/>
  <c r="L592" i="11"/>
  <c r="K592" i="11"/>
  <c r="L590" i="11"/>
  <c r="K590" i="11"/>
  <c r="L588" i="11"/>
  <c r="K588" i="11"/>
  <c r="L586" i="11"/>
  <c r="K586" i="11"/>
  <c r="L584" i="11"/>
  <c r="K584" i="11"/>
  <c r="L582" i="11"/>
  <c r="K582" i="11"/>
  <c r="L580" i="11"/>
  <c r="K580" i="11"/>
  <c r="L578" i="11"/>
  <c r="K578" i="11"/>
  <c r="L576" i="11"/>
  <c r="K576" i="11"/>
  <c r="L574" i="11"/>
  <c r="K574" i="11"/>
  <c r="L572" i="11"/>
  <c r="K572" i="11"/>
  <c r="L570" i="11"/>
  <c r="K570" i="11"/>
  <c r="L568" i="11"/>
  <c r="K568" i="11"/>
  <c r="L566" i="11"/>
  <c r="K566" i="11"/>
  <c r="L564" i="11"/>
  <c r="K564" i="11"/>
  <c r="L562" i="11"/>
  <c r="K562" i="11"/>
  <c r="L560" i="11"/>
  <c r="K560" i="11"/>
  <c r="L558" i="11"/>
  <c r="K558" i="11"/>
  <c r="L556" i="11"/>
  <c r="K556" i="11"/>
  <c r="L554" i="11"/>
  <c r="K554" i="11"/>
  <c r="L552" i="11"/>
  <c r="K552" i="11"/>
  <c r="L550" i="11"/>
  <c r="K550" i="11"/>
  <c r="L548" i="11"/>
  <c r="K548" i="11"/>
  <c r="L546" i="11"/>
  <c r="K546" i="11"/>
  <c r="L544" i="11"/>
  <c r="K544" i="11"/>
  <c r="L542" i="11"/>
  <c r="K542" i="11"/>
  <c r="L540" i="11"/>
  <c r="K540" i="11"/>
  <c r="L538" i="11"/>
  <c r="K538" i="11"/>
  <c r="L536" i="11"/>
  <c r="K536" i="11"/>
  <c r="L534" i="11"/>
  <c r="K534" i="11"/>
  <c r="L532" i="11"/>
  <c r="K532" i="11"/>
  <c r="L530" i="11"/>
  <c r="K530" i="11"/>
  <c r="L528" i="11"/>
  <c r="K528" i="11"/>
  <c r="L526" i="11"/>
  <c r="K526" i="11"/>
  <c r="L524" i="11"/>
  <c r="K524" i="11"/>
  <c r="L522" i="11"/>
  <c r="K522" i="11"/>
  <c r="L520" i="11"/>
  <c r="K520" i="11"/>
  <c r="L518" i="11"/>
  <c r="K518" i="11"/>
  <c r="L516" i="11"/>
  <c r="K516" i="11"/>
  <c r="L514" i="11"/>
  <c r="K514" i="11"/>
  <c r="L512" i="11"/>
  <c r="K512" i="11"/>
  <c r="L510" i="11"/>
  <c r="K510" i="11"/>
  <c r="L508" i="11"/>
  <c r="K508" i="11"/>
  <c r="L506" i="11"/>
  <c r="K506" i="11"/>
  <c r="L504" i="11"/>
  <c r="K504" i="11"/>
  <c r="L502" i="11"/>
  <c r="K502" i="11"/>
  <c r="L500" i="11"/>
  <c r="K500" i="11"/>
  <c r="L498" i="11"/>
  <c r="K498" i="11"/>
  <c r="L496" i="11"/>
  <c r="K496" i="11"/>
  <c r="L494" i="11"/>
  <c r="K494" i="11"/>
  <c r="L492" i="11"/>
  <c r="K492" i="11"/>
  <c r="L490" i="11"/>
  <c r="K490" i="11"/>
  <c r="L488" i="11"/>
  <c r="K488" i="11"/>
  <c r="L486" i="11"/>
  <c r="K486" i="11"/>
  <c r="L484" i="11"/>
  <c r="K484" i="11"/>
  <c r="L482" i="11"/>
  <c r="K482" i="11"/>
  <c r="L480" i="11"/>
  <c r="K480" i="11"/>
  <c r="L478" i="11"/>
  <c r="K478" i="11"/>
  <c r="L476" i="11"/>
  <c r="K476" i="11"/>
  <c r="L474" i="11"/>
  <c r="K474" i="11"/>
  <c r="L472" i="11"/>
  <c r="K472" i="11"/>
  <c r="L470" i="11"/>
  <c r="K470" i="11"/>
  <c r="L468" i="11"/>
  <c r="K468" i="11"/>
  <c r="L466" i="11"/>
  <c r="K466" i="11"/>
  <c r="L464" i="11"/>
  <c r="K464" i="11"/>
  <c r="L462" i="11"/>
  <c r="K462" i="11"/>
  <c r="L460" i="11"/>
  <c r="K460" i="11"/>
  <c r="L458" i="11"/>
  <c r="K458" i="11"/>
  <c r="L456" i="11"/>
  <c r="K456" i="11"/>
  <c r="L454" i="11"/>
  <c r="K454" i="11"/>
  <c r="L452" i="11"/>
  <c r="K452" i="11"/>
  <c r="L450" i="11"/>
  <c r="K450" i="11"/>
  <c r="L448" i="11"/>
  <c r="K448" i="11"/>
  <c r="L446" i="11"/>
  <c r="K446" i="11"/>
  <c r="L444" i="11"/>
  <c r="K444" i="11"/>
  <c r="L442" i="11"/>
  <c r="K442" i="11"/>
  <c r="L440" i="11"/>
  <c r="K440" i="11"/>
  <c r="L438" i="11"/>
  <c r="K438" i="11"/>
  <c r="L436" i="11"/>
  <c r="K436" i="11"/>
  <c r="L434" i="11"/>
  <c r="K434" i="11"/>
  <c r="L432" i="11"/>
  <c r="K432" i="11"/>
  <c r="L430" i="11"/>
  <c r="K430" i="11"/>
  <c r="L428" i="11"/>
  <c r="K428" i="11"/>
  <c r="L426" i="11"/>
  <c r="K426" i="11"/>
  <c r="L424" i="11"/>
  <c r="K424" i="11"/>
  <c r="L422" i="11"/>
  <c r="K422" i="11"/>
  <c r="L420" i="11"/>
  <c r="K420" i="11"/>
  <c r="L418" i="11"/>
  <c r="K418" i="11"/>
  <c r="L416" i="11"/>
  <c r="K416" i="11"/>
  <c r="L414" i="11"/>
  <c r="K414" i="11"/>
  <c r="L412" i="11"/>
  <c r="K412" i="11"/>
  <c r="L410" i="11"/>
  <c r="K410" i="11"/>
  <c r="L408" i="11"/>
  <c r="K408" i="11"/>
  <c r="L406" i="11"/>
  <c r="K406" i="11"/>
  <c r="L404" i="11"/>
  <c r="K404" i="11"/>
  <c r="L402" i="11"/>
  <c r="K402" i="11"/>
  <c r="L400" i="11"/>
  <c r="K400" i="11"/>
  <c r="L398" i="11"/>
  <c r="K398" i="11"/>
  <c r="L396" i="11"/>
  <c r="K396" i="11"/>
  <c r="L394" i="11"/>
  <c r="K394" i="11"/>
  <c r="L392" i="11"/>
  <c r="K392" i="11"/>
  <c r="L390" i="11"/>
  <c r="K390" i="11"/>
  <c r="L388" i="11"/>
  <c r="K388" i="11"/>
  <c r="L386" i="11"/>
  <c r="K386" i="11"/>
  <c r="L384" i="11"/>
  <c r="K384" i="11"/>
  <c r="L382" i="11"/>
  <c r="K382" i="11"/>
  <c r="L380" i="11"/>
  <c r="K380" i="11"/>
  <c r="L378" i="11"/>
  <c r="K378" i="11"/>
  <c r="L376" i="11"/>
  <c r="K376" i="11"/>
  <c r="L374" i="11"/>
  <c r="K374" i="11"/>
  <c r="L372" i="11"/>
  <c r="K372" i="11"/>
  <c r="L370" i="11"/>
  <c r="K370" i="11"/>
  <c r="L368" i="11"/>
  <c r="K368" i="11"/>
  <c r="L366" i="11"/>
  <c r="K366" i="11"/>
  <c r="L364" i="11"/>
  <c r="K364" i="11"/>
  <c r="L362" i="11"/>
  <c r="K362" i="11"/>
  <c r="L360" i="11"/>
  <c r="K360" i="11"/>
  <c r="L358" i="11"/>
  <c r="K358" i="11"/>
  <c r="L356" i="11"/>
  <c r="K356" i="11"/>
  <c r="L354" i="11"/>
  <c r="K354" i="11"/>
  <c r="L352" i="11"/>
  <c r="K352" i="11"/>
  <c r="L350" i="11"/>
  <c r="K350" i="11"/>
  <c r="L348" i="11"/>
  <c r="K348" i="11"/>
  <c r="L346" i="11"/>
  <c r="K346" i="11"/>
  <c r="L344" i="11"/>
  <c r="K344" i="11"/>
  <c r="L342" i="11"/>
  <c r="K342" i="11"/>
  <c r="L340" i="11"/>
  <c r="K340" i="11"/>
  <c r="L338" i="11"/>
  <c r="K338" i="11"/>
  <c r="L336" i="11"/>
  <c r="K336" i="11"/>
  <c r="L334" i="11"/>
  <c r="K334" i="11"/>
  <c r="L332" i="11"/>
  <c r="K332" i="11"/>
  <c r="L330" i="11"/>
  <c r="K330" i="11"/>
  <c r="L328" i="11"/>
  <c r="K328" i="11"/>
  <c r="L326" i="11"/>
  <c r="K326" i="11"/>
  <c r="L324" i="11"/>
  <c r="K324" i="11"/>
  <c r="L322" i="11"/>
  <c r="K322" i="11"/>
  <c r="L320" i="11"/>
  <c r="K320" i="11"/>
  <c r="L318" i="11"/>
  <c r="K318" i="11"/>
  <c r="L316" i="11"/>
  <c r="K316" i="11"/>
  <c r="L314" i="11"/>
  <c r="K314" i="11"/>
  <c r="L312" i="11"/>
  <c r="K312" i="11"/>
  <c r="L310" i="11"/>
  <c r="K310" i="11"/>
  <c r="L308" i="11"/>
  <c r="K308" i="11"/>
  <c r="L306" i="11"/>
  <c r="K306" i="11"/>
  <c r="L304" i="11"/>
  <c r="K304" i="11"/>
  <c r="L302" i="11"/>
  <c r="K302" i="11"/>
  <c r="L300" i="11"/>
  <c r="K300" i="11"/>
  <c r="L298" i="11"/>
  <c r="K298" i="11"/>
  <c r="L296" i="11"/>
  <c r="K296" i="11"/>
  <c r="L294" i="11"/>
  <c r="K294" i="11"/>
  <c r="L292" i="11"/>
  <c r="K292" i="11"/>
  <c r="L290" i="11"/>
  <c r="K290" i="11"/>
  <c r="L288" i="11"/>
  <c r="K288" i="11"/>
  <c r="L286" i="11"/>
  <c r="K286" i="11"/>
  <c r="L284" i="11"/>
  <c r="K284" i="11"/>
  <c r="L282" i="11"/>
  <c r="K282" i="11"/>
  <c r="L280" i="11"/>
  <c r="K280" i="11"/>
  <c r="L278" i="11"/>
  <c r="K278" i="11"/>
  <c r="L276" i="11"/>
  <c r="K276" i="11"/>
  <c r="L274" i="11"/>
  <c r="K274" i="11"/>
  <c r="L272" i="11"/>
  <c r="K272" i="11"/>
  <c r="L270" i="11"/>
  <c r="K270" i="11"/>
  <c r="L268" i="11"/>
  <c r="K268" i="11"/>
  <c r="L266" i="11"/>
  <c r="K266" i="11"/>
  <c r="L264" i="11"/>
  <c r="K264" i="11"/>
  <c r="L262" i="11"/>
  <c r="K262" i="11"/>
  <c r="L260" i="11"/>
  <c r="K260" i="11"/>
  <c r="L258" i="11"/>
  <c r="K258" i="11"/>
  <c r="L256" i="11"/>
  <c r="K256" i="11"/>
  <c r="L254" i="11"/>
  <c r="K254" i="11"/>
  <c r="L252" i="11"/>
  <c r="K252" i="11"/>
  <c r="L250" i="11"/>
  <c r="K250" i="11"/>
  <c r="L248" i="11"/>
  <c r="K248" i="11"/>
  <c r="L246" i="11"/>
  <c r="K246" i="11"/>
  <c r="L244" i="11"/>
  <c r="K244" i="11"/>
  <c r="L242" i="11"/>
  <c r="K242" i="11"/>
  <c r="L240" i="11"/>
  <c r="K240" i="11"/>
  <c r="L238" i="11"/>
  <c r="K238" i="11"/>
  <c r="L236" i="11"/>
  <c r="K236" i="11"/>
  <c r="L234" i="11"/>
  <c r="K234" i="11"/>
  <c r="L232" i="11"/>
  <c r="K232" i="11"/>
  <c r="L230" i="11"/>
  <c r="K230" i="11"/>
  <c r="L228" i="11"/>
  <c r="K228" i="11"/>
  <c r="L226" i="11"/>
  <c r="K226" i="11"/>
  <c r="L224" i="11"/>
  <c r="K224" i="11"/>
  <c r="L222" i="11"/>
  <c r="K222" i="11"/>
  <c r="L220" i="11"/>
  <c r="K220" i="11"/>
  <c r="L218" i="11"/>
  <c r="K218" i="11"/>
  <c r="L216" i="11"/>
  <c r="K216" i="11"/>
  <c r="L214" i="11"/>
  <c r="K214" i="11"/>
  <c r="L212" i="11"/>
  <c r="K212" i="11"/>
  <c r="L210" i="11"/>
  <c r="K210" i="11"/>
  <c r="L208" i="11"/>
  <c r="K208" i="11"/>
  <c r="L206" i="11"/>
  <c r="K206" i="11"/>
  <c r="L204" i="11"/>
  <c r="K204" i="11"/>
  <c r="L202" i="11"/>
  <c r="K202" i="11"/>
  <c r="L200" i="11"/>
  <c r="K200" i="11"/>
  <c r="L198" i="11"/>
  <c r="K198" i="11"/>
  <c r="L196" i="11"/>
  <c r="K196" i="11"/>
  <c r="L194" i="11"/>
  <c r="K194" i="11"/>
  <c r="L192" i="11"/>
  <c r="K192" i="11"/>
  <c r="L190" i="11"/>
  <c r="K190" i="11"/>
  <c r="L188" i="11"/>
  <c r="K188" i="11"/>
  <c r="L186" i="11"/>
  <c r="K186" i="11"/>
  <c r="L184" i="11"/>
  <c r="K184" i="11"/>
  <c r="L182" i="11"/>
  <c r="K182" i="11"/>
  <c r="L180" i="11"/>
  <c r="K180" i="11"/>
  <c r="L178" i="11"/>
  <c r="K178" i="11"/>
  <c r="L176" i="11"/>
  <c r="K176" i="11"/>
  <c r="L174" i="11"/>
  <c r="K174" i="11"/>
  <c r="L172" i="11"/>
  <c r="K172" i="11"/>
  <c r="L170" i="11"/>
  <c r="K170" i="11"/>
  <c r="L168" i="11"/>
  <c r="K168" i="11"/>
  <c r="L166" i="11"/>
  <c r="K166" i="11"/>
  <c r="L164" i="11"/>
  <c r="K164" i="11"/>
  <c r="L162" i="11"/>
  <c r="K162" i="11"/>
  <c r="L160" i="11"/>
  <c r="K160" i="11"/>
  <c r="L158" i="11"/>
  <c r="K158" i="11"/>
  <c r="L156" i="11"/>
  <c r="K156" i="11"/>
  <c r="L154" i="11"/>
  <c r="K154" i="11"/>
  <c r="L152" i="11"/>
  <c r="K152" i="11"/>
  <c r="L150" i="11"/>
  <c r="K150" i="11"/>
  <c r="L148" i="11"/>
  <c r="K148" i="11"/>
  <c r="L146" i="11"/>
  <c r="K146" i="11"/>
  <c r="L144" i="11"/>
  <c r="K144" i="11"/>
  <c r="L142" i="11"/>
  <c r="K142" i="11"/>
  <c r="L140" i="11"/>
  <c r="K140" i="11"/>
  <c r="L138" i="11"/>
  <c r="K138" i="11"/>
  <c r="L136" i="11"/>
  <c r="K136" i="11"/>
  <c r="L134" i="11"/>
  <c r="K134" i="11"/>
  <c r="L132" i="11"/>
  <c r="K132" i="11"/>
  <c r="L130" i="11"/>
  <c r="K130" i="11"/>
  <c r="L128" i="11"/>
  <c r="K128" i="11"/>
  <c r="L126" i="11"/>
  <c r="K126" i="11"/>
  <c r="L124" i="11"/>
  <c r="K124" i="11"/>
  <c r="L122" i="11"/>
  <c r="K122" i="11"/>
  <c r="L120" i="11"/>
  <c r="K120" i="11"/>
  <c r="L118" i="11"/>
  <c r="K118" i="11"/>
  <c r="L116" i="11"/>
  <c r="K116" i="11"/>
  <c r="L114" i="11"/>
  <c r="K114" i="11"/>
  <c r="L112" i="11"/>
  <c r="K112" i="11"/>
  <c r="L110" i="11"/>
  <c r="K110" i="11"/>
  <c r="L108" i="11"/>
  <c r="K108" i="11"/>
  <c r="L106" i="11"/>
  <c r="K106" i="11"/>
  <c r="L104" i="11"/>
  <c r="K104" i="11"/>
  <c r="L102" i="11"/>
  <c r="K102" i="11"/>
  <c r="L100" i="11"/>
  <c r="K100" i="11"/>
  <c r="L98" i="11"/>
  <c r="K98" i="11"/>
  <c r="L96" i="11"/>
  <c r="K96" i="11"/>
  <c r="L94" i="11"/>
  <c r="K94" i="11"/>
  <c r="L92" i="11"/>
  <c r="K92" i="11"/>
  <c r="L90" i="11"/>
  <c r="K90" i="11"/>
  <c r="L88" i="11"/>
  <c r="K88" i="11"/>
  <c r="L86" i="11"/>
  <c r="K86" i="11"/>
  <c r="L84" i="11"/>
  <c r="K84" i="11"/>
  <c r="L82" i="11"/>
  <c r="K82" i="11"/>
  <c r="L80" i="11"/>
  <c r="K80" i="11"/>
  <c r="L78" i="11"/>
  <c r="K78" i="11"/>
  <c r="L76" i="11"/>
  <c r="K76" i="11"/>
  <c r="L74" i="11"/>
  <c r="K74" i="11"/>
  <c r="L72" i="11"/>
  <c r="K72" i="11"/>
  <c r="L70" i="11"/>
  <c r="K70" i="11"/>
  <c r="L68" i="11"/>
  <c r="K68" i="11"/>
  <c r="L66" i="11"/>
  <c r="K66" i="11"/>
  <c r="L64" i="11"/>
  <c r="K64" i="11"/>
  <c r="L62" i="11"/>
  <c r="K62" i="11"/>
  <c r="L60" i="11"/>
  <c r="K60" i="11"/>
  <c r="L58" i="11"/>
  <c r="K58" i="11"/>
  <c r="L56" i="11"/>
  <c r="K56" i="11"/>
  <c r="L54" i="11"/>
  <c r="K54" i="11"/>
  <c r="L52" i="11"/>
  <c r="K52" i="11"/>
  <c r="L50" i="11"/>
  <c r="K50" i="11"/>
  <c r="L48" i="11"/>
  <c r="K48" i="11"/>
  <c r="L46" i="11"/>
  <c r="K46" i="11"/>
  <c r="L44" i="11"/>
  <c r="K44" i="11"/>
  <c r="L42" i="11"/>
  <c r="K42" i="11"/>
  <c r="L40" i="11"/>
  <c r="K40" i="11"/>
  <c r="L38" i="11"/>
  <c r="K38" i="11"/>
  <c r="L36" i="11"/>
  <c r="K36" i="11"/>
  <c r="L34" i="11"/>
  <c r="K34" i="11"/>
  <c r="L32" i="11"/>
  <c r="K32" i="11"/>
  <c r="L30" i="11"/>
  <c r="K30" i="11"/>
  <c r="L28" i="11"/>
  <c r="K28" i="11"/>
  <c r="L26" i="11"/>
  <c r="K26" i="11"/>
  <c r="L24" i="11"/>
  <c r="K24" i="11"/>
  <c r="L22" i="11"/>
  <c r="K22" i="11"/>
  <c r="L20" i="11"/>
  <c r="K20" i="11"/>
  <c r="L18" i="11"/>
  <c r="K18" i="11"/>
  <c r="L16" i="11"/>
  <c r="K16" i="11"/>
  <c r="L14" i="11"/>
  <c r="K14" i="11"/>
  <c r="L12" i="11"/>
  <c r="K12" i="11"/>
  <c r="L10" i="11"/>
  <c r="K10" i="11"/>
  <c r="L8" i="11"/>
  <c r="K8" i="11"/>
  <c r="L6" i="11"/>
  <c r="K6" i="11"/>
  <c r="L4" i="11"/>
  <c r="K4" i="11"/>
  <c r="L2" i="11"/>
  <c r="K2" i="11"/>
  <c r="N124" i="2" l="1"/>
  <c r="O124" i="2" s="1"/>
  <c r="M124" i="2"/>
  <c r="L124" i="2"/>
  <c r="K124" i="2"/>
  <c r="N118" i="2"/>
  <c r="M118" i="2"/>
  <c r="L118" i="2"/>
  <c r="K118" i="2"/>
  <c r="O118" i="2" l="1"/>
  <c r="O330" i="8" l="1"/>
  <c r="N330" i="8"/>
  <c r="M330" i="8"/>
  <c r="L330" i="8"/>
  <c r="N112" i="2" l="1"/>
  <c r="O112" i="2" s="1"/>
  <c r="M112" i="2"/>
  <c r="L112" i="2"/>
  <c r="K112" i="2"/>
  <c r="N96" i="2"/>
  <c r="M96" i="2"/>
  <c r="L96" i="2"/>
  <c r="K96" i="2"/>
  <c r="M18" i="7"/>
  <c r="L18" i="7"/>
  <c r="O96" i="2" l="1"/>
  <c r="M84" i="7"/>
  <c r="L84" i="7"/>
  <c r="M82" i="7"/>
  <c r="L82" i="7"/>
  <c r="M80" i="7"/>
  <c r="L80" i="7"/>
  <c r="M78" i="7"/>
  <c r="L78" i="7"/>
  <c r="M76" i="7"/>
  <c r="L76" i="7"/>
  <c r="M74" i="7"/>
  <c r="L74" i="7"/>
  <c r="O290" i="5"/>
  <c r="N290" i="5"/>
  <c r="M290" i="5"/>
  <c r="L290" i="5"/>
  <c r="O284" i="5"/>
  <c r="N284" i="5"/>
  <c r="M284" i="5"/>
  <c r="L284" i="5"/>
  <c r="M72" i="7"/>
  <c r="L72" i="7"/>
  <c r="M70" i="7"/>
  <c r="L70" i="7"/>
  <c r="M68" i="7"/>
  <c r="L68" i="7"/>
  <c r="M66" i="7"/>
  <c r="L66" i="7"/>
  <c r="M64" i="7"/>
  <c r="L64" i="7"/>
  <c r="M62" i="7"/>
  <c r="L62" i="7"/>
  <c r="M60" i="7"/>
  <c r="L60" i="7"/>
  <c r="M58" i="7"/>
  <c r="L58" i="7"/>
  <c r="M56" i="7"/>
  <c r="L56" i="7"/>
  <c r="M54" i="7"/>
  <c r="L54" i="7"/>
  <c r="M52" i="7"/>
  <c r="L52" i="7"/>
  <c r="M50" i="7"/>
  <c r="L50" i="7"/>
  <c r="M48" i="7" l="1"/>
  <c r="L48" i="7"/>
  <c r="M46" i="7"/>
  <c r="L46" i="7"/>
  <c r="M44" i="7" l="1"/>
  <c r="L44" i="7"/>
  <c r="M42" i="7"/>
  <c r="L42" i="7"/>
  <c r="M40" i="7"/>
  <c r="L40" i="7"/>
  <c r="M38" i="7"/>
  <c r="L38" i="7"/>
  <c r="M36" i="7"/>
  <c r="L36" i="7"/>
  <c r="M34" i="7"/>
  <c r="L34" i="7"/>
  <c r="M32" i="7"/>
  <c r="L32" i="7"/>
  <c r="M30" i="7"/>
  <c r="L30" i="7"/>
  <c r="M28" i="7"/>
  <c r="L28" i="7"/>
  <c r="M26" i="7"/>
  <c r="L26" i="7"/>
  <c r="M24" i="7"/>
  <c r="L24" i="7"/>
  <c r="M22" i="7"/>
  <c r="L22" i="7"/>
  <c r="M20" i="7"/>
  <c r="L20" i="7"/>
  <c r="M16" i="7"/>
  <c r="L16" i="7"/>
  <c r="M14" i="7"/>
  <c r="L14" i="7"/>
  <c r="M12" i="7"/>
  <c r="L12" i="7"/>
  <c r="M10" i="7"/>
  <c r="L10" i="7"/>
  <c r="M8" i="7"/>
  <c r="L8" i="7"/>
  <c r="M6" i="7"/>
  <c r="L6" i="7"/>
  <c r="M4" i="7"/>
  <c r="L4" i="7"/>
  <c r="M2" i="7"/>
  <c r="L2" i="7"/>
  <c r="N88" i="2" l="1"/>
  <c r="M88" i="2"/>
  <c r="L88" i="2"/>
  <c r="O88" i="2" s="1"/>
  <c r="K88" i="2"/>
  <c r="N82" i="2" l="1"/>
  <c r="O82" i="2" s="1"/>
  <c r="M82" i="2"/>
  <c r="L82" i="2"/>
  <c r="K82" i="2"/>
  <c r="N74" i="2"/>
  <c r="O74" i="2" s="1"/>
  <c r="M74" i="2"/>
  <c r="L74" i="2"/>
  <c r="K74" i="2"/>
  <c r="N68" i="2"/>
  <c r="O68" i="2" s="1"/>
  <c r="M68" i="2"/>
  <c r="L68" i="2"/>
  <c r="K68" i="2"/>
  <c r="N60" i="2"/>
  <c r="O60" i="2" s="1"/>
  <c r="M60" i="2"/>
  <c r="L60" i="2"/>
  <c r="K60" i="2"/>
  <c r="N52" i="2"/>
  <c r="O52" i="2" s="1"/>
  <c r="M52" i="2"/>
  <c r="L52" i="2"/>
  <c r="K52" i="2"/>
  <c r="O46" i="2" l="1"/>
  <c r="N46" i="2"/>
  <c r="M46" i="2"/>
  <c r="L46" i="2"/>
  <c r="K46" i="2"/>
  <c r="N34" i="2"/>
  <c r="M34" i="2"/>
  <c r="L34" i="2"/>
  <c r="K34" i="2"/>
  <c r="N40" i="2"/>
  <c r="M40" i="2"/>
  <c r="L40" i="2"/>
  <c r="K40" i="2"/>
  <c r="O40" i="2" l="1"/>
  <c r="O34" i="2"/>
  <c r="O278" i="5"/>
  <c r="N278" i="5"/>
  <c r="M278" i="5"/>
  <c r="L278" i="5"/>
  <c r="O272" i="5"/>
  <c r="N272" i="5"/>
  <c r="M272" i="5"/>
  <c r="L272" i="5"/>
  <c r="O266" i="5"/>
  <c r="N266" i="5"/>
  <c r="M266" i="5"/>
  <c r="L266" i="5"/>
  <c r="O260" i="5"/>
  <c r="N260" i="5"/>
  <c r="M260" i="5"/>
  <c r="L260" i="5"/>
  <c r="O254" i="5" l="1"/>
  <c r="N254" i="5"/>
  <c r="M254" i="5"/>
  <c r="L254" i="5"/>
  <c r="O248" i="5"/>
  <c r="N248" i="5"/>
  <c r="M248" i="5"/>
  <c r="L248" i="5"/>
  <c r="O322" i="8"/>
  <c r="N322" i="8"/>
  <c r="M322" i="8"/>
  <c r="L322" i="8"/>
  <c r="O314" i="8"/>
  <c r="N314" i="8"/>
  <c r="M314" i="8"/>
  <c r="L314" i="8"/>
  <c r="O306" i="8"/>
  <c r="N306" i="8"/>
  <c r="M306" i="8"/>
  <c r="L306" i="8"/>
  <c r="O298" i="8"/>
  <c r="N298" i="8"/>
  <c r="M298" i="8"/>
  <c r="L298" i="8"/>
  <c r="O290" i="8" l="1"/>
  <c r="N290" i="8"/>
  <c r="M290" i="8"/>
  <c r="L290" i="8"/>
  <c r="O282" i="8"/>
  <c r="N282" i="8"/>
  <c r="M282" i="8"/>
  <c r="L282" i="8"/>
  <c r="O274" i="8"/>
  <c r="N274" i="8"/>
  <c r="M274" i="8"/>
  <c r="L274" i="8"/>
  <c r="O266" i="8"/>
  <c r="N266" i="8"/>
  <c r="M266" i="8"/>
  <c r="L266" i="8"/>
  <c r="O258" i="8"/>
  <c r="N258" i="8"/>
  <c r="M258" i="8"/>
  <c r="L258" i="8"/>
  <c r="O250" i="8"/>
  <c r="N250" i="8"/>
  <c r="M250" i="8"/>
  <c r="L250" i="8"/>
  <c r="O242" i="8"/>
  <c r="N242" i="8"/>
  <c r="M242" i="8"/>
  <c r="L242" i="8"/>
  <c r="O234" i="8"/>
  <c r="N234" i="8"/>
  <c r="M234" i="8"/>
  <c r="L234" i="8"/>
  <c r="O226" i="8"/>
  <c r="N226" i="8"/>
  <c r="M226" i="8"/>
  <c r="L226" i="8"/>
  <c r="O218" i="8"/>
  <c r="N218" i="8"/>
  <c r="M218" i="8"/>
  <c r="L218" i="8"/>
  <c r="O210" i="8"/>
  <c r="N210" i="8"/>
  <c r="M210" i="8"/>
  <c r="L210" i="8"/>
  <c r="O202" i="8"/>
  <c r="N202" i="8"/>
  <c r="M202" i="8"/>
  <c r="L202" i="8"/>
  <c r="O194" i="8"/>
  <c r="N194" i="8"/>
  <c r="M194" i="8"/>
  <c r="L194" i="8"/>
  <c r="O186" i="8" l="1"/>
  <c r="N186" i="8"/>
  <c r="M186" i="8"/>
  <c r="L186" i="8"/>
  <c r="O178" i="8"/>
  <c r="N178" i="8"/>
  <c r="M178" i="8"/>
  <c r="L178" i="8"/>
  <c r="O170" i="8" l="1"/>
  <c r="N170" i="8"/>
  <c r="M170" i="8"/>
  <c r="L170" i="8"/>
  <c r="O162" i="8" l="1"/>
  <c r="N162" i="8"/>
  <c r="M162" i="8"/>
  <c r="L162" i="8"/>
  <c r="O154" i="8"/>
  <c r="N154" i="8"/>
  <c r="M154" i="8"/>
  <c r="L154" i="8"/>
  <c r="O146" i="8"/>
  <c r="N146" i="8"/>
  <c r="M146" i="8"/>
  <c r="L146" i="8"/>
  <c r="O138" i="8" l="1"/>
  <c r="N138" i="8"/>
  <c r="M138" i="8"/>
  <c r="L138" i="8"/>
  <c r="O130" i="8"/>
  <c r="N130" i="8"/>
  <c r="M130" i="8"/>
  <c r="L130" i="8"/>
  <c r="O122" i="8"/>
  <c r="N122" i="8"/>
  <c r="M122" i="8"/>
  <c r="L122" i="8"/>
  <c r="O114" i="8"/>
  <c r="N114" i="8"/>
  <c r="M114" i="8"/>
  <c r="L114" i="8"/>
  <c r="O106" i="8"/>
  <c r="N106" i="8"/>
  <c r="M106" i="8"/>
  <c r="L106" i="8"/>
  <c r="O98" i="8"/>
  <c r="N98" i="8"/>
  <c r="M98" i="8"/>
  <c r="L98" i="8"/>
  <c r="O90" i="8" l="1"/>
  <c r="N90" i="8"/>
  <c r="M90" i="8"/>
  <c r="L90" i="8"/>
  <c r="O82" i="8"/>
  <c r="N82" i="8"/>
  <c r="M82" i="8"/>
  <c r="L82" i="8"/>
  <c r="O74" i="8"/>
  <c r="N74" i="8"/>
  <c r="M74" i="8"/>
  <c r="L74" i="8"/>
  <c r="O66" i="8" l="1"/>
  <c r="N66" i="8"/>
  <c r="M66" i="8"/>
  <c r="L66" i="8"/>
  <c r="O58" i="8"/>
  <c r="N58" i="8"/>
  <c r="M58" i="8"/>
  <c r="L58" i="8"/>
  <c r="O50" i="8"/>
  <c r="N50" i="8"/>
  <c r="M50" i="8"/>
  <c r="L50" i="8"/>
  <c r="O42" i="8"/>
  <c r="N42" i="8"/>
  <c r="M42" i="8"/>
  <c r="L42" i="8"/>
  <c r="O34" i="8"/>
  <c r="N34" i="8"/>
  <c r="M34" i="8"/>
  <c r="L34" i="8"/>
  <c r="O26" i="8"/>
  <c r="N26" i="8"/>
  <c r="M26" i="8"/>
  <c r="L26" i="8"/>
  <c r="O18" i="8"/>
  <c r="N18" i="8"/>
  <c r="M18" i="8"/>
  <c r="L18" i="8"/>
  <c r="O10" i="8"/>
  <c r="N10" i="8"/>
  <c r="M10" i="8"/>
  <c r="L10" i="8"/>
  <c r="O2" i="8"/>
  <c r="N2" i="8"/>
  <c r="M2" i="8"/>
  <c r="L2" i="8"/>
  <c r="N26" i="2"/>
  <c r="O26" i="2" s="1"/>
  <c r="M26" i="2"/>
  <c r="L26" i="2"/>
  <c r="K26" i="2"/>
  <c r="L18" i="2"/>
  <c r="M18" i="2"/>
  <c r="N18" i="2"/>
  <c r="K18" i="2"/>
  <c r="O18" i="2" l="1"/>
  <c r="O230" i="5"/>
  <c r="N230" i="5"/>
  <c r="M230" i="5"/>
  <c r="L230" i="5"/>
  <c r="O236" i="5"/>
  <c r="N236" i="5"/>
  <c r="M236" i="5"/>
  <c r="L236" i="5"/>
  <c r="O242" i="5"/>
  <c r="N242" i="5"/>
  <c r="M242" i="5"/>
  <c r="L242" i="5"/>
  <c r="O224" i="5"/>
  <c r="N224" i="5"/>
  <c r="M224" i="5"/>
  <c r="L224" i="5"/>
  <c r="O218" i="5" l="1"/>
  <c r="N218" i="5"/>
  <c r="M218" i="5"/>
  <c r="L218" i="5"/>
  <c r="O212" i="5"/>
  <c r="N212" i="5"/>
  <c r="M212" i="5"/>
  <c r="L212" i="5"/>
  <c r="O206" i="5"/>
  <c r="N206" i="5"/>
  <c r="M206" i="5"/>
  <c r="L206" i="5"/>
  <c r="O200" i="5"/>
  <c r="N200" i="5"/>
  <c r="M200" i="5"/>
  <c r="L200" i="5"/>
  <c r="O194" i="5"/>
  <c r="N194" i="5"/>
  <c r="M194" i="5"/>
  <c r="L194" i="5"/>
  <c r="O188" i="5"/>
  <c r="N188" i="5"/>
  <c r="M188" i="5"/>
  <c r="L188" i="5"/>
  <c r="O182" i="5"/>
  <c r="N182" i="5"/>
  <c r="M182" i="5"/>
  <c r="L182" i="5"/>
  <c r="O176" i="5"/>
  <c r="N176" i="5"/>
  <c r="M176" i="5"/>
  <c r="L176" i="5"/>
  <c r="O170" i="5" l="1"/>
  <c r="N170" i="5"/>
  <c r="M170" i="5"/>
  <c r="L170" i="5"/>
  <c r="O164" i="5"/>
  <c r="N164" i="5"/>
  <c r="M164" i="5"/>
  <c r="L164" i="5"/>
  <c r="O158" i="5" l="1"/>
  <c r="N158" i="5"/>
  <c r="M158" i="5"/>
  <c r="L158" i="5"/>
  <c r="O152" i="5"/>
  <c r="N152" i="5"/>
  <c r="M152" i="5"/>
  <c r="L152" i="5"/>
  <c r="O116" i="5"/>
  <c r="N116" i="5"/>
  <c r="M116" i="5"/>
  <c r="L116" i="5"/>
  <c r="O146" i="5"/>
  <c r="N146" i="5"/>
  <c r="M146" i="5"/>
  <c r="L146" i="5"/>
  <c r="O140" i="5"/>
  <c r="N140" i="5"/>
  <c r="M140" i="5"/>
  <c r="L140" i="5"/>
  <c r="O134" i="5"/>
  <c r="N134" i="5"/>
  <c r="M134" i="5"/>
  <c r="L134" i="5"/>
  <c r="O128" i="5"/>
  <c r="N128" i="5"/>
  <c r="M128" i="5"/>
  <c r="L128" i="5"/>
  <c r="O122" i="5"/>
  <c r="N122" i="5"/>
  <c r="M122" i="5"/>
  <c r="L122" i="5"/>
  <c r="O110" i="5"/>
  <c r="N110" i="5"/>
  <c r="M110" i="5"/>
  <c r="L110" i="5"/>
  <c r="O104" i="5" l="1"/>
  <c r="N104" i="5"/>
  <c r="M104" i="5"/>
  <c r="L104" i="5"/>
  <c r="O98" i="5"/>
  <c r="N98" i="5"/>
  <c r="M98" i="5"/>
  <c r="L98" i="5"/>
  <c r="O92" i="5"/>
  <c r="N92" i="5"/>
  <c r="M92" i="5"/>
  <c r="L92" i="5"/>
  <c r="O86" i="5"/>
  <c r="N86" i="5"/>
  <c r="M86" i="5"/>
  <c r="L86" i="5"/>
  <c r="O80" i="5"/>
  <c r="N80" i="5"/>
  <c r="M80" i="5"/>
  <c r="L80" i="5"/>
  <c r="O74" i="5"/>
  <c r="N74" i="5"/>
  <c r="M74" i="5"/>
  <c r="L74" i="5"/>
  <c r="O68" i="5"/>
  <c r="N68" i="5"/>
  <c r="M68" i="5"/>
  <c r="L68" i="5"/>
  <c r="O62" i="5"/>
  <c r="N62" i="5"/>
  <c r="M62" i="5"/>
  <c r="L62" i="5"/>
  <c r="O56" i="5"/>
  <c r="N56" i="5"/>
  <c r="M56" i="5"/>
  <c r="L56" i="5"/>
  <c r="O50" i="5"/>
  <c r="N50" i="5"/>
  <c r="M50" i="5"/>
  <c r="L50" i="5"/>
  <c r="O44" i="5"/>
  <c r="N44" i="5"/>
  <c r="M44" i="5"/>
  <c r="L44" i="5"/>
  <c r="O38" i="5"/>
  <c r="N38" i="5"/>
  <c r="M38" i="5"/>
  <c r="L38" i="5"/>
  <c r="O2" i="5" l="1"/>
  <c r="N2" i="5"/>
  <c r="M2" i="5"/>
  <c r="L2" i="5"/>
  <c r="M32" i="5"/>
  <c r="M26" i="5"/>
  <c r="M20" i="5"/>
  <c r="L32" i="5"/>
  <c r="L26" i="5"/>
  <c r="L20" i="5"/>
  <c r="O32" i="5"/>
  <c r="O26" i="5"/>
  <c r="O20" i="5"/>
  <c r="O14" i="5"/>
  <c r="N32" i="5"/>
  <c r="N26" i="5"/>
  <c r="N20" i="5"/>
  <c r="N14" i="5"/>
  <c r="M14" i="5"/>
  <c r="L14" i="5"/>
  <c r="O8" i="5"/>
  <c r="N8" i="5"/>
  <c r="M8" i="5"/>
  <c r="L8" i="5"/>
  <c r="N4" i="2" l="1"/>
  <c r="M4" i="2"/>
  <c r="N10" i="2"/>
  <c r="M10" i="2"/>
  <c r="L4" i="2" l="1"/>
  <c r="O4" i="2" s="1"/>
  <c r="K4" i="2"/>
  <c r="L10" i="2"/>
  <c r="O10" i="2" s="1"/>
  <c r="K10" i="2"/>
  <c r="L20" i="1" l="1"/>
  <c r="L21" i="1"/>
  <c r="L22" i="1"/>
  <c r="M22" i="1" s="1"/>
  <c r="L19" i="1"/>
  <c r="K22" i="1"/>
  <c r="J22" i="1"/>
  <c r="L15" i="1" l="1"/>
  <c r="L16" i="1"/>
  <c r="L17" i="1"/>
  <c r="M17" i="1" s="1"/>
  <c r="L14" i="1"/>
  <c r="K17" i="1"/>
  <c r="J17" i="1"/>
  <c r="L10" i="1"/>
  <c r="L11" i="1"/>
  <c r="L12" i="1"/>
  <c r="M12" i="1" s="1"/>
  <c r="L9" i="1"/>
  <c r="L5" i="1"/>
  <c r="L6" i="1"/>
  <c r="L7" i="1"/>
  <c r="M7" i="1" s="1"/>
  <c r="L4" i="1"/>
  <c r="K12" i="1" l="1"/>
  <c r="J12" i="1"/>
  <c r="K7" i="1"/>
  <c r="J7" i="1"/>
</calcChain>
</file>

<file path=xl/sharedStrings.xml><?xml version="1.0" encoding="utf-8"?>
<sst xmlns="http://schemas.openxmlformats.org/spreadsheetml/2006/main" count="9259" uniqueCount="99">
  <si>
    <t>Run Num</t>
  </si>
  <si>
    <t>Accuracy</t>
  </si>
  <si>
    <t>Loss</t>
  </si>
  <si>
    <t>Code</t>
  </si>
  <si>
    <t>GPU/CPU</t>
  </si>
  <si>
    <t>Original</t>
  </si>
  <si>
    <t>epochs</t>
  </si>
  <si>
    <t>GPU</t>
  </si>
  <si>
    <t>time</t>
  </si>
  <si>
    <t>Accuracy mean</t>
  </si>
  <si>
    <t>Accuracy std. dev</t>
  </si>
  <si>
    <t>avg. time per run</t>
  </si>
  <si>
    <t>Deterministic</t>
  </si>
  <si>
    <t>time per run</t>
  </si>
  <si>
    <t>CPU</t>
  </si>
  <si>
    <t>Machine</t>
  </si>
  <si>
    <t>JC</t>
  </si>
  <si>
    <t>Data</t>
  </si>
  <si>
    <t>short</t>
  </si>
  <si>
    <t>AD</t>
  </si>
  <si>
    <t>0:16:50</t>
  </si>
  <si>
    <t>MR</t>
  </si>
  <si>
    <t>MR1-RBG</t>
  </si>
  <si>
    <t>RR</t>
  </si>
  <si>
    <t>SS</t>
  </si>
  <si>
    <t>MR1-BGR</t>
  </si>
  <si>
    <t>none</t>
  </si>
  <si>
    <t>MR1-GRB</t>
  </si>
  <si>
    <t>MR1-BRG</t>
  </si>
  <si>
    <t>MR1-GBR</t>
  </si>
  <si>
    <t>MR1-none (RGB)</t>
  </si>
  <si>
    <t>About:</t>
  </si>
  <si>
    <t>Captures the set of experiments where the changes to code for deterministic behaviour was made to both the CIFAR &amp; RESNET &amp; they referred to each other :)</t>
  </si>
  <si>
    <t>MR1-none(RGB)</t>
  </si>
  <si>
    <t>Mutant</t>
  </si>
  <si>
    <t>MR1-bgr</t>
  </si>
  <si>
    <t>MR1-grb</t>
  </si>
  <si>
    <t>MR1-rbg</t>
  </si>
  <si>
    <t>File</t>
  </si>
  <si>
    <t>CIFAR</t>
  </si>
  <si>
    <t>MR1-brg</t>
  </si>
  <si>
    <t>MR1-gbr</t>
  </si>
  <si>
    <t>loss average</t>
  </si>
  <si>
    <t>loss std dev</t>
  </si>
  <si>
    <t>RESNET</t>
  </si>
  <si>
    <t>MR1-none (rgb)</t>
  </si>
  <si>
    <t>nan</t>
  </si>
  <si>
    <t>DE</t>
  </si>
  <si>
    <t>PS</t>
  </si>
  <si>
    <t>PS-2</t>
  </si>
  <si>
    <t>Test Acc mean</t>
  </si>
  <si>
    <t>Test Acc std dev</t>
  </si>
  <si>
    <t>Test Loss mean</t>
  </si>
  <si>
    <t>Test loss std dev</t>
  </si>
  <si>
    <t>gCloud</t>
  </si>
  <si>
    <t>azureCloud</t>
  </si>
  <si>
    <t>HC</t>
  </si>
  <si>
    <t>NR</t>
  </si>
  <si>
    <t>Ganesh</t>
  </si>
  <si>
    <t>MR2</t>
  </si>
  <si>
    <t>MR-2</t>
  </si>
  <si>
    <t>none(rgb)</t>
  </si>
  <si>
    <t>Diff in accuracy</t>
  </si>
  <si>
    <t>Diff in loss</t>
  </si>
  <si>
    <t>MR3-180</t>
  </si>
  <si>
    <t>MR3-90</t>
  </si>
  <si>
    <t>MR3-90T</t>
  </si>
  <si>
    <t>MR3-180T</t>
  </si>
  <si>
    <t>MR3-270</t>
  </si>
  <si>
    <t>MR3-270T</t>
  </si>
  <si>
    <t>MR3-0T</t>
  </si>
  <si>
    <t>Deterninistic</t>
  </si>
  <si>
    <t>MR3-none</t>
  </si>
  <si>
    <t>MA</t>
  </si>
  <si>
    <t>SS-1</t>
  </si>
  <si>
    <t>SS-2</t>
  </si>
  <si>
    <t>JC-GCloud</t>
  </si>
  <si>
    <t>PS2</t>
  </si>
  <si>
    <t>RESNET-ManEdit</t>
  </si>
  <si>
    <t>MR1-rgb</t>
  </si>
  <si>
    <t>MR1-none</t>
  </si>
  <si>
    <t>SVHN</t>
  </si>
  <si>
    <t>KaggleFruits</t>
  </si>
  <si>
    <t>KaggleHW</t>
  </si>
  <si>
    <t>Short AlexNet</t>
  </si>
  <si>
    <t>SS2</t>
  </si>
  <si>
    <t>Short VGG</t>
  </si>
  <si>
    <t>Short NiN</t>
  </si>
  <si>
    <t>GoogleC</t>
  </si>
  <si>
    <t>AzureC</t>
  </si>
  <si>
    <t>MR-4-bin/2</t>
  </si>
  <si>
    <t>MR-4-bin/3</t>
  </si>
  <si>
    <t>MR-4-CL/2</t>
  </si>
  <si>
    <t>MR-4-CL/3</t>
  </si>
  <si>
    <t>MR-4-CL*19</t>
  </si>
  <si>
    <t>MR-4-CL*2</t>
  </si>
  <si>
    <t>MR-4-CL*30</t>
  </si>
  <si>
    <t>MR-4-CL*3</t>
  </si>
  <si>
    <t>Loss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</si>
</sst>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ill="1"/>
    <xf numFmtId="0" fontId="0" fillId="0" borderId="0" xfId="0" applyFill="1" applyBorder="1"/>
    <xf numFmtId="0" fontId="0" fillId="2" borderId="0" xfId="0" applyFill="1"/>
    <xf numFmtId="0" fontId="0" fillId="0" borderId="0" xfId="0" applyAlignme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31</v>
      </c>
    </row>
    <row r="2" spans="1:1" x14ac:dyDescent="0.3">
      <c r="A2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tabSelected="1" workbookViewId="0">
      <selection activeCell="O8" sqref="O8:O12"/>
    </sheetView>
  </sheetViews>
  <sheetFormatPr defaultRowHeight="14.4" x14ac:dyDescent="0.3"/>
  <cols>
    <col min="1" max="1" width="11.77734375" bestFit="1" customWidth="1"/>
    <col min="2" max="2" width="8.77734375" bestFit="1" customWidth="1"/>
    <col min="3" max="3" width="8.77734375" customWidth="1"/>
    <col min="4" max="4" width="8.77734375" style="6" customWidth="1"/>
    <col min="5" max="5" width="6.77734375" bestFit="1" customWidth="1"/>
    <col min="9" max="9" width="11.21875" bestFit="1" customWidth="1"/>
    <col min="12" max="13" width="11.33203125" bestFit="1" customWidth="1"/>
  </cols>
  <sheetData>
    <row r="2" spans="1:15" ht="28.8" x14ac:dyDescent="0.3">
      <c r="A2" t="s">
        <v>3</v>
      </c>
      <c r="B2" t="s">
        <v>4</v>
      </c>
      <c r="C2" t="s">
        <v>15</v>
      </c>
      <c r="D2" s="6" t="s">
        <v>17</v>
      </c>
      <c r="E2" t="s">
        <v>6</v>
      </c>
      <c r="F2" t="s">
        <v>0</v>
      </c>
      <c r="G2" t="s">
        <v>1</v>
      </c>
      <c r="H2" t="s">
        <v>2</v>
      </c>
      <c r="I2" t="s">
        <v>8</v>
      </c>
      <c r="J2" s="4" t="s">
        <v>9</v>
      </c>
      <c r="K2" s="3" t="s">
        <v>10</v>
      </c>
      <c r="L2" t="s">
        <v>13</v>
      </c>
      <c r="M2" t="s">
        <v>11</v>
      </c>
      <c r="N2" t="s">
        <v>98</v>
      </c>
      <c r="O2" t="s">
        <v>43</v>
      </c>
    </row>
    <row r="3" spans="1:15" x14ac:dyDescent="0.3">
      <c r="A3" t="s">
        <v>5</v>
      </c>
      <c r="B3" t="s">
        <v>7</v>
      </c>
      <c r="C3" t="s">
        <v>19</v>
      </c>
      <c r="D3" s="6" t="s">
        <v>18</v>
      </c>
      <c r="E3">
        <v>5</v>
      </c>
      <c r="F3">
        <v>1</v>
      </c>
      <c r="G3">
        <v>0.21089108000000001</v>
      </c>
      <c r="H3">
        <v>2.4873699999999999</v>
      </c>
      <c r="I3" s="2">
        <v>43074.645036875001</v>
      </c>
      <c r="N3" s="17">
        <f>AVERAGE(H3:H7)</f>
        <v>7.3014357600000013</v>
      </c>
      <c r="O3" s="17">
        <f>_xlfn.STDEV.S(H3:H7)</f>
        <v>3.7281183288594435</v>
      </c>
    </row>
    <row r="4" spans="1:15" x14ac:dyDescent="0.3">
      <c r="A4" t="s">
        <v>5</v>
      </c>
      <c r="B4" t="s">
        <v>7</v>
      </c>
      <c r="C4" s="6" t="s">
        <v>19</v>
      </c>
      <c r="D4" s="6" t="s">
        <v>18</v>
      </c>
      <c r="E4">
        <v>5</v>
      </c>
      <c r="F4">
        <v>2</v>
      </c>
      <c r="G4">
        <v>8.9108913999999997E-2</v>
      </c>
      <c r="H4" s="1">
        <v>9.8327750999999992</v>
      </c>
      <c r="I4" s="2">
        <v>43074.649231412041</v>
      </c>
      <c r="L4" s="2" t="str">
        <f>TEXT(I4-I3, "H:MM:ss")</f>
        <v>0:06:02</v>
      </c>
      <c r="N4" s="17"/>
      <c r="O4" s="17"/>
    </row>
    <row r="5" spans="1:15" x14ac:dyDescent="0.3">
      <c r="A5" t="s">
        <v>5</v>
      </c>
      <c r="B5" t="s">
        <v>7</v>
      </c>
      <c r="C5" s="6" t="s">
        <v>19</v>
      </c>
      <c r="D5" s="6" t="s">
        <v>18</v>
      </c>
      <c r="E5">
        <v>5</v>
      </c>
      <c r="F5">
        <v>3</v>
      </c>
      <c r="G5">
        <v>0.18613862</v>
      </c>
      <c r="H5" s="1">
        <v>4.8291798000000004</v>
      </c>
      <c r="I5" s="2">
        <v>43074.65351556713</v>
      </c>
      <c r="L5" s="2" t="str">
        <f t="shared" ref="L5:L22" si="0">TEXT(I5-I4, "H:MM:ss")</f>
        <v>0:06:10</v>
      </c>
      <c r="N5" s="17"/>
      <c r="O5" s="17"/>
    </row>
    <row r="6" spans="1:15" x14ac:dyDescent="0.3">
      <c r="A6" t="s">
        <v>5</v>
      </c>
      <c r="B6" t="s">
        <v>7</v>
      </c>
      <c r="C6" s="6" t="s">
        <v>19</v>
      </c>
      <c r="D6" s="6" t="s">
        <v>18</v>
      </c>
      <c r="E6">
        <v>5</v>
      </c>
      <c r="F6">
        <v>4</v>
      </c>
      <c r="G6">
        <v>0.13663365999999999</v>
      </c>
      <c r="H6">
        <v>11.752038000000001</v>
      </c>
      <c r="I6" s="2">
        <v>43074.65770427083</v>
      </c>
      <c r="L6" s="2" t="str">
        <f t="shared" si="0"/>
        <v>0:06:02</v>
      </c>
      <c r="N6" s="17"/>
      <c r="O6" s="17"/>
    </row>
    <row r="7" spans="1:15" x14ac:dyDescent="0.3">
      <c r="A7" t="s">
        <v>5</v>
      </c>
      <c r="B7" t="s">
        <v>7</v>
      </c>
      <c r="C7" s="6" t="s">
        <v>19</v>
      </c>
      <c r="D7" s="6" t="s">
        <v>18</v>
      </c>
      <c r="E7">
        <v>5</v>
      </c>
      <c r="F7">
        <v>5</v>
      </c>
      <c r="G7">
        <v>0.10990099</v>
      </c>
      <c r="H7">
        <v>7.6058158999999996</v>
      </c>
      <c r="I7" s="2">
        <v>43074.661923831016</v>
      </c>
      <c r="J7">
        <f>AVERAGE(G3:G7)</f>
        <v>0.1465346528</v>
      </c>
      <c r="K7">
        <f>_xlfn.STDEV.S(G3:G7)</f>
        <v>5.1107715477272046E-2</v>
      </c>
      <c r="L7" s="2" t="str">
        <f t="shared" si="0"/>
        <v>0:06:05</v>
      </c>
      <c r="M7" s="2" t="str">
        <f>TEXT(AVERAGE(_xlfn.NUMBERVALUE(L4:L7)),"h:mm:ss")</f>
        <v>0:06:05</v>
      </c>
      <c r="N7" s="17"/>
      <c r="O7" s="17"/>
    </row>
    <row r="8" spans="1:15" x14ac:dyDescent="0.3">
      <c r="A8" t="s">
        <v>12</v>
      </c>
      <c r="B8" t="s">
        <v>7</v>
      </c>
      <c r="C8" s="6" t="s">
        <v>19</v>
      </c>
      <c r="D8" s="6" t="s">
        <v>18</v>
      </c>
      <c r="E8">
        <v>5</v>
      </c>
      <c r="F8">
        <v>1</v>
      </c>
      <c r="G8" s="6">
        <v>0.11881187999999999</v>
      </c>
      <c r="H8" s="6">
        <v>4.6922503000000004</v>
      </c>
      <c r="I8" s="7">
        <v>43075.276780138891</v>
      </c>
      <c r="N8" s="17">
        <f>AVERAGE(H8:H12)</f>
        <v>8.3278848800000009</v>
      </c>
      <c r="O8" s="17">
        <f>_xlfn.STDEV.S(H8:H12)</f>
        <v>6.3257370298109779</v>
      </c>
    </row>
    <row r="9" spans="1:15" x14ac:dyDescent="0.3">
      <c r="A9" t="s">
        <v>12</v>
      </c>
      <c r="B9" t="s">
        <v>7</v>
      </c>
      <c r="C9" s="6" t="s">
        <v>19</v>
      </c>
      <c r="D9" s="6" t="s">
        <v>18</v>
      </c>
      <c r="E9">
        <v>5</v>
      </c>
      <c r="F9">
        <v>2</v>
      </c>
      <c r="G9" s="6">
        <v>0.15643563999999999</v>
      </c>
      <c r="H9" s="6">
        <v>3.6995111000000001</v>
      </c>
      <c r="I9" s="7">
        <v>43075.280729479164</v>
      </c>
      <c r="L9" s="2" t="str">
        <f t="shared" si="0"/>
        <v>0:05:41</v>
      </c>
      <c r="N9" s="17"/>
      <c r="O9" s="17"/>
    </row>
    <row r="10" spans="1:15" x14ac:dyDescent="0.3">
      <c r="A10" t="s">
        <v>12</v>
      </c>
      <c r="B10" t="s">
        <v>7</v>
      </c>
      <c r="C10" s="6" t="s">
        <v>19</v>
      </c>
      <c r="D10" s="6" t="s">
        <v>18</v>
      </c>
      <c r="E10">
        <v>5</v>
      </c>
      <c r="F10">
        <v>3</v>
      </c>
      <c r="G10" s="6">
        <v>0.1069307</v>
      </c>
      <c r="H10" s="6">
        <v>18.292465</v>
      </c>
      <c r="I10" s="7">
        <v>43075.28467119213</v>
      </c>
      <c r="L10" s="2" t="str">
        <f t="shared" si="0"/>
        <v>0:05:41</v>
      </c>
      <c r="N10" s="17"/>
      <c r="O10" s="17"/>
    </row>
    <row r="11" spans="1:15" x14ac:dyDescent="0.3">
      <c r="A11" t="s">
        <v>12</v>
      </c>
      <c r="B11" t="s">
        <v>7</v>
      </c>
      <c r="C11" s="6" t="s">
        <v>19</v>
      </c>
      <c r="D11" s="6" t="s">
        <v>18</v>
      </c>
      <c r="E11">
        <v>5</v>
      </c>
      <c r="F11">
        <v>4</v>
      </c>
      <c r="G11" s="6">
        <v>0.14257425000000001</v>
      </c>
      <c r="H11" s="6">
        <v>10.990524000000001</v>
      </c>
      <c r="I11" s="7">
        <v>43075.288614305558</v>
      </c>
      <c r="L11" s="2" t="str">
        <f t="shared" si="0"/>
        <v>0:05:41</v>
      </c>
      <c r="N11" s="17"/>
      <c r="O11" s="17"/>
    </row>
    <row r="12" spans="1:15" x14ac:dyDescent="0.3">
      <c r="A12" t="s">
        <v>12</v>
      </c>
      <c r="B12" t="s">
        <v>7</v>
      </c>
      <c r="C12" s="6" t="s">
        <v>19</v>
      </c>
      <c r="D12" s="6" t="s">
        <v>18</v>
      </c>
      <c r="E12">
        <v>5</v>
      </c>
      <c r="F12">
        <v>5</v>
      </c>
      <c r="G12" s="6">
        <v>0.12772277000000001</v>
      </c>
      <c r="H12" s="6">
        <v>3.964674</v>
      </c>
      <c r="I12" s="7">
        <v>43075.29257646991</v>
      </c>
      <c r="J12">
        <f>AVERAGE(G8:G12)</f>
        <v>0.13049504799999997</v>
      </c>
      <c r="K12">
        <f>_xlfn.STDEV.S(G8:G12)</f>
        <v>1.9482568303215906E-2</v>
      </c>
      <c r="L12" s="2" t="str">
        <f t="shared" si="0"/>
        <v>0:05:42</v>
      </c>
      <c r="M12" s="2" t="str">
        <f>TEXT(AVERAGE(_xlfn.NUMBERVALUE(L9:L12)),"h:mm:ss")</f>
        <v>0:05:42</v>
      </c>
      <c r="N12" s="17"/>
      <c r="O12" s="17"/>
    </row>
    <row r="13" spans="1:15" x14ac:dyDescent="0.3">
      <c r="A13" t="s">
        <v>5</v>
      </c>
      <c r="B13" t="s">
        <v>14</v>
      </c>
      <c r="C13" t="s">
        <v>16</v>
      </c>
      <c r="D13" s="6" t="s">
        <v>18</v>
      </c>
      <c r="E13">
        <v>5</v>
      </c>
      <c r="F13">
        <v>1</v>
      </c>
      <c r="G13" s="5">
        <v>0.23861386000000001</v>
      </c>
      <c r="H13" s="5">
        <v>5.9598054999999999</v>
      </c>
      <c r="I13" s="7">
        <v>0.51222356481481479</v>
      </c>
      <c r="N13" s="17">
        <f>AVERAGE(H13:H17)</f>
        <v>5.2752531999999999</v>
      </c>
      <c r="O13" s="17">
        <f>_xlfn.STDEV.S(H13:H17)</f>
        <v>1.898073320502385</v>
      </c>
    </row>
    <row r="14" spans="1:15" x14ac:dyDescent="0.3">
      <c r="A14" t="s">
        <v>5</v>
      </c>
      <c r="B14" t="s">
        <v>14</v>
      </c>
      <c r="C14" t="s">
        <v>16</v>
      </c>
      <c r="D14" s="6" t="s">
        <v>18</v>
      </c>
      <c r="E14">
        <v>5</v>
      </c>
      <c r="F14">
        <v>2</v>
      </c>
      <c r="G14" s="5">
        <v>0.14554455999999999</v>
      </c>
      <c r="H14" s="5">
        <v>3.1301815999999998</v>
      </c>
      <c r="I14" s="7">
        <v>0.53018862268518518</v>
      </c>
      <c r="L14" s="2" t="str">
        <f t="shared" si="0"/>
        <v>0:25:52</v>
      </c>
      <c r="N14" s="17"/>
      <c r="O14" s="17"/>
    </row>
    <row r="15" spans="1:15" x14ac:dyDescent="0.3">
      <c r="A15" t="s">
        <v>5</v>
      </c>
      <c r="B15" t="s">
        <v>14</v>
      </c>
      <c r="C15" t="s">
        <v>16</v>
      </c>
      <c r="D15" s="6" t="s">
        <v>18</v>
      </c>
      <c r="E15">
        <v>5</v>
      </c>
      <c r="F15">
        <v>3</v>
      </c>
      <c r="G15" s="5">
        <v>0.1079208</v>
      </c>
      <c r="H15" s="5">
        <v>5.5404328999999999</v>
      </c>
      <c r="I15" s="7">
        <v>0.54796033564814817</v>
      </c>
      <c r="L15" s="2" t="str">
        <f t="shared" si="0"/>
        <v>0:25:35</v>
      </c>
      <c r="N15" s="17"/>
      <c r="O15" s="17"/>
    </row>
    <row r="16" spans="1:15" x14ac:dyDescent="0.3">
      <c r="A16" t="s">
        <v>5</v>
      </c>
      <c r="B16" t="s">
        <v>14</v>
      </c>
      <c r="C16" t="s">
        <v>16</v>
      </c>
      <c r="D16" s="6" t="s">
        <v>18</v>
      </c>
      <c r="E16">
        <v>5</v>
      </c>
      <c r="F16">
        <v>4</v>
      </c>
      <c r="G16" s="5">
        <v>0.18613862</v>
      </c>
      <c r="H16" s="5">
        <v>7.9412612999999999</v>
      </c>
      <c r="I16" s="7">
        <v>0.56567450231481475</v>
      </c>
      <c r="L16" s="2" t="str">
        <f t="shared" si="0"/>
        <v>0:25:31</v>
      </c>
      <c r="N16" s="17"/>
      <c r="O16" s="17"/>
    </row>
    <row r="17" spans="1:15" x14ac:dyDescent="0.3">
      <c r="A17" t="s">
        <v>5</v>
      </c>
      <c r="B17" t="s">
        <v>14</v>
      </c>
      <c r="C17" t="s">
        <v>16</v>
      </c>
      <c r="D17" s="6" t="s">
        <v>18</v>
      </c>
      <c r="E17">
        <v>5</v>
      </c>
      <c r="F17">
        <v>5</v>
      </c>
      <c r="G17" s="5">
        <v>0.12871288</v>
      </c>
      <c r="H17" s="5">
        <v>3.8045846999999999</v>
      </c>
      <c r="I17" s="7">
        <v>0.58480699074074072</v>
      </c>
      <c r="J17">
        <f>AVERAGE(G13:G17)</f>
        <v>0.16138614400000001</v>
      </c>
      <c r="K17">
        <f>_xlfn.STDEV.S(G13:G17)</f>
        <v>5.1850376468711296E-2</v>
      </c>
      <c r="L17" s="2" t="str">
        <f t="shared" si="0"/>
        <v>0:27:33</v>
      </c>
      <c r="M17" s="2" t="str">
        <f>TEXT(AVERAGE(_xlfn.NUMBERVALUE(L14:L17)),"h:mm:ss")</f>
        <v>0:27:33</v>
      </c>
      <c r="N17" s="17"/>
      <c r="O17" s="17"/>
    </row>
    <row r="18" spans="1:15" x14ac:dyDescent="0.3">
      <c r="A18" t="s">
        <v>12</v>
      </c>
      <c r="B18" t="s">
        <v>14</v>
      </c>
      <c r="C18" t="s">
        <v>19</v>
      </c>
      <c r="D18" s="6" t="s">
        <v>18</v>
      </c>
      <c r="E18">
        <v>5</v>
      </c>
      <c r="F18">
        <v>1</v>
      </c>
      <c r="G18">
        <v>0.13564356999999999</v>
      </c>
      <c r="H18">
        <v>5.4860325000000003</v>
      </c>
      <c r="I18" s="2">
        <v>43077.812092569446</v>
      </c>
      <c r="N18" s="17">
        <f>AVERAGE(H18:H22)</f>
        <v>5.4860325000000003</v>
      </c>
      <c r="O18" s="17">
        <f>_xlfn.STDEV.S(H18:H22)</f>
        <v>0</v>
      </c>
    </row>
    <row r="19" spans="1:15" x14ac:dyDescent="0.3">
      <c r="A19" s="6" t="s">
        <v>12</v>
      </c>
      <c r="B19" s="6" t="s">
        <v>14</v>
      </c>
      <c r="C19" s="6" t="s">
        <v>19</v>
      </c>
      <c r="D19" s="6" t="s">
        <v>18</v>
      </c>
      <c r="E19" s="6">
        <v>5</v>
      </c>
      <c r="F19">
        <v>2</v>
      </c>
      <c r="G19" s="6">
        <v>0.13564356999999999</v>
      </c>
      <c r="H19" s="6">
        <v>5.4860325000000003</v>
      </c>
      <c r="I19" s="2">
        <v>43077.823858356482</v>
      </c>
      <c r="L19" s="7" t="str">
        <f t="shared" si="0"/>
        <v>0:16:57</v>
      </c>
      <c r="N19" s="17"/>
      <c r="O19" s="17"/>
    </row>
    <row r="20" spans="1:15" x14ac:dyDescent="0.3">
      <c r="A20" s="6" t="s">
        <v>12</v>
      </c>
      <c r="B20" s="6" t="s">
        <v>14</v>
      </c>
      <c r="C20" s="6" t="s">
        <v>19</v>
      </c>
      <c r="D20" s="6" t="s">
        <v>18</v>
      </c>
      <c r="E20" s="6">
        <v>5</v>
      </c>
      <c r="F20">
        <v>3</v>
      </c>
      <c r="G20" s="6">
        <v>0.13564356999999999</v>
      </c>
      <c r="H20" s="6">
        <v>5.4860325000000003</v>
      </c>
      <c r="I20" s="2">
        <v>43077.835406423612</v>
      </c>
      <c r="L20" s="7" t="str">
        <f t="shared" si="0"/>
        <v>0:16:38</v>
      </c>
      <c r="N20" s="17"/>
      <c r="O20" s="17"/>
    </row>
    <row r="21" spans="1:15" x14ac:dyDescent="0.3">
      <c r="A21" s="6" t="s">
        <v>12</v>
      </c>
      <c r="B21" s="6" t="s">
        <v>14</v>
      </c>
      <c r="C21" s="6" t="s">
        <v>19</v>
      </c>
      <c r="D21" s="6" t="s">
        <v>18</v>
      </c>
      <c r="E21" s="6">
        <v>5</v>
      </c>
      <c r="F21">
        <v>4</v>
      </c>
      <c r="G21" s="6">
        <v>0.13564356999999999</v>
      </c>
      <c r="H21" s="6">
        <v>5.4860325000000003</v>
      </c>
      <c r="I21" s="2">
        <v>43077.847256250003</v>
      </c>
      <c r="L21" s="7" t="str">
        <f t="shared" si="0"/>
        <v>0:17:04</v>
      </c>
      <c r="N21" s="17"/>
      <c r="O21" s="17"/>
    </row>
    <row r="22" spans="1:15" x14ac:dyDescent="0.3">
      <c r="A22" s="6" t="s">
        <v>12</v>
      </c>
      <c r="B22" s="6" t="s">
        <v>14</v>
      </c>
      <c r="C22" s="6" t="s">
        <v>19</v>
      </c>
      <c r="D22" s="6" t="s">
        <v>18</v>
      </c>
      <c r="E22" s="6">
        <v>5</v>
      </c>
      <c r="F22">
        <v>5</v>
      </c>
      <c r="G22" s="6">
        <v>0.13564356999999999</v>
      </c>
      <c r="H22" s="6">
        <v>5.4860325000000003</v>
      </c>
      <c r="I22" s="2">
        <v>43077.859345555553</v>
      </c>
      <c r="J22" s="6">
        <f>AVERAGE(G18:G22)</f>
        <v>0.13564356999999999</v>
      </c>
      <c r="K22" s="6">
        <f>_xlfn.STDEV.S(G18:G22)</f>
        <v>0</v>
      </c>
      <c r="L22" s="7" t="str">
        <f t="shared" si="0"/>
        <v>0:17:25</v>
      </c>
      <c r="M22" s="7" t="str">
        <f>TEXT(AVERAGE(_xlfn.NUMBERVALUE(L19:L22)),"h:mm:ss")</f>
        <v>0:17:25</v>
      </c>
      <c r="N22" s="17"/>
      <c r="O22" s="17"/>
    </row>
    <row r="23" spans="1:15" x14ac:dyDescent="0.3">
      <c r="I23" s="2"/>
    </row>
  </sheetData>
  <mergeCells count="8">
    <mergeCell ref="N18:N22"/>
    <mergeCell ref="O18:O22"/>
    <mergeCell ref="N3:N7"/>
    <mergeCell ref="O3:O7"/>
    <mergeCell ref="N8:N12"/>
    <mergeCell ref="O8:O12"/>
    <mergeCell ref="N13:N17"/>
    <mergeCell ref="O13:O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zoomScaleNormal="100" workbookViewId="0">
      <pane ySplit="1" topLeftCell="A2" activePane="bottomLeft" state="frozen"/>
      <selection pane="bottomLeft" activeCell="D145" sqref="D145"/>
    </sheetView>
  </sheetViews>
  <sheetFormatPr defaultRowHeight="14.4" x14ac:dyDescent="0.3"/>
  <cols>
    <col min="1" max="1" width="11.77734375" bestFit="1" customWidth="1"/>
    <col min="4" max="4" width="15.21875" bestFit="1" customWidth="1"/>
    <col min="5" max="5" width="8.88671875" style="6"/>
    <col min="8" max="8" width="11.77734375" bestFit="1" customWidth="1"/>
    <col min="9" max="9" width="10.77734375" bestFit="1" customWidth="1"/>
    <col min="10" max="10" width="2.21875" customWidth="1"/>
    <col min="13" max="14" width="11.77734375" bestFit="1" customWidth="1"/>
  </cols>
  <sheetData>
    <row r="1" spans="1:15" s="6" customFormat="1" ht="28.8" x14ac:dyDescent="0.3">
      <c r="A1" s="6" t="s">
        <v>3</v>
      </c>
      <c r="B1" s="6" t="s">
        <v>4</v>
      </c>
      <c r="C1" s="6" t="s">
        <v>15</v>
      </c>
      <c r="D1" s="6" t="s">
        <v>17</v>
      </c>
      <c r="E1" s="6" t="s">
        <v>21</v>
      </c>
      <c r="F1" s="6" t="s">
        <v>6</v>
      </c>
      <c r="G1" s="6" t="s">
        <v>0</v>
      </c>
      <c r="H1" s="6" t="s">
        <v>1</v>
      </c>
      <c r="I1" s="6" t="s">
        <v>2</v>
      </c>
      <c r="J1" s="6" t="s">
        <v>8</v>
      </c>
      <c r="K1" s="4" t="s">
        <v>9</v>
      </c>
      <c r="L1" s="3" t="s">
        <v>10</v>
      </c>
      <c r="M1" s="6" t="s">
        <v>42</v>
      </c>
      <c r="N1" s="6" t="s">
        <v>43</v>
      </c>
    </row>
    <row r="2" spans="1:15" x14ac:dyDescent="0.3">
      <c r="A2" t="s">
        <v>12</v>
      </c>
      <c r="B2" t="s">
        <v>14</v>
      </c>
      <c r="C2" t="s">
        <v>19</v>
      </c>
      <c r="D2" t="s">
        <v>18</v>
      </c>
      <c r="E2" s="6" t="s">
        <v>26</v>
      </c>
      <c r="F2">
        <v>5</v>
      </c>
      <c r="G2">
        <v>5</v>
      </c>
      <c r="H2">
        <v>0.13564356999999999</v>
      </c>
      <c r="I2">
        <v>5.4860325000000003</v>
      </c>
      <c r="J2">
        <v>43074.544322731483</v>
      </c>
      <c r="K2">
        <v>0.13564356999999999</v>
      </c>
      <c r="L2">
        <v>0</v>
      </c>
      <c r="M2" t="s">
        <v>20</v>
      </c>
      <c r="N2" t="s">
        <v>20</v>
      </c>
    </row>
    <row r="4" spans="1:15" x14ac:dyDescent="0.3">
      <c r="A4" t="s">
        <v>12</v>
      </c>
      <c r="B4" t="s">
        <v>14</v>
      </c>
      <c r="C4" t="s">
        <v>19</v>
      </c>
      <c r="D4" t="s">
        <v>18</v>
      </c>
      <c r="E4" s="6" t="s">
        <v>22</v>
      </c>
      <c r="F4">
        <v>150</v>
      </c>
      <c r="G4">
        <v>1</v>
      </c>
      <c r="H4">
        <v>0.74455446000000003</v>
      </c>
      <c r="I4">
        <v>1.5936309</v>
      </c>
      <c r="K4" s="15">
        <f>AVERAGE(H4:H9)</f>
        <v>0.75940594166666664</v>
      </c>
      <c r="L4" s="15">
        <f>_xlfn.STDEV.S(H4:H9)</f>
        <v>1.1848144015680125E-2</v>
      </c>
      <c r="M4" s="15">
        <f>AVERAGE(I4:I9)</f>
        <v>1.5044347333333334</v>
      </c>
      <c r="N4" s="15">
        <f>_xlfn.STDEV.S(I4:I9)</f>
        <v>6.5794185732286875E-2</v>
      </c>
      <c r="O4" s="15">
        <f>N4/L4</f>
        <v>5.5531217079411954</v>
      </c>
    </row>
    <row r="5" spans="1:15" x14ac:dyDescent="0.3">
      <c r="A5" t="s">
        <v>12</v>
      </c>
      <c r="B5" t="s">
        <v>14</v>
      </c>
      <c r="C5" t="s">
        <v>19</v>
      </c>
      <c r="D5" t="s">
        <v>18</v>
      </c>
      <c r="E5" s="6" t="s">
        <v>25</v>
      </c>
      <c r="F5">
        <v>150</v>
      </c>
      <c r="G5">
        <v>1</v>
      </c>
      <c r="H5">
        <v>0.76930695999999998</v>
      </c>
      <c r="I5">
        <v>1.4463036</v>
      </c>
      <c r="K5" s="15"/>
      <c r="L5" s="15"/>
      <c r="M5" s="15"/>
      <c r="N5" s="15"/>
      <c r="O5" s="15"/>
    </row>
    <row r="6" spans="1:15" x14ac:dyDescent="0.3">
      <c r="A6" t="s">
        <v>12</v>
      </c>
      <c r="B6" t="s">
        <v>14</v>
      </c>
      <c r="C6" s="6" t="s">
        <v>19</v>
      </c>
      <c r="D6" t="s">
        <v>18</v>
      </c>
      <c r="E6" s="6" t="s">
        <v>27</v>
      </c>
      <c r="F6">
        <v>150</v>
      </c>
      <c r="G6">
        <v>1</v>
      </c>
      <c r="H6">
        <v>0.74653464999999997</v>
      </c>
      <c r="I6">
        <v>1.5540506999999999</v>
      </c>
      <c r="K6" s="15"/>
      <c r="L6" s="15"/>
      <c r="M6" s="15"/>
      <c r="N6" s="15"/>
      <c r="O6" s="15"/>
    </row>
    <row r="7" spans="1:15" x14ac:dyDescent="0.3">
      <c r="A7" t="s">
        <v>12</v>
      </c>
      <c r="B7" t="s">
        <v>14</v>
      </c>
      <c r="C7" t="s">
        <v>19</v>
      </c>
      <c r="D7" t="s">
        <v>18</v>
      </c>
      <c r="E7" s="6" t="s">
        <v>33</v>
      </c>
      <c r="F7">
        <v>150</v>
      </c>
      <c r="G7">
        <v>1</v>
      </c>
      <c r="H7">
        <v>0.75841581999999996</v>
      </c>
      <c r="I7">
        <v>1.4189098</v>
      </c>
      <c r="K7" s="15"/>
      <c r="L7" s="15"/>
      <c r="M7" s="15"/>
      <c r="N7" s="15"/>
      <c r="O7" s="15"/>
    </row>
    <row r="8" spans="1:15" s="6" customFormat="1" x14ac:dyDescent="0.3">
      <c r="A8" s="6" t="s">
        <v>12</v>
      </c>
      <c r="B8" s="6" t="s">
        <v>14</v>
      </c>
      <c r="C8" s="6" t="s">
        <v>19</v>
      </c>
      <c r="D8" s="6" t="s">
        <v>18</v>
      </c>
      <c r="E8" s="6" t="s">
        <v>28</v>
      </c>
      <c r="F8" s="6">
        <v>150</v>
      </c>
      <c r="G8" s="6">
        <v>1</v>
      </c>
      <c r="H8" s="6">
        <v>0.77326733000000003</v>
      </c>
      <c r="I8" s="6">
        <v>1.4907136000000001</v>
      </c>
      <c r="K8" s="15"/>
      <c r="L8" s="15"/>
      <c r="M8" s="15"/>
      <c r="N8" s="15"/>
      <c r="O8" s="15"/>
    </row>
    <row r="9" spans="1:15" s="6" customFormat="1" x14ac:dyDescent="0.3">
      <c r="A9" s="6" t="s">
        <v>12</v>
      </c>
      <c r="B9" s="6" t="s">
        <v>14</v>
      </c>
      <c r="C9" s="6" t="s">
        <v>19</v>
      </c>
      <c r="D9" s="6" t="s">
        <v>18</v>
      </c>
      <c r="E9" s="6" t="s">
        <v>29</v>
      </c>
      <c r="F9" s="6">
        <v>150</v>
      </c>
      <c r="G9" s="6">
        <v>1</v>
      </c>
      <c r="H9" s="6">
        <v>0.76435642999999998</v>
      </c>
      <c r="I9" s="6">
        <v>1.5229998</v>
      </c>
      <c r="K9" s="15"/>
      <c r="L9" s="15"/>
      <c r="M9" s="15"/>
      <c r="N9" s="15"/>
      <c r="O9" s="15"/>
    </row>
    <row r="10" spans="1:15" x14ac:dyDescent="0.3">
      <c r="A10" s="6" t="s">
        <v>12</v>
      </c>
      <c r="B10" s="6" t="s">
        <v>14</v>
      </c>
      <c r="C10" s="6" t="s">
        <v>23</v>
      </c>
      <c r="D10" s="6" t="s">
        <v>18</v>
      </c>
      <c r="E10" s="6" t="s">
        <v>22</v>
      </c>
      <c r="F10">
        <v>5</v>
      </c>
      <c r="G10">
        <v>1</v>
      </c>
      <c r="H10">
        <v>0.1</v>
      </c>
      <c r="I10">
        <v>6.0121359999999999</v>
      </c>
      <c r="K10" s="15">
        <f>AVERAGE(H10:H15)</f>
        <v>0.1513201333333333</v>
      </c>
      <c r="L10" s="15">
        <f>_xlfn.STDEV.S(H10:H15)</f>
        <v>3.4277544873297865E-2</v>
      </c>
      <c r="M10" s="15">
        <f>AVERAGE(I10:I15)</f>
        <v>4.6086929833333334</v>
      </c>
      <c r="N10" s="15">
        <f>_xlfn.STDEV.S(I10:I15)</f>
        <v>1.3695506228583272</v>
      </c>
      <c r="O10" s="15">
        <f>N10/L10</f>
        <v>39.954746698477933</v>
      </c>
    </row>
    <row r="11" spans="1:15" x14ac:dyDescent="0.3">
      <c r="A11" s="6" t="s">
        <v>12</v>
      </c>
      <c r="B11" s="6" t="s">
        <v>14</v>
      </c>
      <c r="C11" s="6" t="s">
        <v>23</v>
      </c>
      <c r="D11" s="6" t="s">
        <v>18</v>
      </c>
      <c r="E11" s="6" t="s">
        <v>27</v>
      </c>
      <c r="F11">
        <v>5</v>
      </c>
      <c r="G11">
        <v>1</v>
      </c>
      <c r="H11">
        <v>0.18316832</v>
      </c>
      <c r="I11">
        <v>3.2858719999999999</v>
      </c>
      <c r="K11" s="15"/>
      <c r="L11" s="15"/>
      <c r="M11" s="15"/>
      <c r="N11" s="15"/>
      <c r="O11" s="15"/>
    </row>
    <row r="12" spans="1:15" x14ac:dyDescent="0.3">
      <c r="A12" s="6" t="s">
        <v>12</v>
      </c>
      <c r="B12" s="6" t="s">
        <v>14</v>
      </c>
      <c r="C12" s="6" t="s">
        <v>19</v>
      </c>
      <c r="D12" s="6" t="s">
        <v>18</v>
      </c>
      <c r="E12" s="6" t="s">
        <v>28</v>
      </c>
      <c r="F12" s="6">
        <v>5</v>
      </c>
      <c r="G12" s="6">
        <v>1</v>
      </c>
      <c r="H12">
        <v>0.15544554999999999</v>
      </c>
      <c r="I12">
        <v>3.9520575999999998</v>
      </c>
      <c r="K12" s="15"/>
      <c r="L12" s="15"/>
      <c r="M12" s="15"/>
      <c r="N12" s="15"/>
      <c r="O12" s="15"/>
    </row>
    <row r="13" spans="1:15" x14ac:dyDescent="0.3">
      <c r="A13" s="6" t="s">
        <v>12</v>
      </c>
      <c r="B13" s="6" t="s">
        <v>14</v>
      </c>
      <c r="C13" s="6" t="s">
        <v>19</v>
      </c>
      <c r="D13" s="6" t="s">
        <v>18</v>
      </c>
      <c r="E13" s="6" t="s">
        <v>29</v>
      </c>
      <c r="F13" s="6">
        <v>5</v>
      </c>
      <c r="G13" s="6">
        <v>1</v>
      </c>
      <c r="H13">
        <v>0.19405939999999999</v>
      </c>
      <c r="I13">
        <v>2.9726775000000001</v>
      </c>
      <c r="K13" s="15"/>
      <c r="L13" s="15"/>
      <c r="M13" s="15"/>
      <c r="N13" s="15"/>
      <c r="O13" s="15"/>
    </row>
    <row r="14" spans="1:15" x14ac:dyDescent="0.3">
      <c r="A14" s="6" t="s">
        <v>12</v>
      </c>
      <c r="B14" s="6" t="s">
        <v>14</v>
      </c>
      <c r="C14" s="6" t="s">
        <v>24</v>
      </c>
      <c r="D14" s="6" t="s">
        <v>18</v>
      </c>
      <c r="E14" s="6" t="s">
        <v>25</v>
      </c>
      <c r="F14" s="6">
        <v>5</v>
      </c>
      <c r="G14" s="6">
        <v>1</v>
      </c>
      <c r="H14">
        <v>0.13960396</v>
      </c>
      <c r="I14">
        <v>5.9433822999999997</v>
      </c>
      <c r="K14" s="15"/>
      <c r="L14" s="15"/>
      <c r="M14" s="15"/>
      <c r="N14" s="15"/>
      <c r="O14" s="15"/>
    </row>
    <row r="15" spans="1:15" x14ac:dyDescent="0.3">
      <c r="A15" s="6" t="s">
        <v>12</v>
      </c>
      <c r="B15" s="6" t="s">
        <v>14</v>
      </c>
      <c r="C15" s="6" t="s">
        <v>19</v>
      </c>
      <c r="D15" s="6" t="s">
        <v>18</v>
      </c>
      <c r="E15" s="6" t="s">
        <v>30</v>
      </c>
      <c r="F15" s="6">
        <v>5</v>
      </c>
      <c r="G15" s="6">
        <v>1</v>
      </c>
      <c r="H15" s="6">
        <v>0.13564356999999999</v>
      </c>
      <c r="I15" s="6">
        <v>5.4860325000000003</v>
      </c>
      <c r="K15" s="15"/>
      <c r="L15" s="15"/>
      <c r="M15" s="15"/>
      <c r="N15" s="15"/>
      <c r="O15" s="15"/>
    </row>
    <row r="16" spans="1:15" x14ac:dyDescent="0.3">
      <c r="A16" t="s">
        <v>12</v>
      </c>
      <c r="B16" t="s">
        <v>14</v>
      </c>
      <c r="C16" t="s">
        <v>24</v>
      </c>
      <c r="D16" t="s">
        <v>18</v>
      </c>
      <c r="E16" s="6" t="s">
        <v>59</v>
      </c>
      <c r="F16">
        <v>5</v>
      </c>
      <c r="G16">
        <v>1</v>
      </c>
      <c r="H16" s="11">
        <v>0.13564356999999999</v>
      </c>
      <c r="I16" s="11">
        <v>5.4859971999999999</v>
      </c>
      <c r="K16" s="12"/>
      <c r="L16" s="12"/>
      <c r="M16" s="12"/>
      <c r="N16" s="12"/>
      <c r="O16" s="12"/>
    </row>
    <row r="17" spans="1:15" x14ac:dyDescent="0.3">
      <c r="A17" t="s">
        <v>12</v>
      </c>
      <c r="B17" t="s">
        <v>14</v>
      </c>
      <c r="C17" t="s">
        <v>19</v>
      </c>
      <c r="D17" t="s">
        <v>18</v>
      </c>
      <c r="E17" s="6" t="s">
        <v>59</v>
      </c>
      <c r="F17">
        <v>150</v>
      </c>
      <c r="G17">
        <v>1</v>
      </c>
      <c r="H17" s="11">
        <v>0.75841581999999996</v>
      </c>
      <c r="I17" s="11">
        <v>1.4189087</v>
      </c>
      <c r="K17" s="12"/>
      <c r="L17" s="12"/>
      <c r="M17" s="12"/>
      <c r="N17" s="12"/>
      <c r="O17" s="12"/>
    </row>
    <row r="18" spans="1:15" x14ac:dyDescent="0.3">
      <c r="A18" t="s">
        <v>12</v>
      </c>
      <c r="B18" t="s">
        <v>14</v>
      </c>
      <c r="C18" t="s">
        <v>19</v>
      </c>
      <c r="D18" t="s">
        <v>18</v>
      </c>
      <c r="E18" s="6" t="s">
        <v>64</v>
      </c>
      <c r="F18">
        <v>5</v>
      </c>
      <c r="G18">
        <v>1</v>
      </c>
      <c r="H18" s="6">
        <v>0.14059406999999999</v>
      </c>
      <c r="I18" s="6">
        <v>4.0614023000000001</v>
      </c>
      <c r="K18" s="15">
        <f>AVERAGE(H18:H25)</f>
        <v>0.121039605125</v>
      </c>
      <c r="L18" s="15">
        <f>_xlfn.STDEV.S(H18:H25)</f>
        <v>1.8361696291135852E-2</v>
      </c>
      <c r="M18" s="15">
        <f>AVERAGE(I18:I25)</f>
        <v>4.5137905125</v>
      </c>
      <c r="N18" s="15">
        <f>_xlfn.STDEV.S(I18:I25)</f>
        <v>1.1459422538245736</v>
      </c>
      <c r="O18" s="15">
        <f>N18/L18</f>
        <v>62.409389397088532</v>
      </c>
    </row>
    <row r="19" spans="1:15" x14ac:dyDescent="0.3">
      <c r="A19" t="s">
        <v>12</v>
      </c>
      <c r="B19" t="s">
        <v>14</v>
      </c>
      <c r="C19" t="s">
        <v>19</v>
      </c>
      <c r="D19" t="s">
        <v>18</v>
      </c>
      <c r="E19" s="6" t="s">
        <v>65</v>
      </c>
      <c r="F19">
        <v>5</v>
      </c>
      <c r="G19">
        <v>1</v>
      </c>
      <c r="H19" s="6">
        <v>0.14653464999999999</v>
      </c>
      <c r="I19" s="6">
        <v>2.9067359000000002</v>
      </c>
      <c r="K19" s="15"/>
      <c r="L19" s="15"/>
      <c r="M19" s="15"/>
      <c r="N19" s="15"/>
      <c r="O19" s="15"/>
    </row>
    <row r="20" spans="1:15" x14ac:dyDescent="0.3">
      <c r="A20" t="s">
        <v>12</v>
      </c>
      <c r="B20" t="s">
        <v>14</v>
      </c>
      <c r="C20" t="s">
        <v>19</v>
      </c>
      <c r="D20" t="s">
        <v>18</v>
      </c>
      <c r="E20" s="6" t="s">
        <v>66</v>
      </c>
      <c r="F20">
        <v>5</v>
      </c>
      <c r="G20">
        <v>1</v>
      </c>
      <c r="H20" s="6">
        <v>0.12178218</v>
      </c>
      <c r="I20" s="6">
        <v>3.1568654</v>
      </c>
      <c r="K20" s="15"/>
      <c r="L20" s="15"/>
      <c r="M20" s="15"/>
      <c r="N20" s="15"/>
      <c r="O20" s="15"/>
    </row>
    <row r="21" spans="1:15" x14ac:dyDescent="0.3">
      <c r="A21" t="s">
        <v>12</v>
      </c>
      <c r="B21" t="s">
        <v>14</v>
      </c>
      <c r="C21" t="s">
        <v>19</v>
      </c>
      <c r="D21" t="s">
        <v>18</v>
      </c>
      <c r="E21" s="6" t="s">
        <v>67</v>
      </c>
      <c r="F21">
        <v>5</v>
      </c>
      <c r="G21">
        <v>1</v>
      </c>
      <c r="H21" s="6">
        <v>9.8019801000000004E-2</v>
      </c>
      <c r="I21" s="6">
        <v>4.1796913</v>
      </c>
      <c r="K21" s="15"/>
      <c r="L21" s="15"/>
      <c r="M21" s="15"/>
      <c r="N21" s="15"/>
      <c r="O21" s="15"/>
    </row>
    <row r="22" spans="1:15" x14ac:dyDescent="0.3">
      <c r="A22" t="s">
        <v>12</v>
      </c>
      <c r="B22" t="s">
        <v>14</v>
      </c>
      <c r="C22" t="s">
        <v>19</v>
      </c>
      <c r="D22" t="s">
        <v>18</v>
      </c>
      <c r="E22" s="6" t="s">
        <v>68</v>
      </c>
      <c r="F22">
        <v>5</v>
      </c>
      <c r="G22">
        <v>1</v>
      </c>
      <c r="H22" s="6">
        <v>0.11089109</v>
      </c>
      <c r="I22" s="6">
        <v>6.0365548000000002</v>
      </c>
      <c r="K22" s="15"/>
      <c r="L22" s="15"/>
      <c r="M22" s="15"/>
      <c r="N22" s="15"/>
      <c r="O22" s="15"/>
    </row>
    <row r="23" spans="1:15" x14ac:dyDescent="0.3">
      <c r="A23" t="s">
        <v>12</v>
      </c>
      <c r="B23" t="s">
        <v>14</v>
      </c>
      <c r="C23" t="s">
        <v>19</v>
      </c>
      <c r="D23" t="s">
        <v>18</v>
      </c>
      <c r="E23" s="6" t="s">
        <v>69</v>
      </c>
      <c r="F23">
        <v>5</v>
      </c>
      <c r="G23">
        <v>1</v>
      </c>
      <c r="H23" s="6">
        <v>0.11485148000000001</v>
      </c>
      <c r="I23" s="6">
        <v>4.6943178000000003</v>
      </c>
      <c r="K23" s="15"/>
      <c r="L23" s="15"/>
      <c r="M23" s="15"/>
      <c r="N23" s="15"/>
      <c r="O23" s="15"/>
    </row>
    <row r="24" spans="1:15" x14ac:dyDescent="0.3">
      <c r="A24" t="s">
        <v>12</v>
      </c>
      <c r="B24" t="s">
        <v>14</v>
      </c>
      <c r="C24" t="s">
        <v>19</v>
      </c>
      <c r="D24" t="s">
        <v>18</v>
      </c>
      <c r="E24" s="6" t="s">
        <v>70</v>
      </c>
      <c r="F24">
        <v>5</v>
      </c>
      <c r="G24">
        <v>1</v>
      </c>
      <c r="H24">
        <v>0.1</v>
      </c>
      <c r="I24" s="6">
        <v>5.5887241000000003</v>
      </c>
      <c r="K24" s="15"/>
      <c r="L24" s="15"/>
      <c r="M24" s="15"/>
      <c r="N24" s="15"/>
      <c r="O24" s="15"/>
    </row>
    <row r="25" spans="1:15" s="6" customFormat="1" x14ac:dyDescent="0.3">
      <c r="A25" s="6" t="s">
        <v>12</v>
      </c>
      <c r="B25" s="6" t="s">
        <v>14</v>
      </c>
      <c r="C25" s="6" t="s">
        <v>19</v>
      </c>
      <c r="D25" s="6" t="s">
        <v>18</v>
      </c>
      <c r="E25" s="6" t="s">
        <v>72</v>
      </c>
      <c r="F25" s="6">
        <v>5</v>
      </c>
      <c r="G25" s="6">
        <v>1</v>
      </c>
      <c r="H25" s="6">
        <v>0.13564356999999999</v>
      </c>
      <c r="I25" s="6">
        <v>5.4860325000000003</v>
      </c>
      <c r="K25" s="15"/>
      <c r="L25" s="15"/>
      <c r="M25" s="15"/>
      <c r="N25" s="15"/>
      <c r="O25" s="15"/>
    </row>
    <row r="26" spans="1:15" x14ac:dyDescent="0.3">
      <c r="A26" t="s">
        <v>12</v>
      </c>
      <c r="B26" t="s">
        <v>14</v>
      </c>
      <c r="C26" t="s">
        <v>19</v>
      </c>
      <c r="D26" t="s">
        <v>18</v>
      </c>
      <c r="E26" s="6" t="s">
        <v>65</v>
      </c>
      <c r="F26">
        <v>150</v>
      </c>
      <c r="G26">
        <v>1</v>
      </c>
      <c r="H26" s="6">
        <v>0.68217819999999996</v>
      </c>
      <c r="I26" s="6">
        <v>2.0658406999999999</v>
      </c>
      <c r="K26" s="15">
        <f>AVERAGE(H26:H33)</f>
        <v>0.71349009249999995</v>
      </c>
      <c r="L26" s="15">
        <f>_xlfn.STDEV.S(H26:H33)</f>
        <v>4.704179585961607E-2</v>
      </c>
      <c r="M26" s="15">
        <f>AVERAGE(I26:I33)</f>
        <v>1.795037725</v>
      </c>
      <c r="N26" s="15">
        <f>_xlfn.STDEV.S(I26:I33)</f>
        <v>0.3645774069452527</v>
      </c>
      <c r="O26" s="15">
        <f>N26/L26</f>
        <v>7.7500741687931853</v>
      </c>
    </row>
    <row r="27" spans="1:15" x14ac:dyDescent="0.3">
      <c r="A27" t="s">
        <v>12</v>
      </c>
      <c r="B27" t="s">
        <v>14</v>
      </c>
      <c r="C27" t="s">
        <v>19</v>
      </c>
      <c r="D27" t="s">
        <v>18</v>
      </c>
      <c r="E27" s="6" t="s">
        <v>66</v>
      </c>
      <c r="F27">
        <v>150</v>
      </c>
      <c r="G27" s="6">
        <v>1</v>
      </c>
      <c r="H27" s="6">
        <v>0.77722769999999997</v>
      </c>
      <c r="I27" s="6">
        <v>1.3990893</v>
      </c>
      <c r="K27" s="15"/>
      <c r="L27" s="15"/>
      <c r="M27" s="15"/>
      <c r="N27" s="15"/>
      <c r="O27" s="15"/>
    </row>
    <row r="28" spans="1:15" x14ac:dyDescent="0.3">
      <c r="A28" s="6" t="s">
        <v>12</v>
      </c>
      <c r="B28" s="6" t="s">
        <v>14</v>
      </c>
      <c r="C28" s="6" t="s">
        <v>19</v>
      </c>
      <c r="D28" s="6" t="s">
        <v>18</v>
      </c>
      <c r="E28" s="6" t="s">
        <v>64</v>
      </c>
      <c r="F28" s="6">
        <v>150</v>
      </c>
      <c r="G28" s="6">
        <v>1</v>
      </c>
      <c r="H28" s="6">
        <v>0.75247525999999998</v>
      </c>
      <c r="I28" s="6">
        <v>1.5007721999999999</v>
      </c>
      <c r="K28" s="15"/>
      <c r="L28" s="15"/>
      <c r="M28" s="15"/>
      <c r="N28" s="15"/>
      <c r="O28" s="15"/>
    </row>
    <row r="29" spans="1:15" x14ac:dyDescent="0.3">
      <c r="A29" s="6" t="s">
        <v>12</v>
      </c>
      <c r="B29" s="6" t="s">
        <v>14</v>
      </c>
      <c r="C29" s="6" t="s">
        <v>19</v>
      </c>
      <c r="D29" s="6" t="s">
        <v>18</v>
      </c>
      <c r="E29" s="6" t="s">
        <v>67</v>
      </c>
      <c r="F29" s="6">
        <v>150</v>
      </c>
      <c r="G29" s="6">
        <v>1</v>
      </c>
      <c r="H29" s="6">
        <v>0.67128712000000001</v>
      </c>
      <c r="I29" s="6">
        <v>2.2326095000000001</v>
      </c>
      <c r="K29" s="15"/>
      <c r="L29" s="15"/>
      <c r="M29" s="15"/>
      <c r="N29" s="15"/>
      <c r="O29" s="15"/>
    </row>
    <row r="30" spans="1:15" x14ac:dyDescent="0.3">
      <c r="A30" s="6" t="s">
        <v>12</v>
      </c>
      <c r="B30" s="6" t="s">
        <v>14</v>
      </c>
      <c r="C30" s="6" t="s">
        <v>19</v>
      </c>
      <c r="D30" s="6" t="s">
        <v>18</v>
      </c>
      <c r="E30" s="6" t="s">
        <v>68</v>
      </c>
      <c r="F30" s="6">
        <v>150</v>
      </c>
      <c r="G30" s="6">
        <v>1</v>
      </c>
      <c r="H30" s="6">
        <v>0.66435641000000001</v>
      </c>
      <c r="I30" s="6">
        <v>2.0943904</v>
      </c>
      <c r="K30" s="15"/>
      <c r="L30" s="15"/>
      <c r="M30" s="15"/>
      <c r="N30" s="15"/>
      <c r="O30" s="15"/>
    </row>
    <row r="31" spans="1:15" x14ac:dyDescent="0.3">
      <c r="A31" s="6" t="s">
        <v>12</v>
      </c>
      <c r="B31" s="6" t="s">
        <v>14</v>
      </c>
      <c r="C31" s="6" t="s">
        <v>19</v>
      </c>
      <c r="D31" s="6" t="s">
        <v>18</v>
      </c>
      <c r="E31" s="6" t="s">
        <v>69</v>
      </c>
      <c r="F31" s="6">
        <v>150</v>
      </c>
      <c r="G31" s="6">
        <v>1</v>
      </c>
      <c r="H31" s="6">
        <v>0.73564357000000002</v>
      </c>
      <c r="I31" s="6">
        <v>1.5165755000000001</v>
      </c>
      <c r="K31" s="15"/>
      <c r="L31" s="15"/>
      <c r="M31" s="15"/>
      <c r="N31" s="15"/>
      <c r="O31" s="15"/>
    </row>
    <row r="32" spans="1:15" x14ac:dyDescent="0.3">
      <c r="A32" s="6" t="s">
        <v>12</v>
      </c>
      <c r="B32" s="6" t="s">
        <v>14</v>
      </c>
      <c r="C32" s="6" t="s">
        <v>19</v>
      </c>
      <c r="D32" s="6" t="s">
        <v>18</v>
      </c>
      <c r="E32" s="6" t="s">
        <v>70</v>
      </c>
      <c r="F32" s="6">
        <v>150</v>
      </c>
      <c r="G32" s="6">
        <v>1</v>
      </c>
      <c r="H32" s="6">
        <v>0.66633666000000003</v>
      </c>
      <c r="I32" s="6">
        <v>2.1321143999999999</v>
      </c>
      <c r="K32" s="15"/>
      <c r="L32" s="15"/>
      <c r="M32" s="15"/>
      <c r="N32" s="15"/>
      <c r="O32" s="15"/>
    </row>
    <row r="33" spans="1:15" x14ac:dyDescent="0.3">
      <c r="A33" s="6" t="s">
        <v>12</v>
      </c>
      <c r="B33" s="6" t="s">
        <v>14</v>
      </c>
      <c r="C33" s="6" t="s">
        <v>19</v>
      </c>
      <c r="D33" s="6" t="s">
        <v>18</v>
      </c>
      <c r="E33" s="6" t="s">
        <v>72</v>
      </c>
      <c r="F33" s="6">
        <v>150</v>
      </c>
      <c r="G33" s="6">
        <v>1</v>
      </c>
      <c r="H33" s="6">
        <v>0.75841581999999996</v>
      </c>
      <c r="I33" s="6">
        <v>1.4189098</v>
      </c>
      <c r="K33" s="15"/>
      <c r="L33" s="15"/>
      <c r="M33" s="15"/>
      <c r="N33" s="15"/>
      <c r="O33" s="15"/>
    </row>
    <row r="34" spans="1:15" x14ac:dyDescent="0.3">
      <c r="A34" t="s">
        <v>12</v>
      </c>
      <c r="B34" t="s">
        <v>14</v>
      </c>
      <c r="C34" t="s">
        <v>23</v>
      </c>
      <c r="D34" t="s">
        <v>81</v>
      </c>
      <c r="E34" s="6" t="s">
        <v>80</v>
      </c>
      <c r="F34">
        <v>150</v>
      </c>
      <c r="G34">
        <v>1</v>
      </c>
      <c r="H34" s="6">
        <v>0.87441427000000005</v>
      </c>
      <c r="I34" s="6">
        <v>0.73245192000000003</v>
      </c>
      <c r="K34" s="15">
        <f>AVERAGE(H34:H39)</f>
        <v>0.87597626499999992</v>
      </c>
      <c r="L34" s="15">
        <f>_xlfn.STDEV.S(H34:H39)</f>
        <v>3.8717686818235736E-3</v>
      </c>
      <c r="M34" s="15">
        <f>AVERAGE(I34:I39)</f>
        <v>0.74961807499999999</v>
      </c>
      <c r="N34" s="15">
        <f>_xlfn.STDEV.S(I34:I39)</f>
        <v>2.2863585254156243E-2</v>
      </c>
      <c r="O34" s="15">
        <f>N34/L34</f>
        <v>5.9052043479487182</v>
      </c>
    </row>
    <row r="35" spans="1:15" x14ac:dyDescent="0.3">
      <c r="A35" t="s">
        <v>12</v>
      </c>
      <c r="B35" t="s">
        <v>14</v>
      </c>
      <c r="C35" t="s">
        <v>57</v>
      </c>
      <c r="D35" s="6" t="s">
        <v>81</v>
      </c>
      <c r="E35" s="6" t="s">
        <v>40</v>
      </c>
      <c r="F35">
        <v>150</v>
      </c>
      <c r="G35">
        <v>1</v>
      </c>
      <c r="H35" s="6">
        <v>0.88050609999999996</v>
      </c>
      <c r="I35" s="6">
        <v>0.74918461000000003</v>
      </c>
      <c r="K35" s="15"/>
      <c r="L35" s="15"/>
      <c r="M35" s="15"/>
      <c r="N35" s="15"/>
      <c r="O35" s="15"/>
    </row>
    <row r="36" spans="1:15" x14ac:dyDescent="0.3">
      <c r="A36" t="s">
        <v>12</v>
      </c>
      <c r="B36" t="s">
        <v>14</v>
      </c>
      <c r="C36" t="s">
        <v>57</v>
      </c>
      <c r="D36" s="6" t="s">
        <v>81</v>
      </c>
      <c r="E36" s="6" t="s">
        <v>41</v>
      </c>
      <c r="F36">
        <v>150</v>
      </c>
      <c r="G36">
        <v>1</v>
      </c>
      <c r="H36" s="6">
        <v>0.87394565000000002</v>
      </c>
      <c r="I36" s="6">
        <v>0.79392684000000002</v>
      </c>
      <c r="K36" s="15"/>
      <c r="L36" s="15"/>
      <c r="M36" s="15"/>
      <c r="N36" s="15"/>
      <c r="O36" s="15"/>
    </row>
    <row r="37" spans="1:15" x14ac:dyDescent="0.3">
      <c r="A37" t="s">
        <v>12</v>
      </c>
      <c r="B37" t="s">
        <v>14</v>
      </c>
      <c r="C37" t="s">
        <v>19</v>
      </c>
      <c r="D37" s="6" t="s">
        <v>81</v>
      </c>
      <c r="E37" s="6" t="s">
        <v>37</v>
      </c>
      <c r="F37">
        <v>150</v>
      </c>
      <c r="G37">
        <v>1</v>
      </c>
      <c r="H37" s="6">
        <v>0.87019681999999998</v>
      </c>
      <c r="I37" s="6">
        <v>0.74633711999999997</v>
      </c>
      <c r="K37" s="15"/>
      <c r="L37" s="15"/>
      <c r="M37" s="15"/>
      <c r="N37" s="15"/>
      <c r="O37" s="15"/>
    </row>
    <row r="38" spans="1:15" x14ac:dyDescent="0.3">
      <c r="A38" t="s">
        <v>12</v>
      </c>
      <c r="B38" t="s">
        <v>14</v>
      </c>
      <c r="C38" t="s">
        <v>19</v>
      </c>
      <c r="D38" s="6" t="s">
        <v>81</v>
      </c>
      <c r="E38" s="6" t="s">
        <v>36</v>
      </c>
      <c r="F38">
        <v>150</v>
      </c>
      <c r="G38">
        <v>1</v>
      </c>
      <c r="H38" s="6">
        <v>0.87722588000000001</v>
      </c>
      <c r="I38" s="6">
        <v>0.73197179999999995</v>
      </c>
      <c r="K38" s="15"/>
      <c r="L38" s="15"/>
      <c r="M38" s="15"/>
      <c r="N38" s="15"/>
      <c r="O38" s="15"/>
    </row>
    <row r="39" spans="1:15" x14ac:dyDescent="0.3">
      <c r="A39" t="s">
        <v>12</v>
      </c>
      <c r="B39" t="s">
        <v>14</v>
      </c>
      <c r="C39" t="s">
        <v>16</v>
      </c>
      <c r="D39" s="6" t="s">
        <v>81</v>
      </c>
      <c r="E39" s="6" t="s">
        <v>35</v>
      </c>
      <c r="F39">
        <v>150</v>
      </c>
      <c r="G39">
        <v>1</v>
      </c>
      <c r="H39" s="6">
        <v>0.87956886999999995</v>
      </c>
      <c r="I39" s="6">
        <v>0.74383615999999997</v>
      </c>
      <c r="K39" s="15"/>
      <c r="L39" s="15"/>
      <c r="M39" s="15"/>
      <c r="N39" s="15"/>
      <c r="O39" s="15"/>
    </row>
    <row r="40" spans="1:15" x14ac:dyDescent="0.3">
      <c r="A40" t="s">
        <v>12</v>
      </c>
      <c r="B40" t="s">
        <v>14</v>
      </c>
      <c r="C40" t="s">
        <v>57</v>
      </c>
      <c r="D40" s="6" t="s">
        <v>81</v>
      </c>
      <c r="E40" s="6" t="s">
        <v>35</v>
      </c>
      <c r="F40">
        <v>5</v>
      </c>
      <c r="G40">
        <v>1</v>
      </c>
      <c r="H40" s="6">
        <v>0.18650422</v>
      </c>
      <c r="I40" s="6">
        <v>13.426966999999999</v>
      </c>
      <c r="K40" s="15">
        <f>AVERAGE(H40:H45)</f>
        <v>0.19423618000000001</v>
      </c>
      <c r="L40" s="15">
        <f>_xlfn.STDEV.S(H40:H45)</f>
        <v>4.7994480242442378E-2</v>
      </c>
      <c r="M40" s="15">
        <f>AVERAGE(I40:I45)</f>
        <v>11.753386650000001</v>
      </c>
      <c r="N40" s="15">
        <f>_xlfn.STDEV.S(I40:I45)</f>
        <v>4.915486419700188</v>
      </c>
      <c r="O40" s="15">
        <f>N40/L40</f>
        <v>102.41774460041627</v>
      </c>
    </row>
    <row r="41" spans="1:15" x14ac:dyDescent="0.3">
      <c r="A41" t="s">
        <v>12</v>
      </c>
      <c r="B41" t="s">
        <v>14</v>
      </c>
      <c r="C41" t="s">
        <v>57</v>
      </c>
      <c r="D41" s="6" t="s">
        <v>81</v>
      </c>
      <c r="E41" s="6" t="s">
        <v>40</v>
      </c>
      <c r="F41" s="6">
        <v>5</v>
      </c>
      <c r="G41">
        <v>1</v>
      </c>
      <c r="H41" s="6">
        <v>0.20056233000000001</v>
      </c>
      <c r="I41" s="6">
        <v>5.4090223000000002</v>
      </c>
      <c r="K41" s="15"/>
      <c r="L41" s="15"/>
      <c r="M41" s="15"/>
      <c r="N41" s="15"/>
      <c r="O41" s="15"/>
    </row>
    <row r="42" spans="1:15" x14ac:dyDescent="0.3">
      <c r="A42" t="s">
        <v>12</v>
      </c>
      <c r="B42" t="s">
        <v>14</v>
      </c>
      <c r="C42" t="s">
        <v>57</v>
      </c>
      <c r="D42" s="6" t="s">
        <v>81</v>
      </c>
      <c r="E42" s="6" t="s">
        <v>41</v>
      </c>
      <c r="F42" s="6">
        <v>5</v>
      </c>
      <c r="G42">
        <v>1</v>
      </c>
      <c r="H42" s="6">
        <v>0.16541706</v>
      </c>
      <c r="I42" s="6">
        <v>8.9127139999999994</v>
      </c>
      <c r="K42" s="15"/>
      <c r="L42" s="15"/>
      <c r="M42" s="15"/>
      <c r="N42" s="15"/>
      <c r="O42" s="15"/>
    </row>
    <row r="43" spans="1:15" x14ac:dyDescent="0.3">
      <c r="A43" t="s">
        <v>12</v>
      </c>
      <c r="B43" t="s">
        <v>14</v>
      </c>
      <c r="C43" t="s">
        <v>57</v>
      </c>
      <c r="D43" s="6" t="s">
        <v>81</v>
      </c>
      <c r="E43" s="6" t="s">
        <v>36</v>
      </c>
      <c r="F43" s="6">
        <v>5</v>
      </c>
      <c r="G43">
        <v>1</v>
      </c>
      <c r="H43" s="6">
        <v>0.26241799999999998</v>
      </c>
      <c r="I43" s="6">
        <v>15.679679</v>
      </c>
      <c r="K43" s="15"/>
      <c r="L43" s="15"/>
      <c r="M43" s="15"/>
      <c r="N43" s="15"/>
      <c r="O43" s="15"/>
    </row>
    <row r="44" spans="1:15" x14ac:dyDescent="0.3">
      <c r="A44" t="s">
        <v>12</v>
      </c>
      <c r="B44" t="s">
        <v>14</v>
      </c>
      <c r="C44" t="s">
        <v>57</v>
      </c>
      <c r="D44" s="6" t="s">
        <v>81</v>
      </c>
      <c r="E44" s="6" t="s">
        <v>37</v>
      </c>
      <c r="F44" s="6">
        <v>5</v>
      </c>
      <c r="G44">
        <v>1</v>
      </c>
      <c r="H44" s="6">
        <v>0.22633553000000001</v>
      </c>
      <c r="I44" s="6">
        <v>8.6548385999999997</v>
      </c>
      <c r="K44" s="15"/>
      <c r="L44" s="15"/>
      <c r="M44" s="15"/>
      <c r="N44" s="15"/>
      <c r="O44" s="15"/>
    </row>
    <row r="45" spans="1:15" x14ac:dyDescent="0.3">
      <c r="A45" t="s">
        <v>12</v>
      </c>
      <c r="B45" t="s">
        <v>14</v>
      </c>
      <c r="C45" t="s">
        <v>57</v>
      </c>
      <c r="D45" s="6" t="s">
        <v>81</v>
      </c>
      <c r="E45" s="6" t="s">
        <v>80</v>
      </c>
      <c r="F45" s="6">
        <v>5</v>
      </c>
      <c r="G45">
        <v>1</v>
      </c>
      <c r="H45" s="6">
        <v>0.12417994</v>
      </c>
      <c r="I45" s="6">
        <v>18.437099</v>
      </c>
      <c r="K45" s="15"/>
      <c r="L45" s="15"/>
      <c r="M45" s="15"/>
      <c r="N45" s="15"/>
      <c r="O45" s="15"/>
    </row>
    <row r="46" spans="1:15" s="6" customFormat="1" x14ac:dyDescent="0.3">
      <c r="A46" t="s">
        <v>12</v>
      </c>
      <c r="B46" t="s">
        <v>14</v>
      </c>
      <c r="C46" s="6" t="s">
        <v>73</v>
      </c>
      <c r="D46" s="6" t="s">
        <v>82</v>
      </c>
      <c r="E46" s="6" t="s">
        <v>35</v>
      </c>
      <c r="F46" s="6">
        <v>150</v>
      </c>
      <c r="G46" s="6">
        <v>1</v>
      </c>
      <c r="H46" s="6">
        <v>0.96892135999999995</v>
      </c>
      <c r="I46" s="6">
        <v>0.27124259000000001</v>
      </c>
      <c r="K46" s="15">
        <f>AVERAGE(H46:H51)</f>
        <v>0.96942920499999996</v>
      </c>
      <c r="L46" s="15">
        <f>_xlfn.STDEV.S(H46:H51)</f>
        <v>1.1584201157325868E-2</v>
      </c>
      <c r="M46" s="15">
        <f>AVERAGE(I46:I51)</f>
        <v>0.32303695500000001</v>
      </c>
      <c r="N46" s="15">
        <f>_xlfn.STDEV.S(I46:I51)</f>
        <v>3.8813618925989141E-2</v>
      </c>
      <c r="O46" s="15">
        <f>N46/L46</f>
        <v>3.3505649978672327</v>
      </c>
    </row>
    <row r="47" spans="1:15" x14ac:dyDescent="0.3">
      <c r="A47" t="s">
        <v>12</v>
      </c>
      <c r="B47" t="s">
        <v>14</v>
      </c>
      <c r="C47" t="s">
        <v>57</v>
      </c>
      <c r="D47" s="6" t="s">
        <v>82</v>
      </c>
      <c r="E47" s="6" t="s">
        <v>40</v>
      </c>
      <c r="F47">
        <v>150</v>
      </c>
      <c r="G47">
        <v>1</v>
      </c>
      <c r="H47" s="6">
        <v>0.98232788000000004</v>
      </c>
      <c r="I47" s="6">
        <v>0.32908857000000002</v>
      </c>
      <c r="K47" s="15"/>
      <c r="L47" s="15"/>
      <c r="M47" s="15"/>
      <c r="N47" s="15"/>
      <c r="O47" s="15"/>
    </row>
    <row r="48" spans="1:15" x14ac:dyDescent="0.3">
      <c r="A48" t="s">
        <v>12</v>
      </c>
      <c r="B48" t="s">
        <v>14</v>
      </c>
      <c r="C48" t="s">
        <v>57</v>
      </c>
      <c r="D48" s="6" t="s">
        <v>82</v>
      </c>
      <c r="E48" s="6" t="s">
        <v>41</v>
      </c>
      <c r="F48" s="6">
        <v>150</v>
      </c>
      <c r="G48" s="6">
        <v>1</v>
      </c>
      <c r="H48" s="6">
        <v>0.95551491</v>
      </c>
      <c r="I48" s="6">
        <v>0.35281091999999997</v>
      </c>
      <c r="K48" s="15"/>
      <c r="L48" s="15"/>
      <c r="M48" s="15"/>
      <c r="N48" s="15"/>
      <c r="O48" s="15"/>
    </row>
    <row r="49" spans="1:15" x14ac:dyDescent="0.3">
      <c r="A49" t="s">
        <v>12</v>
      </c>
      <c r="B49" t="s">
        <v>14</v>
      </c>
      <c r="C49" t="s">
        <v>77</v>
      </c>
      <c r="D49" s="6" t="s">
        <v>82</v>
      </c>
      <c r="E49" s="6" t="s">
        <v>36</v>
      </c>
      <c r="F49" s="6">
        <v>150</v>
      </c>
      <c r="G49" s="6">
        <v>1</v>
      </c>
      <c r="H49" s="6">
        <v>0.96099937000000002</v>
      </c>
      <c r="I49" s="6">
        <v>0.34758626999999997</v>
      </c>
      <c r="K49" s="15"/>
      <c r="L49" s="15"/>
      <c r="M49" s="15"/>
      <c r="N49" s="15"/>
      <c r="O49" s="15"/>
    </row>
    <row r="50" spans="1:15" x14ac:dyDescent="0.3">
      <c r="A50" t="s">
        <v>12</v>
      </c>
      <c r="B50" t="s">
        <v>14</v>
      </c>
      <c r="C50" t="s">
        <v>77</v>
      </c>
      <c r="D50" s="6" t="s">
        <v>82</v>
      </c>
      <c r="E50" s="6" t="s">
        <v>37</v>
      </c>
      <c r="F50" s="6">
        <v>150</v>
      </c>
      <c r="G50" s="6">
        <v>1</v>
      </c>
      <c r="H50" s="6">
        <v>0.9646557</v>
      </c>
      <c r="I50" s="6">
        <v>0.35928824999999998</v>
      </c>
      <c r="K50" s="15"/>
      <c r="L50" s="15"/>
      <c r="M50" s="15"/>
      <c r="N50" s="15"/>
      <c r="O50" s="15"/>
    </row>
    <row r="51" spans="1:15" x14ac:dyDescent="0.3">
      <c r="A51" t="s">
        <v>12</v>
      </c>
      <c r="B51" t="s">
        <v>14</v>
      </c>
      <c r="C51" t="s">
        <v>23</v>
      </c>
      <c r="D51" s="6" t="s">
        <v>82</v>
      </c>
      <c r="E51" s="6" t="s">
        <v>80</v>
      </c>
      <c r="F51">
        <v>150</v>
      </c>
      <c r="G51">
        <v>1</v>
      </c>
      <c r="H51" s="6">
        <v>0.98415600999999997</v>
      </c>
      <c r="I51" s="6">
        <v>0.27820513000000002</v>
      </c>
      <c r="K51" s="15"/>
      <c r="L51" s="15"/>
      <c r="M51" s="15"/>
      <c r="N51" s="15"/>
      <c r="O51" s="15"/>
    </row>
    <row r="52" spans="1:15" x14ac:dyDescent="0.3">
      <c r="A52" t="s">
        <v>12</v>
      </c>
      <c r="B52" t="s">
        <v>14</v>
      </c>
      <c r="C52" t="s">
        <v>57</v>
      </c>
      <c r="D52" t="s">
        <v>82</v>
      </c>
      <c r="E52" s="6" t="s">
        <v>65</v>
      </c>
      <c r="F52">
        <v>150</v>
      </c>
      <c r="G52">
        <v>1</v>
      </c>
      <c r="H52" s="6">
        <v>0.97440583000000003</v>
      </c>
      <c r="I52" s="6">
        <v>0.31070410999999998</v>
      </c>
      <c r="K52" s="15">
        <f>AVERAGE(H52:H59)</f>
        <v>0.97181596749999999</v>
      </c>
      <c r="L52" s="15">
        <f>_xlfn.STDEV.S(H52:H59)</f>
        <v>8.089328378672286E-3</v>
      </c>
      <c r="M52" s="15">
        <f>AVERAGE(I52:I59)</f>
        <v>0.30545601499999997</v>
      </c>
      <c r="N52" s="15">
        <f>_xlfn.STDEV.S(I52:I59)</f>
        <v>2.6650446806758363E-2</v>
      </c>
      <c r="O52" s="15">
        <f>N52/L52</f>
        <v>3.2945190946905956</v>
      </c>
    </row>
    <row r="53" spans="1:15" x14ac:dyDescent="0.3">
      <c r="A53" s="6" t="s">
        <v>12</v>
      </c>
      <c r="B53" s="6" t="s">
        <v>14</v>
      </c>
      <c r="C53" s="6" t="s">
        <v>57</v>
      </c>
      <c r="D53" s="6" t="s">
        <v>82</v>
      </c>
      <c r="E53" s="6" t="s">
        <v>66</v>
      </c>
      <c r="F53" s="6">
        <v>150</v>
      </c>
      <c r="G53" s="6">
        <v>1</v>
      </c>
      <c r="H53" s="6">
        <v>0.98232788000000004</v>
      </c>
      <c r="I53" s="6">
        <v>0.26064798</v>
      </c>
      <c r="K53" s="15"/>
      <c r="L53" s="15"/>
      <c r="M53" s="15"/>
      <c r="N53" s="15"/>
      <c r="O53" s="15"/>
    </row>
    <row r="54" spans="1:15" x14ac:dyDescent="0.3">
      <c r="A54" s="6" t="s">
        <v>12</v>
      </c>
      <c r="B54" s="6" t="s">
        <v>14</v>
      </c>
      <c r="C54" s="6" t="s">
        <v>57</v>
      </c>
      <c r="D54" s="6" t="s">
        <v>82</v>
      </c>
      <c r="E54" s="6" t="s">
        <v>64</v>
      </c>
      <c r="F54" s="6">
        <v>150</v>
      </c>
      <c r="G54" s="6">
        <v>1</v>
      </c>
      <c r="H54" s="6">
        <v>0.96709323000000003</v>
      </c>
      <c r="I54" s="6">
        <v>0.33825153000000002</v>
      </c>
      <c r="K54" s="15"/>
      <c r="L54" s="15"/>
      <c r="M54" s="15"/>
      <c r="N54" s="15"/>
      <c r="O54" s="15"/>
    </row>
    <row r="55" spans="1:15" x14ac:dyDescent="0.3">
      <c r="A55" s="6" t="s">
        <v>12</v>
      </c>
      <c r="B55" s="6" t="s">
        <v>14</v>
      </c>
      <c r="C55" s="6" t="s">
        <v>57</v>
      </c>
      <c r="D55" s="6" t="s">
        <v>82</v>
      </c>
      <c r="E55" s="6" t="s">
        <v>67</v>
      </c>
      <c r="F55" s="6">
        <v>150</v>
      </c>
      <c r="G55" s="6">
        <v>1</v>
      </c>
      <c r="H55" s="6">
        <v>0.96526509999999999</v>
      </c>
      <c r="I55" s="6">
        <v>0.30157985999999998</v>
      </c>
      <c r="K55" s="15"/>
      <c r="L55" s="15"/>
      <c r="M55" s="15"/>
      <c r="N55" s="15"/>
      <c r="O55" s="15"/>
    </row>
    <row r="56" spans="1:15" x14ac:dyDescent="0.3">
      <c r="A56" s="6" t="s">
        <v>12</v>
      </c>
      <c r="B56" s="6" t="s">
        <v>14</v>
      </c>
      <c r="C56" s="6" t="s">
        <v>57</v>
      </c>
      <c r="D56" s="6" t="s">
        <v>82</v>
      </c>
      <c r="E56" s="6" t="s">
        <v>68</v>
      </c>
      <c r="F56" s="6">
        <v>150</v>
      </c>
      <c r="G56" s="6">
        <v>1</v>
      </c>
      <c r="H56" s="6">
        <v>0.96953076000000005</v>
      </c>
      <c r="I56" s="6">
        <v>0.30106017000000002</v>
      </c>
      <c r="K56" s="15"/>
      <c r="L56" s="15"/>
      <c r="M56" s="15"/>
      <c r="N56" s="15"/>
      <c r="O56" s="15"/>
    </row>
    <row r="57" spans="1:15" x14ac:dyDescent="0.3">
      <c r="A57" s="6" t="s">
        <v>12</v>
      </c>
      <c r="B57" s="6" t="s">
        <v>14</v>
      </c>
      <c r="C57" s="6" t="s">
        <v>57</v>
      </c>
      <c r="D57" s="6" t="s">
        <v>82</v>
      </c>
      <c r="E57" s="6" t="s">
        <v>69</v>
      </c>
      <c r="F57" s="6">
        <v>150</v>
      </c>
      <c r="G57" s="6">
        <v>1</v>
      </c>
      <c r="H57" s="6">
        <v>0.97074956000000001</v>
      </c>
      <c r="I57" s="6">
        <v>0.31685777999999998</v>
      </c>
      <c r="K57" s="15"/>
      <c r="L57" s="15"/>
      <c r="M57" s="15"/>
      <c r="N57" s="15"/>
      <c r="O57" s="15"/>
    </row>
    <row r="58" spans="1:15" x14ac:dyDescent="0.3">
      <c r="A58" s="6" t="s">
        <v>12</v>
      </c>
      <c r="B58" s="6" t="s">
        <v>14</v>
      </c>
      <c r="C58" s="6" t="s">
        <v>57</v>
      </c>
      <c r="D58" s="6" t="s">
        <v>82</v>
      </c>
      <c r="E58" s="6" t="s">
        <v>70</v>
      </c>
      <c r="F58" s="6">
        <v>150</v>
      </c>
      <c r="G58" s="6">
        <v>1</v>
      </c>
      <c r="H58" s="6">
        <v>0.96099937000000002</v>
      </c>
      <c r="I58" s="6">
        <v>0.33634155999999998</v>
      </c>
      <c r="K58" s="15"/>
      <c r="L58" s="15"/>
      <c r="M58" s="15"/>
      <c r="N58" s="15"/>
      <c r="O58" s="15"/>
    </row>
    <row r="59" spans="1:15" x14ac:dyDescent="0.3">
      <c r="A59" s="6" t="s">
        <v>12</v>
      </c>
      <c r="B59" s="6" t="s">
        <v>14</v>
      </c>
      <c r="C59" s="6" t="s">
        <v>57</v>
      </c>
      <c r="D59" s="6" t="s">
        <v>82</v>
      </c>
      <c r="E59" s="6" t="s">
        <v>72</v>
      </c>
      <c r="F59" s="6">
        <v>150</v>
      </c>
      <c r="G59" s="6">
        <v>1</v>
      </c>
      <c r="H59" s="6">
        <v>0.98415600999999997</v>
      </c>
      <c r="I59" s="6">
        <v>0.27820513000000002</v>
      </c>
      <c r="K59" s="15"/>
      <c r="L59" s="15"/>
      <c r="M59" s="15"/>
      <c r="N59" s="15"/>
      <c r="O59" s="15"/>
    </row>
    <row r="60" spans="1:15" x14ac:dyDescent="0.3">
      <c r="A60" t="s">
        <v>12</v>
      </c>
      <c r="B60" t="s">
        <v>14</v>
      </c>
      <c r="C60" t="s">
        <v>77</v>
      </c>
      <c r="D60" t="s">
        <v>81</v>
      </c>
      <c r="E60" s="6" t="s">
        <v>65</v>
      </c>
      <c r="F60">
        <v>150</v>
      </c>
      <c r="G60">
        <v>1</v>
      </c>
      <c r="H60" s="6">
        <v>0.88191187000000004</v>
      </c>
      <c r="I60" s="6">
        <v>0.69410187000000001</v>
      </c>
      <c r="K60" s="15">
        <f>AVERAGE(H60:H67)</f>
        <v>0.88021321000000008</v>
      </c>
      <c r="L60" s="15">
        <f>_xlfn.STDEV.S(H60:H67)</f>
        <v>5.5215475972541315E-3</v>
      </c>
      <c r="M60" s="15">
        <f>AVERAGE(I60:I67)</f>
        <v>0.73802218625000005</v>
      </c>
      <c r="N60" s="15">
        <f>_xlfn.STDEV.S(I60:I67)</f>
        <v>6.2287194344038989E-2</v>
      </c>
      <c r="O60" s="15">
        <f>N60/L60</f>
        <v>11.280749327419443</v>
      </c>
    </row>
    <row r="61" spans="1:15" x14ac:dyDescent="0.3">
      <c r="A61" s="6" t="s">
        <v>12</v>
      </c>
      <c r="B61" s="6" t="s">
        <v>14</v>
      </c>
      <c r="C61" s="6" t="s">
        <v>77</v>
      </c>
      <c r="D61" s="6" t="s">
        <v>81</v>
      </c>
      <c r="E61" s="6" t="s">
        <v>66</v>
      </c>
      <c r="F61" s="6">
        <v>150</v>
      </c>
      <c r="G61" s="6">
        <v>1</v>
      </c>
      <c r="H61" s="6">
        <v>0.88378632000000001</v>
      </c>
      <c r="I61" s="6">
        <v>0.68252723999999998</v>
      </c>
      <c r="K61" s="15"/>
      <c r="L61" s="15"/>
      <c r="M61" s="15"/>
      <c r="N61" s="15"/>
      <c r="O61" s="15"/>
    </row>
    <row r="62" spans="1:15" x14ac:dyDescent="0.3">
      <c r="A62" s="6" t="s">
        <v>12</v>
      </c>
      <c r="B62" s="6" t="s">
        <v>14</v>
      </c>
      <c r="C62" s="6" t="s">
        <v>77</v>
      </c>
      <c r="D62" s="6" t="s">
        <v>81</v>
      </c>
      <c r="E62" s="6" t="s">
        <v>64</v>
      </c>
      <c r="F62" s="6">
        <v>150</v>
      </c>
      <c r="G62" s="6">
        <v>1</v>
      </c>
      <c r="H62" s="6">
        <v>0.87253981999999997</v>
      </c>
      <c r="I62" s="6">
        <v>0.87253981999999997</v>
      </c>
      <c r="K62" s="15"/>
      <c r="L62" s="15"/>
      <c r="M62" s="15"/>
      <c r="N62" s="15"/>
      <c r="O62" s="15"/>
    </row>
    <row r="63" spans="1:15" x14ac:dyDescent="0.3">
      <c r="A63" s="6" t="s">
        <v>12</v>
      </c>
      <c r="B63" s="6" t="s">
        <v>14</v>
      </c>
      <c r="C63" s="6" t="s">
        <v>77</v>
      </c>
      <c r="D63" s="6" t="s">
        <v>81</v>
      </c>
      <c r="E63" s="6" t="s">
        <v>67</v>
      </c>
      <c r="F63" s="6">
        <v>150</v>
      </c>
      <c r="G63" s="6">
        <v>1</v>
      </c>
      <c r="H63" s="6">
        <v>0.88284910000000005</v>
      </c>
      <c r="I63" s="6">
        <v>0.71336222000000005</v>
      </c>
      <c r="K63" s="15"/>
      <c r="L63" s="15"/>
      <c r="M63" s="15"/>
      <c r="N63" s="15"/>
      <c r="O63" s="15"/>
    </row>
    <row r="64" spans="1:15" x14ac:dyDescent="0.3">
      <c r="A64" s="6" t="s">
        <v>12</v>
      </c>
      <c r="B64" s="6" t="s">
        <v>14</v>
      </c>
      <c r="C64" s="6" t="s">
        <v>77</v>
      </c>
      <c r="D64" s="6" t="s">
        <v>81</v>
      </c>
      <c r="E64" s="6" t="s">
        <v>68</v>
      </c>
      <c r="F64" s="6">
        <v>150</v>
      </c>
      <c r="G64" s="6">
        <v>1</v>
      </c>
      <c r="H64" s="6">
        <v>0.87441427000000005</v>
      </c>
      <c r="I64" s="6">
        <v>0.78405701999999999</v>
      </c>
      <c r="K64" s="15"/>
      <c r="L64" s="15"/>
      <c r="M64" s="15"/>
      <c r="N64" s="15"/>
      <c r="O64" s="15"/>
    </row>
    <row r="65" spans="1:15" x14ac:dyDescent="0.3">
      <c r="A65" s="6" t="s">
        <v>12</v>
      </c>
      <c r="B65" s="6" t="s">
        <v>14</v>
      </c>
      <c r="C65" s="6" t="s">
        <v>77</v>
      </c>
      <c r="D65" s="6" t="s">
        <v>81</v>
      </c>
      <c r="E65" s="6" t="s">
        <v>69</v>
      </c>
      <c r="F65" s="6">
        <v>150</v>
      </c>
      <c r="G65" s="6">
        <v>1</v>
      </c>
      <c r="H65" s="6">
        <v>0.88566071000000002</v>
      </c>
      <c r="I65" s="6">
        <v>0.71237200000000001</v>
      </c>
      <c r="K65" s="15"/>
      <c r="L65" s="15"/>
      <c r="M65" s="15"/>
      <c r="N65" s="15"/>
      <c r="O65" s="15"/>
    </row>
    <row r="66" spans="1:15" x14ac:dyDescent="0.3">
      <c r="A66" s="6" t="s">
        <v>12</v>
      </c>
      <c r="B66" s="6" t="s">
        <v>14</v>
      </c>
      <c r="C66" s="6" t="s">
        <v>77</v>
      </c>
      <c r="D66" s="6" t="s">
        <v>81</v>
      </c>
      <c r="E66" s="6" t="s">
        <v>70</v>
      </c>
      <c r="F66" s="6">
        <v>150</v>
      </c>
      <c r="G66" s="6">
        <v>1</v>
      </c>
      <c r="H66" s="6">
        <v>0.88612932</v>
      </c>
      <c r="I66" s="6">
        <v>0.71276539999999999</v>
      </c>
      <c r="K66" s="15"/>
      <c r="L66" s="15"/>
      <c r="M66" s="15"/>
      <c r="N66" s="15"/>
      <c r="O66" s="15"/>
    </row>
    <row r="67" spans="1:15" x14ac:dyDescent="0.3">
      <c r="A67" s="6" t="s">
        <v>12</v>
      </c>
      <c r="B67" s="6" t="s">
        <v>14</v>
      </c>
      <c r="C67" s="6" t="s">
        <v>77</v>
      </c>
      <c r="D67" s="6" t="s">
        <v>81</v>
      </c>
      <c r="E67" s="6" t="s">
        <v>72</v>
      </c>
      <c r="F67" s="6">
        <v>150</v>
      </c>
      <c r="G67" s="6">
        <v>1</v>
      </c>
      <c r="H67" s="6">
        <v>0.87441427000000005</v>
      </c>
      <c r="I67" s="6">
        <v>0.73245192000000003</v>
      </c>
      <c r="K67" s="15"/>
      <c r="L67" s="15"/>
      <c r="M67" s="15"/>
      <c r="N67" s="15"/>
      <c r="O67" s="15"/>
    </row>
    <row r="68" spans="1:15" x14ac:dyDescent="0.3">
      <c r="A68" t="s">
        <v>12</v>
      </c>
      <c r="B68" t="s">
        <v>14</v>
      </c>
      <c r="C68" t="s">
        <v>19</v>
      </c>
      <c r="D68" t="s">
        <v>83</v>
      </c>
      <c r="E68" s="6" t="s">
        <v>35</v>
      </c>
      <c r="F68">
        <v>150</v>
      </c>
      <c r="G68">
        <v>1</v>
      </c>
      <c r="H68" s="6">
        <v>0.94346452000000003</v>
      </c>
      <c r="I68" s="6">
        <v>0.39940177999999998</v>
      </c>
      <c r="K68" s="15">
        <f>AVERAGE(H68:H73)</f>
        <v>0.94406754999999987</v>
      </c>
      <c r="L68" s="15">
        <f>_xlfn.STDEV.S(H68:H73)</f>
        <v>5.3718538333614486E-3</v>
      </c>
      <c r="M68" s="15">
        <f>AVERAGE(I68:I73)</f>
        <v>0.39930434333333337</v>
      </c>
      <c r="N68" s="15">
        <f>_xlfn.STDEV.S(I68:I73)</f>
        <v>1.9704820291214696E-2</v>
      </c>
      <c r="O68" s="15">
        <f>N68/L68</f>
        <v>3.6681601738378582</v>
      </c>
    </row>
    <row r="69" spans="1:15" x14ac:dyDescent="0.3">
      <c r="A69" t="s">
        <v>12</v>
      </c>
      <c r="B69" t="s">
        <v>14</v>
      </c>
      <c r="C69" t="s">
        <v>19</v>
      </c>
      <c r="D69" s="6" t="s">
        <v>83</v>
      </c>
      <c r="E69" s="6" t="s">
        <v>40</v>
      </c>
      <c r="F69" s="6">
        <v>150</v>
      </c>
      <c r="G69" s="6">
        <v>1</v>
      </c>
      <c r="H69" s="6">
        <v>0.95115333999999996</v>
      </c>
      <c r="I69" s="6">
        <v>0.37047350000000001</v>
      </c>
      <c r="K69" s="15"/>
      <c r="L69" s="15"/>
      <c r="M69" s="15"/>
      <c r="N69" s="15"/>
      <c r="O69" s="15"/>
    </row>
    <row r="70" spans="1:15" x14ac:dyDescent="0.3">
      <c r="A70" t="s">
        <v>12</v>
      </c>
      <c r="B70" t="s">
        <v>14</v>
      </c>
      <c r="C70" s="6" t="s">
        <v>19</v>
      </c>
      <c r="D70" s="6" t="s">
        <v>83</v>
      </c>
      <c r="E70" s="6" t="s">
        <v>41</v>
      </c>
      <c r="F70" s="6">
        <v>150</v>
      </c>
      <c r="G70" s="6">
        <v>1</v>
      </c>
      <c r="H70" s="6">
        <v>0.94663048000000005</v>
      </c>
      <c r="I70" s="6">
        <v>0.38804376000000002</v>
      </c>
      <c r="K70" s="15"/>
      <c r="L70" s="15"/>
      <c r="M70" s="15"/>
      <c r="N70" s="15"/>
      <c r="O70" s="15"/>
    </row>
    <row r="71" spans="1:15" x14ac:dyDescent="0.3">
      <c r="A71" t="s">
        <v>12</v>
      </c>
      <c r="B71" t="s">
        <v>14</v>
      </c>
      <c r="C71" s="6" t="s">
        <v>19</v>
      </c>
      <c r="D71" s="6" t="s">
        <v>83</v>
      </c>
      <c r="E71" s="6" t="s">
        <v>36</v>
      </c>
      <c r="F71" s="6">
        <v>150</v>
      </c>
      <c r="G71" s="6">
        <v>1</v>
      </c>
      <c r="H71" s="6">
        <v>0.94301223999999995</v>
      </c>
      <c r="I71" s="6">
        <v>0.39909445999999998</v>
      </c>
      <c r="K71" s="15"/>
      <c r="L71" s="15"/>
      <c r="M71" s="15"/>
      <c r="N71" s="15"/>
      <c r="O71" s="15"/>
    </row>
    <row r="72" spans="1:15" x14ac:dyDescent="0.3">
      <c r="A72" t="s">
        <v>12</v>
      </c>
      <c r="B72" t="s">
        <v>14</v>
      </c>
      <c r="C72" s="6" t="s">
        <v>19</v>
      </c>
      <c r="D72" s="6" t="s">
        <v>83</v>
      </c>
      <c r="E72" s="6" t="s">
        <v>37</v>
      </c>
      <c r="F72" s="6">
        <v>150</v>
      </c>
      <c r="G72" s="6">
        <v>1</v>
      </c>
      <c r="H72" s="6">
        <v>0.93487107999999997</v>
      </c>
      <c r="I72" s="6">
        <v>0.42876449</v>
      </c>
      <c r="K72" s="15"/>
      <c r="L72" s="15"/>
      <c r="M72" s="15"/>
      <c r="N72" s="15"/>
      <c r="O72" s="15"/>
    </row>
    <row r="73" spans="1:15" x14ac:dyDescent="0.3">
      <c r="A73" t="s">
        <v>12</v>
      </c>
      <c r="B73" t="s">
        <v>14</v>
      </c>
      <c r="C73" s="6" t="s">
        <v>19</v>
      </c>
      <c r="D73" s="6" t="s">
        <v>83</v>
      </c>
      <c r="E73" s="6" t="s">
        <v>79</v>
      </c>
      <c r="F73" s="6">
        <v>150</v>
      </c>
      <c r="G73" s="6">
        <v>1</v>
      </c>
      <c r="H73" s="6">
        <v>0.94527364000000003</v>
      </c>
      <c r="I73" s="6">
        <v>0.41004806999999999</v>
      </c>
      <c r="K73" s="15"/>
      <c r="L73" s="15"/>
      <c r="M73" s="15"/>
      <c r="N73" s="15"/>
      <c r="O73" s="15"/>
    </row>
    <row r="74" spans="1:15" x14ac:dyDescent="0.3">
      <c r="A74" t="s">
        <v>12</v>
      </c>
      <c r="B74" t="s">
        <v>14</v>
      </c>
      <c r="C74" t="s">
        <v>73</v>
      </c>
      <c r="D74" s="6" t="s">
        <v>83</v>
      </c>
      <c r="E74" s="6" t="s">
        <v>65</v>
      </c>
      <c r="F74" s="6">
        <v>150</v>
      </c>
      <c r="G74" s="6">
        <v>1</v>
      </c>
      <c r="H74" s="6">
        <v>0.95251017999999998</v>
      </c>
      <c r="I74" s="6">
        <v>0.39009129999999997</v>
      </c>
      <c r="K74" s="15">
        <f>AVERAGE(H74:H81)</f>
        <v>0.94114653999999998</v>
      </c>
      <c r="L74" s="15">
        <f>_xlfn.STDEV.S(H74:H81)</f>
        <v>9.8155239714473423E-3</v>
      </c>
      <c r="M74" s="15">
        <f>AVERAGE(I74:I81)</f>
        <v>0.41150104875000004</v>
      </c>
      <c r="N74" s="15">
        <f>_xlfn.STDEV.S(I74:I81)</f>
        <v>2.107335498019474E-2</v>
      </c>
      <c r="O74" s="15">
        <f>N74/L74</f>
        <v>2.1469414207021065</v>
      </c>
    </row>
    <row r="75" spans="1:15" x14ac:dyDescent="0.3">
      <c r="A75" s="6" t="s">
        <v>12</v>
      </c>
      <c r="B75" s="6" t="s">
        <v>14</v>
      </c>
      <c r="C75" t="s">
        <v>73</v>
      </c>
      <c r="D75" s="6" t="s">
        <v>83</v>
      </c>
      <c r="E75" s="6" t="s">
        <v>66</v>
      </c>
      <c r="F75" s="6">
        <v>150</v>
      </c>
      <c r="G75" s="6">
        <v>1</v>
      </c>
      <c r="H75" s="6">
        <v>0.93622797999999996</v>
      </c>
      <c r="I75" s="6">
        <v>0.42260319000000002</v>
      </c>
      <c r="K75" s="15"/>
      <c r="L75" s="15"/>
      <c r="M75" s="15"/>
      <c r="N75" s="15"/>
      <c r="O75" s="15"/>
    </row>
    <row r="76" spans="1:15" x14ac:dyDescent="0.3">
      <c r="A76" s="6" t="s">
        <v>12</v>
      </c>
      <c r="B76" s="6" t="s">
        <v>14</v>
      </c>
      <c r="C76" t="s">
        <v>57</v>
      </c>
      <c r="D76" s="6" t="s">
        <v>83</v>
      </c>
      <c r="E76" s="6" t="s">
        <v>64</v>
      </c>
      <c r="F76" s="6">
        <v>150</v>
      </c>
      <c r="G76" s="6">
        <v>1</v>
      </c>
      <c r="H76" s="6">
        <v>0.94482136000000005</v>
      </c>
      <c r="I76" s="6">
        <v>0.39821392</v>
      </c>
      <c r="K76" s="15"/>
      <c r="L76" s="15"/>
      <c r="M76" s="15"/>
      <c r="N76" s="15"/>
      <c r="O76" s="15"/>
    </row>
    <row r="77" spans="1:15" x14ac:dyDescent="0.3">
      <c r="A77" s="6" t="s">
        <v>12</v>
      </c>
      <c r="B77" s="6" t="s">
        <v>14</v>
      </c>
      <c r="C77" t="s">
        <v>57</v>
      </c>
      <c r="D77" s="6" t="s">
        <v>83</v>
      </c>
      <c r="E77" s="6" t="s">
        <v>67</v>
      </c>
      <c r="F77" s="6">
        <v>150</v>
      </c>
      <c r="G77" s="6">
        <v>1</v>
      </c>
      <c r="H77" s="6">
        <v>0.94753504</v>
      </c>
      <c r="I77" s="6">
        <v>0.40977889000000001</v>
      </c>
      <c r="K77" s="15"/>
      <c r="L77" s="15"/>
      <c r="M77" s="15"/>
      <c r="N77" s="15"/>
      <c r="O77" s="15"/>
    </row>
    <row r="78" spans="1:15" x14ac:dyDescent="0.3">
      <c r="A78" s="6" t="s">
        <v>12</v>
      </c>
      <c r="B78" s="6" t="s">
        <v>14</v>
      </c>
      <c r="C78" t="s">
        <v>23</v>
      </c>
      <c r="D78" s="6" t="s">
        <v>83</v>
      </c>
      <c r="E78" s="6" t="s">
        <v>68</v>
      </c>
      <c r="F78" s="6">
        <v>150</v>
      </c>
      <c r="G78" s="6">
        <v>1</v>
      </c>
      <c r="H78" s="6">
        <v>0.94120305999999998</v>
      </c>
      <c r="I78" s="6">
        <v>0.40583804000000001</v>
      </c>
      <c r="K78" s="15"/>
      <c r="L78" s="15"/>
      <c r="M78" s="15"/>
      <c r="N78" s="15"/>
      <c r="O78" s="15"/>
    </row>
    <row r="79" spans="1:15" x14ac:dyDescent="0.3">
      <c r="A79" s="6" t="s">
        <v>12</v>
      </c>
      <c r="B79" s="6" t="s">
        <v>14</v>
      </c>
      <c r="C79" t="s">
        <v>23</v>
      </c>
      <c r="D79" s="6" t="s">
        <v>83</v>
      </c>
      <c r="E79" s="6" t="s">
        <v>69</v>
      </c>
      <c r="F79" s="6">
        <v>150</v>
      </c>
      <c r="G79" s="6">
        <v>1</v>
      </c>
      <c r="H79" s="6">
        <v>0.91994571999999997</v>
      </c>
      <c r="I79" s="6">
        <v>0.45761171</v>
      </c>
      <c r="K79" s="15"/>
      <c r="L79" s="15"/>
      <c r="M79" s="15"/>
      <c r="N79" s="15"/>
      <c r="O79" s="15"/>
    </row>
    <row r="80" spans="1:15" x14ac:dyDescent="0.3">
      <c r="A80" s="6" t="s">
        <v>12</v>
      </c>
      <c r="B80" s="6" t="s">
        <v>14</v>
      </c>
      <c r="C80" t="s">
        <v>57</v>
      </c>
      <c r="D80" s="6" t="s">
        <v>83</v>
      </c>
      <c r="E80" s="6" t="s">
        <v>70</v>
      </c>
      <c r="F80" s="6">
        <v>150</v>
      </c>
      <c r="G80" s="6">
        <v>1</v>
      </c>
      <c r="H80" s="6">
        <v>0.94165533999999995</v>
      </c>
      <c r="I80" s="6">
        <v>0.39782327000000001</v>
      </c>
      <c r="K80" s="15"/>
      <c r="L80" s="15"/>
      <c r="M80" s="15"/>
      <c r="N80" s="15"/>
      <c r="O80" s="15"/>
    </row>
    <row r="81" spans="1:15" x14ac:dyDescent="0.3">
      <c r="A81" s="6" t="s">
        <v>12</v>
      </c>
      <c r="B81" s="6" t="s">
        <v>14</v>
      </c>
      <c r="C81" t="s">
        <v>19</v>
      </c>
      <c r="D81" s="6" t="s">
        <v>83</v>
      </c>
      <c r="E81" s="6" t="s">
        <v>72</v>
      </c>
      <c r="F81" s="6">
        <v>150</v>
      </c>
      <c r="G81" s="6">
        <v>1</v>
      </c>
      <c r="H81" s="6">
        <v>0.94527364000000003</v>
      </c>
      <c r="I81" s="6">
        <v>0.41004806999999999</v>
      </c>
      <c r="K81" s="15"/>
      <c r="L81" s="15"/>
      <c r="M81" s="15"/>
      <c r="N81" s="15"/>
      <c r="O81" s="15"/>
    </row>
    <row r="82" spans="1:15" x14ac:dyDescent="0.3">
      <c r="A82" s="14" t="s">
        <v>12</v>
      </c>
      <c r="B82" s="14" t="s">
        <v>14</v>
      </c>
      <c r="C82" s="14" t="s">
        <v>85</v>
      </c>
      <c r="D82" s="14" t="s">
        <v>84</v>
      </c>
      <c r="E82" s="14" t="s">
        <v>35</v>
      </c>
      <c r="F82" s="14">
        <v>150</v>
      </c>
      <c r="G82" s="14">
        <v>1</v>
      </c>
      <c r="H82" s="14">
        <v>0.5168317</v>
      </c>
      <c r="I82" s="14">
        <v>1.5178791</v>
      </c>
      <c r="K82" s="15">
        <f>AVERAGE(H82:H87)</f>
        <v>0.47310230000000003</v>
      </c>
      <c r="L82" s="15">
        <f>_xlfn.STDEV.S(H82:H87)</f>
        <v>2.1422943351612544E-2</v>
      </c>
      <c r="M82" s="15">
        <f>AVERAGE(I82:I87)</f>
        <v>1.6104304333333335</v>
      </c>
      <c r="N82" s="15">
        <f>_xlfn.STDEV.S(I82:I87)</f>
        <v>4.5340708336181354E-2</v>
      </c>
      <c r="O82" s="15">
        <f>N82/L82</f>
        <v>2.1164555958538944</v>
      </c>
    </row>
    <row r="83" spans="1:15" x14ac:dyDescent="0.3">
      <c r="A83" s="14" t="s">
        <v>12</v>
      </c>
      <c r="B83" s="14" t="s">
        <v>14</v>
      </c>
      <c r="C83" s="14" t="s">
        <v>85</v>
      </c>
      <c r="D83" s="14" t="s">
        <v>84</v>
      </c>
      <c r="E83" s="14" t="s">
        <v>40</v>
      </c>
      <c r="F83" s="14">
        <v>150</v>
      </c>
      <c r="G83" s="14">
        <v>1</v>
      </c>
      <c r="H83" s="14">
        <v>0.46435641999999999</v>
      </c>
      <c r="I83" s="14">
        <v>1.6289407</v>
      </c>
      <c r="K83" s="15"/>
      <c r="L83" s="15"/>
      <c r="M83" s="15"/>
      <c r="N83" s="15"/>
      <c r="O83" s="15"/>
    </row>
    <row r="84" spans="1:15" x14ac:dyDescent="0.3">
      <c r="A84" s="14" t="s">
        <v>12</v>
      </c>
      <c r="B84" s="14" t="s">
        <v>14</v>
      </c>
      <c r="C84" s="14" t="s">
        <v>85</v>
      </c>
      <c r="D84" s="14" t="s">
        <v>84</v>
      </c>
      <c r="E84" s="14" t="s">
        <v>41</v>
      </c>
      <c r="F84" s="14">
        <v>150</v>
      </c>
      <c r="G84" s="14">
        <v>1</v>
      </c>
      <c r="H84" s="14">
        <v>0.46435641999999999</v>
      </c>
      <c r="I84" s="14">
        <v>1.6289407</v>
      </c>
      <c r="K84" s="15"/>
      <c r="L84" s="15"/>
      <c r="M84" s="15"/>
      <c r="N84" s="15"/>
      <c r="O84" s="15"/>
    </row>
    <row r="85" spans="1:15" x14ac:dyDescent="0.3">
      <c r="A85" s="14" t="s">
        <v>12</v>
      </c>
      <c r="B85" s="14" t="s">
        <v>14</v>
      </c>
      <c r="C85" s="14" t="s">
        <v>85</v>
      </c>
      <c r="D85" s="14" t="s">
        <v>84</v>
      </c>
      <c r="E85" s="14" t="s">
        <v>36</v>
      </c>
      <c r="F85" s="14">
        <v>150</v>
      </c>
      <c r="G85" s="14">
        <v>1</v>
      </c>
      <c r="H85" s="14">
        <v>0.46435641999999999</v>
      </c>
      <c r="I85" s="14">
        <v>1.6289407</v>
      </c>
      <c r="K85" s="15"/>
      <c r="L85" s="15"/>
      <c r="M85" s="15"/>
      <c r="N85" s="15"/>
      <c r="O85" s="15"/>
    </row>
    <row r="86" spans="1:15" x14ac:dyDescent="0.3">
      <c r="A86" s="14" t="s">
        <v>12</v>
      </c>
      <c r="B86" s="14" t="s">
        <v>14</v>
      </c>
      <c r="C86" s="14" t="s">
        <v>85</v>
      </c>
      <c r="D86" s="14" t="s">
        <v>84</v>
      </c>
      <c r="E86" s="14" t="s">
        <v>37</v>
      </c>
      <c r="F86" s="14">
        <v>150</v>
      </c>
      <c r="G86" s="14">
        <v>1</v>
      </c>
      <c r="H86" s="14">
        <v>0.46435641999999999</v>
      </c>
      <c r="I86" s="14">
        <v>1.6289407</v>
      </c>
      <c r="K86" s="15"/>
      <c r="L86" s="15"/>
      <c r="M86" s="15"/>
      <c r="N86" s="15"/>
      <c r="O86" s="15"/>
    </row>
    <row r="87" spans="1:15" x14ac:dyDescent="0.3">
      <c r="A87" s="14" t="s">
        <v>12</v>
      </c>
      <c r="B87" s="14" t="s">
        <v>14</v>
      </c>
      <c r="C87" s="14" t="s">
        <v>85</v>
      </c>
      <c r="D87" s="14" t="s">
        <v>84</v>
      </c>
      <c r="E87" s="14" t="s">
        <v>79</v>
      </c>
      <c r="F87" s="14">
        <v>150</v>
      </c>
      <c r="G87" s="14">
        <v>1</v>
      </c>
      <c r="H87" s="14">
        <v>0.46435641999999999</v>
      </c>
      <c r="I87" s="14">
        <v>1.6289407</v>
      </c>
      <c r="K87" s="15"/>
      <c r="L87" s="15"/>
      <c r="M87" s="15"/>
      <c r="N87" s="15"/>
      <c r="O87" s="15"/>
    </row>
    <row r="88" spans="1:15" s="13" customFormat="1" x14ac:dyDescent="0.3">
      <c r="A88" s="13" t="s">
        <v>12</v>
      </c>
      <c r="B88" s="13" t="s">
        <v>14</v>
      </c>
      <c r="C88" s="13" t="s">
        <v>23</v>
      </c>
      <c r="D88" s="13" t="s">
        <v>84</v>
      </c>
      <c r="E88" s="13" t="s">
        <v>65</v>
      </c>
      <c r="F88" s="13">
        <v>150</v>
      </c>
      <c r="G88" s="13">
        <v>1</v>
      </c>
      <c r="H88" s="13">
        <v>0.1</v>
      </c>
      <c r="I88" s="13">
        <v>2.3025848999999998</v>
      </c>
      <c r="K88" s="15">
        <f>AVERAGE(H88:H95)</f>
        <v>0.38094059000000002</v>
      </c>
      <c r="L88" s="15">
        <f>_xlfn.STDEV.S(H88:H95)</f>
        <v>0.11879036611974501</v>
      </c>
      <c r="M88" s="15">
        <f>AVERAGE(I88:I95)</f>
        <v>1.7513774624999998</v>
      </c>
      <c r="N88" s="15">
        <f>_xlfn.STDEV.S(I88:I95)</f>
        <v>0.24184877063953547</v>
      </c>
      <c r="O88" s="15">
        <f>N88/L88</f>
        <v>2.0359291627718625</v>
      </c>
    </row>
    <row r="89" spans="1:15" x14ac:dyDescent="0.3">
      <c r="A89" s="6" t="s">
        <v>12</v>
      </c>
      <c r="B89" s="6" t="s">
        <v>14</v>
      </c>
      <c r="C89" s="6" t="s">
        <v>23</v>
      </c>
      <c r="D89" s="6" t="s">
        <v>84</v>
      </c>
      <c r="E89" s="6" t="s">
        <v>66</v>
      </c>
      <c r="F89" s="6">
        <v>150</v>
      </c>
      <c r="G89" s="6">
        <v>1</v>
      </c>
      <c r="H89" s="6">
        <v>0.42574256999999999</v>
      </c>
      <c r="I89" s="6">
        <v>1.6366997000000001</v>
      </c>
      <c r="K89" s="15"/>
      <c r="L89" s="15"/>
      <c r="M89" s="15"/>
      <c r="N89" s="15"/>
      <c r="O89" s="15"/>
    </row>
    <row r="90" spans="1:15" x14ac:dyDescent="0.3">
      <c r="A90" s="6" t="s">
        <v>12</v>
      </c>
      <c r="B90" s="6" t="s">
        <v>14</v>
      </c>
      <c r="C90" s="6" t="s">
        <v>23</v>
      </c>
      <c r="D90" s="6" t="s">
        <v>84</v>
      </c>
      <c r="E90" s="6" t="s">
        <v>64</v>
      </c>
      <c r="F90" s="6">
        <v>150</v>
      </c>
      <c r="G90" s="6">
        <v>1</v>
      </c>
      <c r="H90" s="6">
        <v>0.46633664000000002</v>
      </c>
      <c r="I90" s="6">
        <v>1.5739014</v>
      </c>
      <c r="K90" s="15"/>
      <c r="L90" s="15"/>
      <c r="M90" s="15"/>
      <c r="N90" s="15"/>
      <c r="O90" s="15"/>
    </row>
    <row r="91" spans="1:15" x14ac:dyDescent="0.3">
      <c r="A91" s="6" t="s">
        <v>12</v>
      </c>
      <c r="B91" s="6" t="s">
        <v>14</v>
      </c>
      <c r="C91" s="6" t="s">
        <v>23</v>
      </c>
      <c r="D91" s="6" t="s">
        <v>84</v>
      </c>
      <c r="E91" s="6" t="s">
        <v>67</v>
      </c>
      <c r="F91" s="6">
        <v>150</v>
      </c>
      <c r="G91" s="6">
        <v>1</v>
      </c>
      <c r="H91" s="6">
        <v>0.38316831000000001</v>
      </c>
      <c r="I91" s="6">
        <v>1.6771815000000001</v>
      </c>
      <c r="K91" s="15"/>
      <c r="L91" s="15"/>
      <c r="M91" s="15"/>
      <c r="N91" s="15"/>
      <c r="O91" s="15"/>
    </row>
    <row r="92" spans="1:15" x14ac:dyDescent="0.3">
      <c r="A92" s="6" t="s">
        <v>12</v>
      </c>
      <c r="B92" s="6" t="s">
        <v>14</v>
      </c>
      <c r="C92" s="6" t="s">
        <v>23</v>
      </c>
      <c r="D92" s="6" t="s">
        <v>84</v>
      </c>
      <c r="E92" s="6" t="s">
        <v>68</v>
      </c>
      <c r="F92" s="6">
        <v>150</v>
      </c>
      <c r="G92" s="6">
        <v>1</v>
      </c>
      <c r="H92" s="6">
        <v>0.37623762999999999</v>
      </c>
      <c r="I92" s="6">
        <v>1.8004007</v>
      </c>
      <c r="K92" s="15"/>
      <c r="L92" s="15"/>
      <c r="M92" s="15"/>
      <c r="N92" s="15"/>
      <c r="O92" s="15"/>
    </row>
    <row r="93" spans="1:15" x14ac:dyDescent="0.3">
      <c r="A93" s="6" t="s">
        <v>12</v>
      </c>
      <c r="B93" s="6" t="s">
        <v>14</v>
      </c>
      <c r="C93" s="6" t="s">
        <v>23</v>
      </c>
      <c r="D93" s="6" t="s">
        <v>84</v>
      </c>
      <c r="E93" s="6" t="s">
        <v>69</v>
      </c>
      <c r="F93" s="6">
        <v>150</v>
      </c>
      <c r="G93" s="6">
        <v>1</v>
      </c>
      <c r="H93" s="6">
        <v>0.43960395000000002</v>
      </c>
      <c r="I93" s="6">
        <v>1.5694642000000001</v>
      </c>
      <c r="K93" s="15"/>
      <c r="L93" s="15"/>
      <c r="M93" s="15"/>
      <c r="N93" s="15"/>
      <c r="O93" s="15"/>
    </row>
    <row r="94" spans="1:15" x14ac:dyDescent="0.3">
      <c r="A94" s="6" t="s">
        <v>12</v>
      </c>
      <c r="B94" s="6" t="s">
        <v>14</v>
      </c>
      <c r="C94" s="6" t="s">
        <v>23</v>
      </c>
      <c r="D94" s="6" t="s">
        <v>84</v>
      </c>
      <c r="E94" s="6" t="s">
        <v>70</v>
      </c>
      <c r="F94" s="6">
        <v>150</v>
      </c>
      <c r="G94" s="6">
        <v>1</v>
      </c>
      <c r="H94" s="6">
        <v>0.39207920000000002</v>
      </c>
      <c r="I94" s="6">
        <v>1.8218466</v>
      </c>
      <c r="K94" s="15"/>
      <c r="L94" s="15"/>
      <c r="M94" s="15"/>
      <c r="N94" s="15"/>
      <c r="O94" s="15"/>
    </row>
    <row r="95" spans="1:15" x14ac:dyDescent="0.3">
      <c r="A95" s="6" t="s">
        <v>12</v>
      </c>
      <c r="B95" s="6" t="s">
        <v>14</v>
      </c>
      <c r="C95" s="6" t="s">
        <v>85</v>
      </c>
      <c r="D95" s="6" t="s">
        <v>84</v>
      </c>
      <c r="E95" s="6" t="s">
        <v>72</v>
      </c>
      <c r="F95" s="6">
        <v>150</v>
      </c>
      <c r="G95" s="6">
        <v>1</v>
      </c>
      <c r="H95" s="6">
        <v>0.46435641999999999</v>
      </c>
      <c r="I95" s="6">
        <v>1.6289407</v>
      </c>
      <c r="K95" s="15"/>
      <c r="L95" s="15"/>
      <c r="M95" s="15"/>
      <c r="N95" s="15"/>
      <c r="O95" s="15"/>
    </row>
    <row r="96" spans="1:15" x14ac:dyDescent="0.3">
      <c r="A96" t="s">
        <v>12</v>
      </c>
      <c r="B96" t="s">
        <v>14</v>
      </c>
      <c r="C96" t="s">
        <v>77</v>
      </c>
      <c r="D96" t="s">
        <v>86</v>
      </c>
      <c r="E96" s="6" t="s">
        <v>65</v>
      </c>
      <c r="F96" s="6">
        <v>150</v>
      </c>
      <c r="G96" s="6">
        <v>1</v>
      </c>
      <c r="H96" s="6">
        <v>0.38613861999999999</v>
      </c>
      <c r="I96" s="6">
        <v>1.6662766</v>
      </c>
      <c r="K96" s="15">
        <f>AVERAGE(H96:H103)</f>
        <v>0.43254950625000005</v>
      </c>
      <c r="L96" s="15">
        <f>_xlfn.STDEV.S(H96:H103)</f>
        <v>4.5791222143629524E-2</v>
      </c>
      <c r="M96" s="15">
        <f>AVERAGE(I96:I103)</f>
        <v>1.57190995</v>
      </c>
      <c r="N96" s="15">
        <f>_xlfn.STDEV.S(I96:I103)</f>
        <v>0.10408427724364248</v>
      </c>
      <c r="O96" s="15">
        <f>N96/L96</f>
        <v>2.2730181107018717</v>
      </c>
    </row>
    <row r="97" spans="1:15" x14ac:dyDescent="0.3">
      <c r="A97" s="6" t="s">
        <v>12</v>
      </c>
      <c r="B97" s="6" t="s">
        <v>14</v>
      </c>
      <c r="C97" t="s">
        <v>77</v>
      </c>
      <c r="D97" s="6" t="s">
        <v>86</v>
      </c>
      <c r="E97" s="6" t="s">
        <v>66</v>
      </c>
      <c r="F97" s="6">
        <v>150</v>
      </c>
      <c r="G97" s="6">
        <v>1</v>
      </c>
      <c r="H97" s="6">
        <v>0.46039605</v>
      </c>
      <c r="I97" s="6">
        <v>1.4796379</v>
      </c>
      <c r="K97" s="15"/>
      <c r="L97" s="15"/>
      <c r="M97" s="15"/>
      <c r="N97" s="15"/>
      <c r="O97" s="15"/>
    </row>
    <row r="98" spans="1:15" x14ac:dyDescent="0.3">
      <c r="A98" s="6" t="s">
        <v>12</v>
      </c>
      <c r="B98" s="6" t="s">
        <v>14</v>
      </c>
      <c r="C98" t="s">
        <v>48</v>
      </c>
      <c r="D98" s="6" t="s">
        <v>86</v>
      </c>
      <c r="E98" s="6" t="s">
        <v>64</v>
      </c>
      <c r="F98" s="6">
        <v>150</v>
      </c>
      <c r="G98" s="6">
        <v>1</v>
      </c>
      <c r="H98" s="6">
        <v>0.48910892</v>
      </c>
      <c r="I98" s="6">
        <v>1.4630894999999999</v>
      </c>
      <c r="K98" s="15"/>
      <c r="L98" s="15"/>
      <c r="M98" s="15"/>
      <c r="N98" s="15"/>
      <c r="O98" s="15"/>
    </row>
    <row r="99" spans="1:15" x14ac:dyDescent="0.3">
      <c r="A99" s="6" t="s">
        <v>12</v>
      </c>
      <c r="B99" s="6" t="s">
        <v>14</v>
      </c>
      <c r="C99" t="s">
        <v>56</v>
      </c>
      <c r="D99" s="6" t="s">
        <v>86</v>
      </c>
      <c r="E99" s="6" t="s">
        <v>67</v>
      </c>
      <c r="F99" s="6">
        <v>150</v>
      </c>
      <c r="G99" s="6">
        <v>1</v>
      </c>
      <c r="H99" s="6">
        <v>0.38712870999999999</v>
      </c>
      <c r="I99" s="6">
        <v>1.6645745999999999</v>
      </c>
      <c r="K99" s="15"/>
      <c r="L99" s="15"/>
      <c r="M99" s="15"/>
      <c r="N99" s="15"/>
      <c r="O99" s="15"/>
    </row>
    <row r="100" spans="1:15" x14ac:dyDescent="0.3">
      <c r="A100" s="6" t="s">
        <v>12</v>
      </c>
      <c r="B100" s="6" t="s">
        <v>14</v>
      </c>
      <c r="C100" t="s">
        <v>47</v>
      </c>
      <c r="D100" s="6" t="s">
        <v>86</v>
      </c>
      <c r="E100" s="6" t="s">
        <v>68</v>
      </c>
      <c r="F100" s="6">
        <v>150</v>
      </c>
      <c r="G100" s="6">
        <v>1</v>
      </c>
      <c r="H100" s="6">
        <v>0.39801978999999998</v>
      </c>
      <c r="I100" s="6">
        <v>1.6621184</v>
      </c>
      <c r="K100" s="15"/>
      <c r="L100" s="15"/>
      <c r="M100" s="15"/>
      <c r="N100" s="15"/>
      <c r="O100" s="15"/>
    </row>
    <row r="101" spans="1:15" x14ac:dyDescent="0.3">
      <c r="A101" s="6" t="s">
        <v>12</v>
      </c>
      <c r="B101" s="6" t="s">
        <v>14</v>
      </c>
      <c r="C101" t="s">
        <v>16</v>
      </c>
      <c r="D101" s="6" t="s">
        <v>86</v>
      </c>
      <c r="E101" s="6" t="s">
        <v>69</v>
      </c>
      <c r="F101" s="6">
        <v>150</v>
      </c>
      <c r="G101" s="6">
        <v>1</v>
      </c>
      <c r="H101" s="6">
        <v>0.46732673000000002</v>
      </c>
      <c r="I101" s="6">
        <v>1.4881009999999999</v>
      </c>
      <c r="K101" s="15"/>
      <c r="L101" s="15"/>
      <c r="M101" s="15"/>
      <c r="N101" s="15"/>
      <c r="O101" s="15"/>
    </row>
    <row r="102" spans="1:15" x14ac:dyDescent="0.3">
      <c r="A102" s="6" t="s">
        <v>12</v>
      </c>
      <c r="B102" s="6" t="s">
        <v>14</v>
      </c>
      <c r="C102" t="s">
        <v>57</v>
      </c>
      <c r="D102" s="6" t="s">
        <v>86</v>
      </c>
      <c r="E102" s="6" t="s">
        <v>70</v>
      </c>
      <c r="F102" s="6">
        <v>150</v>
      </c>
      <c r="G102" s="6">
        <v>1</v>
      </c>
      <c r="H102" s="6">
        <v>0.39108911000000002</v>
      </c>
      <c r="I102" s="6">
        <v>1.6825024</v>
      </c>
      <c r="K102" s="15"/>
      <c r="L102" s="15"/>
      <c r="M102" s="15"/>
      <c r="N102" s="15"/>
      <c r="O102" s="15"/>
    </row>
    <row r="103" spans="1:15" x14ac:dyDescent="0.3">
      <c r="A103" s="6" t="s">
        <v>12</v>
      </c>
      <c r="B103" s="6" t="s">
        <v>14</v>
      </c>
      <c r="C103" t="s">
        <v>85</v>
      </c>
      <c r="D103" s="6" t="s">
        <v>86</v>
      </c>
      <c r="E103" s="6" t="s">
        <v>72</v>
      </c>
      <c r="F103" s="6">
        <v>150</v>
      </c>
      <c r="G103" s="6">
        <v>1</v>
      </c>
      <c r="H103" s="9">
        <v>0.48118812</v>
      </c>
      <c r="I103" s="9">
        <v>1.4689791999999999</v>
      </c>
      <c r="K103" s="15"/>
      <c r="L103" s="15"/>
      <c r="M103" s="15"/>
      <c r="N103" s="15"/>
      <c r="O103" s="15"/>
    </row>
    <row r="104" spans="1:15" x14ac:dyDescent="0.3">
      <c r="A104" t="s">
        <v>12</v>
      </c>
      <c r="B104" t="s">
        <v>14</v>
      </c>
      <c r="C104" t="s">
        <v>73</v>
      </c>
      <c r="D104" t="s">
        <v>87</v>
      </c>
      <c r="E104" s="6" t="s">
        <v>65</v>
      </c>
      <c r="F104" s="6">
        <v>150</v>
      </c>
      <c r="G104" s="6">
        <v>2</v>
      </c>
      <c r="H104" s="6">
        <v>0.35445544000000001</v>
      </c>
      <c r="I104" s="6">
        <v>2.6465239999999999</v>
      </c>
      <c r="K104" s="15">
        <f>AVERAGE(H104:H111)</f>
        <v>0.4037128712500001</v>
      </c>
      <c r="L104" s="15">
        <f>_xlfn.STDEV.S(H104:H111)</f>
        <v>5.1173436451069511E-2</v>
      </c>
      <c r="M104" s="15">
        <f>AVERAGE(I104:I111)</f>
        <v>2.4419554250000002</v>
      </c>
      <c r="N104" s="15">
        <f>_xlfn.STDEV.S(I104:I111)</f>
        <v>0.20983033021743164</v>
      </c>
      <c r="O104" s="15">
        <f>N104/L104</f>
        <v>4.1003759913224718</v>
      </c>
    </row>
    <row r="105" spans="1:15" x14ac:dyDescent="0.3">
      <c r="A105" s="6" t="s">
        <v>12</v>
      </c>
      <c r="B105" s="6" t="s">
        <v>14</v>
      </c>
      <c r="C105" t="s">
        <v>73</v>
      </c>
      <c r="D105" s="6" t="s">
        <v>87</v>
      </c>
      <c r="E105" s="6" t="s">
        <v>66</v>
      </c>
      <c r="F105" s="6">
        <v>150</v>
      </c>
      <c r="G105" s="6">
        <v>2</v>
      </c>
      <c r="H105" s="6">
        <v>0.46732673000000002</v>
      </c>
      <c r="I105" s="6">
        <v>2.075002</v>
      </c>
      <c r="K105" s="15"/>
      <c r="L105" s="15"/>
      <c r="M105" s="15"/>
      <c r="N105" s="15"/>
      <c r="O105" s="15"/>
    </row>
    <row r="106" spans="1:15" x14ac:dyDescent="0.3">
      <c r="A106" s="6" t="s">
        <v>12</v>
      </c>
      <c r="B106" s="6" t="s">
        <v>14</v>
      </c>
      <c r="C106" t="s">
        <v>48</v>
      </c>
      <c r="D106" s="6" t="s">
        <v>87</v>
      </c>
      <c r="E106" s="6" t="s">
        <v>64</v>
      </c>
      <c r="F106" s="6">
        <v>150</v>
      </c>
      <c r="G106" s="6">
        <v>2</v>
      </c>
      <c r="H106" s="6">
        <v>0.46831682000000002</v>
      </c>
      <c r="I106" s="6">
        <v>2.2870615000000001</v>
      </c>
      <c r="K106" s="15"/>
      <c r="L106" s="15"/>
      <c r="M106" s="15"/>
      <c r="N106" s="15"/>
      <c r="O106" s="15"/>
    </row>
    <row r="107" spans="1:15" x14ac:dyDescent="0.3">
      <c r="A107" s="6" t="s">
        <v>12</v>
      </c>
      <c r="B107" s="6" t="s">
        <v>14</v>
      </c>
      <c r="C107" t="s">
        <v>56</v>
      </c>
      <c r="D107" s="6" t="s">
        <v>87</v>
      </c>
      <c r="E107" s="6" t="s">
        <v>67</v>
      </c>
      <c r="F107" s="6">
        <v>150</v>
      </c>
      <c r="G107" s="6">
        <v>2</v>
      </c>
      <c r="H107" s="6">
        <v>0.34752475999999999</v>
      </c>
      <c r="I107" s="6">
        <v>2.6416067999999999</v>
      </c>
      <c r="K107" s="15"/>
      <c r="L107" s="15"/>
      <c r="M107" s="15"/>
      <c r="N107" s="15"/>
      <c r="O107" s="15"/>
    </row>
    <row r="108" spans="1:15" x14ac:dyDescent="0.3">
      <c r="A108" s="6" t="s">
        <v>12</v>
      </c>
      <c r="B108" s="6" t="s">
        <v>14</v>
      </c>
      <c r="C108" t="s">
        <v>47</v>
      </c>
      <c r="D108" s="6" t="s">
        <v>87</v>
      </c>
      <c r="E108" s="6" t="s">
        <v>68</v>
      </c>
      <c r="F108" s="6">
        <v>150</v>
      </c>
      <c r="G108" s="6">
        <v>2</v>
      </c>
      <c r="H108" s="6">
        <v>0.36435643000000001</v>
      </c>
      <c r="I108" s="6">
        <v>2.5630177999999999</v>
      </c>
      <c r="K108" s="15"/>
      <c r="L108" s="15"/>
      <c r="M108" s="15"/>
      <c r="N108" s="15"/>
      <c r="O108" s="15"/>
    </row>
    <row r="109" spans="1:15" x14ac:dyDescent="0.3">
      <c r="A109" s="6" t="s">
        <v>12</v>
      </c>
      <c r="B109" s="6" t="s">
        <v>14</v>
      </c>
      <c r="C109" t="s">
        <v>24</v>
      </c>
      <c r="D109" s="6" t="s">
        <v>87</v>
      </c>
      <c r="E109" s="6" t="s">
        <v>69</v>
      </c>
      <c r="F109" s="6">
        <v>150</v>
      </c>
      <c r="G109" s="6">
        <v>2</v>
      </c>
      <c r="H109" s="6">
        <v>0.43861386000000002</v>
      </c>
      <c r="I109" s="6">
        <v>2.4728856000000001</v>
      </c>
      <c r="K109" s="15"/>
      <c r="L109" s="15"/>
      <c r="M109" s="15"/>
      <c r="N109" s="15"/>
      <c r="O109" s="15"/>
    </row>
    <row r="110" spans="1:15" x14ac:dyDescent="0.3">
      <c r="A110" s="6" t="s">
        <v>12</v>
      </c>
      <c r="B110" s="6" t="s">
        <v>14</v>
      </c>
      <c r="C110" t="s">
        <v>16</v>
      </c>
      <c r="D110" s="6" t="s">
        <v>87</v>
      </c>
      <c r="E110" s="6" t="s">
        <v>70</v>
      </c>
      <c r="F110" s="6">
        <v>150</v>
      </c>
      <c r="G110" s="6">
        <v>2</v>
      </c>
      <c r="H110" s="6">
        <v>0.36633663999999999</v>
      </c>
      <c r="I110" s="6">
        <v>2.5854623000000001</v>
      </c>
      <c r="K110" s="15"/>
      <c r="L110" s="15"/>
      <c r="M110" s="15"/>
      <c r="N110" s="15"/>
      <c r="O110" s="15"/>
    </row>
    <row r="111" spans="1:15" x14ac:dyDescent="0.3">
      <c r="A111" s="6" t="s">
        <v>12</v>
      </c>
      <c r="B111" s="6" t="s">
        <v>14</v>
      </c>
      <c r="C111" t="s">
        <v>85</v>
      </c>
      <c r="D111" s="6" t="s">
        <v>87</v>
      </c>
      <c r="E111" s="6" t="s">
        <v>72</v>
      </c>
      <c r="F111" s="6">
        <v>150</v>
      </c>
      <c r="G111" s="6">
        <v>2</v>
      </c>
      <c r="H111" s="9">
        <v>0.42277229</v>
      </c>
      <c r="I111" s="9">
        <v>2.2640834000000001</v>
      </c>
      <c r="K111" s="15"/>
      <c r="L111" s="15"/>
      <c r="M111" s="15"/>
      <c r="N111" s="15"/>
      <c r="O111" s="15"/>
    </row>
    <row r="112" spans="1:15" x14ac:dyDescent="0.3">
      <c r="A112" s="14" t="s">
        <v>12</v>
      </c>
      <c r="B112" s="14" t="s">
        <v>14</v>
      </c>
      <c r="C112" s="14" t="s">
        <v>85</v>
      </c>
      <c r="D112" s="14" t="s">
        <v>86</v>
      </c>
      <c r="E112" s="14" t="s">
        <v>35</v>
      </c>
      <c r="F112" s="14">
        <v>150</v>
      </c>
      <c r="G112" s="14">
        <v>1</v>
      </c>
      <c r="H112" s="14">
        <v>0.48118812</v>
      </c>
      <c r="I112" s="14">
        <v>1.4689791999999999</v>
      </c>
      <c r="K112" s="15">
        <f>AVERAGE(H112:H117)</f>
        <v>0.48118812000000005</v>
      </c>
      <c r="L112" s="15">
        <f>_xlfn.STDEV.S(H112:H117)</f>
        <v>6.0809419444881171E-17</v>
      </c>
      <c r="M112" s="15">
        <f>AVERAGE(I112:I117)</f>
        <v>1.4689791999999999</v>
      </c>
      <c r="N112" s="15">
        <f>_xlfn.STDEV.S(I112:I117)</f>
        <v>0</v>
      </c>
      <c r="O112" s="15">
        <f>N112/L112</f>
        <v>0</v>
      </c>
    </row>
    <row r="113" spans="1:15" x14ac:dyDescent="0.3">
      <c r="A113" s="14" t="s">
        <v>12</v>
      </c>
      <c r="B113" s="14" t="s">
        <v>14</v>
      </c>
      <c r="C113" s="14" t="s">
        <v>85</v>
      </c>
      <c r="D113" s="14" t="s">
        <v>86</v>
      </c>
      <c r="E113" s="14" t="s">
        <v>40</v>
      </c>
      <c r="F113" s="14">
        <v>150</v>
      </c>
      <c r="G113" s="14">
        <v>1</v>
      </c>
      <c r="H113" s="14">
        <v>0.48118812</v>
      </c>
      <c r="I113" s="14">
        <v>1.4689791999999999</v>
      </c>
      <c r="K113" s="15"/>
      <c r="L113" s="15"/>
      <c r="M113" s="15"/>
      <c r="N113" s="15"/>
      <c r="O113" s="15"/>
    </row>
    <row r="114" spans="1:15" x14ac:dyDescent="0.3">
      <c r="A114" s="14" t="s">
        <v>12</v>
      </c>
      <c r="B114" s="14" t="s">
        <v>14</v>
      </c>
      <c r="C114" s="14" t="s">
        <v>85</v>
      </c>
      <c r="D114" s="14" t="s">
        <v>86</v>
      </c>
      <c r="E114" s="14" t="s">
        <v>41</v>
      </c>
      <c r="F114" s="14">
        <v>150</v>
      </c>
      <c r="G114" s="14">
        <v>1</v>
      </c>
      <c r="H114" s="14">
        <v>0.48118812</v>
      </c>
      <c r="I114" s="14">
        <v>1.4689791999999999</v>
      </c>
      <c r="K114" s="15"/>
      <c r="L114" s="15"/>
      <c r="M114" s="15"/>
      <c r="N114" s="15"/>
      <c r="O114" s="15"/>
    </row>
    <row r="115" spans="1:15" x14ac:dyDescent="0.3">
      <c r="A115" s="14" t="s">
        <v>12</v>
      </c>
      <c r="B115" s="14" t="s">
        <v>14</v>
      </c>
      <c r="C115" s="14" t="s">
        <v>85</v>
      </c>
      <c r="D115" s="14" t="s">
        <v>86</v>
      </c>
      <c r="E115" s="14" t="s">
        <v>36</v>
      </c>
      <c r="F115" s="14">
        <v>150</v>
      </c>
      <c r="G115" s="14">
        <v>1</v>
      </c>
      <c r="H115" s="14">
        <v>0.48118812</v>
      </c>
      <c r="I115" s="14">
        <v>1.4689791999999999</v>
      </c>
      <c r="K115" s="15"/>
      <c r="L115" s="15"/>
      <c r="M115" s="15"/>
      <c r="N115" s="15"/>
      <c r="O115" s="15"/>
    </row>
    <row r="116" spans="1:15" x14ac:dyDescent="0.3">
      <c r="A116" s="14" t="s">
        <v>12</v>
      </c>
      <c r="B116" s="14" t="s">
        <v>14</v>
      </c>
      <c r="C116" s="14" t="s">
        <v>85</v>
      </c>
      <c r="D116" s="14" t="s">
        <v>86</v>
      </c>
      <c r="E116" s="14" t="s">
        <v>37</v>
      </c>
      <c r="F116" s="14">
        <v>150</v>
      </c>
      <c r="G116" s="14">
        <v>1</v>
      </c>
      <c r="H116" s="14">
        <v>0.48118812</v>
      </c>
      <c r="I116" s="14">
        <v>1.4689791999999999</v>
      </c>
      <c r="K116" s="15"/>
      <c r="L116" s="15"/>
      <c r="M116" s="15"/>
      <c r="N116" s="15"/>
      <c r="O116" s="15"/>
    </row>
    <row r="117" spans="1:15" x14ac:dyDescent="0.3">
      <c r="A117" s="14" t="s">
        <v>12</v>
      </c>
      <c r="B117" s="14" t="s">
        <v>14</v>
      </c>
      <c r="C117" s="14" t="s">
        <v>85</v>
      </c>
      <c r="D117" s="14" t="s">
        <v>86</v>
      </c>
      <c r="E117" s="14" t="s">
        <v>79</v>
      </c>
      <c r="F117" s="14">
        <v>150</v>
      </c>
      <c r="G117" s="14">
        <v>1</v>
      </c>
      <c r="H117" s="14">
        <v>0.48118812</v>
      </c>
      <c r="I117" s="14">
        <v>1.4689791999999999</v>
      </c>
      <c r="K117" s="15"/>
      <c r="L117" s="15"/>
      <c r="M117" s="15"/>
      <c r="N117" s="15"/>
      <c r="O117" s="15"/>
    </row>
    <row r="118" spans="1:15" x14ac:dyDescent="0.3">
      <c r="A118" s="9" t="s">
        <v>12</v>
      </c>
      <c r="B118" s="9" t="s">
        <v>14</v>
      </c>
      <c r="C118" s="9" t="s">
        <v>85</v>
      </c>
      <c r="D118" s="9" t="s">
        <v>87</v>
      </c>
      <c r="E118" s="9" t="s">
        <v>35</v>
      </c>
      <c r="F118" s="9">
        <v>150</v>
      </c>
      <c r="G118" s="9">
        <v>1</v>
      </c>
      <c r="H118" s="9">
        <v>0.42772278000000002</v>
      </c>
      <c r="I118" s="9">
        <v>2.6516535000000001</v>
      </c>
      <c r="K118" s="15">
        <f>AVERAGE(H118:H123)</f>
        <v>0.41171617333333338</v>
      </c>
      <c r="L118" s="15">
        <f>_xlfn.STDEV.S(H118:H123)</f>
        <v>5.2269036250291973E-2</v>
      </c>
      <c r="M118" s="15">
        <f>AVERAGE(I118:I123)</f>
        <v>2.3965502500000002</v>
      </c>
      <c r="N118" s="15">
        <f>_xlfn.STDEV.S(I118:I123)</f>
        <v>0.20485598120616103</v>
      </c>
      <c r="O118" s="15">
        <f>N118/L118</f>
        <v>3.9192607306781309</v>
      </c>
    </row>
    <row r="119" spans="1:15" x14ac:dyDescent="0.3">
      <c r="A119" s="9" t="s">
        <v>12</v>
      </c>
      <c r="B119" s="9" t="s">
        <v>14</v>
      </c>
      <c r="C119" s="9" t="s">
        <v>85</v>
      </c>
      <c r="D119" s="9" t="s">
        <v>87</v>
      </c>
      <c r="E119" s="9" t="s">
        <v>40</v>
      </c>
      <c r="F119" s="9">
        <v>150</v>
      </c>
      <c r="G119" s="9">
        <v>1</v>
      </c>
      <c r="H119" s="9">
        <v>0.47821781000000002</v>
      </c>
      <c r="I119" s="9">
        <v>2.1588354000000001</v>
      </c>
      <c r="K119" s="15"/>
      <c r="L119" s="15"/>
      <c r="M119" s="15"/>
      <c r="N119" s="15"/>
      <c r="O119" s="15"/>
    </row>
    <row r="120" spans="1:15" x14ac:dyDescent="0.3">
      <c r="A120" s="9" t="s">
        <v>12</v>
      </c>
      <c r="B120" s="9" t="s">
        <v>14</v>
      </c>
      <c r="C120" s="9" t="s">
        <v>85</v>
      </c>
      <c r="D120" s="9" t="s">
        <v>87</v>
      </c>
      <c r="E120" s="9" t="s">
        <v>41</v>
      </c>
      <c r="F120" s="9">
        <v>150</v>
      </c>
      <c r="G120" s="9">
        <v>1</v>
      </c>
      <c r="H120" s="9">
        <v>0.38316831000000001</v>
      </c>
      <c r="I120" s="9">
        <v>2.3214478000000001</v>
      </c>
      <c r="K120" s="15"/>
      <c r="L120" s="15"/>
      <c r="M120" s="15"/>
      <c r="N120" s="15"/>
      <c r="O120" s="15"/>
    </row>
    <row r="121" spans="1:15" x14ac:dyDescent="0.3">
      <c r="A121" s="9" t="s">
        <v>12</v>
      </c>
      <c r="B121" s="9" t="s">
        <v>14</v>
      </c>
      <c r="C121" s="9" t="s">
        <v>85</v>
      </c>
      <c r="D121" s="9" t="s">
        <v>87</v>
      </c>
      <c r="E121" s="9" t="s">
        <v>36</v>
      </c>
      <c r="F121" s="9">
        <v>150</v>
      </c>
      <c r="G121" s="9">
        <v>1</v>
      </c>
      <c r="H121" s="9">
        <v>0.32475248000000001</v>
      </c>
      <c r="I121" s="9">
        <v>2.6448915</v>
      </c>
      <c r="K121" s="15"/>
      <c r="L121" s="15"/>
      <c r="M121" s="15"/>
      <c r="N121" s="15"/>
      <c r="O121" s="15"/>
    </row>
    <row r="122" spans="1:15" x14ac:dyDescent="0.3">
      <c r="A122" s="9" t="s">
        <v>12</v>
      </c>
      <c r="B122" s="9" t="s">
        <v>14</v>
      </c>
      <c r="C122" s="9" t="s">
        <v>85</v>
      </c>
      <c r="D122" s="9" t="s">
        <v>87</v>
      </c>
      <c r="E122" s="9" t="s">
        <v>37</v>
      </c>
      <c r="F122" s="9">
        <v>150</v>
      </c>
      <c r="G122" s="9">
        <v>1</v>
      </c>
      <c r="H122" s="9">
        <v>0.43366336999999999</v>
      </c>
      <c r="I122" s="9">
        <v>2.3383899000000001</v>
      </c>
      <c r="K122" s="15"/>
      <c r="L122" s="15"/>
      <c r="M122" s="15"/>
      <c r="N122" s="15"/>
      <c r="O122" s="15"/>
    </row>
    <row r="123" spans="1:15" x14ac:dyDescent="0.3">
      <c r="A123" s="9" t="s">
        <v>12</v>
      </c>
      <c r="B123" s="9" t="s">
        <v>14</v>
      </c>
      <c r="C123" s="9" t="s">
        <v>85</v>
      </c>
      <c r="D123" s="9" t="s">
        <v>87</v>
      </c>
      <c r="E123" s="9" t="s">
        <v>79</v>
      </c>
      <c r="F123" s="9">
        <v>150</v>
      </c>
      <c r="G123" s="9">
        <v>1</v>
      </c>
      <c r="H123" s="9">
        <v>0.42277229</v>
      </c>
      <c r="I123" s="9">
        <v>2.2640834000000001</v>
      </c>
      <c r="K123" s="15"/>
      <c r="L123" s="15"/>
      <c r="M123" s="15"/>
      <c r="N123" s="15"/>
      <c r="O123" s="15"/>
    </row>
    <row r="124" spans="1:15" x14ac:dyDescent="0.3">
      <c r="A124" s="9" t="s">
        <v>12</v>
      </c>
      <c r="B124" s="9" t="s">
        <v>14</v>
      </c>
      <c r="C124" s="9" t="s">
        <v>85</v>
      </c>
      <c r="D124" s="9" t="s">
        <v>86</v>
      </c>
      <c r="E124" s="9" t="s">
        <v>35</v>
      </c>
      <c r="F124" s="9">
        <v>150</v>
      </c>
      <c r="G124" s="9">
        <v>2</v>
      </c>
      <c r="H124" s="9">
        <v>0.47326731999999999</v>
      </c>
      <c r="I124" s="9">
        <v>1.4492563000000001</v>
      </c>
      <c r="K124" s="15">
        <f>AVERAGE(H124:H129)</f>
        <v>0.47590758833333341</v>
      </c>
      <c r="L124" s="15">
        <f>_xlfn.STDEV.S(H124:H129)</f>
        <v>9.8943881923490677E-3</v>
      </c>
      <c r="M124" s="15">
        <f>AVERAGE(I124:I129)</f>
        <v>1.4563510500000001</v>
      </c>
      <c r="N124" s="15">
        <f>_xlfn.STDEV.S(I124:I129)</f>
        <v>1.2469574784209719E-2</v>
      </c>
      <c r="O124" s="15">
        <f>N124/L124</f>
        <v>1.260267390140599</v>
      </c>
    </row>
    <row r="125" spans="1:15" x14ac:dyDescent="0.3">
      <c r="A125" s="9" t="s">
        <v>12</v>
      </c>
      <c r="B125" s="9" t="s">
        <v>14</v>
      </c>
      <c r="C125" s="9" t="s">
        <v>85</v>
      </c>
      <c r="D125" s="9" t="s">
        <v>86</v>
      </c>
      <c r="E125" s="9" t="s">
        <v>40</v>
      </c>
      <c r="F125" s="9">
        <v>150</v>
      </c>
      <c r="G125" s="9">
        <v>2</v>
      </c>
      <c r="H125" s="9">
        <v>0.49108911</v>
      </c>
      <c r="I125" s="9">
        <v>1.4422896000000001</v>
      </c>
      <c r="K125" s="15"/>
      <c r="L125" s="15"/>
      <c r="M125" s="15"/>
      <c r="N125" s="15"/>
      <c r="O125" s="15"/>
    </row>
    <row r="126" spans="1:15" x14ac:dyDescent="0.3">
      <c r="A126" s="9" t="s">
        <v>12</v>
      </c>
      <c r="B126" s="9" t="s">
        <v>14</v>
      </c>
      <c r="C126" s="9" t="s">
        <v>85</v>
      </c>
      <c r="D126" s="9" t="s">
        <v>86</v>
      </c>
      <c r="E126" s="9" t="s">
        <v>41</v>
      </c>
      <c r="F126" s="9">
        <v>150</v>
      </c>
      <c r="G126" s="9">
        <v>2</v>
      </c>
      <c r="H126" s="9">
        <v>0.47227722</v>
      </c>
      <c r="I126" s="9">
        <v>1.4460185999999999</v>
      </c>
      <c r="K126" s="15"/>
      <c r="L126" s="15"/>
      <c r="M126" s="15"/>
      <c r="N126" s="15"/>
      <c r="O126" s="15"/>
    </row>
    <row r="127" spans="1:15" x14ac:dyDescent="0.3">
      <c r="A127" s="9" t="s">
        <v>12</v>
      </c>
      <c r="B127" s="9" t="s">
        <v>14</v>
      </c>
      <c r="C127" s="9" t="s">
        <v>85</v>
      </c>
      <c r="D127" s="9" t="s">
        <v>86</v>
      </c>
      <c r="E127" s="9" t="s">
        <v>36</v>
      </c>
      <c r="F127" s="9">
        <v>150</v>
      </c>
      <c r="G127" s="9">
        <v>2</v>
      </c>
      <c r="H127" s="9">
        <v>0.47623761999999997</v>
      </c>
      <c r="I127" s="9">
        <v>1.4723120999999999</v>
      </c>
      <c r="K127" s="15"/>
      <c r="L127" s="15"/>
      <c r="M127" s="15"/>
      <c r="N127" s="15"/>
      <c r="O127" s="15"/>
    </row>
    <row r="128" spans="1:15" x14ac:dyDescent="0.3">
      <c r="A128" s="9" t="s">
        <v>12</v>
      </c>
      <c r="B128" s="9" t="s">
        <v>14</v>
      </c>
      <c r="C128" s="9" t="s">
        <v>85</v>
      </c>
      <c r="D128" s="9" t="s">
        <v>86</v>
      </c>
      <c r="E128" s="9" t="s">
        <v>37</v>
      </c>
      <c r="F128" s="9">
        <v>150</v>
      </c>
      <c r="G128" s="9">
        <v>2</v>
      </c>
      <c r="H128" s="9">
        <v>0.46138614</v>
      </c>
      <c r="I128" s="9">
        <v>1.4592505</v>
      </c>
      <c r="K128" s="15"/>
      <c r="L128" s="15"/>
      <c r="M128" s="15"/>
      <c r="N128" s="15"/>
      <c r="O128" s="15"/>
    </row>
    <row r="129" spans="1:15" x14ac:dyDescent="0.3">
      <c r="A129" s="9" t="s">
        <v>12</v>
      </c>
      <c r="B129" s="9" t="s">
        <v>14</v>
      </c>
      <c r="C129" s="9" t="s">
        <v>85</v>
      </c>
      <c r="D129" s="9" t="s">
        <v>86</v>
      </c>
      <c r="E129" s="9" t="s">
        <v>79</v>
      </c>
      <c r="F129" s="9">
        <v>150</v>
      </c>
      <c r="G129" s="9">
        <v>2</v>
      </c>
      <c r="H129" s="9">
        <v>0.48118812</v>
      </c>
      <c r="I129" s="9">
        <v>1.4689791999999999</v>
      </c>
      <c r="K129" s="15"/>
      <c r="L129" s="15"/>
      <c r="M129" s="15"/>
      <c r="N129" s="15"/>
      <c r="O129" s="15"/>
    </row>
    <row r="130" spans="1:15" x14ac:dyDescent="0.3">
      <c r="A130" s="9" t="s">
        <v>12</v>
      </c>
      <c r="B130" s="9" t="s">
        <v>14</v>
      </c>
      <c r="C130" s="9" t="s">
        <v>23</v>
      </c>
      <c r="D130" s="9" t="s">
        <v>84</v>
      </c>
      <c r="E130" s="9" t="s">
        <v>35</v>
      </c>
      <c r="F130" s="9">
        <v>150</v>
      </c>
      <c r="G130" s="9">
        <v>2</v>
      </c>
      <c r="H130" s="9">
        <v>0.5168317</v>
      </c>
      <c r="I130" s="9">
        <v>1.5178791</v>
      </c>
      <c r="K130" s="15">
        <f>AVERAGE(H130:H135)</f>
        <v>0.40660066666666667</v>
      </c>
      <c r="L130" s="15">
        <f>_xlfn.STDEV.S(H130:H135)</f>
        <v>0.15500115538463471</v>
      </c>
      <c r="M130" s="15">
        <f>AVERAGE(I130:I135)</f>
        <v>1.6896253999999999</v>
      </c>
      <c r="N130" s="15">
        <f>_xlfn.STDEV.S(I130:I135)</f>
        <v>0.30800748330807165</v>
      </c>
      <c r="O130" s="15">
        <f>N130/L130</f>
        <v>1.9871302413440233</v>
      </c>
    </row>
    <row r="131" spans="1:15" x14ac:dyDescent="0.3">
      <c r="A131" s="9" t="s">
        <v>12</v>
      </c>
      <c r="B131" s="9" t="s">
        <v>14</v>
      </c>
      <c r="C131" s="9" t="s">
        <v>23</v>
      </c>
      <c r="D131" s="9" t="s">
        <v>84</v>
      </c>
      <c r="E131" s="9" t="s">
        <v>40</v>
      </c>
      <c r="F131" s="9">
        <v>150</v>
      </c>
      <c r="G131" s="9">
        <v>2</v>
      </c>
      <c r="H131" s="9">
        <v>0.40000001000000002</v>
      </c>
      <c r="I131" s="9">
        <v>1.6697261000000001</v>
      </c>
      <c r="K131" s="15"/>
      <c r="L131" s="15"/>
      <c r="M131" s="15"/>
      <c r="N131" s="15"/>
      <c r="O131" s="15"/>
    </row>
    <row r="132" spans="1:15" x14ac:dyDescent="0.3">
      <c r="A132" s="9" t="s">
        <v>12</v>
      </c>
      <c r="B132" s="9" t="s">
        <v>14</v>
      </c>
      <c r="C132" s="9" t="s">
        <v>23</v>
      </c>
      <c r="D132" s="9" t="s">
        <v>84</v>
      </c>
      <c r="E132" s="9" t="s">
        <v>41</v>
      </c>
      <c r="F132" s="9">
        <v>150</v>
      </c>
      <c r="G132" s="9">
        <v>2</v>
      </c>
      <c r="H132" s="9">
        <v>0.48415842999999997</v>
      </c>
      <c r="I132" s="9">
        <v>1.5060256999999999</v>
      </c>
      <c r="K132" s="15"/>
      <c r="L132" s="15"/>
      <c r="M132" s="15"/>
      <c r="N132" s="15"/>
      <c r="O132" s="15"/>
    </row>
    <row r="133" spans="1:15" x14ac:dyDescent="0.3">
      <c r="A133" s="9" t="s">
        <v>12</v>
      </c>
      <c r="B133" s="9" t="s">
        <v>14</v>
      </c>
      <c r="C133" s="9" t="s">
        <v>23</v>
      </c>
      <c r="D133" s="9" t="s">
        <v>84</v>
      </c>
      <c r="E133" s="9" t="s">
        <v>36</v>
      </c>
      <c r="F133" s="9">
        <v>150</v>
      </c>
      <c r="G133" s="9">
        <v>2</v>
      </c>
      <c r="H133" s="9">
        <v>0.47425743999999997</v>
      </c>
      <c r="I133" s="9">
        <v>1.5125959</v>
      </c>
      <c r="K133" s="15"/>
      <c r="L133" s="15"/>
      <c r="M133" s="15"/>
      <c r="N133" s="15"/>
      <c r="O133" s="15"/>
    </row>
    <row r="134" spans="1:15" x14ac:dyDescent="0.3">
      <c r="A134" s="9" t="s">
        <v>12</v>
      </c>
      <c r="B134" s="9" t="s">
        <v>14</v>
      </c>
      <c r="C134" s="9" t="s">
        <v>23</v>
      </c>
      <c r="D134" s="9" t="s">
        <v>84</v>
      </c>
      <c r="E134" s="9" t="s">
        <v>37</v>
      </c>
      <c r="F134" s="9">
        <v>150</v>
      </c>
      <c r="G134" s="9">
        <v>2</v>
      </c>
      <c r="H134" s="9">
        <v>0.1</v>
      </c>
      <c r="I134" s="9">
        <v>2.3025848999999998</v>
      </c>
      <c r="K134" s="15"/>
      <c r="L134" s="15"/>
      <c r="M134" s="15"/>
      <c r="N134" s="15"/>
      <c r="O134" s="15"/>
    </row>
    <row r="135" spans="1:15" x14ac:dyDescent="0.3">
      <c r="A135" s="9" t="s">
        <v>12</v>
      </c>
      <c r="B135" s="9" t="s">
        <v>14</v>
      </c>
      <c r="C135" s="9" t="s">
        <v>23</v>
      </c>
      <c r="D135" s="9" t="s">
        <v>84</v>
      </c>
      <c r="E135" s="9" t="s">
        <v>79</v>
      </c>
      <c r="F135" s="9">
        <v>150</v>
      </c>
      <c r="G135" s="9">
        <v>2</v>
      </c>
      <c r="H135" s="9">
        <v>0.46435641999999999</v>
      </c>
      <c r="I135" s="9">
        <v>1.6289407</v>
      </c>
      <c r="K135" s="15"/>
      <c r="L135" s="15"/>
      <c r="M135" s="15"/>
      <c r="N135" s="15"/>
      <c r="O135" s="15"/>
    </row>
    <row r="136" spans="1:15" x14ac:dyDescent="0.3">
      <c r="A136" s="9" t="s">
        <v>12</v>
      </c>
      <c r="B136" s="9" t="s">
        <v>14</v>
      </c>
      <c r="C136" s="9" t="s">
        <v>24</v>
      </c>
      <c r="D136" s="9" t="s">
        <v>84</v>
      </c>
      <c r="E136" s="9" t="s">
        <v>35</v>
      </c>
      <c r="F136" s="9">
        <v>150</v>
      </c>
      <c r="G136" s="9">
        <v>3</v>
      </c>
      <c r="H136" s="6">
        <v>0.60693067000000001</v>
      </c>
      <c r="I136" s="6">
        <v>3.3653051999999999</v>
      </c>
      <c r="K136" s="15">
        <f>AVERAGE(H136:H141)</f>
        <v>0.59125412499999996</v>
      </c>
      <c r="L136" s="15">
        <f>_xlfn.STDEV.S(H136:H141)</f>
        <v>1.1103525880785359E-2</v>
      </c>
      <c r="M136" s="15">
        <f>AVERAGE(I136:I141)</f>
        <v>3.3813186166666669</v>
      </c>
      <c r="N136" s="15">
        <f>_xlfn.STDEV.S(I136:I141)</f>
        <v>9.5583460876313073E-2</v>
      </c>
      <c r="O136" s="15">
        <f>N136/L136</f>
        <v>8.6083881735008294</v>
      </c>
    </row>
    <row r="137" spans="1:15" x14ac:dyDescent="0.3">
      <c r="A137" s="9" t="s">
        <v>12</v>
      </c>
      <c r="B137" s="9" t="s">
        <v>14</v>
      </c>
      <c r="C137" s="9" t="s">
        <v>24</v>
      </c>
      <c r="D137" s="9" t="s">
        <v>84</v>
      </c>
      <c r="E137" s="9" t="s">
        <v>40</v>
      </c>
      <c r="F137" s="9">
        <v>150</v>
      </c>
      <c r="G137" s="9">
        <v>3</v>
      </c>
      <c r="H137" s="6">
        <v>0.59801978</v>
      </c>
      <c r="I137" s="6">
        <v>3.36958</v>
      </c>
      <c r="K137" s="15"/>
      <c r="L137" s="15"/>
      <c r="M137" s="15"/>
      <c r="N137" s="15"/>
      <c r="O137" s="15"/>
    </row>
    <row r="138" spans="1:15" x14ac:dyDescent="0.3">
      <c r="A138" s="9" t="s">
        <v>12</v>
      </c>
      <c r="B138" s="9" t="s">
        <v>14</v>
      </c>
      <c r="C138" s="9" t="s">
        <v>24</v>
      </c>
      <c r="D138" s="9" t="s">
        <v>84</v>
      </c>
      <c r="E138" s="9" t="s">
        <v>41</v>
      </c>
      <c r="F138" s="9">
        <v>150</v>
      </c>
      <c r="G138" s="9">
        <v>3</v>
      </c>
      <c r="H138" s="6">
        <v>0.59306930999999996</v>
      </c>
      <c r="I138" s="6">
        <v>3.2970516999999999</v>
      </c>
      <c r="K138" s="15"/>
      <c r="L138" s="15"/>
      <c r="M138" s="15"/>
      <c r="N138" s="15"/>
      <c r="O138" s="15"/>
    </row>
    <row r="139" spans="1:15" x14ac:dyDescent="0.3">
      <c r="A139" s="9" t="s">
        <v>12</v>
      </c>
      <c r="B139" s="9" t="s">
        <v>14</v>
      </c>
      <c r="C139" s="9" t="s">
        <v>24</v>
      </c>
      <c r="D139" s="9" t="s">
        <v>84</v>
      </c>
      <c r="E139" s="9" t="s">
        <v>36</v>
      </c>
      <c r="F139" s="9">
        <v>150</v>
      </c>
      <c r="G139" s="9">
        <v>3</v>
      </c>
      <c r="H139" s="6">
        <v>0.57524752999999995</v>
      </c>
      <c r="I139" s="6">
        <v>3.5688629000000001</v>
      </c>
      <c r="K139" s="15"/>
      <c r="L139" s="15"/>
      <c r="M139" s="15"/>
      <c r="N139" s="15"/>
      <c r="O139" s="15"/>
    </row>
    <row r="140" spans="1:15" x14ac:dyDescent="0.3">
      <c r="A140" s="9" t="s">
        <v>12</v>
      </c>
      <c r="B140" s="9" t="s">
        <v>14</v>
      </c>
      <c r="C140" s="9" t="s">
        <v>24</v>
      </c>
      <c r="D140" s="9" t="s">
        <v>84</v>
      </c>
      <c r="E140" s="9" t="s">
        <v>37</v>
      </c>
      <c r="F140" s="9">
        <v>150</v>
      </c>
      <c r="G140" s="9">
        <v>3</v>
      </c>
      <c r="H140" s="6">
        <v>0.59108912999999996</v>
      </c>
      <c r="I140" s="6">
        <v>3.3345850000000001</v>
      </c>
      <c r="K140" s="15"/>
      <c r="L140" s="15"/>
      <c r="M140" s="15"/>
      <c r="N140" s="15"/>
      <c r="O140" s="15"/>
    </row>
    <row r="141" spans="1:15" x14ac:dyDescent="0.3">
      <c r="A141" s="9" t="s">
        <v>12</v>
      </c>
      <c r="B141" s="9" t="s">
        <v>14</v>
      </c>
      <c r="C141" s="9" t="s">
        <v>24</v>
      </c>
      <c r="D141" s="9" t="s">
        <v>84</v>
      </c>
      <c r="E141" s="9" t="s">
        <v>79</v>
      </c>
      <c r="F141" s="9">
        <v>150</v>
      </c>
      <c r="G141" s="9">
        <v>3</v>
      </c>
      <c r="H141" s="6">
        <v>0.58316833000000001</v>
      </c>
      <c r="I141" s="6">
        <v>3.3525269</v>
      </c>
      <c r="K141" s="15"/>
      <c r="L141" s="15"/>
      <c r="M141" s="15"/>
      <c r="N141" s="15"/>
      <c r="O141" s="15"/>
    </row>
    <row r="142" spans="1:15" x14ac:dyDescent="0.3">
      <c r="A142" s="9" t="s">
        <v>12</v>
      </c>
      <c r="B142" s="9" t="s">
        <v>14</v>
      </c>
      <c r="C142" s="9" t="s">
        <v>24</v>
      </c>
      <c r="D142" s="9" t="s">
        <v>84</v>
      </c>
      <c r="E142" s="9" t="s">
        <v>65</v>
      </c>
      <c r="F142" s="9">
        <v>150</v>
      </c>
      <c r="G142" s="9">
        <v>2</v>
      </c>
      <c r="H142" s="6">
        <v>0.52673267999999995</v>
      </c>
      <c r="I142" s="6">
        <v>4.0063610000000001</v>
      </c>
      <c r="K142" s="15">
        <f>AVERAGE(H142:H149)</f>
        <v>0.55173267500000001</v>
      </c>
      <c r="L142" s="15">
        <f>_xlfn.STDEV.S(H142:H149)</f>
        <v>3.7128249529975732E-2</v>
      </c>
      <c r="M142" s="15">
        <f>AVERAGE(I142:I149)</f>
        <v>3.7180905625</v>
      </c>
      <c r="N142" s="15">
        <f>_xlfn.STDEV.S(I142:I149)</f>
        <v>0.33207536233086754</v>
      </c>
      <c r="O142" s="15">
        <f>N142/L142</f>
        <v>8.9440080406366675</v>
      </c>
    </row>
    <row r="143" spans="1:15" x14ac:dyDescent="0.3">
      <c r="A143" s="6" t="s">
        <v>12</v>
      </c>
      <c r="B143" s="6" t="s">
        <v>14</v>
      </c>
      <c r="C143" s="9" t="s">
        <v>24</v>
      </c>
      <c r="D143" s="6" t="s">
        <v>84</v>
      </c>
      <c r="E143" s="6" t="s">
        <v>66</v>
      </c>
      <c r="F143" s="6">
        <v>150</v>
      </c>
      <c r="G143" s="9">
        <v>2</v>
      </c>
      <c r="H143" s="6">
        <v>0.58811879</v>
      </c>
      <c r="I143" s="6">
        <v>3.3479073000000001</v>
      </c>
      <c r="K143" s="15"/>
      <c r="L143" s="15"/>
      <c r="M143" s="15"/>
      <c r="N143" s="15"/>
      <c r="O143" s="15"/>
    </row>
    <row r="144" spans="1:15" x14ac:dyDescent="0.3">
      <c r="A144" s="6" t="s">
        <v>12</v>
      </c>
      <c r="B144" s="6" t="s">
        <v>14</v>
      </c>
      <c r="C144" s="9" t="s">
        <v>24</v>
      </c>
      <c r="D144" s="6" t="s">
        <v>84</v>
      </c>
      <c r="E144" s="6" t="s">
        <v>64</v>
      </c>
      <c r="F144" s="6">
        <v>150</v>
      </c>
      <c r="G144" s="9">
        <v>2</v>
      </c>
      <c r="H144" s="6">
        <v>0.58316833000000001</v>
      </c>
      <c r="I144" s="6">
        <v>3.5761620999999999</v>
      </c>
      <c r="K144" s="15"/>
      <c r="L144" s="15"/>
      <c r="M144" s="15"/>
      <c r="N144" s="15"/>
      <c r="O144" s="15"/>
    </row>
    <row r="145" spans="1:15" x14ac:dyDescent="0.3">
      <c r="A145" s="6" t="s">
        <v>12</v>
      </c>
      <c r="B145" s="6" t="s">
        <v>14</v>
      </c>
      <c r="C145" s="9" t="s">
        <v>24</v>
      </c>
      <c r="D145" s="6" t="s">
        <v>84</v>
      </c>
      <c r="E145" s="6" t="s">
        <v>67</v>
      </c>
      <c r="F145" s="6">
        <v>150</v>
      </c>
      <c r="G145" s="9">
        <v>2</v>
      </c>
      <c r="H145" s="6">
        <v>0.51782178999999995</v>
      </c>
      <c r="I145" s="6">
        <v>3.8915416999999999</v>
      </c>
      <c r="K145" s="15"/>
      <c r="L145" s="15"/>
      <c r="M145" s="15"/>
      <c r="N145" s="15"/>
      <c r="O145" s="15"/>
    </row>
    <row r="146" spans="1:15" x14ac:dyDescent="0.3">
      <c r="A146" s="6" t="s">
        <v>12</v>
      </c>
      <c r="B146" s="6" t="s">
        <v>14</v>
      </c>
      <c r="C146" s="9" t="s">
        <v>24</v>
      </c>
      <c r="D146" s="6" t="s">
        <v>84</v>
      </c>
      <c r="E146" s="6" t="s">
        <v>68</v>
      </c>
      <c r="F146" s="6">
        <v>150</v>
      </c>
      <c r="G146" s="9">
        <v>2</v>
      </c>
      <c r="H146" s="6">
        <v>0.51386136000000004</v>
      </c>
      <c r="I146" s="6">
        <v>4.0603914000000003</v>
      </c>
      <c r="K146" s="15"/>
      <c r="L146" s="15"/>
      <c r="M146" s="15"/>
      <c r="N146" s="15"/>
      <c r="O146" s="15"/>
    </row>
    <row r="147" spans="1:15" x14ac:dyDescent="0.3">
      <c r="A147" s="6" t="s">
        <v>12</v>
      </c>
      <c r="B147" s="6" t="s">
        <v>14</v>
      </c>
      <c r="C147" s="9" t="s">
        <v>24</v>
      </c>
      <c r="D147" s="6" t="s">
        <v>84</v>
      </c>
      <c r="E147" s="6" t="s">
        <v>69</v>
      </c>
      <c r="F147" s="6">
        <v>150</v>
      </c>
      <c r="G147" s="9">
        <v>2</v>
      </c>
      <c r="H147" s="6">
        <v>0.59009904000000002</v>
      </c>
      <c r="I147" s="6">
        <v>3.4027560000000001</v>
      </c>
      <c r="K147" s="15"/>
      <c r="L147" s="15"/>
      <c r="M147" s="15"/>
      <c r="N147" s="15"/>
      <c r="O147" s="15"/>
    </row>
    <row r="148" spans="1:15" x14ac:dyDescent="0.3">
      <c r="A148" s="6" t="s">
        <v>12</v>
      </c>
      <c r="B148" s="6" t="s">
        <v>14</v>
      </c>
      <c r="C148" s="9" t="s">
        <v>24</v>
      </c>
      <c r="D148" s="6" t="s">
        <v>84</v>
      </c>
      <c r="E148" s="6" t="s">
        <v>70</v>
      </c>
      <c r="F148" s="6">
        <v>150</v>
      </c>
      <c r="G148" s="9">
        <v>2</v>
      </c>
      <c r="H148" s="6">
        <v>0.51089108000000005</v>
      </c>
      <c r="I148" s="6">
        <v>4.1070780999999998</v>
      </c>
      <c r="K148" s="15"/>
      <c r="L148" s="15"/>
      <c r="M148" s="15"/>
      <c r="N148" s="15"/>
      <c r="O148" s="15"/>
    </row>
    <row r="149" spans="1:15" x14ac:dyDescent="0.3">
      <c r="A149" s="6" t="s">
        <v>12</v>
      </c>
      <c r="B149" s="6" t="s">
        <v>14</v>
      </c>
      <c r="C149" s="6" t="s">
        <v>85</v>
      </c>
      <c r="D149" s="6" t="s">
        <v>84</v>
      </c>
      <c r="E149" s="6" t="s">
        <v>72</v>
      </c>
      <c r="F149" s="6">
        <v>150</v>
      </c>
      <c r="G149" s="9">
        <v>2</v>
      </c>
      <c r="H149" s="6">
        <v>0.58316833000000001</v>
      </c>
      <c r="I149" s="6">
        <v>3.3525269</v>
      </c>
      <c r="K149" s="15"/>
      <c r="L149" s="15"/>
      <c r="M149" s="15"/>
      <c r="N149" s="15"/>
      <c r="O149" s="15"/>
    </row>
  </sheetData>
  <mergeCells count="105">
    <mergeCell ref="K130:K135"/>
    <mergeCell ref="L130:L135"/>
    <mergeCell ref="M130:M135"/>
    <mergeCell ref="N130:N135"/>
    <mergeCell ref="O130:O135"/>
    <mergeCell ref="K136:K141"/>
    <mergeCell ref="L136:L141"/>
    <mergeCell ref="M136:M141"/>
    <mergeCell ref="N136:N141"/>
    <mergeCell ref="O136:O141"/>
    <mergeCell ref="K34:K39"/>
    <mergeCell ref="L34:L39"/>
    <mergeCell ref="M34:M39"/>
    <mergeCell ref="N34:N39"/>
    <mergeCell ref="O34:O39"/>
    <mergeCell ref="K88:K95"/>
    <mergeCell ref="L88:L95"/>
    <mergeCell ref="M88:M95"/>
    <mergeCell ref="N88:N95"/>
    <mergeCell ref="O88:O95"/>
    <mergeCell ref="K46:K51"/>
    <mergeCell ref="L46:L51"/>
    <mergeCell ref="M46:M51"/>
    <mergeCell ref="N46:N51"/>
    <mergeCell ref="O46:O51"/>
    <mergeCell ref="K40:K45"/>
    <mergeCell ref="L40:L45"/>
    <mergeCell ref="M40:M45"/>
    <mergeCell ref="N40:N45"/>
    <mergeCell ref="O40:O45"/>
    <mergeCell ref="K4:K9"/>
    <mergeCell ref="L4:L9"/>
    <mergeCell ref="M4:M9"/>
    <mergeCell ref="N4:N9"/>
    <mergeCell ref="O4:O9"/>
    <mergeCell ref="K10:K15"/>
    <mergeCell ref="L10:L15"/>
    <mergeCell ref="M10:M15"/>
    <mergeCell ref="N10:N15"/>
    <mergeCell ref="O10:O15"/>
    <mergeCell ref="K26:K33"/>
    <mergeCell ref="L26:L33"/>
    <mergeCell ref="M26:M33"/>
    <mergeCell ref="N26:N33"/>
    <mergeCell ref="O26:O33"/>
    <mergeCell ref="K18:K25"/>
    <mergeCell ref="L18:L25"/>
    <mergeCell ref="M18:M25"/>
    <mergeCell ref="N18:N25"/>
    <mergeCell ref="O18:O25"/>
    <mergeCell ref="K60:K67"/>
    <mergeCell ref="L60:L67"/>
    <mergeCell ref="M60:M67"/>
    <mergeCell ref="N60:N67"/>
    <mergeCell ref="O60:O67"/>
    <mergeCell ref="K52:K59"/>
    <mergeCell ref="L52:L59"/>
    <mergeCell ref="M52:M59"/>
    <mergeCell ref="N52:N59"/>
    <mergeCell ref="O52:O59"/>
    <mergeCell ref="K74:K81"/>
    <mergeCell ref="L74:L81"/>
    <mergeCell ref="M74:M81"/>
    <mergeCell ref="N74:N81"/>
    <mergeCell ref="O74:O81"/>
    <mergeCell ref="K68:K73"/>
    <mergeCell ref="L68:L73"/>
    <mergeCell ref="M68:M73"/>
    <mergeCell ref="N68:N73"/>
    <mergeCell ref="O68:O73"/>
    <mergeCell ref="O112:O117"/>
    <mergeCell ref="K96:K103"/>
    <mergeCell ref="L96:L103"/>
    <mergeCell ref="M96:M103"/>
    <mergeCell ref="N96:N103"/>
    <mergeCell ref="O96:O103"/>
    <mergeCell ref="K82:K87"/>
    <mergeCell ref="L82:L87"/>
    <mergeCell ref="M82:M87"/>
    <mergeCell ref="N82:N87"/>
    <mergeCell ref="O82:O87"/>
    <mergeCell ref="K142:K149"/>
    <mergeCell ref="L142:L149"/>
    <mergeCell ref="M142:M149"/>
    <mergeCell ref="N142:N149"/>
    <mergeCell ref="O142:O149"/>
    <mergeCell ref="K104:K111"/>
    <mergeCell ref="L104:L111"/>
    <mergeCell ref="M104:M111"/>
    <mergeCell ref="N104:N111"/>
    <mergeCell ref="O104:O111"/>
    <mergeCell ref="K124:K129"/>
    <mergeCell ref="L124:L129"/>
    <mergeCell ref="M124:M129"/>
    <mergeCell ref="N124:N129"/>
    <mergeCell ref="O124:O129"/>
    <mergeCell ref="K118:K123"/>
    <mergeCell ref="L118:L123"/>
    <mergeCell ref="M118:M123"/>
    <mergeCell ref="N118:N123"/>
    <mergeCell ref="O118:O123"/>
    <mergeCell ref="K112:K117"/>
    <mergeCell ref="L112:L117"/>
    <mergeCell ref="M112:M117"/>
    <mergeCell ref="N112:N1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5"/>
  <sheetViews>
    <sheetView workbookViewId="0">
      <pane ySplit="1" topLeftCell="A167" activePane="bottomLeft" state="frozen"/>
      <selection pane="bottomLeft" activeCell="E269" sqref="E269"/>
    </sheetView>
  </sheetViews>
  <sheetFormatPr defaultRowHeight="14.4" x14ac:dyDescent="0.3"/>
  <cols>
    <col min="1" max="1" width="11.77734375" customWidth="1"/>
    <col min="5" max="5" width="14.77734375" bestFit="1" customWidth="1"/>
    <col min="10" max="10" width="11.77734375" bestFit="1" customWidth="1"/>
    <col min="11" max="11" width="10.77734375" bestFit="1" customWidth="1"/>
  </cols>
  <sheetData>
    <row r="1" spans="1:15" ht="39" customHeight="1" x14ac:dyDescent="0.3">
      <c r="A1" s="4" t="s">
        <v>3</v>
      </c>
      <c r="B1" s="4" t="s">
        <v>4</v>
      </c>
      <c r="C1" s="4" t="s">
        <v>15</v>
      </c>
      <c r="D1" s="4" t="s">
        <v>17</v>
      </c>
      <c r="E1" s="4" t="s">
        <v>38</v>
      </c>
      <c r="F1" s="4" t="s">
        <v>34</v>
      </c>
      <c r="G1" s="4" t="s">
        <v>21</v>
      </c>
      <c r="H1" s="4" t="s">
        <v>6</v>
      </c>
      <c r="I1" s="4" t="s">
        <v>0</v>
      </c>
      <c r="J1" s="4" t="s">
        <v>1</v>
      </c>
      <c r="K1" s="4" t="s">
        <v>2</v>
      </c>
      <c r="L1" s="4" t="s">
        <v>50</v>
      </c>
      <c r="M1" s="4" t="s">
        <v>51</v>
      </c>
      <c r="N1" s="4" t="s">
        <v>52</v>
      </c>
      <c r="O1" s="4" t="s">
        <v>53</v>
      </c>
    </row>
    <row r="2" spans="1:15" x14ac:dyDescent="0.3">
      <c r="A2" t="s">
        <v>12</v>
      </c>
      <c r="B2" t="s">
        <v>14</v>
      </c>
      <c r="C2" t="s">
        <v>16</v>
      </c>
      <c r="D2" t="s">
        <v>18</v>
      </c>
      <c r="E2" t="s">
        <v>39</v>
      </c>
      <c r="F2">
        <v>29</v>
      </c>
      <c r="G2" t="s">
        <v>45</v>
      </c>
      <c r="H2">
        <v>150</v>
      </c>
      <c r="I2">
        <v>1</v>
      </c>
      <c r="J2">
        <v>0.72970294999999996</v>
      </c>
      <c r="K2">
        <v>0.92972958000000006</v>
      </c>
      <c r="L2" s="15">
        <f>AVERAGE(J2:J7)</f>
        <v>0.72326732833333329</v>
      </c>
      <c r="M2" s="15">
        <f>_xlfn.STDEV.S(J2:J7)</f>
        <v>4.0942651187553256E-3</v>
      </c>
      <c r="N2" s="15">
        <f>AVERAGE(K2:K7)</f>
        <v>1.02348693</v>
      </c>
      <c r="O2" s="15">
        <f>_xlfn.STDEV.S(K2:K7)</f>
        <v>0.2100569324838702</v>
      </c>
    </row>
    <row r="3" spans="1:15" s="6" customFormat="1" x14ac:dyDescent="0.3">
      <c r="A3" s="6" t="s">
        <v>12</v>
      </c>
      <c r="B3" s="6" t="s">
        <v>14</v>
      </c>
      <c r="C3" s="6" t="s">
        <v>19</v>
      </c>
      <c r="D3" s="6" t="s">
        <v>18</v>
      </c>
      <c r="E3" s="6" t="s">
        <v>39</v>
      </c>
      <c r="F3" s="6">
        <v>29</v>
      </c>
      <c r="G3" s="6" t="s">
        <v>35</v>
      </c>
      <c r="H3" s="6">
        <v>150</v>
      </c>
      <c r="I3" s="6">
        <v>1</v>
      </c>
      <c r="J3" s="6">
        <v>0.72079205999999996</v>
      </c>
      <c r="K3" s="6">
        <v>0.92722618999999995</v>
      </c>
      <c r="L3" s="15"/>
      <c r="M3" s="15"/>
      <c r="N3" s="15"/>
      <c r="O3" s="15"/>
    </row>
    <row r="4" spans="1:15" s="6" customFormat="1" x14ac:dyDescent="0.3">
      <c r="A4" s="6" t="s">
        <v>12</v>
      </c>
      <c r="B4" s="6" t="s">
        <v>14</v>
      </c>
      <c r="C4" s="6" t="s">
        <v>19</v>
      </c>
      <c r="D4" s="6" t="s">
        <v>18</v>
      </c>
      <c r="E4" s="6" t="s">
        <v>39</v>
      </c>
      <c r="F4" s="6">
        <v>29</v>
      </c>
      <c r="G4" s="6" t="s">
        <v>40</v>
      </c>
      <c r="H4" s="6">
        <v>150</v>
      </c>
      <c r="I4" s="6">
        <v>1</v>
      </c>
      <c r="J4" s="6">
        <v>0.72673266999999997</v>
      </c>
      <c r="K4" s="6">
        <v>0.83504741999999998</v>
      </c>
      <c r="L4" s="15"/>
      <c r="M4" s="15"/>
      <c r="N4" s="15"/>
      <c r="O4" s="15"/>
    </row>
    <row r="5" spans="1:15" s="6" customFormat="1" x14ac:dyDescent="0.3">
      <c r="A5" s="6" t="s">
        <v>12</v>
      </c>
      <c r="B5" s="6" t="s">
        <v>14</v>
      </c>
      <c r="C5" s="6" t="s">
        <v>19</v>
      </c>
      <c r="D5" s="6" t="s">
        <v>18</v>
      </c>
      <c r="E5" s="6" t="s">
        <v>39</v>
      </c>
      <c r="F5" s="6">
        <v>29</v>
      </c>
      <c r="G5" s="6" t="s">
        <v>41</v>
      </c>
      <c r="H5" s="6">
        <v>150</v>
      </c>
      <c r="I5" s="6">
        <v>1</v>
      </c>
      <c r="J5" s="6">
        <v>0.72178220999999998</v>
      </c>
      <c r="K5" s="6">
        <v>1.2032137000000001</v>
      </c>
      <c r="L5" s="15"/>
      <c r="M5" s="15"/>
      <c r="N5" s="15"/>
      <c r="O5" s="15"/>
    </row>
    <row r="6" spans="1:15" s="6" customFormat="1" x14ac:dyDescent="0.3">
      <c r="A6" s="6" t="s">
        <v>12</v>
      </c>
      <c r="B6" s="6" t="s">
        <v>14</v>
      </c>
      <c r="C6" s="6" t="s">
        <v>19</v>
      </c>
      <c r="D6" s="6" t="s">
        <v>18</v>
      </c>
      <c r="E6" s="6" t="s">
        <v>39</v>
      </c>
      <c r="F6">
        <v>29</v>
      </c>
      <c r="G6" t="s">
        <v>36</v>
      </c>
      <c r="H6">
        <v>150</v>
      </c>
      <c r="I6">
        <v>1</v>
      </c>
      <c r="J6" s="6">
        <v>0.72178220999999998</v>
      </c>
      <c r="K6" s="6">
        <v>0.88305568999999995</v>
      </c>
      <c r="L6" s="15"/>
      <c r="M6" s="15"/>
      <c r="N6" s="15"/>
      <c r="O6" s="15"/>
    </row>
    <row r="7" spans="1:15" s="6" customFormat="1" x14ac:dyDescent="0.3">
      <c r="A7" s="6" t="s">
        <v>12</v>
      </c>
      <c r="B7" s="6" t="s">
        <v>14</v>
      </c>
      <c r="C7" s="6" t="s">
        <v>19</v>
      </c>
      <c r="D7" s="6" t="s">
        <v>18</v>
      </c>
      <c r="E7" s="6" t="s">
        <v>39</v>
      </c>
      <c r="F7" s="6">
        <v>29</v>
      </c>
      <c r="G7" s="6" t="s">
        <v>37</v>
      </c>
      <c r="H7" s="6">
        <v>150</v>
      </c>
      <c r="I7" s="6">
        <v>1</v>
      </c>
      <c r="J7" s="6">
        <v>0.71881187000000002</v>
      </c>
      <c r="K7" s="6">
        <v>1.362649</v>
      </c>
      <c r="L7" s="15"/>
      <c r="M7" s="15"/>
      <c r="N7" s="15"/>
      <c r="O7" s="15"/>
    </row>
    <row r="8" spans="1:15" x14ac:dyDescent="0.3">
      <c r="A8" t="s">
        <v>12</v>
      </c>
      <c r="B8" t="s">
        <v>14</v>
      </c>
      <c r="C8" t="s">
        <v>19</v>
      </c>
      <c r="D8" t="s">
        <v>18</v>
      </c>
      <c r="E8" t="s">
        <v>39</v>
      </c>
      <c r="F8">
        <v>9</v>
      </c>
      <c r="G8" t="s">
        <v>45</v>
      </c>
      <c r="H8">
        <v>5</v>
      </c>
      <c r="I8">
        <v>1</v>
      </c>
      <c r="J8">
        <v>0.10396039</v>
      </c>
      <c r="K8">
        <v>16.00835</v>
      </c>
      <c r="L8" s="15">
        <f>AVERAGE(J8:J13)</f>
        <v>0.10379537849999999</v>
      </c>
      <c r="M8" s="15">
        <f>_xlfn.STDEV.S(J8:J13)</f>
        <v>8.0780591630976225E-3</v>
      </c>
      <c r="N8" s="15">
        <f>AVERAGE(K8:K13)</f>
        <v>11.242024266666668</v>
      </c>
      <c r="O8" s="15">
        <f>_xlfn.STDEV.S(K8:K13)</f>
        <v>4.0860531320335083</v>
      </c>
    </row>
    <row r="9" spans="1:15" x14ac:dyDescent="0.3">
      <c r="A9" s="6" t="s">
        <v>12</v>
      </c>
      <c r="B9" s="6" t="s">
        <v>14</v>
      </c>
      <c r="C9" s="6" t="s">
        <v>19</v>
      </c>
      <c r="D9" s="6" t="s">
        <v>18</v>
      </c>
      <c r="E9" s="6" t="s">
        <v>39</v>
      </c>
      <c r="F9">
        <v>9</v>
      </c>
      <c r="G9" t="s">
        <v>37</v>
      </c>
      <c r="H9" s="6">
        <v>5</v>
      </c>
      <c r="I9" s="6">
        <v>1</v>
      </c>
      <c r="J9">
        <v>0.11980198</v>
      </c>
      <c r="K9">
        <v>10.881358000000001</v>
      </c>
      <c r="L9" s="15"/>
      <c r="M9" s="15"/>
      <c r="N9" s="15"/>
      <c r="O9" s="15"/>
    </row>
    <row r="10" spans="1:15" x14ac:dyDescent="0.3">
      <c r="A10" s="6" t="s">
        <v>12</v>
      </c>
      <c r="B10" s="6" t="s">
        <v>14</v>
      </c>
      <c r="C10" s="6" t="s">
        <v>19</v>
      </c>
      <c r="D10" s="6" t="s">
        <v>18</v>
      </c>
      <c r="E10" s="6" t="s">
        <v>39</v>
      </c>
      <c r="F10">
        <v>9</v>
      </c>
      <c r="G10" t="s">
        <v>36</v>
      </c>
      <c r="H10" s="6">
        <v>5</v>
      </c>
      <c r="I10" s="6">
        <v>1</v>
      </c>
      <c r="J10">
        <v>9.8019801000000004E-2</v>
      </c>
      <c r="K10">
        <v>15.099577999999999</v>
      </c>
      <c r="L10" s="15"/>
      <c r="M10" s="15"/>
      <c r="N10" s="15"/>
      <c r="O10" s="15"/>
    </row>
    <row r="11" spans="1:15" x14ac:dyDescent="0.3">
      <c r="A11" s="6" t="s">
        <v>12</v>
      </c>
      <c r="B11" s="6" t="s">
        <v>14</v>
      </c>
      <c r="C11" s="6" t="s">
        <v>19</v>
      </c>
      <c r="D11" s="6" t="s">
        <v>18</v>
      </c>
      <c r="E11" s="6" t="s">
        <v>39</v>
      </c>
      <c r="F11">
        <v>9</v>
      </c>
      <c r="G11" t="s">
        <v>41</v>
      </c>
      <c r="H11" s="6">
        <v>5</v>
      </c>
      <c r="I11" s="6">
        <v>1</v>
      </c>
      <c r="J11">
        <v>0.1</v>
      </c>
      <c r="K11">
        <v>11.365149000000001</v>
      </c>
      <c r="L11" s="15"/>
      <c r="M11" s="15"/>
      <c r="N11" s="15"/>
      <c r="O11" s="15"/>
    </row>
    <row r="12" spans="1:15" x14ac:dyDescent="0.3">
      <c r="A12" s="6" t="s">
        <v>12</v>
      </c>
      <c r="B12" s="6" t="s">
        <v>14</v>
      </c>
      <c r="C12" s="6" t="s">
        <v>19</v>
      </c>
      <c r="D12" s="6" t="s">
        <v>18</v>
      </c>
      <c r="E12" s="6" t="s">
        <v>39</v>
      </c>
      <c r="F12">
        <v>9</v>
      </c>
      <c r="G12" t="s">
        <v>40</v>
      </c>
      <c r="H12" s="6">
        <v>5</v>
      </c>
      <c r="I12" s="6">
        <v>1</v>
      </c>
      <c r="J12">
        <v>0.1009901</v>
      </c>
      <c r="K12">
        <v>9.3477677999999997</v>
      </c>
      <c r="L12" s="15"/>
      <c r="M12" s="15"/>
      <c r="N12" s="15"/>
      <c r="O12" s="15"/>
    </row>
    <row r="13" spans="1:15" x14ac:dyDescent="0.3">
      <c r="A13" s="6" t="s">
        <v>12</v>
      </c>
      <c r="B13" s="6" t="s">
        <v>14</v>
      </c>
      <c r="C13" s="6" t="s">
        <v>19</v>
      </c>
      <c r="D13" s="6" t="s">
        <v>18</v>
      </c>
      <c r="E13" s="6" t="s">
        <v>39</v>
      </c>
      <c r="F13">
        <v>9</v>
      </c>
      <c r="G13" t="s">
        <v>35</v>
      </c>
      <c r="H13" s="6">
        <v>5</v>
      </c>
      <c r="I13" s="6">
        <v>1</v>
      </c>
      <c r="J13">
        <v>0.1</v>
      </c>
      <c r="K13">
        <v>4.7499428000000004</v>
      </c>
      <c r="L13" s="15"/>
      <c r="M13" s="15"/>
      <c r="N13" s="15"/>
      <c r="O13" s="15"/>
    </row>
    <row r="14" spans="1:15" x14ac:dyDescent="0.3">
      <c r="A14" s="6" t="s">
        <v>12</v>
      </c>
      <c r="B14" s="6" t="s">
        <v>14</v>
      </c>
      <c r="C14" s="6" t="s">
        <v>19</v>
      </c>
      <c r="D14" s="6" t="s">
        <v>18</v>
      </c>
      <c r="E14" s="6" t="s">
        <v>39</v>
      </c>
      <c r="F14">
        <v>29</v>
      </c>
      <c r="G14" s="6" t="s">
        <v>45</v>
      </c>
      <c r="H14">
        <v>5</v>
      </c>
      <c r="I14">
        <v>1</v>
      </c>
      <c r="J14">
        <v>9.4059407999999997E-2</v>
      </c>
      <c r="K14">
        <v>53.450336</v>
      </c>
      <c r="L14" s="15">
        <f>AVERAGE(J14:J19)</f>
        <v>0.11584158316666665</v>
      </c>
      <c r="M14" s="15">
        <f>_xlfn.STDEV.S(J14:J19)</f>
        <v>2.115199958904735E-2</v>
      </c>
      <c r="N14" s="15">
        <f>AVERAGE(K14:K19)</f>
        <v>18.767458733333331</v>
      </c>
      <c r="O14" s="15">
        <f>_xlfn.STDEV.S(K14:K19)</f>
        <v>18.742295095641349</v>
      </c>
    </row>
    <row r="15" spans="1:15" x14ac:dyDescent="0.3">
      <c r="A15" s="6" t="s">
        <v>12</v>
      </c>
      <c r="B15" s="6" t="s">
        <v>14</v>
      </c>
      <c r="C15" s="6" t="s">
        <v>19</v>
      </c>
      <c r="D15" s="6" t="s">
        <v>18</v>
      </c>
      <c r="E15" s="6" t="s">
        <v>39</v>
      </c>
      <c r="F15" s="6">
        <v>29</v>
      </c>
      <c r="G15" t="s">
        <v>37</v>
      </c>
      <c r="H15" s="6">
        <v>5</v>
      </c>
      <c r="I15" s="6">
        <v>1</v>
      </c>
      <c r="J15">
        <v>9.6039601000000002E-2</v>
      </c>
      <c r="K15">
        <v>8.7642840999999994</v>
      </c>
      <c r="L15" s="15"/>
      <c r="M15" s="15"/>
      <c r="N15" s="15"/>
      <c r="O15" s="15"/>
    </row>
    <row r="16" spans="1:15" x14ac:dyDescent="0.3">
      <c r="A16" s="6" t="s">
        <v>12</v>
      </c>
      <c r="B16" s="6" t="s">
        <v>14</v>
      </c>
      <c r="C16" s="6" t="s">
        <v>19</v>
      </c>
      <c r="D16" s="6" t="s">
        <v>18</v>
      </c>
      <c r="E16" s="6" t="s">
        <v>39</v>
      </c>
      <c r="F16" s="6">
        <v>29</v>
      </c>
      <c r="G16" t="s">
        <v>36</v>
      </c>
      <c r="H16" s="6">
        <v>5</v>
      </c>
      <c r="I16" s="6">
        <v>1</v>
      </c>
      <c r="J16">
        <v>0.1</v>
      </c>
      <c r="K16">
        <v>25.884727000000002</v>
      </c>
      <c r="L16" s="15"/>
      <c r="M16" s="15"/>
      <c r="N16" s="15"/>
      <c r="O16" s="15"/>
    </row>
    <row r="17" spans="1:15" x14ac:dyDescent="0.3">
      <c r="A17" s="6" t="s">
        <v>12</v>
      </c>
      <c r="B17" s="6" t="s">
        <v>14</v>
      </c>
      <c r="C17" s="6" t="s">
        <v>19</v>
      </c>
      <c r="D17" s="6" t="s">
        <v>18</v>
      </c>
      <c r="E17" s="6" t="s">
        <v>39</v>
      </c>
      <c r="F17" s="6">
        <v>29</v>
      </c>
      <c r="G17" t="s">
        <v>41</v>
      </c>
      <c r="H17" s="6">
        <v>5</v>
      </c>
      <c r="I17" s="6">
        <v>1</v>
      </c>
      <c r="J17">
        <v>0.13366337</v>
      </c>
      <c r="K17">
        <v>14.732891</v>
      </c>
      <c r="L17" s="15"/>
      <c r="M17" s="15"/>
      <c r="N17" s="15"/>
      <c r="O17" s="15"/>
    </row>
    <row r="18" spans="1:15" x14ac:dyDescent="0.3">
      <c r="A18" s="6" t="s">
        <v>12</v>
      </c>
      <c r="B18" s="6" t="s">
        <v>14</v>
      </c>
      <c r="C18" s="6" t="s">
        <v>19</v>
      </c>
      <c r="D18" s="6" t="s">
        <v>18</v>
      </c>
      <c r="E18" s="6" t="s">
        <v>39</v>
      </c>
      <c r="F18" s="6">
        <v>29</v>
      </c>
      <c r="G18" t="s">
        <v>40</v>
      </c>
      <c r="H18" s="6">
        <v>5</v>
      </c>
      <c r="I18" s="6">
        <v>1</v>
      </c>
      <c r="J18">
        <v>0.13267325999999999</v>
      </c>
      <c r="K18">
        <v>4.1466998999999998</v>
      </c>
      <c r="L18" s="15"/>
      <c r="M18" s="15"/>
      <c r="N18" s="15"/>
      <c r="O18" s="15"/>
    </row>
    <row r="19" spans="1:15" x14ac:dyDescent="0.3">
      <c r="A19" s="6" t="s">
        <v>12</v>
      </c>
      <c r="B19" s="6" t="s">
        <v>14</v>
      </c>
      <c r="C19" s="6" t="s">
        <v>19</v>
      </c>
      <c r="D19" s="6" t="s">
        <v>18</v>
      </c>
      <c r="E19" s="6" t="s">
        <v>39</v>
      </c>
      <c r="F19" s="6">
        <v>29</v>
      </c>
      <c r="G19" t="s">
        <v>35</v>
      </c>
      <c r="H19" s="6">
        <v>5</v>
      </c>
      <c r="I19" s="6">
        <v>1</v>
      </c>
      <c r="J19">
        <v>0.13861386000000001</v>
      </c>
      <c r="K19">
        <v>5.6258144000000003</v>
      </c>
      <c r="L19" s="15"/>
      <c r="M19" s="15"/>
      <c r="N19" s="15"/>
      <c r="O19" s="15"/>
    </row>
    <row r="20" spans="1:15" x14ac:dyDescent="0.3">
      <c r="A20" s="6" t="s">
        <v>12</v>
      </c>
      <c r="B20" s="6" t="s">
        <v>14</v>
      </c>
      <c r="C20" s="6" t="s">
        <v>19</v>
      </c>
      <c r="D20" s="6" t="s">
        <v>18</v>
      </c>
      <c r="E20" s="6" t="s">
        <v>39</v>
      </c>
      <c r="F20">
        <v>30</v>
      </c>
      <c r="G20" t="s">
        <v>45</v>
      </c>
      <c r="H20">
        <v>5</v>
      </c>
      <c r="I20">
        <v>1</v>
      </c>
      <c r="J20">
        <v>9.9009900999999997E-2</v>
      </c>
      <c r="K20">
        <v>8.3578633999999994</v>
      </c>
      <c r="L20" s="15">
        <f>AVERAGE(J20:J25)</f>
        <v>0.13415841850000002</v>
      </c>
      <c r="M20" s="15">
        <f>_xlfn.STDEV.S(J20:J25)</f>
        <v>3.1952751767771154E-2</v>
      </c>
      <c r="N20" s="15">
        <f>AVERAGE(K20:K25)</f>
        <v>5.916241966666667</v>
      </c>
      <c r="O20" s="15">
        <f>_xlfn.STDEV.S(K20:K25)</f>
        <v>2.3419689985476322</v>
      </c>
    </row>
    <row r="21" spans="1:15" x14ac:dyDescent="0.3">
      <c r="A21" s="6" t="s">
        <v>12</v>
      </c>
      <c r="B21" s="6" t="s">
        <v>14</v>
      </c>
      <c r="C21" s="6" t="s">
        <v>19</v>
      </c>
      <c r="D21" s="6" t="s">
        <v>18</v>
      </c>
      <c r="E21" s="6" t="s">
        <v>39</v>
      </c>
      <c r="F21">
        <v>30</v>
      </c>
      <c r="G21" t="s">
        <v>37</v>
      </c>
      <c r="H21" s="6">
        <v>5</v>
      </c>
      <c r="I21" s="6">
        <v>1</v>
      </c>
      <c r="J21">
        <v>0.16831683</v>
      </c>
      <c r="K21">
        <v>8.3297481999999992</v>
      </c>
      <c r="L21" s="15"/>
      <c r="M21" s="15"/>
      <c r="N21" s="15"/>
      <c r="O21" s="15"/>
    </row>
    <row r="22" spans="1:15" x14ac:dyDescent="0.3">
      <c r="A22" s="6" t="s">
        <v>12</v>
      </c>
      <c r="B22" s="6" t="s">
        <v>14</v>
      </c>
      <c r="C22" s="6" t="s">
        <v>19</v>
      </c>
      <c r="D22" s="6" t="s">
        <v>18</v>
      </c>
      <c r="E22" s="6" t="s">
        <v>39</v>
      </c>
      <c r="F22" s="6">
        <v>30</v>
      </c>
      <c r="G22" t="s">
        <v>36</v>
      </c>
      <c r="H22" s="6">
        <v>5</v>
      </c>
      <c r="I22" s="6">
        <v>1</v>
      </c>
      <c r="J22">
        <v>0.1009901</v>
      </c>
      <c r="K22">
        <v>4.8853768999999998</v>
      </c>
      <c r="L22" s="15"/>
      <c r="M22" s="15"/>
      <c r="N22" s="15"/>
      <c r="O22" s="15"/>
    </row>
    <row r="23" spans="1:15" x14ac:dyDescent="0.3">
      <c r="A23" s="6" t="s">
        <v>12</v>
      </c>
      <c r="B23" s="6" t="s">
        <v>14</v>
      </c>
      <c r="C23" s="6" t="s">
        <v>19</v>
      </c>
      <c r="D23" s="6" t="s">
        <v>18</v>
      </c>
      <c r="E23" s="6" t="s">
        <v>39</v>
      </c>
      <c r="F23" s="6">
        <v>30</v>
      </c>
      <c r="G23" t="s">
        <v>41</v>
      </c>
      <c r="H23" s="6">
        <v>5</v>
      </c>
      <c r="I23" s="6">
        <v>1</v>
      </c>
      <c r="J23">
        <v>0.14059406999999999</v>
      </c>
      <c r="K23">
        <v>7.0431093999999996</v>
      </c>
      <c r="L23" s="15"/>
      <c r="M23" s="15"/>
      <c r="N23" s="15"/>
      <c r="O23" s="15"/>
    </row>
    <row r="24" spans="1:15" x14ac:dyDescent="0.3">
      <c r="A24" s="6" t="s">
        <v>12</v>
      </c>
      <c r="B24" s="6" t="s">
        <v>14</v>
      </c>
      <c r="C24" s="6" t="s">
        <v>19</v>
      </c>
      <c r="D24" s="6" t="s">
        <v>18</v>
      </c>
      <c r="E24" s="6" t="s">
        <v>39</v>
      </c>
      <c r="F24" s="6">
        <v>30</v>
      </c>
      <c r="G24" t="s">
        <v>40</v>
      </c>
      <c r="H24" s="6">
        <v>5</v>
      </c>
      <c r="I24" s="6">
        <v>1</v>
      </c>
      <c r="J24">
        <v>0.17227723</v>
      </c>
      <c r="K24">
        <v>2.7167262999999999</v>
      </c>
      <c r="L24" s="15"/>
      <c r="M24" s="15"/>
      <c r="N24" s="15"/>
      <c r="O24" s="15"/>
    </row>
    <row r="25" spans="1:15" x14ac:dyDescent="0.3">
      <c r="A25" s="6" t="s">
        <v>12</v>
      </c>
      <c r="B25" s="6" t="s">
        <v>14</v>
      </c>
      <c r="C25" s="6" t="s">
        <v>19</v>
      </c>
      <c r="D25" s="6" t="s">
        <v>18</v>
      </c>
      <c r="E25" s="6" t="s">
        <v>39</v>
      </c>
      <c r="F25" s="6">
        <v>30</v>
      </c>
      <c r="G25" t="s">
        <v>35</v>
      </c>
      <c r="H25" s="6">
        <v>5</v>
      </c>
      <c r="I25" s="6">
        <v>1</v>
      </c>
      <c r="J25">
        <v>0.12376238000000001</v>
      </c>
      <c r="K25">
        <v>4.1646276000000002</v>
      </c>
      <c r="L25" s="15"/>
      <c r="M25" s="15"/>
      <c r="N25" s="15"/>
      <c r="O25" s="15"/>
    </row>
    <row r="26" spans="1:15" x14ac:dyDescent="0.3">
      <c r="A26" s="6" t="s">
        <v>12</v>
      </c>
      <c r="B26" s="6" t="s">
        <v>14</v>
      </c>
      <c r="C26" s="6" t="s">
        <v>19</v>
      </c>
      <c r="D26" s="6" t="s">
        <v>18</v>
      </c>
      <c r="E26" s="6" t="s">
        <v>39</v>
      </c>
      <c r="F26">
        <v>50</v>
      </c>
      <c r="G26" t="s">
        <v>45</v>
      </c>
      <c r="H26">
        <v>5</v>
      </c>
      <c r="I26">
        <v>1</v>
      </c>
      <c r="J26">
        <v>0.12970297</v>
      </c>
      <c r="K26">
        <v>5.3968696999999999</v>
      </c>
      <c r="L26" s="15">
        <f>AVERAGE(J26:J31)</f>
        <v>0.12260726333333333</v>
      </c>
      <c r="M26" s="15">
        <f>_xlfn.STDEV.S(J26:J31)</f>
        <v>2.1514256478903239E-2</v>
      </c>
      <c r="N26" s="15">
        <f>AVERAGE(K26:K31)</f>
        <v>12.808917416666667</v>
      </c>
      <c r="O26" s="15">
        <f>_xlfn.STDEV.S(K26:K31)</f>
        <v>9.7788337969014556</v>
      </c>
    </row>
    <row r="27" spans="1:15" x14ac:dyDescent="0.3">
      <c r="A27" s="6" t="s">
        <v>12</v>
      </c>
      <c r="B27" s="6" t="s">
        <v>14</v>
      </c>
      <c r="C27" s="6" t="s">
        <v>19</v>
      </c>
      <c r="D27" s="6" t="s">
        <v>18</v>
      </c>
      <c r="E27" s="6" t="s">
        <v>39</v>
      </c>
      <c r="F27" s="6">
        <v>50</v>
      </c>
      <c r="G27" t="s">
        <v>37</v>
      </c>
      <c r="H27" s="6">
        <v>5</v>
      </c>
      <c r="I27" s="6">
        <v>1</v>
      </c>
      <c r="J27">
        <v>0.14554455999999999</v>
      </c>
      <c r="K27">
        <v>6.1978049000000004</v>
      </c>
      <c r="L27" s="15"/>
      <c r="M27" s="15"/>
      <c r="N27" s="15"/>
      <c r="O27" s="15"/>
    </row>
    <row r="28" spans="1:15" x14ac:dyDescent="0.3">
      <c r="A28" s="6" t="s">
        <v>12</v>
      </c>
      <c r="B28" s="6" t="s">
        <v>14</v>
      </c>
      <c r="C28" s="6" t="s">
        <v>19</v>
      </c>
      <c r="D28" s="6" t="s">
        <v>18</v>
      </c>
      <c r="E28" s="6" t="s">
        <v>39</v>
      </c>
      <c r="F28" s="6">
        <v>50</v>
      </c>
      <c r="G28" t="s">
        <v>36</v>
      </c>
      <c r="H28" s="6">
        <v>5</v>
      </c>
      <c r="I28" s="6">
        <v>1</v>
      </c>
      <c r="J28">
        <v>0.1</v>
      </c>
      <c r="K28">
        <v>12.619059</v>
      </c>
      <c r="L28" s="15"/>
      <c r="M28" s="15"/>
      <c r="N28" s="15"/>
      <c r="O28" s="15"/>
    </row>
    <row r="29" spans="1:15" x14ac:dyDescent="0.3">
      <c r="A29" s="6" t="s">
        <v>12</v>
      </c>
      <c r="B29" s="6" t="s">
        <v>14</v>
      </c>
      <c r="C29" s="6" t="s">
        <v>19</v>
      </c>
      <c r="D29" s="6" t="s">
        <v>18</v>
      </c>
      <c r="E29" s="6" t="s">
        <v>39</v>
      </c>
      <c r="F29" s="6">
        <v>50</v>
      </c>
      <c r="G29" t="s">
        <v>41</v>
      </c>
      <c r="H29" s="6">
        <v>5</v>
      </c>
      <c r="I29" s="6">
        <v>1</v>
      </c>
      <c r="J29">
        <v>0.14752476</v>
      </c>
      <c r="K29">
        <v>3.4526078999999998</v>
      </c>
      <c r="L29" s="15"/>
      <c r="M29" s="15"/>
      <c r="N29" s="15"/>
      <c r="O29" s="15"/>
    </row>
    <row r="30" spans="1:15" x14ac:dyDescent="0.3">
      <c r="A30" s="6" t="s">
        <v>12</v>
      </c>
      <c r="B30" s="6" t="s">
        <v>14</v>
      </c>
      <c r="C30" s="6" t="s">
        <v>19</v>
      </c>
      <c r="D30" s="6" t="s">
        <v>18</v>
      </c>
      <c r="E30" s="6" t="s">
        <v>39</v>
      </c>
      <c r="F30" s="6">
        <v>50</v>
      </c>
      <c r="G30" t="s">
        <v>40</v>
      </c>
      <c r="H30" s="6">
        <v>5</v>
      </c>
      <c r="I30" s="6">
        <v>1</v>
      </c>
      <c r="J30">
        <v>0.1</v>
      </c>
      <c r="K30">
        <v>21.933741000000001</v>
      </c>
      <c r="L30" s="15"/>
      <c r="M30" s="15"/>
      <c r="N30" s="15"/>
      <c r="O30" s="15"/>
    </row>
    <row r="31" spans="1:15" x14ac:dyDescent="0.3">
      <c r="A31" s="6" t="s">
        <v>12</v>
      </c>
      <c r="B31" s="6" t="s">
        <v>14</v>
      </c>
      <c r="C31" s="6" t="s">
        <v>19</v>
      </c>
      <c r="D31" s="6" t="s">
        <v>18</v>
      </c>
      <c r="E31" s="6" t="s">
        <v>39</v>
      </c>
      <c r="F31" s="6">
        <v>50</v>
      </c>
      <c r="G31" t="s">
        <v>35</v>
      </c>
      <c r="H31" s="6">
        <v>5</v>
      </c>
      <c r="I31" s="6">
        <v>1</v>
      </c>
      <c r="J31">
        <v>0.11287129</v>
      </c>
      <c r="K31">
        <v>27.253422</v>
      </c>
      <c r="L31" s="15"/>
      <c r="M31" s="15"/>
      <c r="N31" s="15"/>
      <c r="O31" s="15"/>
    </row>
    <row r="32" spans="1:15" x14ac:dyDescent="0.3">
      <c r="A32" s="6" t="s">
        <v>12</v>
      </c>
      <c r="B32" s="6" t="s">
        <v>14</v>
      </c>
      <c r="C32" s="6" t="s">
        <v>19</v>
      </c>
      <c r="D32" s="6" t="s">
        <v>18</v>
      </c>
      <c r="E32" s="6" t="s">
        <v>39</v>
      </c>
      <c r="F32">
        <v>97</v>
      </c>
      <c r="G32" t="s">
        <v>45</v>
      </c>
      <c r="H32">
        <v>5</v>
      </c>
      <c r="I32">
        <v>1</v>
      </c>
      <c r="J32">
        <v>0.12970297</v>
      </c>
      <c r="K32">
        <v>3.4080913000000002</v>
      </c>
      <c r="L32" s="15">
        <f>AVERAGE(J32:J37)</f>
        <v>0.14125412666666667</v>
      </c>
      <c r="M32" s="15">
        <f>_xlfn.STDEV.S(J32:J37)</f>
        <v>3.0757939748985479E-2</v>
      </c>
      <c r="N32" s="15">
        <f>AVERAGE(K32:K37)</f>
        <v>5.610241966666667</v>
      </c>
      <c r="O32" s="15">
        <f>_xlfn.STDEV.S(K32:K37)</f>
        <v>2.9736386627422986</v>
      </c>
    </row>
    <row r="33" spans="1:15" x14ac:dyDescent="0.3">
      <c r="A33" s="6" t="s">
        <v>12</v>
      </c>
      <c r="B33" s="6" t="s">
        <v>14</v>
      </c>
      <c r="C33" s="6" t="s">
        <v>19</v>
      </c>
      <c r="D33" s="6" t="s">
        <v>18</v>
      </c>
      <c r="E33" s="6" t="s">
        <v>39</v>
      </c>
      <c r="F33">
        <v>97</v>
      </c>
      <c r="G33" t="s">
        <v>37</v>
      </c>
      <c r="H33">
        <v>5</v>
      </c>
      <c r="I33">
        <v>1</v>
      </c>
      <c r="J33">
        <v>0.15346535</v>
      </c>
      <c r="K33">
        <v>3.9239221</v>
      </c>
      <c r="L33" s="15"/>
      <c r="M33" s="15"/>
      <c r="N33" s="15"/>
      <c r="O33" s="15"/>
    </row>
    <row r="34" spans="1:15" x14ac:dyDescent="0.3">
      <c r="A34" s="6" t="s">
        <v>12</v>
      </c>
      <c r="B34" s="6" t="s">
        <v>14</v>
      </c>
      <c r="C34" s="6" t="s">
        <v>19</v>
      </c>
      <c r="D34" s="6" t="s">
        <v>18</v>
      </c>
      <c r="E34" s="6" t="s">
        <v>39</v>
      </c>
      <c r="F34" s="6">
        <v>97</v>
      </c>
      <c r="G34" t="s">
        <v>36</v>
      </c>
      <c r="H34" s="6">
        <v>5</v>
      </c>
      <c r="I34" s="6">
        <v>1</v>
      </c>
      <c r="J34">
        <v>0.14356436</v>
      </c>
      <c r="K34">
        <v>4.7680302000000001</v>
      </c>
      <c r="L34" s="15"/>
      <c r="M34" s="15"/>
      <c r="N34" s="15"/>
      <c r="O34" s="15"/>
    </row>
    <row r="35" spans="1:15" x14ac:dyDescent="0.3">
      <c r="A35" s="6" t="s">
        <v>12</v>
      </c>
      <c r="B35" s="6" t="s">
        <v>14</v>
      </c>
      <c r="C35" s="6" t="s">
        <v>19</v>
      </c>
      <c r="D35" s="6" t="s">
        <v>18</v>
      </c>
      <c r="E35" s="6" t="s">
        <v>39</v>
      </c>
      <c r="F35" s="6">
        <v>97</v>
      </c>
      <c r="G35" t="s">
        <v>41</v>
      </c>
      <c r="H35" s="6">
        <v>5</v>
      </c>
      <c r="I35" s="6">
        <v>1</v>
      </c>
      <c r="J35">
        <v>0.1</v>
      </c>
      <c r="K35">
        <v>10.073774</v>
      </c>
      <c r="L35" s="15"/>
      <c r="M35" s="15"/>
      <c r="N35" s="15"/>
      <c r="O35" s="15"/>
    </row>
    <row r="36" spans="1:15" x14ac:dyDescent="0.3">
      <c r="A36" s="6" t="s">
        <v>12</v>
      </c>
      <c r="B36" s="6" t="s">
        <v>14</v>
      </c>
      <c r="C36" s="6" t="s">
        <v>19</v>
      </c>
      <c r="D36" s="6" t="s">
        <v>18</v>
      </c>
      <c r="E36" s="6" t="s">
        <v>39</v>
      </c>
      <c r="F36" s="6">
        <v>97</v>
      </c>
      <c r="G36" t="s">
        <v>40</v>
      </c>
      <c r="H36" s="6">
        <v>5</v>
      </c>
      <c r="I36" s="6">
        <v>1</v>
      </c>
      <c r="J36">
        <v>0.12871288</v>
      </c>
      <c r="K36">
        <v>8.5590762999999992</v>
      </c>
      <c r="L36" s="15"/>
      <c r="M36" s="15"/>
      <c r="N36" s="15"/>
      <c r="O36" s="15"/>
    </row>
    <row r="37" spans="1:15" x14ac:dyDescent="0.3">
      <c r="A37" s="6" t="s">
        <v>12</v>
      </c>
      <c r="B37" s="6" t="s">
        <v>14</v>
      </c>
      <c r="C37" s="6" t="s">
        <v>19</v>
      </c>
      <c r="D37" s="6" t="s">
        <v>18</v>
      </c>
      <c r="E37" s="6" t="s">
        <v>39</v>
      </c>
      <c r="F37" s="6">
        <v>97</v>
      </c>
      <c r="G37" t="s">
        <v>35</v>
      </c>
      <c r="H37" s="6">
        <v>5</v>
      </c>
      <c r="I37" s="6">
        <v>1</v>
      </c>
      <c r="J37">
        <v>0.19207920000000001</v>
      </c>
      <c r="K37">
        <v>2.9285578999999999</v>
      </c>
      <c r="L37" s="15"/>
      <c r="M37" s="15"/>
      <c r="N37" s="15"/>
      <c r="O37" s="15"/>
    </row>
    <row r="38" spans="1:15" x14ac:dyDescent="0.3">
      <c r="A38" s="6" t="s">
        <v>12</v>
      </c>
      <c r="B38" s="6" t="s">
        <v>14</v>
      </c>
      <c r="C38" s="6" t="s">
        <v>16</v>
      </c>
      <c r="D38" s="6" t="s">
        <v>18</v>
      </c>
      <c r="E38" s="6" t="s">
        <v>39</v>
      </c>
      <c r="F38" s="6">
        <v>36</v>
      </c>
      <c r="G38" s="6" t="s">
        <v>45</v>
      </c>
      <c r="H38" s="6">
        <v>5</v>
      </c>
      <c r="I38" s="6">
        <v>1</v>
      </c>
      <c r="J38" s="6">
        <v>0.10198019</v>
      </c>
      <c r="K38" s="6">
        <v>2.5358489</v>
      </c>
      <c r="L38" s="15">
        <f>AVERAGE(J38:J43)</f>
        <v>9.8679864000000006E-2</v>
      </c>
      <c r="M38" s="15">
        <f>_xlfn.STDEV.S(J38:J43)</f>
        <v>6.8213899697099007E-3</v>
      </c>
      <c r="N38" s="15">
        <f>AVERAGE(K38:K43)</f>
        <v>2.5288653666666665</v>
      </c>
      <c r="O38" s="15">
        <f>_xlfn.STDEV.S(K38:K43)</f>
        <v>5.247553754147323E-3</v>
      </c>
    </row>
    <row r="39" spans="1:15" x14ac:dyDescent="0.3">
      <c r="A39" s="6" t="s">
        <v>12</v>
      </c>
      <c r="B39" s="6" t="s">
        <v>14</v>
      </c>
      <c r="C39" s="6" t="s">
        <v>16</v>
      </c>
      <c r="D39" s="6" t="s">
        <v>18</v>
      </c>
      <c r="E39" s="6" t="s">
        <v>39</v>
      </c>
      <c r="F39" s="6">
        <v>36</v>
      </c>
      <c r="G39" s="6" t="s">
        <v>37</v>
      </c>
      <c r="H39" s="6">
        <v>5</v>
      </c>
      <c r="I39" s="6">
        <v>1</v>
      </c>
      <c r="J39" s="6">
        <v>0.10297029000000001</v>
      </c>
      <c r="K39" s="6">
        <v>2.5299466000000002</v>
      </c>
      <c r="L39" s="15"/>
      <c r="M39" s="15"/>
      <c r="N39" s="15"/>
      <c r="O39" s="15"/>
    </row>
    <row r="40" spans="1:15" x14ac:dyDescent="0.3">
      <c r="A40" s="6" t="s">
        <v>12</v>
      </c>
      <c r="B40" s="6" t="s">
        <v>14</v>
      </c>
      <c r="C40" s="6" t="s">
        <v>16</v>
      </c>
      <c r="D40" s="6" t="s">
        <v>18</v>
      </c>
      <c r="E40" s="6" t="s">
        <v>39</v>
      </c>
      <c r="F40" s="6">
        <v>36</v>
      </c>
      <c r="G40" s="6" t="s">
        <v>36</v>
      </c>
      <c r="H40" s="6">
        <v>5</v>
      </c>
      <c r="I40" s="6">
        <v>1</v>
      </c>
      <c r="J40" s="6">
        <v>8.5148512999999995E-2</v>
      </c>
      <c r="K40" s="6">
        <v>2.5329617999999998</v>
      </c>
      <c r="L40" s="15"/>
      <c r="M40" s="15"/>
      <c r="N40" s="15"/>
      <c r="O40" s="15"/>
    </row>
    <row r="41" spans="1:15" x14ac:dyDescent="0.3">
      <c r="A41" s="6" t="s">
        <v>12</v>
      </c>
      <c r="B41" s="6" t="s">
        <v>14</v>
      </c>
      <c r="C41" s="6" t="s">
        <v>16</v>
      </c>
      <c r="D41" s="6" t="s">
        <v>18</v>
      </c>
      <c r="E41" s="6" t="s">
        <v>39</v>
      </c>
      <c r="F41" s="6">
        <v>36</v>
      </c>
      <c r="G41" s="6" t="s">
        <v>41</v>
      </c>
      <c r="H41" s="6">
        <v>5</v>
      </c>
      <c r="I41" s="6">
        <v>1</v>
      </c>
      <c r="J41" s="6">
        <v>0.10297029000000001</v>
      </c>
      <c r="K41" s="6">
        <v>2.5286121000000001</v>
      </c>
      <c r="L41" s="15"/>
      <c r="M41" s="15"/>
      <c r="N41" s="15"/>
      <c r="O41" s="15"/>
    </row>
    <row r="42" spans="1:15" x14ac:dyDescent="0.3">
      <c r="A42" s="6" t="s">
        <v>12</v>
      </c>
      <c r="B42" s="6" t="s">
        <v>14</v>
      </c>
      <c r="C42" s="6" t="s">
        <v>16</v>
      </c>
      <c r="D42" s="6" t="s">
        <v>18</v>
      </c>
      <c r="E42" s="6" t="s">
        <v>39</v>
      </c>
      <c r="F42" s="6">
        <v>36</v>
      </c>
      <c r="G42" s="6" t="s">
        <v>40</v>
      </c>
      <c r="H42" s="6">
        <v>5</v>
      </c>
      <c r="I42" s="6">
        <v>1</v>
      </c>
      <c r="J42" s="6">
        <v>9.9009900999999997E-2</v>
      </c>
      <c r="K42" s="6">
        <v>2.5229332000000002</v>
      </c>
      <c r="L42" s="15"/>
      <c r="M42" s="15"/>
      <c r="N42" s="15"/>
      <c r="O42" s="15"/>
    </row>
    <row r="43" spans="1:15" x14ac:dyDescent="0.3">
      <c r="A43" s="6" t="s">
        <v>12</v>
      </c>
      <c r="B43" s="6" t="s">
        <v>14</v>
      </c>
      <c r="C43" s="6" t="s">
        <v>16</v>
      </c>
      <c r="D43" s="6" t="s">
        <v>18</v>
      </c>
      <c r="E43" s="6" t="s">
        <v>39</v>
      </c>
      <c r="F43" s="6">
        <v>36</v>
      </c>
      <c r="G43" s="6" t="s">
        <v>35</v>
      </c>
      <c r="H43" s="6">
        <v>5</v>
      </c>
      <c r="I43" s="6">
        <v>1</v>
      </c>
      <c r="J43" s="6">
        <v>0.1</v>
      </c>
      <c r="K43" s="6">
        <v>2.5228896000000001</v>
      </c>
      <c r="L43" s="15"/>
      <c r="M43" s="15"/>
      <c r="N43" s="15"/>
      <c r="O43" s="15"/>
    </row>
    <row r="44" spans="1:15" x14ac:dyDescent="0.3">
      <c r="A44" s="6" t="s">
        <v>12</v>
      </c>
      <c r="B44" s="6" t="s">
        <v>14</v>
      </c>
      <c r="C44" s="6" t="s">
        <v>16</v>
      </c>
      <c r="D44" s="6" t="s">
        <v>18</v>
      </c>
      <c r="E44" s="6" t="s">
        <v>39</v>
      </c>
      <c r="F44" s="6">
        <v>43</v>
      </c>
      <c r="G44" s="6" t="s">
        <v>45</v>
      </c>
      <c r="H44" s="6">
        <v>5</v>
      </c>
      <c r="I44" s="6">
        <v>1</v>
      </c>
      <c r="J44" s="6">
        <v>0.13564356999999999</v>
      </c>
      <c r="K44" s="6">
        <v>5.4860325000000003</v>
      </c>
      <c r="L44" s="15">
        <f>AVERAGE(J44:J49)</f>
        <v>0.15132013333333333</v>
      </c>
      <c r="M44" s="15">
        <f>_xlfn.STDEV.S(J44:J49)</f>
        <v>3.4277544873297781E-2</v>
      </c>
      <c r="N44" s="15">
        <f>AVERAGE(K44:K49)</f>
        <v>4.6086929833333334</v>
      </c>
      <c r="O44" s="15">
        <f>_xlfn.STDEV.S(K44:K49)</f>
        <v>1.3695506228583272</v>
      </c>
    </row>
    <row r="45" spans="1:15" x14ac:dyDescent="0.3">
      <c r="A45" s="6" t="s">
        <v>12</v>
      </c>
      <c r="B45" s="6" t="s">
        <v>14</v>
      </c>
      <c r="C45" s="6" t="s">
        <v>16</v>
      </c>
      <c r="D45" s="6" t="s">
        <v>18</v>
      </c>
      <c r="E45" s="6" t="s">
        <v>39</v>
      </c>
      <c r="F45" s="6">
        <v>43</v>
      </c>
      <c r="G45" s="6" t="s">
        <v>37</v>
      </c>
      <c r="H45" s="6">
        <v>5</v>
      </c>
      <c r="I45" s="6">
        <v>1</v>
      </c>
      <c r="J45" s="6">
        <v>0.1</v>
      </c>
      <c r="K45" s="6">
        <v>6.0121359999999999</v>
      </c>
      <c r="L45" s="15"/>
      <c r="M45" s="15"/>
      <c r="N45" s="15"/>
      <c r="O45" s="15"/>
    </row>
    <row r="46" spans="1:15" x14ac:dyDescent="0.3">
      <c r="A46" s="6" t="s">
        <v>12</v>
      </c>
      <c r="B46" s="6" t="s">
        <v>14</v>
      </c>
      <c r="C46" s="6" t="s">
        <v>16</v>
      </c>
      <c r="D46" s="6" t="s">
        <v>18</v>
      </c>
      <c r="E46" s="6" t="s">
        <v>39</v>
      </c>
      <c r="F46" s="6">
        <v>43</v>
      </c>
      <c r="G46" s="6" t="s">
        <v>36</v>
      </c>
      <c r="H46" s="6">
        <v>5</v>
      </c>
      <c r="I46" s="6">
        <v>1</v>
      </c>
      <c r="J46" s="6">
        <v>0.18316832</v>
      </c>
      <c r="K46" s="6">
        <v>3.2858719999999999</v>
      </c>
      <c r="L46" s="15"/>
      <c r="M46" s="15"/>
      <c r="N46" s="15"/>
      <c r="O46" s="15"/>
    </row>
    <row r="47" spans="1:15" x14ac:dyDescent="0.3">
      <c r="A47" s="6" t="s">
        <v>12</v>
      </c>
      <c r="B47" s="6" t="s">
        <v>14</v>
      </c>
      <c r="C47" s="6" t="s">
        <v>16</v>
      </c>
      <c r="D47" s="6" t="s">
        <v>18</v>
      </c>
      <c r="E47" s="6" t="s">
        <v>39</v>
      </c>
      <c r="F47" s="6">
        <v>43</v>
      </c>
      <c r="G47" s="6" t="s">
        <v>41</v>
      </c>
      <c r="H47" s="6">
        <v>5</v>
      </c>
      <c r="I47" s="6">
        <v>1</v>
      </c>
      <c r="J47" s="6">
        <v>0.19405939999999999</v>
      </c>
      <c r="K47" s="6">
        <v>2.9726775000000001</v>
      </c>
      <c r="L47" s="15"/>
      <c r="M47" s="15"/>
      <c r="N47" s="15"/>
      <c r="O47" s="15"/>
    </row>
    <row r="48" spans="1:15" x14ac:dyDescent="0.3">
      <c r="A48" s="6" t="s">
        <v>12</v>
      </c>
      <c r="B48" s="6" t="s">
        <v>14</v>
      </c>
      <c r="C48" s="6" t="s">
        <v>16</v>
      </c>
      <c r="D48" s="6" t="s">
        <v>18</v>
      </c>
      <c r="E48" s="6" t="s">
        <v>39</v>
      </c>
      <c r="F48" s="6">
        <v>43</v>
      </c>
      <c r="G48" s="6" t="s">
        <v>40</v>
      </c>
      <c r="H48" s="6">
        <v>5</v>
      </c>
      <c r="I48" s="6">
        <v>1</v>
      </c>
      <c r="J48" s="6">
        <v>0.15544554999999999</v>
      </c>
      <c r="K48" s="6">
        <v>3.9520575999999998</v>
      </c>
      <c r="L48" s="15"/>
      <c r="M48" s="15"/>
      <c r="N48" s="15"/>
      <c r="O48" s="15"/>
    </row>
    <row r="49" spans="1:15" x14ac:dyDescent="0.3">
      <c r="A49" s="6" t="s">
        <v>12</v>
      </c>
      <c r="B49" s="6" t="s">
        <v>14</v>
      </c>
      <c r="C49" s="6" t="s">
        <v>16</v>
      </c>
      <c r="D49" s="6" t="s">
        <v>18</v>
      </c>
      <c r="E49" s="6" t="s">
        <v>39</v>
      </c>
      <c r="F49" s="6">
        <v>43</v>
      </c>
      <c r="G49" s="6" t="s">
        <v>35</v>
      </c>
      <c r="H49" s="6">
        <v>5</v>
      </c>
      <c r="I49" s="6">
        <v>1</v>
      </c>
      <c r="J49" s="6">
        <v>0.13960396</v>
      </c>
      <c r="K49" s="6">
        <v>5.9433822999999997</v>
      </c>
      <c r="L49" s="15"/>
      <c r="M49" s="15"/>
      <c r="N49" s="15"/>
      <c r="O49" s="15"/>
    </row>
    <row r="50" spans="1:15" x14ac:dyDescent="0.3">
      <c r="A50" s="6" t="s">
        <v>12</v>
      </c>
      <c r="B50" s="6" t="s">
        <v>14</v>
      </c>
      <c r="C50" s="6" t="s">
        <v>16</v>
      </c>
      <c r="D50" s="6" t="s">
        <v>18</v>
      </c>
      <c r="E50" s="6" t="s">
        <v>39</v>
      </c>
      <c r="F50" s="6">
        <v>44</v>
      </c>
      <c r="G50" s="6" t="s">
        <v>45</v>
      </c>
      <c r="H50" s="6">
        <v>5</v>
      </c>
      <c r="I50" s="6">
        <v>1</v>
      </c>
      <c r="J50" s="6">
        <v>0.10198019</v>
      </c>
      <c r="K50" s="6">
        <v>2.5358489</v>
      </c>
      <c r="L50" s="15">
        <f>AVERAGE(J50:J55)</f>
        <v>9.8679864000000006E-2</v>
      </c>
      <c r="M50" s="15">
        <f>_xlfn.STDEV.S(J50:J55)</f>
        <v>6.8213899697099007E-3</v>
      </c>
      <c r="N50" s="15">
        <f>AVERAGE(K50:K55)</f>
        <v>2.5288653666666665</v>
      </c>
      <c r="O50" s="15">
        <f>_xlfn.STDEV.S(K50:K55)</f>
        <v>5.247553754147323E-3</v>
      </c>
    </row>
    <row r="51" spans="1:15" x14ac:dyDescent="0.3">
      <c r="A51" s="6" t="s">
        <v>12</v>
      </c>
      <c r="B51" s="6" t="s">
        <v>14</v>
      </c>
      <c r="C51" s="6" t="s">
        <v>16</v>
      </c>
      <c r="D51" s="6" t="s">
        <v>18</v>
      </c>
      <c r="E51" s="6" t="s">
        <v>39</v>
      </c>
      <c r="F51" s="6">
        <v>44</v>
      </c>
      <c r="G51" s="6" t="s">
        <v>37</v>
      </c>
      <c r="H51" s="6">
        <v>5</v>
      </c>
      <c r="I51" s="6">
        <v>1</v>
      </c>
      <c r="J51" s="6">
        <v>0.10297029000000001</v>
      </c>
      <c r="K51" s="6">
        <v>2.5299466000000002</v>
      </c>
      <c r="L51" s="15"/>
      <c r="M51" s="15"/>
      <c r="N51" s="15"/>
      <c r="O51" s="15"/>
    </row>
    <row r="52" spans="1:15" x14ac:dyDescent="0.3">
      <c r="A52" s="6" t="s">
        <v>12</v>
      </c>
      <c r="B52" s="6" t="s">
        <v>14</v>
      </c>
      <c r="C52" s="6" t="s">
        <v>16</v>
      </c>
      <c r="D52" s="6" t="s">
        <v>18</v>
      </c>
      <c r="E52" s="6" t="s">
        <v>39</v>
      </c>
      <c r="F52" s="6">
        <v>44</v>
      </c>
      <c r="G52" s="6" t="s">
        <v>36</v>
      </c>
      <c r="H52" s="6">
        <v>5</v>
      </c>
      <c r="I52" s="6">
        <v>1</v>
      </c>
      <c r="J52" s="6">
        <v>8.5148512999999995E-2</v>
      </c>
      <c r="K52" s="6">
        <v>2.5329617999999998</v>
      </c>
      <c r="L52" s="15"/>
      <c r="M52" s="15"/>
      <c r="N52" s="15"/>
      <c r="O52" s="15"/>
    </row>
    <row r="53" spans="1:15" x14ac:dyDescent="0.3">
      <c r="A53" s="6" t="s">
        <v>12</v>
      </c>
      <c r="B53" s="6" t="s">
        <v>14</v>
      </c>
      <c r="C53" s="6" t="s">
        <v>16</v>
      </c>
      <c r="D53" s="6" t="s">
        <v>18</v>
      </c>
      <c r="E53" s="6" t="s">
        <v>39</v>
      </c>
      <c r="F53" s="6">
        <v>44</v>
      </c>
      <c r="G53" s="6" t="s">
        <v>41</v>
      </c>
      <c r="H53" s="6">
        <v>5</v>
      </c>
      <c r="I53" s="6">
        <v>1</v>
      </c>
      <c r="J53" s="6">
        <v>0.10297029000000001</v>
      </c>
      <c r="K53" s="6">
        <v>2.5286121000000001</v>
      </c>
      <c r="L53" s="15"/>
      <c r="M53" s="15"/>
      <c r="N53" s="15"/>
      <c r="O53" s="15"/>
    </row>
    <row r="54" spans="1:15" x14ac:dyDescent="0.3">
      <c r="A54" s="6" t="s">
        <v>12</v>
      </c>
      <c r="B54" s="6" t="s">
        <v>14</v>
      </c>
      <c r="C54" s="6" t="s">
        <v>16</v>
      </c>
      <c r="D54" s="6" t="s">
        <v>18</v>
      </c>
      <c r="E54" s="6" t="s">
        <v>39</v>
      </c>
      <c r="F54" s="6">
        <v>44</v>
      </c>
      <c r="G54" s="6" t="s">
        <v>40</v>
      </c>
      <c r="H54" s="6">
        <v>5</v>
      </c>
      <c r="I54" s="6">
        <v>1</v>
      </c>
      <c r="J54" s="6">
        <v>9.9009900999999997E-2</v>
      </c>
      <c r="K54" s="6">
        <v>2.5229332000000002</v>
      </c>
      <c r="L54" s="15"/>
      <c r="M54" s="15"/>
      <c r="N54" s="15"/>
      <c r="O54" s="15"/>
    </row>
    <row r="55" spans="1:15" x14ac:dyDescent="0.3">
      <c r="A55" s="6" t="s">
        <v>12</v>
      </c>
      <c r="B55" s="6" t="s">
        <v>14</v>
      </c>
      <c r="C55" s="6" t="s">
        <v>16</v>
      </c>
      <c r="D55" s="6" t="s">
        <v>18</v>
      </c>
      <c r="E55" s="6" t="s">
        <v>39</v>
      </c>
      <c r="F55" s="6">
        <v>44</v>
      </c>
      <c r="G55" s="6" t="s">
        <v>35</v>
      </c>
      <c r="H55" s="6">
        <v>5</v>
      </c>
      <c r="I55" s="6">
        <v>1</v>
      </c>
      <c r="J55" s="6">
        <v>0.1</v>
      </c>
      <c r="K55" s="6">
        <v>2.5228896000000001</v>
      </c>
      <c r="L55" s="15"/>
      <c r="M55" s="15"/>
      <c r="N55" s="15"/>
      <c r="O55" s="15"/>
    </row>
    <row r="56" spans="1:15" x14ac:dyDescent="0.3">
      <c r="A56" s="6" t="s">
        <v>12</v>
      </c>
      <c r="B56" s="6" t="s">
        <v>14</v>
      </c>
      <c r="C56" s="6" t="s">
        <v>16</v>
      </c>
      <c r="D56" s="6" t="s">
        <v>18</v>
      </c>
      <c r="E56" s="6" t="s">
        <v>39</v>
      </c>
      <c r="F56" s="6">
        <v>45</v>
      </c>
      <c r="G56" s="6" t="s">
        <v>45</v>
      </c>
      <c r="H56" s="6">
        <v>5</v>
      </c>
      <c r="I56" s="6">
        <v>1</v>
      </c>
      <c r="J56" s="6">
        <v>0.13564356999999999</v>
      </c>
      <c r="K56" s="6">
        <v>5.4860325000000003</v>
      </c>
      <c r="L56" s="15">
        <f>AVERAGE(J56:J61)</f>
        <v>0.15132013333333333</v>
      </c>
      <c r="M56" s="15">
        <f>_xlfn.STDEV.S(J56:J61)</f>
        <v>3.4277544873297781E-2</v>
      </c>
      <c r="N56" s="15">
        <f>AVERAGE(K56:K61)</f>
        <v>4.6086929833333334</v>
      </c>
      <c r="O56" s="15">
        <f>_xlfn.STDEV.S(K56:K61)</f>
        <v>1.3695506228583272</v>
      </c>
    </row>
    <row r="57" spans="1:15" x14ac:dyDescent="0.3">
      <c r="A57" s="6" t="s">
        <v>12</v>
      </c>
      <c r="B57" s="6" t="s">
        <v>14</v>
      </c>
      <c r="C57" s="6" t="s">
        <v>16</v>
      </c>
      <c r="D57" s="6" t="s">
        <v>18</v>
      </c>
      <c r="E57" s="6" t="s">
        <v>39</v>
      </c>
      <c r="F57" s="6">
        <v>45</v>
      </c>
      <c r="G57" s="6" t="s">
        <v>37</v>
      </c>
      <c r="H57" s="6">
        <v>5</v>
      </c>
      <c r="I57" s="6">
        <v>1</v>
      </c>
      <c r="J57" s="6">
        <v>0.1</v>
      </c>
      <c r="K57" s="6">
        <v>6.0121359999999999</v>
      </c>
      <c r="L57" s="15"/>
      <c r="M57" s="15"/>
      <c r="N57" s="15"/>
      <c r="O57" s="15"/>
    </row>
    <row r="58" spans="1:15" x14ac:dyDescent="0.3">
      <c r="A58" s="6" t="s">
        <v>12</v>
      </c>
      <c r="B58" s="6" t="s">
        <v>14</v>
      </c>
      <c r="C58" s="6" t="s">
        <v>16</v>
      </c>
      <c r="D58" s="6" t="s">
        <v>18</v>
      </c>
      <c r="E58" s="6" t="s">
        <v>39</v>
      </c>
      <c r="F58" s="6">
        <v>45</v>
      </c>
      <c r="G58" s="6" t="s">
        <v>36</v>
      </c>
      <c r="H58" s="6">
        <v>5</v>
      </c>
      <c r="I58" s="6">
        <v>1</v>
      </c>
      <c r="J58" s="6">
        <v>0.18316832</v>
      </c>
      <c r="K58" s="6">
        <v>3.2858719999999999</v>
      </c>
      <c r="L58" s="15"/>
      <c r="M58" s="15"/>
      <c r="N58" s="15"/>
      <c r="O58" s="15"/>
    </row>
    <row r="59" spans="1:15" x14ac:dyDescent="0.3">
      <c r="A59" s="6" t="s">
        <v>12</v>
      </c>
      <c r="B59" s="6" t="s">
        <v>14</v>
      </c>
      <c r="C59" s="6" t="s">
        <v>16</v>
      </c>
      <c r="D59" s="6" t="s">
        <v>18</v>
      </c>
      <c r="E59" s="6" t="s">
        <v>39</v>
      </c>
      <c r="F59" s="6">
        <v>45</v>
      </c>
      <c r="G59" s="6" t="s">
        <v>41</v>
      </c>
      <c r="H59" s="6">
        <v>5</v>
      </c>
      <c r="I59" s="6">
        <v>1</v>
      </c>
      <c r="J59" s="6">
        <v>0.19405939999999999</v>
      </c>
      <c r="K59" s="6">
        <v>2.9726775000000001</v>
      </c>
      <c r="L59" s="15"/>
      <c r="M59" s="15"/>
      <c r="N59" s="15"/>
      <c r="O59" s="15"/>
    </row>
    <row r="60" spans="1:15" x14ac:dyDescent="0.3">
      <c r="A60" s="6" t="s">
        <v>12</v>
      </c>
      <c r="B60" s="6" t="s">
        <v>14</v>
      </c>
      <c r="C60" s="6" t="s">
        <v>16</v>
      </c>
      <c r="D60" s="6" t="s">
        <v>18</v>
      </c>
      <c r="E60" s="6" t="s">
        <v>39</v>
      </c>
      <c r="F60" s="6">
        <v>45</v>
      </c>
      <c r="G60" s="6" t="s">
        <v>40</v>
      </c>
      <c r="H60" s="6">
        <v>5</v>
      </c>
      <c r="I60" s="6">
        <v>1</v>
      </c>
      <c r="J60" s="6">
        <v>0.15544554999999999</v>
      </c>
      <c r="K60" s="6">
        <v>3.9520575999999998</v>
      </c>
      <c r="L60" s="15"/>
      <c r="M60" s="15"/>
      <c r="N60" s="15"/>
      <c r="O60" s="15"/>
    </row>
    <row r="61" spans="1:15" x14ac:dyDescent="0.3">
      <c r="A61" s="6" t="s">
        <v>12</v>
      </c>
      <c r="B61" s="6" t="s">
        <v>14</v>
      </c>
      <c r="C61" s="6" t="s">
        <v>16</v>
      </c>
      <c r="D61" s="6" t="s">
        <v>18</v>
      </c>
      <c r="E61" s="6" t="s">
        <v>39</v>
      </c>
      <c r="F61" s="6">
        <v>45</v>
      </c>
      <c r="G61" s="6" t="s">
        <v>35</v>
      </c>
      <c r="H61" s="6">
        <v>5</v>
      </c>
      <c r="I61" s="6">
        <v>1</v>
      </c>
      <c r="J61" s="6">
        <v>0.13960396</v>
      </c>
      <c r="K61" s="6">
        <v>5.9433822999999997</v>
      </c>
      <c r="L61" s="15"/>
      <c r="M61" s="15"/>
      <c r="N61" s="15"/>
      <c r="O61" s="15"/>
    </row>
    <row r="62" spans="1:15" x14ac:dyDescent="0.3">
      <c r="A62" s="6" t="s">
        <v>12</v>
      </c>
      <c r="B62" s="6" t="s">
        <v>14</v>
      </c>
      <c r="C62" s="6" t="s">
        <v>16</v>
      </c>
      <c r="D62" s="6" t="s">
        <v>18</v>
      </c>
      <c r="E62" s="6" t="s">
        <v>39</v>
      </c>
      <c r="F62" s="6">
        <v>221</v>
      </c>
      <c r="G62" s="6" t="s">
        <v>45</v>
      </c>
      <c r="H62" s="6">
        <v>5</v>
      </c>
      <c r="I62" s="6">
        <v>1</v>
      </c>
      <c r="J62" s="6">
        <v>0.10297029000000001</v>
      </c>
      <c r="K62" s="6">
        <v>2.5228207</v>
      </c>
      <c r="L62" s="15">
        <f>AVERAGE(J62:J67)</f>
        <v>0.13485148399999999</v>
      </c>
      <c r="M62" s="15">
        <f>_xlfn.STDEV.S(J62:J67)</f>
        <v>3.186365916979212E-2</v>
      </c>
      <c r="N62" s="15">
        <f>AVERAGE(K62:K67)</f>
        <v>2.4935828199999999</v>
      </c>
      <c r="O62" s="15">
        <f>_xlfn.STDEV.S(K62:K67)</f>
        <v>9.7856981781562158E-2</v>
      </c>
    </row>
    <row r="63" spans="1:15" x14ac:dyDescent="0.3">
      <c r="A63" s="6" t="s">
        <v>12</v>
      </c>
      <c r="B63" s="6" t="s">
        <v>14</v>
      </c>
      <c r="C63" s="6" t="s">
        <v>16</v>
      </c>
      <c r="D63" s="6" t="s">
        <v>18</v>
      </c>
      <c r="E63" s="6" t="s">
        <v>39</v>
      </c>
      <c r="F63" s="6">
        <v>221</v>
      </c>
      <c r="G63" s="6" t="s">
        <v>37</v>
      </c>
      <c r="H63" s="6">
        <v>5</v>
      </c>
      <c r="I63" s="6">
        <v>1</v>
      </c>
      <c r="J63" s="6">
        <v>0.12574257</v>
      </c>
      <c r="K63" s="6">
        <v>2.5165435999999999</v>
      </c>
      <c r="L63" s="15"/>
      <c r="M63" s="15"/>
      <c r="N63" s="15"/>
      <c r="O63" s="15"/>
    </row>
    <row r="64" spans="1:15" x14ac:dyDescent="0.3">
      <c r="A64" s="6" t="s">
        <v>12</v>
      </c>
      <c r="B64" s="6" t="s">
        <v>14</v>
      </c>
      <c r="C64" s="6" t="s">
        <v>16</v>
      </c>
      <c r="D64" s="6" t="s">
        <v>18</v>
      </c>
      <c r="E64" s="6" t="s">
        <v>39</v>
      </c>
      <c r="F64" s="6">
        <v>221</v>
      </c>
      <c r="G64" s="6" t="s">
        <v>36</v>
      </c>
      <c r="H64" s="6">
        <v>5</v>
      </c>
      <c r="I64" s="6">
        <v>1</v>
      </c>
      <c r="J64" s="6">
        <v>0.18316832</v>
      </c>
      <c r="K64" s="6">
        <v>2.3290522</v>
      </c>
      <c r="L64" s="15"/>
      <c r="M64" s="15"/>
      <c r="N64" s="15"/>
      <c r="O64" s="15"/>
    </row>
    <row r="65" spans="1:15" x14ac:dyDescent="0.3">
      <c r="A65" s="6" t="s">
        <v>12</v>
      </c>
      <c r="B65" s="6" t="s">
        <v>14</v>
      </c>
      <c r="C65" s="6" t="s">
        <v>16</v>
      </c>
      <c r="D65" s="6" t="s">
        <v>18</v>
      </c>
      <c r="E65" s="6" t="s">
        <v>39</v>
      </c>
      <c r="F65" s="6">
        <v>221</v>
      </c>
      <c r="G65" s="6" t="s">
        <v>41</v>
      </c>
      <c r="H65" s="6">
        <v>5</v>
      </c>
      <c r="I65" s="6">
        <v>1</v>
      </c>
      <c r="J65" s="6">
        <v>0.11386139000000001</v>
      </c>
      <c r="K65" s="6">
        <v>2.5918340999999998</v>
      </c>
      <c r="L65" s="15"/>
      <c r="M65" s="15"/>
      <c r="N65" s="15"/>
      <c r="O65" s="15"/>
    </row>
    <row r="66" spans="1:15" x14ac:dyDescent="0.3">
      <c r="A66" s="6" t="s">
        <v>12</v>
      </c>
      <c r="B66" s="6" t="s">
        <v>14</v>
      </c>
      <c r="C66" s="6" t="s">
        <v>16</v>
      </c>
      <c r="D66" s="6" t="s">
        <v>18</v>
      </c>
      <c r="E66" s="6" t="s">
        <v>39</v>
      </c>
      <c r="F66" s="6">
        <v>221</v>
      </c>
      <c r="G66" s="6" t="s">
        <v>40</v>
      </c>
      <c r="H66" s="6">
        <v>5</v>
      </c>
      <c r="I66" s="6">
        <v>1</v>
      </c>
      <c r="J66" s="6">
        <v>0.14851485</v>
      </c>
      <c r="K66" s="6">
        <v>2.5076635</v>
      </c>
      <c r="L66" s="15"/>
      <c r="M66" s="15"/>
      <c r="N66" s="15"/>
      <c r="O66" s="15"/>
    </row>
    <row r="67" spans="1:15" x14ac:dyDescent="0.3">
      <c r="A67" s="8" t="s">
        <v>12</v>
      </c>
      <c r="B67" s="8" t="s">
        <v>14</v>
      </c>
      <c r="C67" s="8" t="s">
        <v>16</v>
      </c>
      <c r="D67" s="8" t="s">
        <v>18</v>
      </c>
      <c r="E67" s="8" t="s">
        <v>39</v>
      </c>
      <c r="F67" s="8">
        <v>221</v>
      </c>
      <c r="G67" s="8" t="s">
        <v>35</v>
      </c>
      <c r="H67" s="8">
        <v>5</v>
      </c>
      <c r="I67" s="8">
        <v>1</v>
      </c>
      <c r="J67" s="8" t="s">
        <v>46</v>
      </c>
      <c r="K67" s="8" t="s">
        <v>46</v>
      </c>
      <c r="L67" s="15"/>
      <c r="M67" s="15"/>
      <c r="N67" s="15"/>
      <c r="O67" s="15"/>
    </row>
    <row r="68" spans="1:15" x14ac:dyDescent="0.3">
      <c r="A68" t="s">
        <v>12</v>
      </c>
      <c r="B68" t="s">
        <v>14</v>
      </c>
      <c r="C68" t="s">
        <v>24</v>
      </c>
      <c r="D68" t="s">
        <v>18</v>
      </c>
      <c r="E68" t="s">
        <v>44</v>
      </c>
      <c r="F68">
        <v>48</v>
      </c>
      <c r="G68" t="s">
        <v>35</v>
      </c>
      <c r="H68">
        <v>5</v>
      </c>
      <c r="I68">
        <v>1</v>
      </c>
      <c r="J68" s="6">
        <v>9.1089107000000002E-2</v>
      </c>
      <c r="K68" s="6">
        <v>6.3562975000000002</v>
      </c>
      <c r="L68" s="15">
        <f>AVERAGE(J68:J73)</f>
        <v>0.1051155095</v>
      </c>
      <c r="M68" s="15">
        <f>_xlfn.STDEV.S(J68:J73)</f>
        <v>1.0726326110078949E-2</v>
      </c>
      <c r="N68" s="15">
        <f>AVERAGE(K68:K73)</f>
        <v>15.691418749999999</v>
      </c>
      <c r="O68" s="15">
        <f>_xlfn.STDEV.S(K68:K73)</f>
        <v>17.365997455921125</v>
      </c>
    </row>
    <row r="69" spans="1:15" x14ac:dyDescent="0.3">
      <c r="A69" s="6" t="s">
        <v>12</v>
      </c>
      <c r="B69" s="6" t="s">
        <v>14</v>
      </c>
      <c r="C69" s="6" t="s">
        <v>24</v>
      </c>
      <c r="D69" s="6" t="s">
        <v>18</v>
      </c>
      <c r="E69" s="6" t="s">
        <v>44</v>
      </c>
      <c r="F69">
        <v>48</v>
      </c>
      <c r="G69" t="s">
        <v>40</v>
      </c>
      <c r="H69">
        <v>5</v>
      </c>
      <c r="I69">
        <v>1</v>
      </c>
      <c r="J69" s="6">
        <v>0.10396039</v>
      </c>
      <c r="K69" s="6">
        <v>5.2320508999999999</v>
      </c>
      <c r="L69" s="15"/>
      <c r="M69" s="15"/>
      <c r="N69" s="15"/>
      <c r="O69" s="15"/>
    </row>
    <row r="70" spans="1:15" x14ac:dyDescent="0.3">
      <c r="A70" s="6" t="s">
        <v>12</v>
      </c>
      <c r="B70" s="6" t="s">
        <v>14</v>
      </c>
      <c r="C70" s="6" t="s">
        <v>24</v>
      </c>
      <c r="D70" s="6" t="s">
        <v>18</v>
      </c>
      <c r="E70" s="6" t="s">
        <v>44</v>
      </c>
      <c r="F70">
        <v>48</v>
      </c>
      <c r="G70" t="s">
        <v>41</v>
      </c>
      <c r="H70">
        <v>5</v>
      </c>
      <c r="I70">
        <v>1</v>
      </c>
      <c r="J70">
        <v>0.1</v>
      </c>
      <c r="K70" s="6">
        <v>49.365313999999998</v>
      </c>
      <c r="L70" s="15"/>
      <c r="M70" s="15"/>
      <c r="N70" s="15"/>
      <c r="O70" s="15"/>
    </row>
    <row r="71" spans="1:15" x14ac:dyDescent="0.3">
      <c r="A71" s="6" t="s">
        <v>12</v>
      </c>
      <c r="B71" s="6" t="s">
        <v>14</v>
      </c>
      <c r="C71" s="6" t="s">
        <v>24</v>
      </c>
      <c r="D71" s="6" t="s">
        <v>18</v>
      </c>
      <c r="E71" s="6" t="s">
        <v>44</v>
      </c>
      <c r="F71">
        <v>48</v>
      </c>
      <c r="G71" t="s">
        <v>36</v>
      </c>
      <c r="H71">
        <v>5</v>
      </c>
      <c r="I71">
        <v>1</v>
      </c>
      <c r="J71" s="6">
        <v>0.11881187999999999</v>
      </c>
      <c r="K71" s="6">
        <v>4.8656382999999996</v>
      </c>
      <c r="L71" s="15"/>
      <c r="M71" s="15"/>
      <c r="N71" s="15"/>
      <c r="O71" s="15"/>
    </row>
    <row r="72" spans="1:15" x14ac:dyDescent="0.3">
      <c r="A72" s="6" t="s">
        <v>12</v>
      </c>
      <c r="B72" s="6" t="s">
        <v>14</v>
      </c>
      <c r="C72" s="6" t="s">
        <v>24</v>
      </c>
      <c r="D72" s="6" t="s">
        <v>18</v>
      </c>
      <c r="E72" s="6" t="s">
        <v>44</v>
      </c>
      <c r="F72">
        <v>48</v>
      </c>
      <c r="G72" t="s">
        <v>37</v>
      </c>
      <c r="H72">
        <v>5</v>
      </c>
      <c r="I72">
        <v>1</v>
      </c>
      <c r="J72">
        <v>0.1</v>
      </c>
      <c r="K72" s="6">
        <v>19.435061999999999</v>
      </c>
      <c r="L72" s="15"/>
      <c r="M72" s="15"/>
      <c r="N72" s="15"/>
      <c r="O72" s="15"/>
    </row>
    <row r="73" spans="1:15" x14ac:dyDescent="0.3">
      <c r="A73" s="6" t="s">
        <v>12</v>
      </c>
      <c r="B73" s="6" t="s">
        <v>14</v>
      </c>
      <c r="C73" s="6" t="s">
        <v>24</v>
      </c>
      <c r="D73" s="6" t="s">
        <v>18</v>
      </c>
      <c r="E73" s="6" t="s">
        <v>44</v>
      </c>
      <c r="F73">
        <v>48</v>
      </c>
      <c r="G73" t="s">
        <v>45</v>
      </c>
      <c r="H73">
        <v>5</v>
      </c>
      <c r="I73">
        <v>1</v>
      </c>
      <c r="J73" s="6">
        <v>0.11683167999999999</v>
      </c>
      <c r="K73" s="6">
        <v>8.8941497999999992</v>
      </c>
      <c r="L73" s="15"/>
      <c r="M73" s="15"/>
      <c r="N73" s="15"/>
      <c r="O73" s="15"/>
    </row>
    <row r="74" spans="1:15" x14ac:dyDescent="0.3">
      <c r="A74" t="s">
        <v>12</v>
      </c>
      <c r="B74" t="s">
        <v>14</v>
      </c>
      <c r="C74" t="s">
        <v>23</v>
      </c>
      <c r="D74" t="s">
        <v>18</v>
      </c>
      <c r="E74" t="s">
        <v>39</v>
      </c>
      <c r="F74">
        <v>31</v>
      </c>
      <c r="G74" t="s">
        <v>35</v>
      </c>
      <c r="H74">
        <v>5</v>
      </c>
      <c r="I74">
        <v>1</v>
      </c>
      <c r="J74" s="6">
        <v>9.5049508000000005E-2</v>
      </c>
      <c r="K74" s="6">
        <v>6.4019364999999997</v>
      </c>
      <c r="L74" s="15">
        <f>AVERAGE(J74:J79)</f>
        <v>0.12376237650000001</v>
      </c>
      <c r="M74" s="15">
        <f>_xlfn.STDEV.S(J74:J79)</f>
        <v>3.6887002281082798E-2</v>
      </c>
      <c r="N74" s="15">
        <f>AVERAGE(K74:K79)</f>
        <v>10.344964216666666</v>
      </c>
      <c r="O74" s="15">
        <f>_xlfn.STDEV.S(K74:K79)</f>
        <v>8.7753553686239538</v>
      </c>
    </row>
    <row r="75" spans="1:15" x14ac:dyDescent="0.3">
      <c r="A75" t="s">
        <v>12</v>
      </c>
      <c r="B75" t="s">
        <v>14</v>
      </c>
      <c r="C75" t="s">
        <v>23</v>
      </c>
      <c r="D75" t="s">
        <v>18</v>
      </c>
      <c r="E75" t="s">
        <v>39</v>
      </c>
      <c r="F75">
        <v>31</v>
      </c>
      <c r="G75" t="s">
        <v>40</v>
      </c>
      <c r="H75">
        <v>5</v>
      </c>
      <c r="I75">
        <v>1</v>
      </c>
      <c r="J75" s="6">
        <v>0.17722772000000001</v>
      </c>
      <c r="K75" s="6">
        <v>2.6898813000000001</v>
      </c>
      <c r="L75" s="15"/>
      <c r="M75" s="15"/>
      <c r="N75" s="15"/>
      <c r="O75" s="15"/>
    </row>
    <row r="76" spans="1:15" x14ac:dyDescent="0.3">
      <c r="A76" s="6" t="s">
        <v>12</v>
      </c>
      <c r="B76" s="6" t="s">
        <v>14</v>
      </c>
      <c r="C76" s="6" t="s">
        <v>23</v>
      </c>
      <c r="D76" s="6" t="s">
        <v>18</v>
      </c>
      <c r="E76" s="6" t="s">
        <v>39</v>
      </c>
      <c r="F76">
        <v>31</v>
      </c>
      <c r="G76" t="s">
        <v>41</v>
      </c>
      <c r="H76">
        <v>5</v>
      </c>
      <c r="I76">
        <v>1</v>
      </c>
      <c r="J76" s="6">
        <v>0.1069307</v>
      </c>
      <c r="K76" s="6">
        <v>9.0117302000000006</v>
      </c>
      <c r="L76" s="15"/>
      <c r="M76" s="15"/>
      <c r="N76" s="15"/>
      <c r="O76" s="15"/>
    </row>
    <row r="77" spans="1:15" x14ac:dyDescent="0.3">
      <c r="A77" s="6" t="s">
        <v>12</v>
      </c>
      <c r="B77" s="6" t="s">
        <v>14</v>
      </c>
      <c r="C77" s="6" t="s">
        <v>23</v>
      </c>
      <c r="D77" s="6" t="s">
        <v>18</v>
      </c>
      <c r="E77" s="6" t="s">
        <v>39</v>
      </c>
      <c r="F77">
        <v>31</v>
      </c>
      <c r="G77" t="s">
        <v>36</v>
      </c>
      <c r="H77" s="6">
        <v>5</v>
      </c>
      <c r="I77" s="6">
        <v>1</v>
      </c>
      <c r="J77" s="6">
        <v>9.7029700999999996E-2</v>
      </c>
      <c r="K77" s="6">
        <v>12.411972</v>
      </c>
      <c r="L77" s="15"/>
      <c r="M77" s="15"/>
      <c r="N77" s="15"/>
      <c r="O77" s="15"/>
    </row>
    <row r="78" spans="1:15" x14ac:dyDescent="0.3">
      <c r="A78" s="6" t="s">
        <v>12</v>
      </c>
      <c r="B78" s="6" t="s">
        <v>14</v>
      </c>
      <c r="C78" s="6" t="s">
        <v>23</v>
      </c>
      <c r="D78" s="6" t="s">
        <v>18</v>
      </c>
      <c r="E78" s="6" t="s">
        <v>39</v>
      </c>
      <c r="F78">
        <v>31</v>
      </c>
      <c r="G78" t="s">
        <v>37</v>
      </c>
      <c r="H78" s="6">
        <v>5</v>
      </c>
      <c r="I78" s="6">
        <v>1</v>
      </c>
      <c r="J78" s="6">
        <v>0.16435643999999999</v>
      </c>
      <c r="K78" s="6">
        <v>4.6906632999999998</v>
      </c>
      <c r="L78" s="15"/>
      <c r="M78" s="15"/>
      <c r="N78" s="15"/>
      <c r="O78" s="15"/>
    </row>
    <row r="79" spans="1:15" x14ac:dyDescent="0.3">
      <c r="A79" s="6" t="s">
        <v>12</v>
      </c>
      <c r="B79" s="6" t="s">
        <v>14</v>
      </c>
      <c r="C79" s="6" t="s">
        <v>23</v>
      </c>
      <c r="D79" s="6" t="s">
        <v>18</v>
      </c>
      <c r="E79" s="6" t="s">
        <v>39</v>
      </c>
      <c r="F79">
        <v>31</v>
      </c>
      <c r="G79" t="s">
        <v>45</v>
      </c>
      <c r="H79" s="6">
        <v>5</v>
      </c>
      <c r="I79" s="6">
        <v>1</v>
      </c>
      <c r="J79" s="6">
        <v>0.10198019</v>
      </c>
      <c r="K79" s="6">
        <v>26.863602</v>
      </c>
      <c r="L79" s="15"/>
      <c r="M79" s="15"/>
      <c r="N79" s="15"/>
      <c r="O79" s="15"/>
    </row>
    <row r="80" spans="1:15" x14ac:dyDescent="0.3">
      <c r="A80" s="6" t="s">
        <v>12</v>
      </c>
      <c r="B80" s="6" t="s">
        <v>14</v>
      </c>
      <c r="C80" s="6" t="s">
        <v>23</v>
      </c>
      <c r="D80" s="6" t="s">
        <v>18</v>
      </c>
      <c r="E80" s="6" t="s">
        <v>39</v>
      </c>
      <c r="F80">
        <v>32</v>
      </c>
      <c r="G80" t="s">
        <v>35</v>
      </c>
      <c r="H80" s="6">
        <v>5</v>
      </c>
      <c r="I80" s="6">
        <v>1</v>
      </c>
      <c r="J80" s="6">
        <v>9.5049508000000005E-2</v>
      </c>
      <c r="K80" s="6">
        <v>6.4019364999999997</v>
      </c>
      <c r="L80" s="15">
        <f>AVERAGE(J80:J85)</f>
        <v>0.12376237650000001</v>
      </c>
      <c r="M80" s="15">
        <f>_xlfn.STDEV.S(J80:J85)</f>
        <v>3.6887002281082798E-2</v>
      </c>
      <c r="N80" s="15">
        <f>AVERAGE(K80:K85)</f>
        <v>10.344964216666666</v>
      </c>
      <c r="O80" s="15">
        <f>_xlfn.STDEV.S(K80:K85)</f>
        <v>8.7753553686239538</v>
      </c>
    </row>
    <row r="81" spans="1:15" x14ac:dyDescent="0.3">
      <c r="A81" s="6" t="s">
        <v>12</v>
      </c>
      <c r="B81" s="6" t="s">
        <v>14</v>
      </c>
      <c r="C81" s="6" t="s">
        <v>23</v>
      </c>
      <c r="D81" s="6" t="s">
        <v>18</v>
      </c>
      <c r="E81" s="6" t="s">
        <v>39</v>
      </c>
      <c r="F81">
        <v>32</v>
      </c>
      <c r="G81" t="s">
        <v>40</v>
      </c>
      <c r="H81" s="6">
        <v>5</v>
      </c>
      <c r="I81" s="6">
        <v>1</v>
      </c>
      <c r="J81" s="6">
        <v>0.17722772000000001</v>
      </c>
      <c r="K81" s="6">
        <v>2.6898813000000001</v>
      </c>
      <c r="L81" s="15"/>
      <c r="M81" s="15"/>
      <c r="N81" s="15"/>
      <c r="O81" s="15"/>
    </row>
    <row r="82" spans="1:15" x14ac:dyDescent="0.3">
      <c r="A82" s="6" t="s">
        <v>12</v>
      </c>
      <c r="B82" s="6" t="s">
        <v>14</v>
      </c>
      <c r="C82" s="6" t="s">
        <v>23</v>
      </c>
      <c r="D82" s="6" t="s">
        <v>18</v>
      </c>
      <c r="E82" s="6" t="s">
        <v>39</v>
      </c>
      <c r="F82">
        <v>32</v>
      </c>
      <c r="G82" t="s">
        <v>41</v>
      </c>
      <c r="H82" s="6">
        <v>5</v>
      </c>
      <c r="I82" s="6">
        <v>1</v>
      </c>
      <c r="J82" s="6">
        <v>0.1069307</v>
      </c>
      <c r="K82" s="6">
        <v>9.0117302000000006</v>
      </c>
      <c r="L82" s="15"/>
      <c r="M82" s="15"/>
      <c r="N82" s="15"/>
      <c r="O82" s="15"/>
    </row>
    <row r="83" spans="1:15" x14ac:dyDescent="0.3">
      <c r="A83" s="6" t="s">
        <v>12</v>
      </c>
      <c r="B83" s="6" t="s">
        <v>14</v>
      </c>
      <c r="C83" s="6" t="s">
        <v>23</v>
      </c>
      <c r="D83" s="6" t="s">
        <v>18</v>
      </c>
      <c r="E83" s="6" t="s">
        <v>39</v>
      </c>
      <c r="F83">
        <v>32</v>
      </c>
      <c r="G83" t="s">
        <v>36</v>
      </c>
      <c r="H83" s="6">
        <v>5</v>
      </c>
      <c r="I83" s="6">
        <v>1</v>
      </c>
      <c r="J83" s="6">
        <v>9.7029700999999996E-2</v>
      </c>
      <c r="K83" s="6">
        <v>12.411972</v>
      </c>
      <c r="L83" s="15"/>
      <c r="M83" s="15"/>
      <c r="N83" s="15"/>
      <c r="O83" s="15"/>
    </row>
    <row r="84" spans="1:15" x14ac:dyDescent="0.3">
      <c r="A84" s="6" t="s">
        <v>12</v>
      </c>
      <c r="B84" s="6" t="s">
        <v>14</v>
      </c>
      <c r="C84" s="6" t="s">
        <v>23</v>
      </c>
      <c r="D84" s="6" t="s">
        <v>18</v>
      </c>
      <c r="E84" s="6" t="s">
        <v>39</v>
      </c>
      <c r="F84">
        <v>32</v>
      </c>
      <c r="G84" t="s">
        <v>37</v>
      </c>
      <c r="H84" s="6">
        <v>5</v>
      </c>
      <c r="I84" s="6">
        <v>1</v>
      </c>
      <c r="J84" s="6">
        <v>0.16435643999999999</v>
      </c>
      <c r="K84" s="6">
        <v>4.6906632999999998</v>
      </c>
      <c r="L84" s="15"/>
      <c r="M84" s="15"/>
      <c r="N84" s="15"/>
      <c r="O84" s="15"/>
    </row>
    <row r="85" spans="1:15" x14ac:dyDescent="0.3">
      <c r="A85" s="6" t="s">
        <v>12</v>
      </c>
      <c r="B85" s="6" t="s">
        <v>14</v>
      </c>
      <c r="C85" s="6" t="s">
        <v>23</v>
      </c>
      <c r="D85" s="6" t="s">
        <v>18</v>
      </c>
      <c r="E85" s="6" t="s">
        <v>39</v>
      </c>
      <c r="F85">
        <v>32</v>
      </c>
      <c r="G85" t="s">
        <v>45</v>
      </c>
      <c r="H85" s="6">
        <v>5</v>
      </c>
      <c r="I85" s="6">
        <v>1</v>
      </c>
      <c r="J85" s="6">
        <v>0.10198019</v>
      </c>
      <c r="K85" s="6">
        <v>26.863602</v>
      </c>
      <c r="L85" s="15"/>
      <c r="M85" s="15"/>
      <c r="N85" s="15"/>
      <c r="O85" s="15"/>
    </row>
    <row r="86" spans="1:15" x14ac:dyDescent="0.3">
      <c r="A86" s="6" t="s">
        <v>12</v>
      </c>
      <c r="B86" s="6" t="s">
        <v>14</v>
      </c>
      <c r="C86" s="6" t="s">
        <v>23</v>
      </c>
      <c r="D86" s="6" t="s">
        <v>18</v>
      </c>
      <c r="E86" s="6" t="s">
        <v>39</v>
      </c>
      <c r="F86">
        <v>33</v>
      </c>
      <c r="G86" t="s">
        <v>35</v>
      </c>
      <c r="H86" s="6">
        <v>5</v>
      </c>
      <c r="I86" s="6">
        <v>1</v>
      </c>
      <c r="J86" s="6">
        <v>0.10297029000000001</v>
      </c>
      <c r="K86" s="6">
        <v>2.5219567000000001</v>
      </c>
      <c r="L86" s="15">
        <f>AVERAGE(J86:J91)</f>
        <v>9.983498066666667E-2</v>
      </c>
      <c r="M86" s="15">
        <f>_xlfn.STDEV.S(J86:J91)</f>
        <v>6.3371467609935235E-3</v>
      </c>
      <c r="N86" s="15">
        <f>AVERAGE(K86:K91)</f>
        <v>2.5278448666666669</v>
      </c>
      <c r="O86" s="15">
        <f>_xlfn.STDEV.S(K86:K91)</f>
        <v>5.1050621033114779E-3</v>
      </c>
    </row>
    <row r="87" spans="1:15" x14ac:dyDescent="0.3">
      <c r="A87" s="6" t="s">
        <v>12</v>
      </c>
      <c r="B87" s="6" t="s">
        <v>14</v>
      </c>
      <c r="C87" s="6" t="s">
        <v>23</v>
      </c>
      <c r="D87" s="6" t="s">
        <v>18</v>
      </c>
      <c r="E87" s="6" t="s">
        <v>39</v>
      </c>
      <c r="F87">
        <v>33</v>
      </c>
      <c r="G87" t="s">
        <v>40</v>
      </c>
      <c r="H87" s="6">
        <v>5</v>
      </c>
      <c r="I87" s="6">
        <v>1</v>
      </c>
      <c r="J87" s="6">
        <v>0.1009901</v>
      </c>
      <c r="K87" s="6">
        <v>2.5219857999999999</v>
      </c>
      <c r="L87" s="15"/>
      <c r="M87" s="15"/>
      <c r="N87" s="15"/>
      <c r="O87" s="15"/>
    </row>
    <row r="88" spans="1:15" x14ac:dyDescent="0.3">
      <c r="A88" s="6" t="s">
        <v>12</v>
      </c>
      <c r="B88" s="6" t="s">
        <v>14</v>
      </c>
      <c r="C88" s="6" t="s">
        <v>23</v>
      </c>
      <c r="D88" s="6" t="s">
        <v>18</v>
      </c>
      <c r="E88" s="6" t="s">
        <v>39</v>
      </c>
      <c r="F88">
        <v>33</v>
      </c>
      <c r="G88" t="s">
        <v>41</v>
      </c>
      <c r="H88" s="6">
        <v>5</v>
      </c>
      <c r="I88" s="6">
        <v>1</v>
      </c>
      <c r="J88" s="6">
        <v>0.10396039</v>
      </c>
      <c r="K88" s="6">
        <v>2.5277712000000001</v>
      </c>
      <c r="L88" s="15"/>
      <c r="M88" s="15"/>
      <c r="N88" s="15"/>
      <c r="O88" s="15"/>
    </row>
    <row r="89" spans="1:15" x14ac:dyDescent="0.3">
      <c r="A89" s="6" t="s">
        <v>12</v>
      </c>
      <c r="B89" s="6" t="s">
        <v>14</v>
      </c>
      <c r="C89" s="6" t="s">
        <v>23</v>
      </c>
      <c r="D89" s="6" t="s">
        <v>18</v>
      </c>
      <c r="E89" s="6" t="s">
        <v>39</v>
      </c>
      <c r="F89">
        <v>33</v>
      </c>
      <c r="G89" t="s">
        <v>36</v>
      </c>
      <c r="H89" s="6">
        <v>5</v>
      </c>
      <c r="I89" s="6">
        <v>1</v>
      </c>
      <c r="J89" s="6">
        <v>8.7128713999999996E-2</v>
      </c>
      <c r="K89" s="6">
        <v>2.5317240000000001</v>
      </c>
      <c r="L89" s="15"/>
      <c r="M89" s="15"/>
      <c r="N89" s="15"/>
      <c r="O89" s="15"/>
    </row>
    <row r="90" spans="1:15" x14ac:dyDescent="0.3">
      <c r="A90" s="6" t="s">
        <v>12</v>
      </c>
      <c r="B90" s="6" t="s">
        <v>14</v>
      </c>
      <c r="C90" s="6" t="s">
        <v>23</v>
      </c>
      <c r="D90" s="6" t="s">
        <v>18</v>
      </c>
      <c r="E90" s="6" t="s">
        <v>39</v>
      </c>
      <c r="F90">
        <v>33</v>
      </c>
      <c r="G90" t="s">
        <v>37</v>
      </c>
      <c r="H90" s="6">
        <v>5</v>
      </c>
      <c r="I90" s="6">
        <v>1</v>
      </c>
      <c r="J90" s="6">
        <v>0.10297029000000001</v>
      </c>
      <c r="K90" s="6">
        <v>2.5291028</v>
      </c>
      <c r="L90" s="15"/>
      <c r="M90" s="15"/>
      <c r="N90" s="15"/>
      <c r="O90" s="15"/>
    </row>
    <row r="91" spans="1:15" x14ac:dyDescent="0.3">
      <c r="A91" s="6" t="s">
        <v>12</v>
      </c>
      <c r="B91" s="6" t="s">
        <v>14</v>
      </c>
      <c r="C91" s="6" t="s">
        <v>23</v>
      </c>
      <c r="D91" s="6" t="s">
        <v>18</v>
      </c>
      <c r="E91" s="6" t="s">
        <v>39</v>
      </c>
      <c r="F91">
        <v>33</v>
      </c>
      <c r="G91" t="s">
        <v>45</v>
      </c>
      <c r="H91" s="6">
        <v>5</v>
      </c>
      <c r="I91" s="6">
        <v>1</v>
      </c>
      <c r="J91" s="6">
        <v>0.1009901</v>
      </c>
      <c r="K91" s="6">
        <v>2.5345287000000001</v>
      </c>
      <c r="L91" s="15"/>
      <c r="M91" s="15"/>
      <c r="N91" s="15"/>
      <c r="O91" s="15"/>
    </row>
    <row r="92" spans="1:15" x14ac:dyDescent="0.3">
      <c r="A92" s="6" t="s">
        <v>12</v>
      </c>
      <c r="B92" s="6" t="s">
        <v>14</v>
      </c>
      <c r="C92" s="6" t="s">
        <v>23</v>
      </c>
      <c r="D92" s="6" t="s">
        <v>18</v>
      </c>
      <c r="E92" s="6" t="s">
        <v>39</v>
      </c>
      <c r="F92">
        <v>34</v>
      </c>
      <c r="G92" t="s">
        <v>35</v>
      </c>
      <c r="H92" s="6">
        <v>5</v>
      </c>
      <c r="I92" s="6">
        <v>1</v>
      </c>
      <c r="J92">
        <v>0.1</v>
      </c>
      <c r="K92" s="6">
        <v>2.5228896000000001</v>
      </c>
      <c r="L92" s="15">
        <f>AVERAGE(J92:J97)</f>
        <v>9.8679864000000006E-2</v>
      </c>
      <c r="M92" s="15">
        <f>_xlfn.STDEV.S(J92:J97)</f>
        <v>6.8213899697099007E-3</v>
      </c>
      <c r="N92" s="15">
        <f>AVERAGE(K92:K97)</f>
        <v>2.5288653666666665</v>
      </c>
      <c r="O92" s="15">
        <f>_xlfn.STDEV.S(K92:K97)</f>
        <v>5.2475537541473221E-3</v>
      </c>
    </row>
    <row r="93" spans="1:15" x14ac:dyDescent="0.3">
      <c r="A93" s="6" t="s">
        <v>12</v>
      </c>
      <c r="B93" s="6" t="s">
        <v>14</v>
      </c>
      <c r="C93" s="6" t="s">
        <v>23</v>
      </c>
      <c r="D93" s="6" t="s">
        <v>18</v>
      </c>
      <c r="E93" s="6" t="s">
        <v>39</v>
      </c>
      <c r="F93">
        <v>34</v>
      </c>
      <c r="G93" t="s">
        <v>40</v>
      </c>
      <c r="H93" s="6">
        <v>5</v>
      </c>
      <c r="I93" s="6">
        <v>1</v>
      </c>
      <c r="J93" s="6">
        <v>9.9009900999999997E-2</v>
      </c>
      <c r="K93" s="6">
        <v>2.5229332000000002</v>
      </c>
      <c r="L93" s="15"/>
      <c r="M93" s="15"/>
      <c r="N93" s="15"/>
      <c r="O93" s="15"/>
    </row>
    <row r="94" spans="1:15" x14ac:dyDescent="0.3">
      <c r="A94" s="6" t="s">
        <v>12</v>
      </c>
      <c r="B94" s="6" t="s">
        <v>14</v>
      </c>
      <c r="C94" s="6" t="s">
        <v>23</v>
      </c>
      <c r="D94" s="6" t="s">
        <v>18</v>
      </c>
      <c r="E94" s="6" t="s">
        <v>39</v>
      </c>
      <c r="F94">
        <v>34</v>
      </c>
      <c r="G94" t="s">
        <v>41</v>
      </c>
      <c r="H94" s="6">
        <v>5</v>
      </c>
      <c r="I94" s="6">
        <v>1</v>
      </c>
      <c r="J94" s="6">
        <v>0.10297029000000001</v>
      </c>
      <c r="K94" s="6">
        <v>2.5286121000000001</v>
      </c>
      <c r="L94" s="15"/>
      <c r="M94" s="15"/>
      <c r="N94" s="15"/>
      <c r="O94" s="15"/>
    </row>
    <row r="95" spans="1:15" x14ac:dyDescent="0.3">
      <c r="A95" s="6" t="s">
        <v>12</v>
      </c>
      <c r="B95" s="6" t="s">
        <v>14</v>
      </c>
      <c r="C95" s="6" t="s">
        <v>23</v>
      </c>
      <c r="D95" s="6" t="s">
        <v>18</v>
      </c>
      <c r="E95" s="6" t="s">
        <v>39</v>
      </c>
      <c r="F95">
        <v>34</v>
      </c>
      <c r="G95" t="s">
        <v>36</v>
      </c>
      <c r="H95" s="6">
        <v>5</v>
      </c>
      <c r="I95" s="6">
        <v>1</v>
      </c>
      <c r="J95" s="6">
        <v>8.5148512999999995E-2</v>
      </c>
      <c r="K95" s="6">
        <v>2.5329617999999998</v>
      </c>
      <c r="L95" s="15"/>
      <c r="M95" s="15"/>
      <c r="N95" s="15"/>
      <c r="O95" s="15"/>
    </row>
    <row r="96" spans="1:15" x14ac:dyDescent="0.3">
      <c r="A96" s="6" t="s">
        <v>12</v>
      </c>
      <c r="B96" s="6" t="s">
        <v>14</v>
      </c>
      <c r="C96" s="6" t="s">
        <v>23</v>
      </c>
      <c r="D96" s="6" t="s">
        <v>18</v>
      </c>
      <c r="E96" s="6" t="s">
        <v>39</v>
      </c>
      <c r="F96">
        <v>34</v>
      </c>
      <c r="G96" t="s">
        <v>37</v>
      </c>
      <c r="H96" s="6">
        <v>5</v>
      </c>
      <c r="I96" s="6">
        <v>1</v>
      </c>
      <c r="J96" s="6">
        <v>0.10297029000000001</v>
      </c>
      <c r="K96" s="6">
        <v>2.5299466000000002</v>
      </c>
      <c r="L96" s="15"/>
      <c r="M96" s="15"/>
      <c r="N96" s="15"/>
      <c r="O96" s="15"/>
    </row>
    <row r="97" spans="1:15" x14ac:dyDescent="0.3">
      <c r="A97" s="6" t="s">
        <v>12</v>
      </c>
      <c r="B97" s="6" t="s">
        <v>14</v>
      </c>
      <c r="C97" s="6" t="s">
        <v>23</v>
      </c>
      <c r="D97" s="6" t="s">
        <v>18</v>
      </c>
      <c r="E97" s="6" t="s">
        <v>39</v>
      </c>
      <c r="F97">
        <v>34</v>
      </c>
      <c r="G97" t="s">
        <v>45</v>
      </c>
      <c r="H97" s="6">
        <v>5</v>
      </c>
      <c r="I97" s="6">
        <v>1</v>
      </c>
      <c r="J97" s="6">
        <v>0.10198019</v>
      </c>
      <c r="K97" s="6">
        <v>2.5358489</v>
      </c>
      <c r="L97" s="15"/>
      <c r="M97" s="15"/>
      <c r="N97" s="15"/>
      <c r="O97" s="15"/>
    </row>
    <row r="98" spans="1:15" x14ac:dyDescent="0.3">
      <c r="A98" s="6" t="s">
        <v>12</v>
      </c>
      <c r="B98" s="6" t="s">
        <v>14</v>
      </c>
      <c r="C98" s="6" t="s">
        <v>23</v>
      </c>
      <c r="D98" s="6" t="s">
        <v>18</v>
      </c>
      <c r="E98" s="6" t="s">
        <v>39</v>
      </c>
      <c r="F98">
        <v>35</v>
      </c>
      <c r="G98" t="s">
        <v>35</v>
      </c>
      <c r="H98" s="6">
        <v>5</v>
      </c>
      <c r="I98" s="6">
        <v>1</v>
      </c>
      <c r="J98">
        <v>0.1</v>
      </c>
      <c r="K98" s="6">
        <v>2.5228896000000001</v>
      </c>
      <c r="L98" s="15">
        <f>AVERAGE(J98:J103)</f>
        <v>9.8679864000000006E-2</v>
      </c>
      <c r="M98" s="15">
        <f>_xlfn.STDEV.S(J98:J103)</f>
        <v>6.8213899697099007E-3</v>
      </c>
      <c r="N98" s="15">
        <f>AVERAGE(K98:K103)</f>
        <v>2.5288653666666665</v>
      </c>
      <c r="O98" s="15">
        <f>_xlfn.STDEV.S(K98:K103)</f>
        <v>5.2475537541473221E-3</v>
      </c>
    </row>
    <row r="99" spans="1:15" x14ac:dyDescent="0.3">
      <c r="A99" s="6" t="s">
        <v>12</v>
      </c>
      <c r="B99" s="6" t="s">
        <v>14</v>
      </c>
      <c r="C99" s="6" t="s">
        <v>23</v>
      </c>
      <c r="D99" s="6" t="s">
        <v>18</v>
      </c>
      <c r="E99" s="6" t="s">
        <v>39</v>
      </c>
      <c r="F99">
        <v>35</v>
      </c>
      <c r="G99" t="s">
        <v>40</v>
      </c>
      <c r="H99" s="6">
        <v>5</v>
      </c>
      <c r="I99" s="6">
        <v>1</v>
      </c>
      <c r="J99" s="6">
        <v>9.9009900999999997E-2</v>
      </c>
      <c r="K99" s="6">
        <v>2.5229332000000002</v>
      </c>
      <c r="L99" s="15"/>
      <c r="M99" s="15"/>
      <c r="N99" s="15"/>
      <c r="O99" s="15"/>
    </row>
    <row r="100" spans="1:15" x14ac:dyDescent="0.3">
      <c r="A100" s="6" t="s">
        <v>12</v>
      </c>
      <c r="B100" s="6" t="s">
        <v>14</v>
      </c>
      <c r="C100" s="6" t="s">
        <v>23</v>
      </c>
      <c r="D100" s="6" t="s">
        <v>18</v>
      </c>
      <c r="E100" s="6" t="s">
        <v>39</v>
      </c>
      <c r="F100">
        <v>35</v>
      </c>
      <c r="G100" t="s">
        <v>41</v>
      </c>
      <c r="H100" s="6">
        <v>5</v>
      </c>
      <c r="I100" s="6">
        <v>1</v>
      </c>
      <c r="J100" s="6">
        <v>0.10297029000000001</v>
      </c>
      <c r="K100" s="6">
        <v>2.5286121000000001</v>
      </c>
      <c r="L100" s="15"/>
      <c r="M100" s="15"/>
      <c r="N100" s="15"/>
      <c r="O100" s="15"/>
    </row>
    <row r="101" spans="1:15" x14ac:dyDescent="0.3">
      <c r="A101" s="6" t="s">
        <v>12</v>
      </c>
      <c r="B101" s="6" t="s">
        <v>14</v>
      </c>
      <c r="C101" s="6" t="s">
        <v>23</v>
      </c>
      <c r="D101" s="6" t="s">
        <v>18</v>
      </c>
      <c r="E101" s="6" t="s">
        <v>39</v>
      </c>
      <c r="F101">
        <v>35</v>
      </c>
      <c r="G101" t="s">
        <v>36</v>
      </c>
      <c r="H101" s="6">
        <v>5</v>
      </c>
      <c r="I101" s="6">
        <v>1</v>
      </c>
      <c r="J101" s="6">
        <v>8.5148512999999995E-2</v>
      </c>
      <c r="K101" s="6">
        <v>2.5329617999999998</v>
      </c>
      <c r="L101" s="15"/>
      <c r="M101" s="15"/>
      <c r="N101" s="15"/>
      <c r="O101" s="15"/>
    </row>
    <row r="102" spans="1:15" x14ac:dyDescent="0.3">
      <c r="A102" s="6" t="s">
        <v>12</v>
      </c>
      <c r="B102" s="6" t="s">
        <v>14</v>
      </c>
      <c r="C102" s="6" t="s">
        <v>23</v>
      </c>
      <c r="D102" s="6" t="s">
        <v>18</v>
      </c>
      <c r="E102" s="6" t="s">
        <v>39</v>
      </c>
      <c r="F102">
        <v>35</v>
      </c>
      <c r="G102" t="s">
        <v>37</v>
      </c>
      <c r="H102" s="6">
        <v>5</v>
      </c>
      <c r="I102" s="6">
        <v>1</v>
      </c>
      <c r="J102" s="6">
        <v>0.10297029000000001</v>
      </c>
      <c r="K102" s="6">
        <v>2.5299466000000002</v>
      </c>
      <c r="L102" s="15"/>
      <c r="M102" s="15"/>
      <c r="N102" s="15"/>
      <c r="O102" s="15"/>
    </row>
    <row r="103" spans="1:15" x14ac:dyDescent="0.3">
      <c r="A103" s="6" t="s">
        <v>12</v>
      </c>
      <c r="B103" s="6" t="s">
        <v>14</v>
      </c>
      <c r="C103" s="6" t="s">
        <v>23</v>
      </c>
      <c r="D103" s="6" t="s">
        <v>18</v>
      </c>
      <c r="E103" s="6" t="s">
        <v>39</v>
      </c>
      <c r="F103">
        <v>35</v>
      </c>
      <c r="G103" t="s">
        <v>45</v>
      </c>
      <c r="H103" s="6">
        <v>5</v>
      </c>
      <c r="I103" s="6">
        <v>1</v>
      </c>
      <c r="J103" s="6">
        <v>0.10198019</v>
      </c>
      <c r="K103" s="6">
        <v>2.5358489</v>
      </c>
      <c r="L103" s="15"/>
      <c r="M103" s="15"/>
      <c r="N103" s="15"/>
      <c r="O103" s="15"/>
    </row>
    <row r="104" spans="1:15" x14ac:dyDescent="0.3">
      <c r="A104" s="6" t="s">
        <v>12</v>
      </c>
      <c r="B104" s="6" t="s">
        <v>14</v>
      </c>
      <c r="C104" s="6" t="s">
        <v>23</v>
      </c>
      <c r="D104" s="6" t="s">
        <v>18</v>
      </c>
      <c r="E104" s="6" t="s">
        <v>39</v>
      </c>
      <c r="F104">
        <v>116</v>
      </c>
      <c r="G104" t="s">
        <v>35</v>
      </c>
      <c r="H104" s="6">
        <v>5</v>
      </c>
      <c r="I104" s="6">
        <v>1</v>
      </c>
      <c r="J104" s="6">
        <v>0.1079208</v>
      </c>
      <c r="K104" s="6">
        <v>17.982885</v>
      </c>
      <c r="L104" s="15">
        <f>AVERAGE(J104:J109)</f>
        <v>0.12442244499999999</v>
      </c>
      <c r="M104" s="15">
        <f>_xlfn.STDEV.S(J104:J109)</f>
        <v>1.7168063691458988E-2</v>
      </c>
      <c r="N104" s="15">
        <f>AVERAGE(K104:K109)</f>
        <v>7.5347152666666659</v>
      </c>
      <c r="O104" s="15">
        <f>_xlfn.STDEV.S(K104:K109)</f>
        <v>5.4461746182413595</v>
      </c>
    </row>
    <row r="105" spans="1:15" x14ac:dyDescent="0.3">
      <c r="A105" s="6" t="s">
        <v>12</v>
      </c>
      <c r="B105" s="6" t="s">
        <v>14</v>
      </c>
      <c r="C105" s="6" t="s">
        <v>23</v>
      </c>
      <c r="D105" s="6" t="s">
        <v>18</v>
      </c>
      <c r="E105" s="6" t="s">
        <v>39</v>
      </c>
      <c r="F105">
        <v>116</v>
      </c>
      <c r="G105" t="s">
        <v>40</v>
      </c>
      <c r="H105" s="6">
        <v>5</v>
      </c>
      <c r="I105" s="6">
        <v>1</v>
      </c>
      <c r="J105" s="6">
        <v>0.14158415999999999</v>
      </c>
      <c r="K105" s="6">
        <v>2.6084800000000001</v>
      </c>
      <c r="L105" s="15"/>
      <c r="M105" s="15"/>
      <c r="N105" s="15"/>
      <c r="O105" s="15"/>
    </row>
    <row r="106" spans="1:15" x14ac:dyDescent="0.3">
      <c r="A106" s="6" t="s">
        <v>12</v>
      </c>
      <c r="B106" s="6" t="s">
        <v>14</v>
      </c>
      <c r="C106" s="6" t="s">
        <v>23</v>
      </c>
      <c r="D106" s="6" t="s">
        <v>18</v>
      </c>
      <c r="E106" s="6" t="s">
        <v>39</v>
      </c>
      <c r="F106">
        <v>116</v>
      </c>
      <c r="G106" t="s">
        <v>41</v>
      </c>
      <c r="H106" s="6">
        <v>5</v>
      </c>
      <c r="I106" s="6">
        <v>1</v>
      </c>
      <c r="J106" s="6">
        <v>0.12376238000000001</v>
      </c>
      <c r="K106" s="6">
        <v>5.2160773000000002</v>
      </c>
      <c r="L106" s="15"/>
      <c r="M106" s="15"/>
      <c r="N106" s="15"/>
      <c r="O106" s="15"/>
    </row>
    <row r="107" spans="1:15" x14ac:dyDescent="0.3">
      <c r="A107" s="6" t="s">
        <v>12</v>
      </c>
      <c r="B107" s="6" t="s">
        <v>14</v>
      </c>
      <c r="C107" s="6" t="s">
        <v>23</v>
      </c>
      <c r="D107" s="6" t="s">
        <v>18</v>
      </c>
      <c r="E107" s="6" t="s">
        <v>39</v>
      </c>
      <c r="F107">
        <v>116</v>
      </c>
      <c r="G107" t="s">
        <v>36</v>
      </c>
      <c r="H107" s="6">
        <v>5</v>
      </c>
      <c r="I107" s="6">
        <v>1</v>
      </c>
      <c r="J107" s="6">
        <v>0.14554455999999999</v>
      </c>
      <c r="K107" s="6">
        <v>4.9301133000000004</v>
      </c>
      <c r="L107" s="15"/>
      <c r="M107" s="15"/>
      <c r="N107" s="15"/>
      <c r="O107" s="15"/>
    </row>
    <row r="108" spans="1:15" x14ac:dyDescent="0.3">
      <c r="A108" s="6" t="s">
        <v>12</v>
      </c>
      <c r="B108" s="6" t="s">
        <v>14</v>
      </c>
      <c r="C108" s="6" t="s">
        <v>23</v>
      </c>
      <c r="D108" s="6" t="s">
        <v>18</v>
      </c>
      <c r="E108" s="6" t="s">
        <v>39</v>
      </c>
      <c r="F108">
        <v>116</v>
      </c>
      <c r="G108" t="s">
        <v>37</v>
      </c>
      <c r="H108" s="6">
        <v>5</v>
      </c>
      <c r="I108" s="6">
        <v>1</v>
      </c>
      <c r="J108" s="6">
        <v>0.12475248</v>
      </c>
      <c r="K108" s="6">
        <v>6.1100249</v>
      </c>
      <c r="L108" s="15"/>
      <c r="M108" s="15"/>
      <c r="N108" s="15"/>
      <c r="O108" s="15"/>
    </row>
    <row r="109" spans="1:15" x14ac:dyDescent="0.3">
      <c r="A109" s="6" t="s">
        <v>12</v>
      </c>
      <c r="B109" s="6" t="s">
        <v>14</v>
      </c>
      <c r="C109" s="6" t="s">
        <v>23</v>
      </c>
      <c r="D109" s="6" t="s">
        <v>18</v>
      </c>
      <c r="E109" s="6" t="s">
        <v>39</v>
      </c>
      <c r="F109">
        <v>116</v>
      </c>
      <c r="G109" t="s">
        <v>45</v>
      </c>
      <c r="H109" s="6">
        <v>5</v>
      </c>
      <c r="I109" s="6">
        <v>1</v>
      </c>
      <c r="J109" s="6">
        <v>0.10297029000000001</v>
      </c>
      <c r="K109" s="6">
        <v>8.3607110999999996</v>
      </c>
      <c r="L109" s="15"/>
      <c r="M109" s="15"/>
      <c r="N109" s="15"/>
      <c r="O109" s="15"/>
    </row>
    <row r="110" spans="1:15" x14ac:dyDescent="0.3">
      <c r="A110" t="s">
        <v>12</v>
      </c>
      <c r="B110" t="s">
        <v>14</v>
      </c>
      <c r="C110" t="s">
        <v>47</v>
      </c>
      <c r="D110" t="s">
        <v>18</v>
      </c>
      <c r="E110" t="s">
        <v>39</v>
      </c>
      <c r="F110">
        <v>30</v>
      </c>
      <c r="G110" t="s">
        <v>35</v>
      </c>
      <c r="H110">
        <v>150</v>
      </c>
      <c r="I110">
        <v>1</v>
      </c>
      <c r="J110" s="6">
        <v>0.74356436999999997</v>
      </c>
      <c r="K110" s="6">
        <v>1.7261983000000001</v>
      </c>
      <c r="L110" s="15">
        <f>AVERAGE(J110:J115)</f>
        <v>0.74735973166666669</v>
      </c>
      <c r="M110" s="15">
        <f>_xlfn.STDEV.S(J110:J115)</f>
        <v>7.7053978744317311E-3</v>
      </c>
      <c r="N110" s="15">
        <f>AVERAGE(K110:K115)</f>
        <v>1.6052145833333336</v>
      </c>
      <c r="O110" s="15">
        <f>_xlfn.STDEV.S(K110:K115)</f>
        <v>6.5361612248273609E-2</v>
      </c>
    </row>
    <row r="111" spans="1:15" x14ac:dyDescent="0.3">
      <c r="A111" t="s">
        <v>12</v>
      </c>
      <c r="B111" t="s">
        <v>14</v>
      </c>
      <c r="C111" t="s">
        <v>47</v>
      </c>
      <c r="D111" t="s">
        <v>18</v>
      </c>
      <c r="E111" t="s">
        <v>39</v>
      </c>
      <c r="F111">
        <v>30</v>
      </c>
      <c r="G111" t="s">
        <v>40</v>
      </c>
      <c r="H111">
        <v>150</v>
      </c>
      <c r="I111">
        <v>1</v>
      </c>
      <c r="J111" s="6">
        <v>0.74257426999999998</v>
      </c>
      <c r="K111" s="6">
        <v>1.5704613999999999</v>
      </c>
      <c r="L111" s="15"/>
      <c r="M111" s="15"/>
      <c r="N111" s="15"/>
      <c r="O111" s="15"/>
    </row>
    <row r="112" spans="1:15" x14ac:dyDescent="0.3">
      <c r="A112" t="s">
        <v>12</v>
      </c>
      <c r="B112" t="s">
        <v>14</v>
      </c>
      <c r="C112" t="s">
        <v>47</v>
      </c>
      <c r="D112" t="s">
        <v>18</v>
      </c>
      <c r="E112" t="s">
        <v>39</v>
      </c>
      <c r="F112">
        <v>30</v>
      </c>
      <c r="G112" t="s">
        <v>41</v>
      </c>
      <c r="H112">
        <v>150</v>
      </c>
      <c r="I112">
        <v>1</v>
      </c>
      <c r="J112" s="6">
        <v>0.75940591000000002</v>
      </c>
      <c r="K112" s="6">
        <v>1.5528541</v>
      </c>
      <c r="L112" s="15"/>
      <c r="M112" s="15"/>
      <c r="N112" s="15"/>
      <c r="O112" s="15"/>
    </row>
    <row r="113" spans="1:15" x14ac:dyDescent="0.3">
      <c r="A113" s="6" t="s">
        <v>12</v>
      </c>
      <c r="B113" s="6" t="s">
        <v>14</v>
      </c>
      <c r="C113" s="6" t="s">
        <v>47</v>
      </c>
      <c r="D113" s="6" t="s">
        <v>18</v>
      </c>
      <c r="E113" s="6" t="s">
        <v>39</v>
      </c>
      <c r="F113" s="6">
        <v>30</v>
      </c>
      <c r="G113" t="s">
        <v>36</v>
      </c>
      <c r="H113" s="6">
        <v>150</v>
      </c>
      <c r="I113" s="6">
        <v>1</v>
      </c>
      <c r="J113" s="6">
        <v>0.75346535000000003</v>
      </c>
      <c r="K113" s="6">
        <v>1.6100673999999999</v>
      </c>
      <c r="L113" s="15"/>
      <c r="M113" s="15"/>
      <c r="N113" s="15"/>
      <c r="O113" s="15"/>
    </row>
    <row r="114" spans="1:15" x14ac:dyDescent="0.3">
      <c r="A114" s="6" t="s">
        <v>12</v>
      </c>
      <c r="B114" s="6" t="s">
        <v>14</v>
      </c>
      <c r="C114" s="6" t="s">
        <v>47</v>
      </c>
      <c r="D114" s="6" t="s">
        <v>18</v>
      </c>
      <c r="E114" s="6" t="s">
        <v>39</v>
      </c>
      <c r="F114" s="6">
        <v>30</v>
      </c>
      <c r="G114" t="s">
        <v>37</v>
      </c>
      <c r="H114" s="6">
        <v>150</v>
      </c>
      <c r="I114" s="6">
        <v>1</v>
      </c>
      <c r="J114" s="6">
        <v>0.73861383999999997</v>
      </c>
      <c r="K114" s="6">
        <v>1.6174835000000001</v>
      </c>
      <c r="L114" s="15"/>
      <c r="M114" s="15"/>
      <c r="N114" s="15"/>
      <c r="O114" s="15"/>
    </row>
    <row r="115" spans="1:15" x14ac:dyDescent="0.3">
      <c r="A115" s="6" t="s">
        <v>12</v>
      </c>
      <c r="B115" s="6" t="s">
        <v>14</v>
      </c>
      <c r="C115" s="6" t="s">
        <v>47</v>
      </c>
      <c r="D115" s="6" t="s">
        <v>18</v>
      </c>
      <c r="E115" s="6" t="s">
        <v>39</v>
      </c>
      <c r="F115" s="6">
        <v>30</v>
      </c>
      <c r="G115" t="s">
        <v>45</v>
      </c>
      <c r="H115" s="6">
        <v>150</v>
      </c>
      <c r="I115" s="6">
        <v>1</v>
      </c>
      <c r="J115" s="6">
        <v>0.74653464999999997</v>
      </c>
      <c r="K115" s="6">
        <v>1.5542228</v>
      </c>
      <c r="L115" s="15"/>
      <c r="M115" s="15"/>
      <c r="N115" s="15"/>
      <c r="O115" s="15"/>
    </row>
    <row r="116" spans="1:15" x14ac:dyDescent="0.3">
      <c r="A116" s="6" t="s">
        <v>12</v>
      </c>
      <c r="B116" s="6" t="s">
        <v>14</v>
      </c>
      <c r="C116" s="6" t="s">
        <v>23</v>
      </c>
      <c r="D116" s="6" t="s">
        <v>18</v>
      </c>
      <c r="E116" s="6" t="s">
        <v>39</v>
      </c>
      <c r="F116" s="6">
        <v>33</v>
      </c>
      <c r="G116" t="s">
        <v>35</v>
      </c>
      <c r="H116">
        <v>150</v>
      </c>
      <c r="I116">
        <v>1</v>
      </c>
      <c r="J116" s="6">
        <v>0.11188119000000001</v>
      </c>
      <c r="K116" s="6">
        <v>2.5688004000000002</v>
      </c>
      <c r="L116" s="15">
        <f>AVERAGE(J116:J121)</f>
        <v>0.11551155016666666</v>
      </c>
      <c r="M116" s="15">
        <f>_xlfn.STDEV.S(J116:J121)</f>
        <v>1.9679490279103831E-2</v>
      </c>
      <c r="N116" s="15">
        <f>AVERAGE(K116:K121)</f>
        <v>2.5660326833333333</v>
      </c>
      <c r="O116" s="15">
        <f>_xlfn.STDEV.S(K116:K121)</f>
        <v>1.9610153950483523E-2</v>
      </c>
    </row>
    <row r="117" spans="1:15" x14ac:dyDescent="0.3">
      <c r="A117" t="s">
        <v>12</v>
      </c>
      <c r="B117" t="s">
        <v>14</v>
      </c>
      <c r="C117" t="s">
        <v>23</v>
      </c>
      <c r="D117" t="s">
        <v>18</v>
      </c>
      <c r="E117" t="s">
        <v>39</v>
      </c>
      <c r="F117">
        <v>33</v>
      </c>
      <c r="G117" t="s">
        <v>40</v>
      </c>
      <c r="H117">
        <v>150</v>
      </c>
      <c r="I117">
        <v>1</v>
      </c>
      <c r="J117" s="6">
        <v>0.1009901</v>
      </c>
      <c r="K117" s="6">
        <v>2.5880350999999999</v>
      </c>
      <c r="L117" s="15"/>
      <c r="M117" s="15"/>
      <c r="N117" s="15"/>
      <c r="O117" s="15"/>
    </row>
    <row r="118" spans="1:15" x14ac:dyDescent="0.3">
      <c r="A118" s="6" t="s">
        <v>12</v>
      </c>
      <c r="B118" s="6" t="s">
        <v>14</v>
      </c>
      <c r="C118" s="6" t="s">
        <v>23</v>
      </c>
      <c r="D118" s="6" t="s">
        <v>18</v>
      </c>
      <c r="E118" s="6" t="s">
        <v>39</v>
      </c>
      <c r="F118" s="6">
        <v>33</v>
      </c>
      <c r="G118" t="s">
        <v>41</v>
      </c>
      <c r="H118" s="6">
        <v>150</v>
      </c>
      <c r="I118" s="6">
        <v>1</v>
      </c>
      <c r="J118" s="6">
        <v>0.14158415999999999</v>
      </c>
      <c r="K118" s="6">
        <v>2.5295925000000001</v>
      </c>
      <c r="L118" s="15"/>
      <c r="M118" s="15"/>
      <c r="N118" s="15"/>
      <c r="O118" s="15"/>
    </row>
    <row r="119" spans="1:15" x14ac:dyDescent="0.3">
      <c r="A119" s="6" t="s">
        <v>12</v>
      </c>
      <c r="B119" s="6" t="s">
        <v>14</v>
      </c>
      <c r="C119" s="6" t="s">
        <v>23</v>
      </c>
      <c r="D119" s="6" t="s">
        <v>18</v>
      </c>
      <c r="E119" s="6" t="s">
        <v>39</v>
      </c>
      <c r="F119" s="6">
        <v>33</v>
      </c>
      <c r="G119" t="s">
        <v>36</v>
      </c>
      <c r="H119" s="6">
        <v>150</v>
      </c>
      <c r="I119" s="6">
        <v>1</v>
      </c>
      <c r="J119" s="6">
        <v>9.7029700999999996E-2</v>
      </c>
      <c r="K119" s="6">
        <v>2.5752983</v>
      </c>
      <c r="L119" s="15"/>
      <c r="M119" s="15"/>
      <c r="N119" s="15"/>
      <c r="O119" s="15"/>
    </row>
    <row r="120" spans="1:15" x14ac:dyDescent="0.3">
      <c r="A120" s="6" t="s">
        <v>12</v>
      </c>
      <c r="B120" s="6" t="s">
        <v>14</v>
      </c>
      <c r="C120" s="6" t="s">
        <v>23</v>
      </c>
      <c r="D120" s="6" t="s">
        <v>18</v>
      </c>
      <c r="E120" s="6" t="s">
        <v>39</v>
      </c>
      <c r="F120" s="6">
        <v>33</v>
      </c>
      <c r="G120" t="s">
        <v>37</v>
      </c>
      <c r="H120" s="6">
        <v>150</v>
      </c>
      <c r="I120" s="6">
        <v>1</v>
      </c>
      <c r="J120" s="6">
        <v>0.13861386000000001</v>
      </c>
      <c r="K120" s="6">
        <v>2.5645520999999998</v>
      </c>
      <c r="L120" s="15"/>
      <c r="M120" s="15"/>
      <c r="N120" s="15"/>
      <c r="O120" s="15"/>
    </row>
    <row r="121" spans="1:15" x14ac:dyDescent="0.3">
      <c r="A121" s="6" t="s">
        <v>12</v>
      </c>
      <c r="B121" s="6" t="s">
        <v>14</v>
      </c>
      <c r="C121" s="6" t="s">
        <v>23</v>
      </c>
      <c r="D121" s="6" t="s">
        <v>18</v>
      </c>
      <c r="E121" s="6" t="s">
        <v>39</v>
      </c>
      <c r="F121" s="6">
        <v>33</v>
      </c>
      <c r="G121" t="s">
        <v>45</v>
      </c>
      <c r="H121" s="6">
        <v>150</v>
      </c>
      <c r="I121" s="6">
        <v>1</v>
      </c>
      <c r="J121" s="6">
        <v>0.10297029000000001</v>
      </c>
      <c r="K121" s="6">
        <v>2.5699177</v>
      </c>
      <c r="L121" s="15"/>
      <c r="M121" s="15"/>
      <c r="N121" s="15"/>
      <c r="O121" s="15"/>
    </row>
    <row r="122" spans="1:15" x14ac:dyDescent="0.3">
      <c r="A122" t="s">
        <v>12</v>
      </c>
      <c r="B122" t="s">
        <v>14</v>
      </c>
      <c r="C122" t="s">
        <v>24</v>
      </c>
      <c r="D122" t="s">
        <v>18</v>
      </c>
      <c r="E122" t="s">
        <v>44</v>
      </c>
      <c r="F122">
        <v>6</v>
      </c>
      <c r="G122" t="s">
        <v>35</v>
      </c>
      <c r="H122">
        <v>5</v>
      </c>
      <c r="I122">
        <v>1</v>
      </c>
      <c r="J122">
        <v>0.1</v>
      </c>
      <c r="K122" s="6">
        <v>83.460243000000006</v>
      </c>
      <c r="L122" s="15">
        <f>AVERAGE(J122:J127)</f>
        <v>0.10132013183333333</v>
      </c>
      <c r="M122" s="15">
        <f>_xlfn.STDEV.S(J122:J127)</f>
        <v>3.7397264145287617E-3</v>
      </c>
      <c r="N122" s="15">
        <f>AVERAGE(K122:K127)</f>
        <v>47.367298500000004</v>
      </c>
      <c r="O122" s="15">
        <f>_xlfn.STDEV.S(K122:K127)</f>
        <v>28.38370665385894</v>
      </c>
    </row>
    <row r="123" spans="1:15" x14ac:dyDescent="0.3">
      <c r="A123" s="6" t="s">
        <v>12</v>
      </c>
      <c r="B123" s="6" t="s">
        <v>14</v>
      </c>
      <c r="C123" s="6" t="s">
        <v>24</v>
      </c>
      <c r="D123" s="6" t="s">
        <v>18</v>
      </c>
      <c r="E123" s="6" t="s">
        <v>44</v>
      </c>
      <c r="F123">
        <v>6</v>
      </c>
      <c r="G123" t="s">
        <v>40</v>
      </c>
      <c r="H123" s="6">
        <v>5</v>
      </c>
      <c r="I123" s="6">
        <v>1</v>
      </c>
      <c r="J123" s="6">
        <v>0.10891089</v>
      </c>
      <c r="K123" s="6">
        <v>11.753095</v>
      </c>
      <c r="L123" s="15"/>
      <c r="M123" s="15"/>
      <c r="N123" s="15"/>
      <c r="O123" s="15"/>
    </row>
    <row r="124" spans="1:15" x14ac:dyDescent="0.3">
      <c r="A124" s="6" t="s">
        <v>12</v>
      </c>
      <c r="B124" s="6" t="s">
        <v>14</v>
      </c>
      <c r="C124" s="6" t="s">
        <v>24</v>
      </c>
      <c r="D124" s="6" t="s">
        <v>18</v>
      </c>
      <c r="E124" s="6" t="s">
        <v>44</v>
      </c>
      <c r="F124">
        <v>6</v>
      </c>
      <c r="G124" t="s">
        <v>41</v>
      </c>
      <c r="H124" s="6">
        <v>5</v>
      </c>
      <c r="I124" s="6">
        <v>1</v>
      </c>
      <c r="J124">
        <v>0.1</v>
      </c>
      <c r="K124" s="6">
        <v>21.453216999999999</v>
      </c>
      <c r="L124" s="15"/>
      <c r="M124" s="15"/>
      <c r="N124" s="15"/>
      <c r="O124" s="15"/>
    </row>
    <row r="125" spans="1:15" x14ac:dyDescent="0.3">
      <c r="A125" s="6" t="s">
        <v>12</v>
      </c>
      <c r="B125" s="6" t="s">
        <v>14</v>
      </c>
      <c r="C125" s="6" t="s">
        <v>24</v>
      </c>
      <c r="D125" s="6" t="s">
        <v>18</v>
      </c>
      <c r="E125" s="6" t="s">
        <v>44</v>
      </c>
      <c r="F125">
        <v>6</v>
      </c>
      <c r="G125" t="s">
        <v>36</v>
      </c>
      <c r="H125" s="6">
        <v>5</v>
      </c>
      <c r="I125" s="6">
        <v>1</v>
      </c>
      <c r="J125" s="6">
        <v>0.1</v>
      </c>
      <c r="K125" s="6">
        <v>45.386691999999996</v>
      </c>
      <c r="L125" s="15"/>
      <c r="M125" s="15"/>
      <c r="N125" s="15"/>
      <c r="O125" s="15"/>
    </row>
    <row r="126" spans="1:15" x14ac:dyDescent="0.3">
      <c r="A126" s="6" t="s">
        <v>12</v>
      </c>
      <c r="B126" s="6" t="s">
        <v>14</v>
      </c>
      <c r="C126" s="6" t="s">
        <v>24</v>
      </c>
      <c r="D126" s="6" t="s">
        <v>18</v>
      </c>
      <c r="E126" s="6" t="s">
        <v>44</v>
      </c>
      <c r="F126">
        <v>6</v>
      </c>
      <c r="G126" t="s">
        <v>37</v>
      </c>
      <c r="H126" s="6">
        <v>5</v>
      </c>
      <c r="I126" s="6">
        <v>1</v>
      </c>
      <c r="J126" s="6">
        <v>9.9009900999999997E-2</v>
      </c>
      <c r="K126" s="6">
        <v>75.319962000000004</v>
      </c>
      <c r="L126" s="15"/>
      <c r="M126" s="15"/>
      <c r="N126" s="15"/>
      <c r="O126" s="15"/>
    </row>
    <row r="127" spans="1:15" x14ac:dyDescent="0.3">
      <c r="A127" s="6" t="s">
        <v>12</v>
      </c>
      <c r="B127" s="6" t="s">
        <v>14</v>
      </c>
      <c r="C127" s="6" t="s">
        <v>24</v>
      </c>
      <c r="D127" s="6" t="s">
        <v>18</v>
      </c>
      <c r="E127" s="6" t="s">
        <v>44</v>
      </c>
      <c r="F127">
        <v>6</v>
      </c>
      <c r="G127" t="s">
        <v>45</v>
      </c>
      <c r="H127" s="6">
        <v>5</v>
      </c>
      <c r="I127" s="6">
        <v>1</v>
      </c>
      <c r="J127" s="6">
        <v>0.1</v>
      </c>
      <c r="K127" s="6">
        <v>46.830582</v>
      </c>
      <c r="L127" s="15"/>
      <c r="M127" s="15"/>
      <c r="N127" s="15"/>
      <c r="O127" s="15"/>
    </row>
    <row r="128" spans="1:15" x14ac:dyDescent="0.3">
      <c r="A128" t="s">
        <v>12</v>
      </c>
      <c r="B128" t="s">
        <v>14</v>
      </c>
      <c r="C128" t="s">
        <v>24</v>
      </c>
      <c r="D128" t="s">
        <v>18</v>
      </c>
      <c r="E128" t="s">
        <v>44</v>
      </c>
      <c r="F128">
        <v>49</v>
      </c>
      <c r="G128" t="s">
        <v>35</v>
      </c>
      <c r="H128">
        <v>5</v>
      </c>
      <c r="I128">
        <v>1</v>
      </c>
      <c r="J128" s="6">
        <v>0.11188119000000001</v>
      </c>
      <c r="K128" s="6">
        <v>46.477412999999999</v>
      </c>
      <c r="L128" s="15">
        <f>AVERAGE(J128:J133)</f>
        <v>0.11534653516666667</v>
      </c>
      <c r="M128" s="15">
        <f>_xlfn.STDEV.S(J128:J133)</f>
        <v>1.7675411710991507E-2</v>
      </c>
      <c r="N128" s="15">
        <f>AVERAGE(K128:K133)</f>
        <v>40.668034516666665</v>
      </c>
      <c r="O128" s="15">
        <f>_xlfn.STDEV.S(K128:K133)</f>
        <v>47.5832401736725</v>
      </c>
    </row>
    <row r="129" spans="1:15" x14ac:dyDescent="0.3">
      <c r="A129" t="s">
        <v>12</v>
      </c>
      <c r="B129" t="s">
        <v>14</v>
      </c>
      <c r="C129" t="s">
        <v>24</v>
      </c>
      <c r="D129" t="s">
        <v>18</v>
      </c>
      <c r="E129" t="s">
        <v>44</v>
      </c>
      <c r="F129">
        <v>49</v>
      </c>
      <c r="G129" t="s">
        <v>40</v>
      </c>
      <c r="H129" s="6">
        <v>5</v>
      </c>
      <c r="I129" s="6">
        <v>1</v>
      </c>
      <c r="J129" s="6">
        <v>0.11287129</v>
      </c>
      <c r="K129" s="6">
        <v>6.9037465999999998</v>
      </c>
      <c r="L129" s="15"/>
      <c r="M129" s="15"/>
      <c r="N129" s="15"/>
      <c r="O129" s="15"/>
    </row>
    <row r="130" spans="1:15" x14ac:dyDescent="0.3">
      <c r="A130" s="6" t="s">
        <v>12</v>
      </c>
      <c r="B130" s="6" t="s">
        <v>14</v>
      </c>
      <c r="C130" s="6" t="s">
        <v>24</v>
      </c>
      <c r="D130" s="6" t="s">
        <v>18</v>
      </c>
      <c r="E130" s="6" t="s">
        <v>44</v>
      </c>
      <c r="F130" s="6">
        <v>49</v>
      </c>
      <c r="G130" t="s">
        <v>41</v>
      </c>
      <c r="H130" s="6">
        <v>5</v>
      </c>
      <c r="I130" s="6">
        <v>1</v>
      </c>
      <c r="J130" s="6">
        <v>0.1049505</v>
      </c>
      <c r="K130" s="6">
        <v>41.322868</v>
      </c>
      <c r="L130" s="15"/>
      <c r="M130" s="15"/>
      <c r="N130" s="15"/>
      <c r="O130" s="15"/>
    </row>
    <row r="131" spans="1:15" x14ac:dyDescent="0.3">
      <c r="A131" s="6" t="s">
        <v>12</v>
      </c>
      <c r="B131" s="6" t="s">
        <v>14</v>
      </c>
      <c r="C131" s="6" t="s">
        <v>24</v>
      </c>
      <c r="D131" s="6" t="s">
        <v>18</v>
      </c>
      <c r="E131" s="6" t="s">
        <v>44</v>
      </c>
      <c r="F131" s="6">
        <v>49</v>
      </c>
      <c r="G131" t="s">
        <v>36</v>
      </c>
      <c r="H131" s="6">
        <v>5</v>
      </c>
      <c r="I131" s="6">
        <v>1</v>
      </c>
      <c r="J131" s="6">
        <v>9.9009900999999997E-2</v>
      </c>
      <c r="K131" s="6">
        <v>130.99292</v>
      </c>
      <c r="L131" s="15"/>
      <c r="M131" s="15"/>
      <c r="N131" s="15"/>
      <c r="O131" s="15"/>
    </row>
    <row r="132" spans="1:15" x14ac:dyDescent="0.3">
      <c r="A132" s="6" t="s">
        <v>12</v>
      </c>
      <c r="B132" s="6" t="s">
        <v>14</v>
      </c>
      <c r="C132" s="6" t="s">
        <v>24</v>
      </c>
      <c r="D132" s="6" t="s">
        <v>18</v>
      </c>
      <c r="E132" s="6" t="s">
        <v>44</v>
      </c>
      <c r="F132" s="6">
        <v>49</v>
      </c>
      <c r="G132" t="s">
        <v>37</v>
      </c>
      <c r="H132" s="6">
        <v>5</v>
      </c>
      <c r="I132" s="6">
        <v>1</v>
      </c>
      <c r="J132" s="6">
        <v>0.11386139000000001</v>
      </c>
      <c r="K132" s="6">
        <v>8.1629924999999997</v>
      </c>
      <c r="L132" s="15"/>
      <c r="M132" s="15"/>
      <c r="N132" s="15"/>
      <c r="O132" s="15"/>
    </row>
    <row r="133" spans="1:15" x14ac:dyDescent="0.3">
      <c r="A133" s="6" t="s">
        <v>12</v>
      </c>
      <c r="B133" s="6" t="s">
        <v>14</v>
      </c>
      <c r="C133" s="6" t="s">
        <v>24</v>
      </c>
      <c r="D133" s="6" t="s">
        <v>18</v>
      </c>
      <c r="E133" s="6" t="s">
        <v>44</v>
      </c>
      <c r="F133" s="6">
        <v>49</v>
      </c>
      <c r="G133" t="s">
        <v>45</v>
      </c>
      <c r="H133" s="6">
        <v>5</v>
      </c>
      <c r="I133" s="6">
        <v>1</v>
      </c>
      <c r="J133" s="6">
        <v>0.14950494</v>
      </c>
      <c r="K133" s="6">
        <v>10.148267000000001</v>
      </c>
      <c r="L133" s="15"/>
      <c r="M133" s="15"/>
      <c r="N133" s="15"/>
      <c r="O133" s="15"/>
    </row>
    <row r="134" spans="1:15" x14ac:dyDescent="0.3">
      <c r="A134" t="s">
        <v>12</v>
      </c>
      <c r="B134" t="s">
        <v>14</v>
      </c>
      <c r="C134" t="s">
        <v>24</v>
      </c>
      <c r="D134" t="s">
        <v>18</v>
      </c>
      <c r="E134" t="s">
        <v>44</v>
      </c>
      <c r="F134">
        <v>67</v>
      </c>
      <c r="G134" t="s">
        <v>35</v>
      </c>
      <c r="H134">
        <v>5</v>
      </c>
      <c r="I134">
        <v>1</v>
      </c>
      <c r="J134" s="6">
        <v>0.11188119000000001</v>
      </c>
      <c r="K134" s="6">
        <v>8.3390407999999994</v>
      </c>
      <c r="L134" s="15">
        <f>AVERAGE(J134:J139)</f>
        <v>0.12178218133333334</v>
      </c>
      <c r="M134" s="15">
        <f>_xlfn.STDEV.S(J134:J139)</f>
        <v>3.518963238820378E-2</v>
      </c>
      <c r="N134" s="15">
        <f>AVERAGE(K134:K139)</f>
        <v>15.849121716666668</v>
      </c>
      <c r="O134" s="15">
        <f>_xlfn.STDEV.S(K134:K139)</f>
        <v>12.541140675039605</v>
      </c>
    </row>
    <row r="135" spans="1:15" x14ac:dyDescent="0.3">
      <c r="A135" s="6" t="s">
        <v>12</v>
      </c>
      <c r="B135" s="6" t="s">
        <v>14</v>
      </c>
      <c r="C135" s="6" t="s">
        <v>24</v>
      </c>
      <c r="D135" s="6" t="s">
        <v>18</v>
      </c>
      <c r="E135" s="6" t="s">
        <v>44</v>
      </c>
      <c r="F135">
        <v>67</v>
      </c>
      <c r="G135" t="s">
        <v>40</v>
      </c>
      <c r="H135" s="6">
        <v>5</v>
      </c>
      <c r="I135" s="6">
        <v>1</v>
      </c>
      <c r="J135" s="6">
        <v>9.3069308000000003E-2</v>
      </c>
      <c r="K135" s="6">
        <v>33.353729000000001</v>
      </c>
      <c r="L135" s="15"/>
      <c r="M135" s="15"/>
      <c r="N135" s="15"/>
      <c r="O135" s="15"/>
    </row>
    <row r="136" spans="1:15" x14ac:dyDescent="0.3">
      <c r="A136" s="6" t="s">
        <v>12</v>
      </c>
      <c r="B136" s="6" t="s">
        <v>14</v>
      </c>
      <c r="C136" s="6" t="s">
        <v>24</v>
      </c>
      <c r="D136" s="6" t="s">
        <v>18</v>
      </c>
      <c r="E136" s="6" t="s">
        <v>44</v>
      </c>
      <c r="F136">
        <v>67</v>
      </c>
      <c r="G136" t="s">
        <v>41</v>
      </c>
      <c r="H136" s="6">
        <v>5</v>
      </c>
      <c r="I136" s="6">
        <v>1</v>
      </c>
      <c r="J136" s="6">
        <v>0.12475248</v>
      </c>
      <c r="K136" s="6">
        <v>10.868584</v>
      </c>
      <c r="L136" s="15"/>
      <c r="M136" s="15"/>
      <c r="N136" s="15"/>
      <c r="O136" s="15"/>
    </row>
    <row r="137" spans="1:15" x14ac:dyDescent="0.3">
      <c r="A137" s="6" t="s">
        <v>12</v>
      </c>
      <c r="B137" s="6" t="s">
        <v>14</v>
      </c>
      <c r="C137" s="6" t="s">
        <v>24</v>
      </c>
      <c r="D137" s="6" t="s">
        <v>18</v>
      </c>
      <c r="E137" s="6" t="s">
        <v>44</v>
      </c>
      <c r="F137">
        <v>67</v>
      </c>
      <c r="G137" t="s">
        <v>36</v>
      </c>
      <c r="H137" s="6">
        <v>5</v>
      </c>
      <c r="I137" s="6">
        <v>1</v>
      </c>
      <c r="J137" s="6">
        <v>0.19009902000000001</v>
      </c>
      <c r="K137" s="6">
        <v>5.9939327000000002</v>
      </c>
      <c r="L137" s="15"/>
      <c r="M137" s="15"/>
      <c r="N137" s="15"/>
      <c r="O137" s="15"/>
    </row>
    <row r="138" spans="1:15" x14ac:dyDescent="0.3">
      <c r="A138" s="6" t="s">
        <v>12</v>
      </c>
      <c r="B138" s="6" t="s">
        <v>14</v>
      </c>
      <c r="C138" s="6" t="s">
        <v>24</v>
      </c>
      <c r="D138" s="6" t="s">
        <v>18</v>
      </c>
      <c r="E138" s="6" t="s">
        <v>44</v>
      </c>
      <c r="F138">
        <v>67</v>
      </c>
      <c r="G138" t="s">
        <v>37</v>
      </c>
      <c r="H138" s="6">
        <v>5</v>
      </c>
      <c r="I138" s="6">
        <v>1</v>
      </c>
      <c r="J138" s="6">
        <v>0.11089109</v>
      </c>
      <c r="K138" s="6">
        <v>6.2293868000000003</v>
      </c>
      <c r="L138" s="15"/>
      <c r="M138" s="15"/>
      <c r="N138" s="15"/>
      <c r="O138" s="15"/>
    </row>
    <row r="139" spans="1:15" x14ac:dyDescent="0.3">
      <c r="A139" s="6" t="s">
        <v>12</v>
      </c>
      <c r="B139" s="6" t="s">
        <v>14</v>
      </c>
      <c r="C139" s="6" t="s">
        <v>24</v>
      </c>
      <c r="D139" s="6" t="s">
        <v>18</v>
      </c>
      <c r="E139" s="6" t="s">
        <v>44</v>
      </c>
      <c r="F139">
        <v>67</v>
      </c>
      <c r="G139" t="s">
        <v>45</v>
      </c>
      <c r="H139" s="6">
        <v>5</v>
      </c>
      <c r="I139" s="6">
        <v>1</v>
      </c>
      <c r="J139">
        <v>0.1</v>
      </c>
      <c r="K139" s="6">
        <v>30.310057</v>
      </c>
      <c r="L139" s="15"/>
      <c r="M139" s="15"/>
      <c r="N139" s="15"/>
      <c r="O139" s="15"/>
    </row>
    <row r="140" spans="1:15" x14ac:dyDescent="0.3">
      <c r="A140" t="s">
        <v>12</v>
      </c>
      <c r="B140" t="s">
        <v>14</v>
      </c>
      <c r="C140" t="s">
        <v>48</v>
      </c>
      <c r="D140" t="s">
        <v>18</v>
      </c>
      <c r="E140" t="s">
        <v>39</v>
      </c>
      <c r="F140">
        <v>9</v>
      </c>
      <c r="G140" t="s">
        <v>35</v>
      </c>
      <c r="H140">
        <v>150</v>
      </c>
      <c r="I140">
        <v>1</v>
      </c>
      <c r="J140" s="6">
        <v>0.51287126999999999</v>
      </c>
      <c r="K140" s="6">
        <v>2.8093178000000001</v>
      </c>
      <c r="L140" s="15">
        <f>AVERAGE(J140:J145)</f>
        <v>0.60066006666666671</v>
      </c>
      <c r="M140" s="15">
        <f>_xlfn.STDEV.S(J140:J145)</f>
        <v>4.6281883782264374E-2</v>
      </c>
      <c r="N140" s="15">
        <f>AVERAGE(K140:K145)</f>
        <v>2.4526311999999999</v>
      </c>
      <c r="O140" s="15">
        <f>_xlfn.STDEV.S(K140:K145)</f>
        <v>0.28280060473466573</v>
      </c>
    </row>
    <row r="141" spans="1:15" x14ac:dyDescent="0.3">
      <c r="A141" t="s">
        <v>12</v>
      </c>
      <c r="B141" t="s">
        <v>14</v>
      </c>
      <c r="C141" t="s">
        <v>48</v>
      </c>
      <c r="D141" t="s">
        <v>18</v>
      </c>
      <c r="E141" t="s">
        <v>39</v>
      </c>
      <c r="F141">
        <v>9</v>
      </c>
      <c r="G141" t="s">
        <v>40</v>
      </c>
      <c r="H141">
        <v>150</v>
      </c>
      <c r="I141">
        <v>1</v>
      </c>
      <c r="J141" s="6">
        <v>0.61584156999999995</v>
      </c>
      <c r="K141" s="6">
        <v>2.5575125000000001</v>
      </c>
      <c r="L141" s="15"/>
      <c r="M141" s="15"/>
      <c r="N141" s="15"/>
      <c r="O141" s="15"/>
    </row>
    <row r="142" spans="1:15" x14ac:dyDescent="0.3">
      <c r="A142" t="s">
        <v>12</v>
      </c>
      <c r="B142" t="s">
        <v>14</v>
      </c>
      <c r="C142" t="s">
        <v>48</v>
      </c>
      <c r="D142" t="s">
        <v>18</v>
      </c>
      <c r="E142" t="s">
        <v>39</v>
      </c>
      <c r="F142">
        <v>9</v>
      </c>
      <c r="G142" t="s">
        <v>41</v>
      </c>
      <c r="H142">
        <v>150</v>
      </c>
      <c r="I142">
        <v>1</v>
      </c>
      <c r="J142" s="6">
        <v>0.61188120000000001</v>
      </c>
      <c r="K142" s="6">
        <v>2.597753</v>
      </c>
      <c r="L142" s="15"/>
      <c r="M142" s="15"/>
      <c r="N142" s="15"/>
      <c r="O142" s="15"/>
    </row>
    <row r="143" spans="1:15" x14ac:dyDescent="0.3">
      <c r="A143" s="6" t="s">
        <v>12</v>
      </c>
      <c r="B143" s="6" t="s">
        <v>14</v>
      </c>
      <c r="C143" s="6" t="s">
        <v>48</v>
      </c>
      <c r="D143" s="6" t="s">
        <v>18</v>
      </c>
      <c r="E143" s="6" t="s">
        <v>39</v>
      </c>
      <c r="F143">
        <v>9</v>
      </c>
      <c r="G143" t="s">
        <v>36</v>
      </c>
      <c r="H143">
        <v>150</v>
      </c>
      <c r="I143">
        <v>1</v>
      </c>
      <c r="J143" s="6">
        <v>0.59207922000000002</v>
      </c>
      <c r="K143" s="6">
        <v>2.4253401999999999</v>
      </c>
      <c r="L143" s="15"/>
      <c r="M143" s="15"/>
      <c r="N143" s="15"/>
      <c r="O143" s="15"/>
    </row>
    <row r="144" spans="1:15" x14ac:dyDescent="0.3">
      <c r="A144" s="6" t="s">
        <v>12</v>
      </c>
      <c r="B144" s="6" t="s">
        <v>14</v>
      </c>
      <c r="C144" s="6" t="s">
        <v>48</v>
      </c>
      <c r="D144" s="6" t="s">
        <v>18</v>
      </c>
      <c r="E144" s="6" t="s">
        <v>39</v>
      </c>
      <c r="F144">
        <v>9</v>
      </c>
      <c r="G144" t="s">
        <v>37</v>
      </c>
      <c r="H144" s="6">
        <v>150</v>
      </c>
      <c r="I144" s="6">
        <v>1</v>
      </c>
      <c r="J144" s="6">
        <v>0.62772280000000003</v>
      </c>
      <c r="K144" s="6">
        <v>2.3526671000000001</v>
      </c>
      <c r="L144" s="15"/>
      <c r="M144" s="15"/>
      <c r="N144" s="15"/>
      <c r="O144" s="15"/>
    </row>
    <row r="145" spans="1:15" x14ac:dyDescent="0.3">
      <c r="A145" s="6" t="s">
        <v>12</v>
      </c>
      <c r="B145" s="6" t="s">
        <v>14</v>
      </c>
      <c r="C145" s="6" t="s">
        <v>48</v>
      </c>
      <c r="D145" s="6" t="s">
        <v>18</v>
      </c>
      <c r="E145" s="6" t="s">
        <v>39</v>
      </c>
      <c r="F145">
        <v>9</v>
      </c>
      <c r="G145" s="6" t="s">
        <v>45</v>
      </c>
      <c r="H145" s="6">
        <v>150</v>
      </c>
      <c r="I145" s="6">
        <v>1</v>
      </c>
      <c r="J145" s="6">
        <v>0.64356433999999996</v>
      </c>
      <c r="K145" s="6">
        <v>1.9731966000000001</v>
      </c>
      <c r="L145" s="15"/>
      <c r="M145" s="15"/>
      <c r="N145" s="15"/>
      <c r="O145" s="15"/>
    </row>
    <row r="146" spans="1:15" x14ac:dyDescent="0.3">
      <c r="A146" t="s">
        <v>12</v>
      </c>
      <c r="B146" t="s">
        <v>14</v>
      </c>
      <c r="C146" t="s">
        <v>49</v>
      </c>
      <c r="D146" t="s">
        <v>18</v>
      </c>
      <c r="E146" t="s">
        <v>39</v>
      </c>
      <c r="F146">
        <v>35</v>
      </c>
      <c r="G146" t="s">
        <v>35</v>
      </c>
      <c r="H146">
        <v>150</v>
      </c>
      <c r="I146">
        <v>1</v>
      </c>
      <c r="J146">
        <v>0.1</v>
      </c>
      <c r="K146" s="6">
        <v>2.7546053000000001</v>
      </c>
      <c r="L146" s="15">
        <f>AVERAGE(J146:J151)</f>
        <v>9.9999999999999992E-2</v>
      </c>
      <c r="M146" s="15">
        <f>_xlfn.STDEV.S(J146:J151)</f>
        <v>1.5202354861220293E-17</v>
      </c>
      <c r="N146" s="15">
        <f>AVERAGE(K146:K151)</f>
        <v>2.7667019166666669</v>
      </c>
      <c r="O146" s="15">
        <f>_xlfn.STDEV.S(K146:K151)</f>
        <v>1.41508299401012E-2</v>
      </c>
    </row>
    <row r="147" spans="1:15" x14ac:dyDescent="0.3">
      <c r="A147" t="s">
        <v>12</v>
      </c>
      <c r="B147" t="s">
        <v>14</v>
      </c>
      <c r="C147" t="s">
        <v>49</v>
      </c>
      <c r="D147" s="6" t="s">
        <v>18</v>
      </c>
      <c r="E147" s="6" t="s">
        <v>39</v>
      </c>
      <c r="F147" s="6">
        <v>35</v>
      </c>
      <c r="G147" t="s">
        <v>40</v>
      </c>
      <c r="H147" s="6">
        <v>150</v>
      </c>
      <c r="I147" s="6">
        <v>1</v>
      </c>
      <c r="J147">
        <v>0.1</v>
      </c>
      <c r="K147" s="6">
        <v>2.7792024999999998</v>
      </c>
      <c r="L147" s="15"/>
      <c r="M147" s="15"/>
      <c r="N147" s="15"/>
      <c r="O147" s="15"/>
    </row>
    <row r="148" spans="1:15" x14ac:dyDescent="0.3">
      <c r="A148" s="6" t="s">
        <v>12</v>
      </c>
      <c r="B148" s="6" t="s">
        <v>14</v>
      </c>
      <c r="C148" s="6" t="s">
        <v>49</v>
      </c>
      <c r="D148" s="6" t="s">
        <v>18</v>
      </c>
      <c r="E148" s="6" t="s">
        <v>39</v>
      </c>
      <c r="F148" s="6">
        <v>35</v>
      </c>
      <c r="G148" t="s">
        <v>41</v>
      </c>
      <c r="H148" s="6">
        <v>150</v>
      </c>
      <c r="I148" s="6">
        <v>1</v>
      </c>
      <c r="J148">
        <v>0.1</v>
      </c>
      <c r="K148" s="6">
        <v>2.7462993</v>
      </c>
      <c r="L148" s="15"/>
      <c r="M148" s="15"/>
      <c r="N148" s="15"/>
      <c r="O148" s="15"/>
    </row>
    <row r="149" spans="1:15" x14ac:dyDescent="0.3">
      <c r="A149" s="6" t="s">
        <v>12</v>
      </c>
      <c r="B149" s="6" t="s">
        <v>14</v>
      </c>
      <c r="C149" s="6" t="s">
        <v>49</v>
      </c>
      <c r="D149" s="6" t="s">
        <v>18</v>
      </c>
      <c r="E149" s="6" t="s">
        <v>39</v>
      </c>
      <c r="F149" s="6">
        <v>35</v>
      </c>
      <c r="G149" t="s">
        <v>36</v>
      </c>
      <c r="H149" s="6">
        <v>150</v>
      </c>
      <c r="I149" s="6">
        <v>1</v>
      </c>
      <c r="J149">
        <v>0.1</v>
      </c>
      <c r="K149" s="6">
        <v>2.7802161999999999</v>
      </c>
      <c r="L149" s="15"/>
      <c r="M149" s="15"/>
      <c r="N149" s="15"/>
      <c r="O149" s="15"/>
    </row>
    <row r="150" spans="1:15" x14ac:dyDescent="0.3">
      <c r="A150" s="6" t="s">
        <v>12</v>
      </c>
      <c r="B150" s="6" t="s">
        <v>14</v>
      </c>
      <c r="C150" s="6" t="s">
        <v>49</v>
      </c>
      <c r="D150" s="6" t="s">
        <v>18</v>
      </c>
      <c r="E150" s="6" t="s">
        <v>39</v>
      </c>
      <c r="F150" s="6">
        <v>35</v>
      </c>
      <c r="G150" t="s">
        <v>37</v>
      </c>
      <c r="H150" s="6">
        <v>150</v>
      </c>
      <c r="I150" s="6">
        <v>1</v>
      </c>
      <c r="J150">
        <v>0.1</v>
      </c>
      <c r="K150" s="6">
        <v>2.7636707</v>
      </c>
      <c r="L150" s="15"/>
      <c r="M150" s="15"/>
      <c r="N150" s="15"/>
      <c r="O150" s="15"/>
    </row>
    <row r="151" spans="1:15" x14ac:dyDescent="0.3">
      <c r="A151" s="6" t="s">
        <v>12</v>
      </c>
      <c r="B151" s="6" t="s">
        <v>14</v>
      </c>
      <c r="C151" s="6" t="s">
        <v>49</v>
      </c>
      <c r="D151" s="6" t="s">
        <v>18</v>
      </c>
      <c r="E151" s="6" t="s">
        <v>39</v>
      </c>
      <c r="F151" s="6">
        <v>35</v>
      </c>
      <c r="G151" s="6" t="s">
        <v>45</v>
      </c>
      <c r="H151" s="6">
        <v>150</v>
      </c>
      <c r="I151" s="6">
        <v>1</v>
      </c>
      <c r="J151">
        <v>0.1</v>
      </c>
      <c r="K151" s="6">
        <v>2.7762175</v>
      </c>
      <c r="L151" s="15"/>
      <c r="M151" s="15"/>
      <c r="N151" s="15"/>
      <c r="O151" s="15"/>
    </row>
    <row r="152" spans="1:15" x14ac:dyDescent="0.3">
      <c r="A152" t="s">
        <v>12</v>
      </c>
      <c r="B152" t="s">
        <v>14</v>
      </c>
      <c r="C152" t="s">
        <v>24</v>
      </c>
      <c r="D152" t="s">
        <v>18</v>
      </c>
      <c r="E152" t="s">
        <v>39</v>
      </c>
      <c r="F152">
        <v>43</v>
      </c>
      <c r="G152" t="s">
        <v>35</v>
      </c>
      <c r="H152">
        <v>150</v>
      </c>
      <c r="I152">
        <v>1</v>
      </c>
      <c r="J152" s="6">
        <v>0.21881187999999999</v>
      </c>
      <c r="K152" s="6">
        <v>7.5732645999999999</v>
      </c>
      <c r="L152" s="15">
        <f>AVERAGE(J152:J157)</f>
        <v>0.16716171833333335</v>
      </c>
      <c r="M152" s="15">
        <f>_xlfn.STDEV.S(J152:J157)</f>
        <v>5.2310277982155449E-2</v>
      </c>
      <c r="N152" s="15">
        <f>AVERAGE(K152:K157)</f>
        <v>16.584628500000001</v>
      </c>
      <c r="O152" s="15">
        <f>_xlfn.STDEV.S(K152:K157)</f>
        <v>9.6014430770959116</v>
      </c>
    </row>
    <row r="153" spans="1:15" x14ac:dyDescent="0.3">
      <c r="A153" t="s">
        <v>12</v>
      </c>
      <c r="B153" s="6" t="s">
        <v>14</v>
      </c>
      <c r="C153" s="6" t="s">
        <v>24</v>
      </c>
      <c r="D153" s="6" t="s">
        <v>18</v>
      </c>
      <c r="E153" s="6" t="s">
        <v>39</v>
      </c>
      <c r="F153">
        <v>43</v>
      </c>
      <c r="G153" t="s">
        <v>40</v>
      </c>
      <c r="H153" s="6">
        <v>150</v>
      </c>
      <c r="I153" s="6">
        <v>1</v>
      </c>
      <c r="J153" s="6">
        <v>0.22277226999999999</v>
      </c>
      <c r="K153" s="6">
        <v>10.956211</v>
      </c>
      <c r="L153" s="15"/>
      <c r="M153" s="15"/>
      <c r="N153" s="15"/>
      <c r="O153" s="15"/>
    </row>
    <row r="154" spans="1:15" x14ac:dyDescent="0.3">
      <c r="A154" s="6" t="s">
        <v>12</v>
      </c>
      <c r="B154" s="6" t="s">
        <v>14</v>
      </c>
      <c r="C154" s="6" t="s">
        <v>24</v>
      </c>
      <c r="D154" s="6" t="s">
        <v>18</v>
      </c>
      <c r="E154" s="6" t="s">
        <v>39</v>
      </c>
      <c r="F154">
        <v>43</v>
      </c>
      <c r="G154" t="s">
        <v>41</v>
      </c>
      <c r="H154" s="6">
        <v>150</v>
      </c>
      <c r="I154" s="6">
        <v>1</v>
      </c>
      <c r="J154" s="6">
        <v>0.18910890999999999</v>
      </c>
      <c r="K154" s="6">
        <v>15.967966000000001</v>
      </c>
      <c r="L154" s="15"/>
      <c r="M154" s="15"/>
      <c r="N154" s="15"/>
      <c r="O154" s="15"/>
    </row>
    <row r="155" spans="1:15" x14ac:dyDescent="0.3">
      <c r="A155" s="6" t="s">
        <v>12</v>
      </c>
      <c r="B155" s="6" t="s">
        <v>14</v>
      </c>
      <c r="C155" s="6" t="s">
        <v>24</v>
      </c>
      <c r="D155" s="6" t="s">
        <v>18</v>
      </c>
      <c r="E155" s="6" t="s">
        <v>39</v>
      </c>
      <c r="F155">
        <v>43</v>
      </c>
      <c r="G155" t="s">
        <v>36</v>
      </c>
      <c r="H155" s="6">
        <v>150</v>
      </c>
      <c r="I155" s="6">
        <v>1</v>
      </c>
      <c r="J155" s="6">
        <v>0.15940594999999999</v>
      </c>
      <c r="K155" s="6">
        <v>8.6198244000000006</v>
      </c>
      <c r="L155" s="15"/>
      <c r="M155" s="15"/>
      <c r="N155" s="15"/>
      <c r="O155" s="15"/>
    </row>
    <row r="156" spans="1:15" x14ac:dyDescent="0.3">
      <c r="A156" s="6" t="s">
        <v>12</v>
      </c>
      <c r="B156" s="6" t="s">
        <v>14</v>
      </c>
      <c r="C156" s="6" t="s">
        <v>24</v>
      </c>
      <c r="D156" s="6" t="s">
        <v>18</v>
      </c>
      <c r="E156" s="6" t="s">
        <v>39</v>
      </c>
      <c r="F156">
        <v>43</v>
      </c>
      <c r="G156" t="s">
        <v>37</v>
      </c>
      <c r="H156" s="6">
        <v>150</v>
      </c>
      <c r="I156" s="6">
        <v>1</v>
      </c>
      <c r="J156" s="6">
        <v>0.1049505</v>
      </c>
      <c r="K156" s="6">
        <v>25.491253</v>
      </c>
      <c r="L156" s="15"/>
      <c r="M156" s="15"/>
      <c r="N156" s="15"/>
      <c r="O156" s="15"/>
    </row>
    <row r="157" spans="1:15" x14ac:dyDescent="0.3">
      <c r="A157" s="6" t="s">
        <v>12</v>
      </c>
      <c r="B157" s="6" t="s">
        <v>14</v>
      </c>
      <c r="C157" s="6" t="s">
        <v>24</v>
      </c>
      <c r="D157" s="6" t="s">
        <v>18</v>
      </c>
      <c r="E157" s="6" t="s">
        <v>39</v>
      </c>
      <c r="F157">
        <v>43</v>
      </c>
      <c r="G157" s="6" t="s">
        <v>45</v>
      </c>
      <c r="H157" s="6">
        <v>150</v>
      </c>
      <c r="I157" s="6">
        <v>1</v>
      </c>
      <c r="J157" s="6">
        <v>0.1079208</v>
      </c>
      <c r="K157" s="6">
        <v>30.899252000000001</v>
      </c>
      <c r="L157" s="15"/>
      <c r="M157" s="15"/>
      <c r="N157" s="15"/>
      <c r="O157" s="15"/>
    </row>
    <row r="158" spans="1:15" x14ac:dyDescent="0.3">
      <c r="A158" t="s">
        <v>12</v>
      </c>
      <c r="B158" t="s">
        <v>14</v>
      </c>
      <c r="C158" t="s">
        <v>19</v>
      </c>
      <c r="D158" t="s">
        <v>18</v>
      </c>
      <c r="E158" t="s">
        <v>39</v>
      </c>
      <c r="F158">
        <v>32</v>
      </c>
      <c r="G158" t="s">
        <v>35</v>
      </c>
      <c r="H158" s="6">
        <v>150</v>
      </c>
      <c r="I158" s="6">
        <v>1</v>
      </c>
      <c r="J158" s="6">
        <v>0.73564357000000002</v>
      </c>
      <c r="K158" s="6">
        <v>1.6470047999999999</v>
      </c>
      <c r="L158" s="15">
        <f>AVERAGE(J158:J163)</f>
        <v>0.74339933166666661</v>
      </c>
      <c r="M158" s="15">
        <f>_xlfn.STDEV.S(J158:J163)</f>
        <v>1.0448550909249406E-2</v>
      </c>
      <c r="N158" s="15">
        <f>AVERAGE(K158:K163)</f>
        <v>1.5723814</v>
      </c>
      <c r="O158" s="15">
        <f>_xlfn.STDEV.S(K158:K163)</f>
        <v>6.3078714150369308E-2</v>
      </c>
    </row>
    <row r="159" spans="1:15" x14ac:dyDescent="0.3">
      <c r="A159" s="6" t="s">
        <v>12</v>
      </c>
      <c r="B159" s="6" t="s">
        <v>14</v>
      </c>
      <c r="C159" s="6" t="s">
        <v>19</v>
      </c>
      <c r="D159" s="6" t="s">
        <v>18</v>
      </c>
      <c r="E159" s="6" t="s">
        <v>39</v>
      </c>
      <c r="F159">
        <v>32</v>
      </c>
      <c r="G159" t="s">
        <v>40</v>
      </c>
      <c r="H159" s="6">
        <v>150</v>
      </c>
      <c r="I159" s="6">
        <v>1</v>
      </c>
      <c r="J159" s="6">
        <v>0.74554454999999997</v>
      </c>
      <c r="K159" s="6">
        <v>1.5679353</v>
      </c>
      <c r="L159" s="15"/>
      <c r="M159" s="15"/>
      <c r="N159" s="15"/>
      <c r="O159" s="15"/>
    </row>
    <row r="160" spans="1:15" x14ac:dyDescent="0.3">
      <c r="A160" s="6" t="s">
        <v>12</v>
      </c>
      <c r="B160" s="6" t="s">
        <v>14</v>
      </c>
      <c r="C160" s="6" t="s">
        <v>19</v>
      </c>
      <c r="D160" s="6" t="s">
        <v>18</v>
      </c>
      <c r="E160" s="6" t="s">
        <v>39</v>
      </c>
      <c r="F160">
        <v>32</v>
      </c>
      <c r="G160" t="s">
        <v>41</v>
      </c>
      <c r="H160" s="6">
        <v>150</v>
      </c>
      <c r="I160" s="6">
        <v>1</v>
      </c>
      <c r="J160" s="6">
        <v>0.75742573000000002</v>
      </c>
      <c r="K160" s="6">
        <v>1.4641462999999999</v>
      </c>
      <c r="L160" s="15"/>
      <c r="M160" s="15"/>
      <c r="N160" s="15"/>
      <c r="O160" s="15"/>
    </row>
    <row r="161" spans="1:15" x14ac:dyDescent="0.3">
      <c r="A161" s="6" t="s">
        <v>12</v>
      </c>
      <c r="B161" s="6" t="s">
        <v>14</v>
      </c>
      <c r="C161" s="6" t="s">
        <v>19</v>
      </c>
      <c r="D161" s="6" t="s">
        <v>18</v>
      </c>
      <c r="E161" s="6" t="s">
        <v>39</v>
      </c>
      <c r="F161" s="6">
        <v>32</v>
      </c>
      <c r="G161" t="s">
        <v>36</v>
      </c>
      <c r="H161" s="6">
        <v>150</v>
      </c>
      <c r="I161" s="6">
        <v>1</v>
      </c>
      <c r="J161" s="6">
        <v>0.72772276000000002</v>
      </c>
      <c r="K161" s="6">
        <v>1.6066818</v>
      </c>
      <c r="L161" s="15"/>
      <c r="M161" s="15"/>
      <c r="N161" s="15"/>
      <c r="O161" s="15"/>
    </row>
    <row r="162" spans="1:15" x14ac:dyDescent="0.3">
      <c r="A162" s="6" t="s">
        <v>12</v>
      </c>
      <c r="B162" s="6" t="s">
        <v>14</v>
      </c>
      <c r="C162" s="6" t="s">
        <v>19</v>
      </c>
      <c r="D162" s="6" t="s">
        <v>18</v>
      </c>
      <c r="E162" s="6" t="s">
        <v>39</v>
      </c>
      <c r="F162" s="6">
        <v>32</v>
      </c>
      <c r="G162" t="s">
        <v>37</v>
      </c>
      <c r="H162" s="6">
        <v>150</v>
      </c>
      <c r="I162" s="6">
        <v>1</v>
      </c>
      <c r="J162" s="6">
        <v>0.74455446000000003</v>
      </c>
      <c r="K162" s="6">
        <v>1.5477291</v>
      </c>
      <c r="L162" s="15"/>
      <c r="M162" s="15"/>
      <c r="N162" s="15"/>
      <c r="O162" s="15"/>
    </row>
    <row r="163" spans="1:15" x14ac:dyDescent="0.3">
      <c r="A163" s="6" t="s">
        <v>12</v>
      </c>
      <c r="B163" s="6" t="s">
        <v>14</v>
      </c>
      <c r="C163" s="6" t="s">
        <v>19</v>
      </c>
      <c r="D163" s="6" t="s">
        <v>18</v>
      </c>
      <c r="E163" s="6" t="s">
        <v>39</v>
      </c>
      <c r="F163" s="6">
        <v>32</v>
      </c>
      <c r="G163" s="6" t="s">
        <v>45</v>
      </c>
      <c r="H163" s="6">
        <v>150</v>
      </c>
      <c r="I163" s="6">
        <v>1</v>
      </c>
      <c r="J163" s="6">
        <v>0.74950492000000002</v>
      </c>
      <c r="K163" s="6">
        <v>1.6007910999999999</v>
      </c>
      <c r="L163" s="15"/>
      <c r="M163" s="15"/>
      <c r="N163" s="15"/>
      <c r="O163" s="15"/>
    </row>
    <row r="164" spans="1:15" x14ac:dyDescent="0.3">
      <c r="A164" t="s">
        <v>12</v>
      </c>
      <c r="B164" t="s">
        <v>14</v>
      </c>
      <c r="C164" t="s">
        <v>16</v>
      </c>
      <c r="D164" t="s">
        <v>18</v>
      </c>
      <c r="E164" t="s">
        <v>39</v>
      </c>
      <c r="F164">
        <v>36</v>
      </c>
      <c r="G164" s="6" t="s">
        <v>45</v>
      </c>
      <c r="H164" s="6">
        <v>150</v>
      </c>
      <c r="I164" s="6">
        <v>1</v>
      </c>
      <c r="J164" s="6">
        <v>0.1</v>
      </c>
      <c r="K164" s="6">
        <v>2.7762175</v>
      </c>
      <c r="L164" s="15">
        <f>AVERAGE(J164:J169)</f>
        <v>9.9999999999999992E-2</v>
      </c>
      <c r="M164" s="15">
        <f>_xlfn.STDEV.S(J164:J169)</f>
        <v>1.5202354861220293E-17</v>
      </c>
      <c r="N164" s="15">
        <f>AVERAGE(K164:K169)</f>
        <v>2.7667019166666669</v>
      </c>
      <c r="O164" s="15">
        <f>_xlfn.STDEV.S(K164:K169)</f>
        <v>1.4150829940101198E-2</v>
      </c>
    </row>
    <row r="165" spans="1:15" x14ac:dyDescent="0.3">
      <c r="A165" s="6" t="s">
        <v>12</v>
      </c>
      <c r="B165" s="6" t="s">
        <v>14</v>
      </c>
      <c r="C165" s="6" t="s">
        <v>16</v>
      </c>
      <c r="D165" s="6" t="s">
        <v>18</v>
      </c>
      <c r="E165" s="6" t="s">
        <v>39</v>
      </c>
      <c r="F165" s="6">
        <v>36</v>
      </c>
      <c r="G165" s="6" t="s">
        <v>37</v>
      </c>
      <c r="H165" s="6">
        <v>150</v>
      </c>
      <c r="I165" s="6">
        <v>1</v>
      </c>
      <c r="J165" s="6">
        <v>0.1</v>
      </c>
      <c r="K165" s="6">
        <v>2.7636707</v>
      </c>
      <c r="L165" s="15"/>
      <c r="M165" s="15"/>
      <c r="N165" s="15"/>
      <c r="O165" s="15"/>
    </row>
    <row r="166" spans="1:15" x14ac:dyDescent="0.3">
      <c r="A166" s="6" t="s">
        <v>12</v>
      </c>
      <c r="B166" s="6" t="s">
        <v>14</v>
      </c>
      <c r="C166" s="6" t="s">
        <v>16</v>
      </c>
      <c r="D166" s="6" t="s">
        <v>18</v>
      </c>
      <c r="E166" s="6" t="s">
        <v>39</v>
      </c>
      <c r="F166" s="6">
        <v>36</v>
      </c>
      <c r="G166" s="6" t="s">
        <v>36</v>
      </c>
      <c r="H166" s="6">
        <v>150</v>
      </c>
      <c r="I166" s="6">
        <v>1</v>
      </c>
      <c r="J166" s="6">
        <v>0.1</v>
      </c>
      <c r="K166" s="6">
        <v>2.7802161999999999</v>
      </c>
      <c r="L166" s="15"/>
      <c r="M166" s="15"/>
      <c r="N166" s="15"/>
      <c r="O166" s="15"/>
    </row>
    <row r="167" spans="1:15" x14ac:dyDescent="0.3">
      <c r="A167" s="6" t="s">
        <v>12</v>
      </c>
      <c r="B167" s="6" t="s">
        <v>14</v>
      </c>
      <c r="C167" s="6" t="s">
        <v>16</v>
      </c>
      <c r="D167" s="6" t="s">
        <v>18</v>
      </c>
      <c r="E167" s="6" t="s">
        <v>39</v>
      </c>
      <c r="F167" s="6">
        <v>36</v>
      </c>
      <c r="G167" s="6" t="s">
        <v>41</v>
      </c>
      <c r="H167" s="6">
        <v>150</v>
      </c>
      <c r="I167" s="6">
        <v>1</v>
      </c>
      <c r="J167" s="6">
        <v>0.1</v>
      </c>
      <c r="K167" s="6">
        <v>2.7462993</v>
      </c>
      <c r="L167" s="15"/>
      <c r="M167" s="15"/>
      <c r="N167" s="15"/>
      <c r="O167" s="15"/>
    </row>
    <row r="168" spans="1:15" x14ac:dyDescent="0.3">
      <c r="A168" s="6" t="s">
        <v>12</v>
      </c>
      <c r="B168" s="6" t="s">
        <v>14</v>
      </c>
      <c r="C168" s="6" t="s">
        <v>16</v>
      </c>
      <c r="D168" s="6" t="s">
        <v>18</v>
      </c>
      <c r="E168" s="6" t="s">
        <v>39</v>
      </c>
      <c r="F168" s="6">
        <v>36</v>
      </c>
      <c r="G168" s="6" t="s">
        <v>40</v>
      </c>
      <c r="H168" s="6">
        <v>150</v>
      </c>
      <c r="I168" s="6">
        <v>1</v>
      </c>
      <c r="J168" s="6">
        <v>0.1</v>
      </c>
      <c r="K168" s="6">
        <v>2.7792024999999998</v>
      </c>
      <c r="L168" s="15"/>
      <c r="M168" s="15"/>
      <c r="N168" s="15"/>
      <c r="O168" s="15"/>
    </row>
    <row r="169" spans="1:15" x14ac:dyDescent="0.3">
      <c r="A169" s="6" t="s">
        <v>12</v>
      </c>
      <c r="B169" s="6" t="s">
        <v>14</v>
      </c>
      <c r="C169" s="6" t="s">
        <v>16</v>
      </c>
      <c r="D169" s="6" t="s">
        <v>18</v>
      </c>
      <c r="E169" s="6" t="s">
        <v>39</v>
      </c>
      <c r="F169" s="6">
        <v>36</v>
      </c>
      <c r="G169" s="6" t="s">
        <v>35</v>
      </c>
      <c r="H169" s="6">
        <v>150</v>
      </c>
      <c r="I169" s="6">
        <v>1</v>
      </c>
      <c r="J169" s="6">
        <v>0.1</v>
      </c>
      <c r="K169" s="6">
        <v>2.7546053000000001</v>
      </c>
      <c r="L169" s="15"/>
      <c r="M169" s="15"/>
      <c r="N169" s="15"/>
      <c r="O169" s="15"/>
    </row>
    <row r="170" spans="1:15" x14ac:dyDescent="0.3">
      <c r="A170" t="s">
        <v>12</v>
      </c>
      <c r="B170" t="s">
        <v>14</v>
      </c>
      <c r="C170" t="s">
        <v>54</v>
      </c>
      <c r="D170" t="s">
        <v>18</v>
      </c>
      <c r="E170" t="s">
        <v>39</v>
      </c>
      <c r="F170">
        <v>116</v>
      </c>
      <c r="G170" t="s">
        <v>35</v>
      </c>
      <c r="H170">
        <v>150</v>
      </c>
      <c r="I170">
        <v>1</v>
      </c>
      <c r="J170" s="6">
        <v>0.72970294999999996</v>
      </c>
      <c r="K170" s="6">
        <v>1.5729887</v>
      </c>
      <c r="L170" s="15">
        <f>AVERAGE(J170:J175)</f>
        <v>0.73976897333333336</v>
      </c>
      <c r="M170" s="15">
        <f>_xlfn.STDEV.S(J170:J175)</f>
        <v>1.483716127821851E-2</v>
      </c>
      <c r="N170" s="15">
        <f>AVERAGE(K170:K175)</f>
        <v>1.5550888166666665</v>
      </c>
      <c r="O170" s="15">
        <f>_xlfn.STDEV.S(K170:K175)</f>
        <v>8.3175591508865526E-2</v>
      </c>
    </row>
    <row r="171" spans="1:15" x14ac:dyDescent="0.3">
      <c r="A171" s="6" t="s">
        <v>12</v>
      </c>
      <c r="B171" s="6" t="s">
        <v>14</v>
      </c>
      <c r="C171" s="6" t="s">
        <v>54</v>
      </c>
      <c r="D171" s="6" t="s">
        <v>18</v>
      </c>
      <c r="E171" s="6" t="s">
        <v>39</v>
      </c>
      <c r="F171">
        <v>116</v>
      </c>
      <c r="G171" t="s">
        <v>40</v>
      </c>
      <c r="H171" s="6">
        <v>150</v>
      </c>
      <c r="I171" s="6">
        <v>1</v>
      </c>
      <c r="J171" s="6">
        <v>0.73267329000000003</v>
      </c>
      <c r="K171" s="6">
        <v>1.5734045999999999</v>
      </c>
      <c r="L171" s="15"/>
      <c r="M171" s="15"/>
      <c r="N171" s="15"/>
      <c r="O171" s="15"/>
    </row>
    <row r="172" spans="1:15" x14ac:dyDescent="0.3">
      <c r="A172" s="6" t="s">
        <v>12</v>
      </c>
      <c r="B172" s="6" t="s">
        <v>14</v>
      </c>
      <c r="C172" s="6" t="s">
        <v>54</v>
      </c>
      <c r="D172" s="6" t="s">
        <v>18</v>
      </c>
      <c r="E172" s="6" t="s">
        <v>39</v>
      </c>
      <c r="F172" s="6">
        <v>116</v>
      </c>
      <c r="G172" t="s">
        <v>41</v>
      </c>
      <c r="H172" s="6">
        <v>150</v>
      </c>
      <c r="I172" s="6">
        <v>1</v>
      </c>
      <c r="J172" s="6">
        <v>0.72178220999999998</v>
      </c>
      <c r="K172" s="6">
        <v>1.6713581</v>
      </c>
      <c r="L172" s="15"/>
      <c r="M172" s="15"/>
      <c r="N172" s="15"/>
      <c r="O172" s="15"/>
    </row>
    <row r="173" spans="1:15" x14ac:dyDescent="0.3">
      <c r="A173" s="6" t="s">
        <v>12</v>
      </c>
      <c r="B173" s="6" t="s">
        <v>14</v>
      </c>
      <c r="C173" s="6" t="s">
        <v>54</v>
      </c>
      <c r="D173" s="6" t="s">
        <v>18</v>
      </c>
      <c r="E173" s="6" t="s">
        <v>39</v>
      </c>
      <c r="F173" s="6">
        <v>116</v>
      </c>
      <c r="G173" t="s">
        <v>36</v>
      </c>
      <c r="H173" s="6">
        <v>150</v>
      </c>
      <c r="I173" s="6">
        <v>1</v>
      </c>
      <c r="J173" s="6">
        <v>0.73960393999999996</v>
      </c>
      <c r="K173" s="6">
        <v>1.5564069</v>
      </c>
      <c r="L173" s="15"/>
      <c r="M173" s="15"/>
      <c r="N173" s="15"/>
      <c r="O173" s="15"/>
    </row>
    <row r="174" spans="1:15" x14ac:dyDescent="0.3">
      <c r="A174" s="6" t="s">
        <v>12</v>
      </c>
      <c r="B174" s="6" t="s">
        <v>14</v>
      </c>
      <c r="C174" s="6" t="s">
        <v>54</v>
      </c>
      <c r="D174" s="6" t="s">
        <v>18</v>
      </c>
      <c r="E174" s="6" t="s">
        <v>39</v>
      </c>
      <c r="F174" s="6">
        <v>116</v>
      </c>
      <c r="G174" t="s">
        <v>37</v>
      </c>
      <c r="H174" s="6">
        <v>150</v>
      </c>
      <c r="I174" s="6">
        <v>1</v>
      </c>
      <c r="J174" s="6">
        <v>0.75841581999999996</v>
      </c>
      <c r="K174" s="6">
        <v>1.5437122999999999</v>
      </c>
      <c r="L174" s="15"/>
      <c r="M174" s="15"/>
      <c r="N174" s="15"/>
      <c r="O174" s="15"/>
    </row>
    <row r="175" spans="1:15" x14ac:dyDescent="0.3">
      <c r="A175" s="6" t="s">
        <v>12</v>
      </c>
      <c r="B175" s="6" t="s">
        <v>14</v>
      </c>
      <c r="C175" s="6" t="s">
        <v>54</v>
      </c>
      <c r="D175" s="6" t="s">
        <v>18</v>
      </c>
      <c r="E175" s="6" t="s">
        <v>39</v>
      </c>
      <c r="F175" s="6">
        <v>116</v>
      </c>
      <c r="G175" t="s">
        <v>45</v>
      </c>
      <c r="H175" s="6">
        <v>150</v>
      </c>
      <c r="I175" s="6">
        <v>1</v>
      </c>
      <c r="J175" s="6">
        <v>0.75643563000000003</v>
      </c>
      <c r="K175" s="6">
        <v>1.4126623</v>
      </c>
      <c r="L175" s="15"/>
      <c r="M175" s="15"/>
      <c r="N175" s="15"/>
      <c r="O175" s="15"/>
    </row>
    <row r="176" spans="1:15" x14ac:dyDescent="0.3">
      <c r="A176" t="s">
        <v>12</v>
      </c>
      <c r="B176" t="s">
        <v>14</v>
      </c>
      <c r="C176" t="s">
        <v>55</v>
      </c>
      <c r="D176" t="s">
        <v>18</v>
      </c>
      <c r="E176" t="s">
        <v>39</v>
      </c>
      <c r="F176">
        <v>221</v>
      </c>
      <c r="G176" t="s">
        <v>35</v>
      </c>
      <c r="H176">
        <v>150</v>
      </c>
      <c r="I176">
        <v>1</v>
      </c>
      <c r="J176" t="s">
        <v>46</v>
      </c>
      <c r="K176" t="s">
        <v>46</v>
      </c>
      <c r="L176" s="15">
        <f>AVERAGE(J176:J181)</f>
        <v>0.23782178400000001</v>
      </c>
      <c r="M176" s="15">
        <f>_xlfn.STDEV.S(J176:J181)</f>
        <v>5.0589121906774843E-2</v>
      </c>
      <c r="N176" s="15">
        <f>AVERAGE(K176:K181)</f>
        <v>2.7995128199999995</v>
      </c>
      <c r="O176" s="15">
        <f>_xlfn.STDEV.S(K176:K181)</f>
        <v>0.27695040110917329</v>
      </c>
    </row>
    <row r="177" spans="1:15" x14ac:dyDescent="0.3">
      <c r="A177" s="6" t="s">
        <v>12</v>
      </c>
      <c r="B177" s="6" t="s">
        <v>14</v>
      </c>
      <c r="C177" s="6" t="s">
        <v>55</v>
      </c>
      <c r="D177" s="6" t="s">
        <v>18</v>
      </c>
      <c r="E177" s="6" t="s">
        <v>39</v>
      </c>
      <c r="F177">
        <v>221</v>
      </c>
      <c r="G177" t="s">
        <v>40</v>
      </c>
      <c r="H177" s="6">
        <v>150</v>
      </c>
      <c r="I177" s="6">
        <v>1</v>
      </c>
      <c r="J177" s="6">
        <v>0.28118812999999998</v>
      </c>
      <c r="K177" s="6">
        <v>2.820255</v>
      </c>
      <c r="L177" s="15"/>
      <c r="M177" s="15"/>
      <c r="N177" s="15"/>
      <c r="O177" s="15"/>
    </row>
    <row r="178" spans="1:15" x14ac:dyDescent="0.3">
      <c r="A178" s="6" t="s">
        <v>12</v>
      </c>
      <c r="B178" s="6" t="s">
        <v>14</v>
      </c>
      <c r="C178" s="6" t="s">
        <v>55</v>
      </c>
      <c r="D178" s="6" t="s">
        <v>18</v>
      </c>
      <c r="E178" s="6" t="s">
        <v>39</v>
      </c>
      <c r="F178" s="6">
        <v>221</v>
      </c>
      <c r="G178" t="s">
        <v>41</v>
      </c>
      <c r="H178" s="6">
        <v>150</v>
      </c>
      <c r="I178" s="6">
        <v>1</v>
      </c>
      <c r="J178" s="6">
        <v>0.15841584</v>
      </c>
      <c r="K178" s="6">
        <v>3.2455951999999999</v>
      </c>
      <c r="L178" s="15"/>
      <c r="M178" s="15"/>
      <c r="N178" s="15"/>
      <c r="O178" s="15"/>
    </row>
    <row r="179" spans="1:15" x14ac:dyDescent="0.3">
      <c r="A179" s="6" t="s">
        <v>12</v>
      </c>
      <c r="B179" s="6" t="s">
        <v>14</v>
      </c>
      <c r="C179" s="6" t="s">
        <v>55</v>
      </c>
      <c r="D179" s="6" t="s">
        <v>18</v>
      </c>
      <c r="E179" s="6" t="s">
        <v>39</v>
      </c>
      <c r="F179" s="6">
        <v>221</v>
      </c>
      <c r="G179" t="s">
        <v>36</v>
      </c>
      <c r="H179" s="6">
        <v>150</v>
      </c>
      <c r="I179" s="6">
        <v>1</v>
      </c>
      <c r="J179" s="6">
        <v>0.23861386000000001</v>
      </c>
      <c r="K179" s="6">
        <v>2.6103516</v>
      </c>
      <c r="L179" s="15"/>
      <c r="M179" s="15"/>
      <c r="N179" s="15"/>
      <c r="O179" s="15"/>
    </row>
    <row r="180" spans="1:15" x14ac:dyDescent="0.3">
      <c r="A180" s="6" t="s">
        <v>12</v>
      </c>
      <c r="B180" s="6" t="s">
        <v>14</v>
      </c>
      <c r="C180" s="6" t="s">
        <v>55</v>
      </c>
      <c r="D180" s="6" t="s">
        <v>18</v>
      </c>
      <c r="E180" s="6" t="s">
        <v>39</v>
      </c>
      <c r="F180" s="6">
        <v>221</v>
      </c>
      <c r="G180" t="s">
        <v>37</v>
      </c>
      <c r="H180" s="6">
        <v>150</v>
      </c>
      <c r="I180" s="6">
        <v>1</v>
      </c>
      <c r="J180" s="6">
        <v>0.22871287000000001</v>
      </c>
      <c r="K180" s="6">
        <v>2.7892423000000002</v>
      </c>
      <c r="L180" s="15"/>
      <c r="M180" s="15"/>
      <c r="N180" s="15"/>
      <c r="O180" s="15"/>
    </row>
    <row r="181" spans="1:15" x14ac:dyDescent="0.3">
      <c r="A181" s="6" t="s">
        <v>12</v>
      </c>
      <c r="B181" s="6" t="s">
        <v>14</v>
      </c>
      <c r="C181" s="6" t="s">
        <v>55</v>
      </c>
      <c r="D181" s="6" t="s">
        <v>18</v>
      </c>
      <c r="E181" s="6" t="s">
        <v>39</v>
      </c>
      <c r="F181" s="6">
        <v>221</v>
      </c>
      <c r="G181" s="6" t="s">
        <v>45</v>
      </c>
      <c r="H181" s="6">
        <v>150</v>
      </c>
      <c r="I181" s="6">
        <v>1</v>
      </c>
      <c r="J181" s="6">
        <v>0.28217821999999998</v>
      </c>
      <c r="K181" s="6">
        <v>2.5321199999999999</v>
      </c>
      <c r="L181" s="15"/>
      <c r="M181" s="15"/>
      <c r="N181" s="15"/>
      <c r="O181" s="15"/>
    </row>
    <row r="182" spans="1:15" x14ac:dyDescent="0.3">
      <c r="A182" t="s">
        <v>12</v>
      </c>
      <c r="B182" t="s">
        <v>14</v>
      </c>
      <c r="C182" t="s">
        <v>49</v>
      </c>
      <c r="D182" t="s">
        <v>18</v>
      </c>
      <c r="E182" t="s">
        <v>39</v>
      </c>
      <c r="F182">
        <v>44</v>
      </c>
      <c r="G182" t="s">
        <v>35</v>
      </c>
      <c r="H182" s="6">
        <v>150</v>
      </c>
      <c r="I182" s="6">
        <v>1</v>
      </c>
      <c r="J182" s="6">
        <v>0.16039603999999999</v>
      </c>
      <c r="K182" s="6">
        <v>7.2959608999999999</v>
      </c>
      <c r="L182" s="15">
        <f>AVERAGE(J182:J187)</f>
        <v>0.11963696499999998</v>
      </c>
      <c r="M182" s="15">
        <f>_xlfn.STDEV.S(J182:J187)</f>
        <v>2.8678140086228723E-2</v>
      </c>
      <c r="N182" s="15">
        <f>AVERAGE(K182:K187)</f>
        <v>18.708227316666665</v>
      </c>
      <c r="O182" s="15">
        <f>_xlfn.STDEV.S(K182:K187)</f>
        <v>27.463276726671321</v>
      </c>
    </row>
    <row r="183" spans="1:15" x14ac:dyDescent="0.3">
      <c r="A183" s="6" t="s">
        <v>12</v>
      </c>
      <c r="B183" s="6" t="s">
        <v>14</v>
      </c>
      <c r="C183" s="6" t="s">
        <v>49</v>
      </c>
      <c r="D183" s="6" t="s">
        <v>18</v>
      </c>
      <c r="E183" s="6" t="s">
        <v>39</v>
      </c>
      <c r="F183">
        <v>44</v>
      </c>
      <c r="G183" t="s">
        <v>40</v>
      </c>
      <c r="H183" s="6">
        <v>150</v>
      </c>
      <c r="I183" s="6">
        <v>1</v>
      </c>
      <c r="J183">
        <v>0.1</v>
      </c>
      <c r="K183" s="6">
        <v>2.4173051999999999</v>
      </c>
      <c r="L183" s="15"/>
      <c r="M183" s="15"/>
      <c r="N183" s="15"/>
      <c r="O183" s="15"/>
    </row>
    <row r="184" spans="1:15" x14ac:dyDescent="0.3">
      <c r="A184" s="6" t="s">
        <v>12</v>
      </c>
      <c r="B184" s="6" t="s">
        <v>14</v>
      </c>
      <c r="C184" s="6" t="s">
        <v>49</v>
      </c>
      <c r="D184" s="6" t="s">
        <v>18</v>
      </c>
      <c r="E184" s="6" t="s">
        <v>39</v>
      </c>
      <c r="F184" s="6">
        <v>44</v>
      </c>
      <c r="G184" t="s">
        <v>41</v>
      </c>
      <c r="H184" s="6">
        <v>150</v>
      </c>
      <c r="I184" s="6">
        <v>1</v>
      </c>
      <c r="J184">
        <v>0.1</v>
      </c>
      <c r="K184" s="6">
        <v>72.610129999999998</v>
      </c>
      <c r="L184" s="15"/>
      <c r="M184" s="15"/>
      <c r="N184" s="15"/>
      <c r="O184" s="15"/>
    </row>
    <row r="185" spans="1:15" x14ac:dyDescent="0.3">
      <c r="A185" s="6" t="s">
        <v>12</v>
      </c>
      <c r="B185" s="6" t="s">
        <v>14</v>
      </c>
      <c r="C185" s="6" t="s">
        <v>49</v>
      </c>
      <c r="D185" s="6" t="s">
        <v>18</v>
      </c>
      <c r="E185" s="6" t="s">
        <v>39</v>
      </c>
      <c r="F185" s="6">
        <v>44</v>
      </c>
      <c r="G185" t="s">
        <v>36</v>
      </c>
      <c r="H185" s="6">
        <v>150</v>
      </c>
      <c r="I185" s="6">
        <v>1</v>
      </c>
      <c r="J185">
        <v>0.1</v>
      </c>
      <c r="K185" s="6">
        <v>2.4179594999999998</v>
      </c>
      <c r="L185" s="15"/>
      <c r="M185" s="15"/>
      <c r="N185" s="15"/>
      <c r="O185" s="15"/>
    </row>
    <row r="186" spans="1:15" x14ac:dyDescent="0.3">
      <c r="A186" s="6" t="s">
        <v>12</v>
      </c>
      <c r="B186" s="6" t="s">
        <v>14</v>
      </c>
      <c r="C186" s="6" t="s">
        <v>49</v>
      </c>
      <c r="D186" s="6" t="s">
        <v>18</v>
      </c>
      <c r="E186" s="6" t="s">
        <v>39</v>
      </c>
      <c r="F186" s="6">
        <v>44</v>
      </c>
      <c r="G186" t="s">
        <v>37</v>
      </c>
      <c r="H186" s="6">
        <v>150</v>
      </c>
      <c r="I186" s="6">
        <v>1</v>
      </c>
      <c r="J186" s="6">
        <v>0.15247525000000001</v>
      </c>
      <c r="K186" s="6">
        <v>4.9322333</v>
      </c>
      <c r="L186" s="15"/>
      <c r="M186" s="15"/>
      <c r="N186" s="15"/>
      <c r="O186" s="15"/>
    </row>
    <row r="187" spans="1:15" x14ac:dyDescent="0.3">
      <c r="A187" s="6" t="s">
        <v>12</v>
      </c>
      <c r="B187" s="6" t="s">
        <v>14</v>
      </c>
      <c r="C187" s="6" t="s">
        <v>49</v>
      </c>
      <c r="D187" s="6" t="s">
        <v>18</v>
      </c>
      <c r="E187" s="6" t="s">
        <v>39</v>
      </c>
      <c r="F187" s="6">
        <v>44</v>
      </c>
      <c r="G187" s="6" t="s">
        <v>45</v>
      </c>
      <c r="H187" s="6">
        <v>150</v>
      </c>
      <c r="I187" s="6">
        <v>1</v>
      </c>
      <c r="J187" s="6">
        <v>0.1049505</v>
      </c>
      <c r="K187" s="6">
        <v>22.575775</v>
      </c>
      <c r="L187" s="15"/>
      <c r="M187" s="15"/>
      <c r="N187" s="15"/>
      <c r="O187" s="15"/>
    </row>
    <row r="188" spans="1:15" x14ac:dyDescent="0.3">
      <c r="A188" t="s">
        <v>12</v>
      </c>
      <c r="B188" t="s">
        <v>14</v>
      </c>
      <c r="C188" t="s">
        <v>47</v>
      </c>
      <c r="D188" t="s">
        <v>18</v>
      </c>
      <c r="E188" t="s">
        <v>39</v>
      </c>
      <c r="F188">
        <v>50</v>
      </c>
      <c r="G188" t="s">
        <v>35</v>
      </c>
      <c r="H188">
        <v>150</v>
      </c>
      <c r="I188">
        <v>1</v>
      </c>
      <c r="J188" s="6">
        <v>0.51287126999999999</v>
      </c>
      <c r="K188" s="6">
        <v>1.9765489000000001</v>
      </c>
      <c r="L188" s="15">
        <f>AVERAGE(J188:J193)</f>
        <v>0.492904285</v>
      </c>
      <c r="M188" s="15">
        <f>_xlfn.STDEV.S(J188:J193)</f>
        <v>3.008609236869602E-2</v>
      </c>
      <c r="N188" s="15">
        <f>AVERAGE(K188:K193)</f>
        <v>2.0548915500000002</v>
      </c>
      <c r="O188" s="15">
        <f>_xlfn.STDEV.S(K188:K193)</f>
        <v>0.13864521021696702</v>
      </c>
    </row>
    <row r="189" spans="1:15" x14ac:dyDescent="0.3">
      <c r="A189" s="6" t="s">
        <v>12</v>
      </c>
      <c r="B189" s="6" t="s">
        <v>14</v>
      </c>
      <c r="C189" s="6" t="s">
        <v>47</v>
      </c>
      <c r="D189" s="6" t="s">
        <v>18</v>
      </c>
      <c r="E189" s="6" t="s">
        <v>39</v>
      </c>
      <c r="F189">
        <v>50</v>
      </c>
      <c r="G189" t="s">
        <v>40</v>
      </c>
      <c r="H189" s="6">
        <v>150</v>
      </c>
      <c r="I189" s="6">
        <v>1</v>
      </c>
      <c r="J189" s="6">
        <v>0.52673267999999995</v>
      </c>
      <c r="K189" s="6">
        <v>1.9821428000000001</v>
      </c>
      <c r="L189" s="15"/>
      <c r="M189" s="15"/>
      <c r="N189" s="15"/>
      <c r="O189" s="15"/>
    </row>
    <row r="190" spans="1:15" x14ac:dyDescent="0.3">
      <c r="A190" s="6" t="s">
        <v>12</v>
      </c>
      <c r="B190" s="6" t="s">
        <v>14</v>
      </c>
      <c r="C190" s="6" t="s">
        <v>47</v>
      </c>
      <c r="D190" s="6" t="s">
        <v>18</v>
      </c>
      <c r="E190" s="6" t="s">
        <v>39</v>
      </c>
      <c r="F190" s="6">
        <v>50</v>
      </c>
      <c r="G190" t="s">
        <v>41</v>
      </c>
      <c r="H190" s="6">
        <v>150</v>
      </c>
      <c r="I190" s="6">
        <v>1</v>
      </c>
      <c r="J190" s="6">
        <v>0.49900991</v>
      </c>
      <c r="K190" s="6">
        <v>1.9685779000000001</v>
      </c>
      <c r="L190" s="15"/>
      <c r="M190" s="15"/>
      <c r="N190" s="15"/>
      <c r="O190" s="15"/>
    </row>
    <row r="191" spans="1:15" x14ac:dyDescent="0.3">
      <c r="A191" s="6" t="s">
        <v>12</v>
      </c>
      <c r="B191" s="6" t="s">
        <v>14</v>
      </c>
      <c r="C191" s="6" t="s">
        <v>47</v>
      </c>
      <c r="D191" s="6" t="s">
        <v>18</v>
      </c>
      <c r="E191" s="6" t="s">
        <v>39</v>
      </c>
      <c r="F191" s="6">
        <v>50</v>
      </c>
      <c r="G191" t="s">
        <v>36</v>
      </c>
      <c r="H191" s="6">
        <v>150</v>
      </c>
      <c r="I191" s="6">
        <v>1</v>
      </c>
      <c r="J191" s="6">
        <v>0.43960395000000002</v>
      </c>
      <c r="K191" s="6">
        <v>2.3259379999999998</v>
      </c>
      <c r="L191" s="15"/>
      <c r="M191" s="15"/>
      <c r="N191" s="15"/>
      <c r="O191" s="15"/>
    </row>
    <row r="192" spans="1:15" x14ac:dyDescent="0.3">
      <c r="A192" s="6" t="s">
        <v>12</v>
      </c>
      <c r="B192" s="6" t="s">
        <v>14</v>
      </c>
      <c r="C192" s="6" t="s">
        <v>47</v>
      </c>
      <c r="D192" s="6" t="s">
        <v>18</v>
      </c>
      <c r="E192" s="6" t="s">
        <v>39</v>
      </c>
      <c r="F192" s="6">
        <v>50</v>
      </c>
      <c r="G192" t="s">
        <v>37</v>
      </c>
      <c r="H192" s="6">
        <v>150</v>
      </c>
      <c r="I192" s="6">
        <v>1</v>
      </c>
      <c r="J192" s="6">
        <v>0.49603960000000002</v>
      </c>
      <c r="K192" s="6">
        <v>1.9980682000000001</v>
      </c>
      <c r="L192" s="15"/>
      <c r="M192" s="15"/>
      <c r="N192" s="15"/>
      <c r="O192" s="15"/>
    </row>
    <row r="193" spans="1:15" x14ac:dyDescent="0.3">
      <c r="A193" s="6" t="s">
        <v>12</v>
      </c>
      <c r="B193" s="6" t="s">
        <v>14</v>
      </c>
      <c r="C193" s="6" t="s">
        <v>47</v>
      </c>
      <c r="D193" s="6" t="s">
        <v>18</v>
      </c>
      <c r="E193" s="6" t="s">
        <v>39</v>
      </c>
      <c r="F193" s="6">
        <v>50</v>
      </c>
      <c r="G193" s="6" t="s">
        <v>45</v>
      </c>
      <c r="H193" s="6">
        <v>150</v>
      </c>
      <c r="I193" s="6">
        <v>1</v>
      </c>
      <c r="J193" s="6">
        <v>0.4831683</v>
      </c>
      <c r="K193" s="6">
        <v>2.0780734999999999</v>
      </c>
      <c r="L193" s="15"/>
      <c r="M193" s="15"/>
      <c r="N193" s="15"/>
      <c r="O193" s="15"/>
    </row>
    <row r="194" spans="1:15" x14ac:dyDescent="0.3">
      <c r="A194" t="s">
        <v>12</v>
      </c>
      <c r="B194" t="s">
        <v>14</v>
      </c>
      <c r="C194" t="s">
        <v>48</v>
      </c>
      <c r="D194" t="s">
        <v>18</v>
      </c>
      <c r="E194" s="6" t="s">
        <v>39</v>
      </c>
      <c r="F194">
        <v>34</v>
      </c>
      <c r="G194" s="6" t="s">
        <v>25</v>
      </c>
      <c r="H194">
        <v>150</v>
      </c>
      <c r="I194">
        <v>1</v>
      </c>
      <c r="J194">
        <v>0.1</v>
      </c>
      <c r="K194" s="6">
        <v>2.7546053000000001</v>
      </c>
      <c r="L194" s="15">
        <f>AVERAGE(J194:J199)</f>
        <v>9.9999999999999992E-2</v>
      </c>
      <c r="M194" s="15">
        <f>_xlfn.STDEV.S(J194:J199)</f>
        <v>1.5202354861220293E-17</v>
      </c>
      <c r="N194" s="15">
        <f>AVERAGE(K194:K199)</f>
        <v>2.7667019166666669</v>
      </c>
      <c r="O194" s="15">
        <f>_xlfn.STDEV.S(K194:K199)</f>
        <v>1.41508299401012E-2</v>
      </c>
    </row>
    <row r="195" spans="1:15" x14ac:dyDescent="0.3">
      <c r="A195" s="6" t="s">
        <v>12</v>
      </c>
      <c r="B195" s="6" t="s">
        <v>14</v>
      </c>
      <c r="C195" s="6" t="s">
        <v>48</v>
      </c>
      <c r="D195" s="6" t="s">
        <v>18</v>
      </c>
      <c r="E195" s="6" t="s">
        <v>39</v>
      </c>
      <c r="F195">
        <v>34</v>
      </c>
      <c r="G195" s="6" t="s">
        <v>28</v>
      </c>
      <c r="H195">
        <v>150</v>
      </c>
      <c r="I195" s="6">
        <v>1</v>
      </c>
      <c r="J195">
        <v>0.1</v>
      </c>
      <c r="K195" s="6">
        <v>2.7792024999999998</v>
      </c>
      <c r="L195" s="15"/>
      <c r="M195" s="15"/>
      <c r="N195" s="15"/>
      <c r="O195" s="15"/>
    </row>
    <row r="196" spans="1:15" x14ac:dyDescent="0.3">
      <c r="A196" s="6" t="s">
        <v>12</v>
      </c>
      <c r="B196" s="6" t="s">
        <v>14</v>
      </c>
      <c r="C196" s="6" t="s">
        <v>48</v>
      </c>
      <c r="D196" s="6" t="s">
        <v>18</v>
      </c>
      <c r="E196" s="6" t="s">
        <v>39</v>
      </c>
      <c r="F196" s="6">
        <v>34</v>
      </c>
      <c r="G196" s="6" t="s">
        <v>29</v>
      </c>
      <c r="H196" s="6">
        <v>150</v>
      </c>
      <c r="I196" s="6">
        <v>1</v>
      </c>
      <c r="J196">
        <v>0.1</v>
      </c>
      <c r="K196" s="6">
        <v>2.7462993</v>
      </c>
      <c r="L196" s="15"/>
      <c r="M196" s="15"/>
      <c r="N196" s="15"/>
      <c r="O196" s="15"/>
    </row>
    <row r="197" spans="1:15" x14ac:dyDescent="0.3">
      <c r="A197" s="6" t="s">
        <v>12</v>
      </c>
      <c r="B197" s="6" t="s">
        <v>14</v>
      </c>
      <c r="C197" s="6" t="s">
        <v>48</v>
      </c>
      <c r="D197" s="6" t="s">
        <v>18</v>
      </c>
      <c r="E197" s="6" t="s">
        <v>39</v>
      </c>
      <c r="F197" s="6">
        <v>34</v>
      </c>
      <c r="G197" s="6" t="s">
        <v>27</v>
      </c>
      <c r="H197" s="6">
        <v>150</v>
      </c>
      <c r="I197" s="6">
        <v>1</v>
      </c>
      <c r="J197">
        <v>0.1</v>
      </c>
      <c r="K197" s="6">
        <v>2.7802161999999999</v>
      </c>
      <c r="L197" s="15"/>
      <c r="M197" s="15"/>
      <c r="N197" s="15"/>
      <c r="O197" s="15"/>
    </row>
    <row r="198" spans="1:15" x14ac:dyDescent="0.3">
      <c r="A198" s="6" t="s">
        <v>12</v>
      </c>
      <c r="B198" s="6" t="s">
        <v>14</v>
      </c>
      <c r="C198" s="6" t="s">
        <v>48</v>
      </c>
      <c r="D198" s="6" t="s">
        <v>18</v>
      </c>
      <c r="E198" s="6" t="s">
        <v>39</v>
      </c>
      <c r="F198" s="6">
        <v>34</v>
      </c>
      <c r="G198" s="6" t="s">
        <v>22</v>
      </c>
      <c r="H198" s="6">
        <v>150</v>
      </c>
      <c r="I198" s="6">
        <v>1</v>
      </c>
      <c r="J198">
        <v>0.1</v>
      </c>
      <c r="K198" s="6">
        <v>2.7636707</v>
      </c>
      <c r="L198" s="15"/>
      <c r="M198" s="15"/>
      <c r="N198" s="15"/>
      <c r="O198" s="15"/>
    </row>
    <row r="199" spans="1:15" x14ac:dyDescent="0.3">
      <c r="A199" s="6" t="s">
        <v>12</v>
      </c>
      <c r="B199" s="6" t="s">
        <v>14</v>
      </c>
      <c r="C199" s="6" t="s">
        <v>48</v>
      </c>
      <c r="D199" s="6" t="s">
        <v>18</v>
      </c>
      <c r="E199" s="6" t="s">
        <v>39</v>
      </c>
      <c r="F199" s="6">
        <v>34</v>
      </c>
      <c r="G199" s="6" t="s">
        <v>45</v>
      </c>
      <c r="H199" s="6">
        <v>150</v>
      </c>
      <c r="I199" s="6">
        <v>1</v>
      </c>
      <c r="J199">
        <v>0.1</v>
      </c>
      <c r="K199" s="6">
        <v>2.7762175</v>
      </c>
      <c r="L199" s="15"/>
      <c r="M199" s="15"/>
      <c r="N199" s="15"/>
      <c r="O199" s="15"/>
    </row>
    <row r="200" spans="1:15" x14ac:dyDescent="0.3">
      <c r="A200" s="9" t="s">
        <v>12</v>
      </c>
      <c r="B200" s="9" t="s">
        <v>14</v>
      </c>
      <c r="C200" s="9" t="s">
        <v>48</v>
      </c>
      <c r="D200" s="9" t="s">
        <v>18</v>
      </c>
      <c r="E200" s="9" t="s">
        <v>39</v>
      </c>
      <c r="F200" s="9">
        <v>49</v>
      </c>
      <c r="G200" s="9" t="s">
        <v>35</v>
      </c>
      <c r="H200" s="9">
        <v>5</v>
      </c>
      <c r="I200" s="9">
        <v>1</v>
      </c>
      <c r="J200" s="9">
        <v>0.10081527</v>
      </c>
      <c r="K200" s="9">
        <v>26.249974999999999</v>
      </c>
      <c r="L200" s="16">
        <f>AVERAGE(J200:J205)</f>
        <v>0.10943196049999999</v>
      </c>
      <c r="M200" s="16">
        <f>_xlfn.STDEV.S(J200:J205)</f>
        <v>1.767596752993952E-2</v>
      </c>
      <c r="N200" s="16">
        <f>AVERAGE(K200:K205)</f>
        <v>21.311373999999997</v>
      </c>
      <c r="O200" s="16">
        <f>_xlfn.STDEV.S(K200:K205)</f>
        <v>7.0623685248100152</v>
      </c>
    </row>
    <row r="201" spans="1:15" x14ac:dyDescent="0.3">
      <c r="A201" s="9" t="s">
        <v>12</v>
      </c>
      <c r="B201" s="9" t="s">
        <v>14</v>
      </c>
      <c r="C201" s="9" t="s">
        <v>48</v>
      </c>
      <c r="D201" s="9" t="s">
        <v>18</v>
      </c>
      <c r="E201" s="9" t="s">
        <v>39</v>
      </c>
      <c r="F201" s="9">
        <v>49</v>
      </c>
      <c r="G201" s="9" t="s">
        <v>40</v>
      </c>
      <c r="H201" s="9">
        <v>5</v>
      </c>
      <c r="I201" s="9">
        <v>1</v>
      </c>
      <c r="J201" s="9">
        <v>0.11314376</v>
      </c>
      <c r="K201" s="9">
        <v>11.56395</v>
      </c>
      <c r="L201" s="16"/>
      <c r="M201" s="16"/>
      <c r="N201" s="16"/>
      <c r="O201" s="16"/>
    </row>
    <row r="202" spans="1:15" x14ac:dyDescent="0.3">
      <c r="A202" s="9" t="s">
        <v>12</v>
      </c>
      <c r="B202" s="9" t="s">
        <v>14</v>
      </c>
      <c r="C202" s="9" t="s">
        <v>48</v>
      </c>
      <c r="D202" s="9" t="s">
        <v>18</v>
      </c>
      <c r="E202" s="9" t="s">
        <v>39</v>
      </c>
      <c r="F202" s="9">
        <v>49</v>
      </c>
      <c r="G202" s="9" t="s">
        <v>41</v>
      </c>
      <c r="H202" s="9">
        <v>5</v>
      </c>
      <c r="I202" s="9">
        <v>1</v>
      </c>
      <c r="J202" s="9">
        <v>9.3656793000000002E-2</v>
      </c>
      <c r="K202" s="9">
        <v>26.154122999999998</v>
      </c>
      <c r="L202" s="16"/>
      <c r="M202" s="16"/>
      <c r="N202" s="16"/>
      <c r="O202" s="16"/>
    </row>
    <row r="203" spans="1:15" x14ac:dyDescent="0.3">
      <c r="A203" s="9" t="s">
        <v>12</v>
      </c>
      <c r="B203" s="9" t="s">
        <v>14</v>
      </c>
      <c r="C203" s="9" t="s">
        <v>48</v>
      </c>
      <c r="D203" s="9" t="s">
        <v>18</v>
      </c>
      <c r="E203" s="9" t="s">
        <v>39</v>
      </c>
      <c r="F203" s="9">
        <v>49</v>
      </c>
      <c r="G203" s="9" t="s">
        <v>36</v>
      </c>
      <c r="H203" s="9">
        <v>5</v>
      </c>
      <c r="I203" s="9">
        <v>1</v>
      </c>
      <c r="J203" s="9">
        <v>0.14297077</v>
      </c>
      <c r="K203" s="9">
        <v>28.317453</v>
      </c>
      <c r="L203" s="16"/>
      <c r="M203" s="16"/>
      <c r="N203" s="16"/>
      <c r="O203" s="16"/>
    </row>
    <row r="204" spans="1:15" x14ac:dyDescent="0.3">
      <c r="A204" s="9" t="s">
        <v>12</v>
      </c>
      <c r="B204" s="9" t="s">
        <v>14</v>
      </c>
      <c r="C204" s="9" t="s">
        <v>48</v>
      </c>
      <c r="D204" s="9" t="s">
        <v>18</v>
      </c>
      <c r="E204" s="9" t="s">
        <v>39</v>
      </c>
      <c r="F204" s="9">
        <v>49</v>
      </c>
      <c r="G204" s="9" t="s">
        <v>37</v>
      </c>
      <c r="H204" s="9">
        <v>5</v>
      </c>
      <c r="I204" s="9">
        <v>1</v>
      </c>
      <c r="J204" s="9">
        <v>0.10598528</v>
      </c>
      <c r="K204" s="9">
        <v>13.750023000000001</v>
      </c>
      <c r="L204" s="16"/>
      <c r="M204" s="16"/>
      <c r="N204" s="16"/>
      <c r="O204" s="16"/>
    </row>
    <row r="205" spans="1:15" x14ac:dyDescent="0.3">
      <c r="A205" s="9" t="s">
        <v>12</v>
      </c>
      <c r="B205" s="9" t="s">
        <v>14</v>
      </c>
      <c r="C205" s="9" t="s">
        <v>48</v>
      </c>
      <c r="D205" s="9" t="s">
        <v>18</v>
      </c>
      <c r="E205" s="9" t="s">
        <v>39</v>
      </c>
      <c r="F205" s="9">
        <v>49</v>
      </c>
      <c r="G205" s="9" t="s">
        <v>45</v>
      </c>
      <c r="H205" s="9">
        <v>5</v>
      </c>
      <c r="I205" s="9">
        <v>1</v>
      </c>
      <c r="J205" s="9">
        <v>0.10001989</v>
      </c>
      <c r="K205" s="9">
        <v>21.832719999999998</v>
      </c>
      <c r="L205" s="16"/>
      <c r="M205" s="16"/>
      <c r="N205" s="16"/>
      <c r="O205" s="16"/>
    </row>
    <row r="206" spans="1:15" x14ac:dyDescent="0.3">
      <c r="A206" s="9" t="s">
        <v>12</v>
      </c>
      <c r="B206" s="9" t="s">
        <v>14</v>
      </c>
      <c r="C206" s="9" t="s">
        <v>48</v>
      </c>
      <c r="D206" s="9" t="s">
        <v>18</v>
      </c>
      <c r="E206" s="9" t="s">
        <v>39</v>
      </c>
      <c r="F206" s="9">
        <v>49</v>
      </c>
      <c r="G206" s="9" t="s">
        <v>35</v>
      </c>
      <c r="H206" s="9">
        <v>150</v>
      </c>
      <c r="I206" s="9">
        <v>1</v>
      </c>
      <c r="J206" s="9">
        <v>0.42592961000000001</v>
      </c>
      <c r="K206" s="9">
        <v>4.2633877</v>
      </c>
      <c r="L206" s="16">
        <f>AVERAGE(J206:J211)</f>
        <v>0.41605339166666672</v>
      </c>
      <c r="M206" s="16">
        <f>_xlfn.STDEV.S(J206:J211)</f>
        <v>3.6669810909553055E-2</v>
      </c>
      <c r="N206" s="16">
        <f>AVERAGE(K206:K211)</f>
        <v>4.7270634333333339</v>
      </c>
      <c r="O206" s="16">
        <f>_xlfn.STDEV.S(K206:K211)</f>
        <v>0.96211654169197092</v>
      </c>
    </row>
    <row r="207" spans="1:15" x14ac:dyDescent="0.3">
      <c r="A207" s="9" t="s">
        <v>12</v>
      </c>
      <c r="B207" s="9" t="s">
        <v>14</v>
      </c>
      <c r="C207" s="9" t="s">
        <v>48</v>
      </c>
      <c r="D207" s="9" t="s">
        <v>18</v>
      </c>
      <c r="E207" s="9" t="s">
        <v>39</v>
      </c>
      <c r="F207" s="9">
        <v>49</v>
      </c>
      <c r="G207" s="9" t="s">
        <v>40</v>
      </c>
      <c r="H207" s="9">
        <v>150</v>
      </c>
      <c r="I207" s="9">
        <v>1</v>
      </c>
      <c r="J207" s="9">
        <v>0.41439649000000001</v>
      </c>
      <c r="K207" s="9">
        <v>4.5287199999999999</v>
      </c>
      <c r="L207" s="16"/>
      <c r="M207" s="16"/>
      <c r="N207" s="16"/>
      <c r="O207" s="16"/>
    </row>
    <row r="208" spans="1:15" x14ac:dyDescent="0.3">
      <c r="A208" s="9" t="s">
        <v>12</v>
      </c>
      <c r="B208" s="9" t="s">
        <v>14</v>
      </c>
      <c r="C208" s="9" t="s">
        <v>48</v>
      </c>
      <c r="D208" s="9" t="s">
        <v>18</v>
      </c>
      <c r="E208" s="9" t="s">
        <v>39</v>
      </c>
      <c r="F208" s="9">
        <v>49</v>
      </c>
      <c r="G208" s="9" t="s">
        <v>41</v>
      </c>
      <c r="H208" s="9">
        <v>150</v>
      </c>
      <c r="I208" s="9">
        <v>1</v>
      </c>
      <c r="J208" s="9">
        <v>0.39272222000000001</v>
      </c>
      <c r="K208" s="9">
        <v>6.0771284000000003</v>
      </c>
      <c r="L208" s="16"/>
      <c r="M208" s="16"/>
      <c r="N208" s="16"/>
      <c r="O208" s="16"/>
    </row>
    <row r="209" spans="1:15" x14ac:dyDescent="0.3">
      <c r="A209" s="9" t="s">
        <v>12</v>
      </c>
      <c r="B209" s="9" t="s">
        <v>14</v>
      </c>
      <c r="C209" s="9" t="s">
        <v>48</v>
      </c>
      <c r="D209" s="9" t="s">
        <v>18</v>
      </c>
      <c r="E209" s="9" t="s">
        <v>39</v>
      </c>
      <c r="F209" s="9">
        <v>49</v>
      </c>
      <c r="G209" s="9" t="s">
        <v>36</v>
      </c>
      <c r="H209" s="9">
        <v>150</v>
      </c>
      <c r="I209" s="9">
        <v>1</v>
      </c>
      <c r="J209" s="9">
        <v>0.47564128</v>
      </c>
      <c r="K209" s="9">
        <v>3.7902589</v>
      </c>
      <c r="L209" s="16"/>
      <c r="M209" s="16"/>
      <c r="N209" s="16"/>
      <c r="O209" s="16"/>
    </row>
    <row r="210" spans="1:15" x14ac:dyDescent="0.3">
      <c r="A210" s="9" t="s">
        <v>12</v>
      </c>
      <c r="B210" s="9" t="s">
        <v>14</v>
      </c>
      <c r="C210" s="9" t="s">
        <v>48</v>
      </c>
      <c r="D210" s="9" t="s">
        <v>18</v>
      </c>
      <c r="E210" s="9" t="s">
        <v>39</v>
      </c>
      <c r="F210" s="9">
        <v>49</v>
      </c>
      <c r="G210" s="9" t="s">
        <v>37</v>
      </c>
      <c r="H210" s="9">
        <v>150</v>
      </c>
      <c r="I210" s="9">
        <v>1</v>
      </c>
      <c r="J210" s="9">
        <v>0.42155498000000002</v>
      </c>
      <c r="K210" s="9">
        <v>3.9451350999999999</v>
      </c>
      <c r="L210" s="16"/>
      <c r="M210" s="16"/>
      <c r="N210" s="16"/>
      <c r="O210" s="16"/>
    </row>
    <row r="211" spans="1:15" x14ac:dyDescent="0.3">
      <c r="A211" s="9" t="s">
        <v>12</v>
      </c>
      <c r="B211" s="9" t="s">
        <v>14</v>
      </c>
      <c r="C211" s="9" t="s">
        <v>48</v>
      </c>
      <c r="D211" s="9" t="s">
        <v>18</v>
      </c>
      <c r="E211" s="9" t="s">
        <v>39</v>
      </c>
      <c r="F211" s="9">
        <v>49</v>
      </c>
      <c r="G211" s="9" t="s">
        <v>45</v>
      </c>
      <c r="H211" s="9">
        <v>150</v>
      </c>
      <c r="I211" s="9">
        <v>1</v>
      </c>
      <c r="J211" s="9">
        <v>0.36607577000000002</v>
      </c>
      <c r="K211" s="9">
        <v>5.7577505000000002</v>
      </c>
      <c r="L211" s="16"/>
      <c r="M211" s="16"/>
      <c r="N211" s="16"/>
      <c r="O211" s="16"/>
    </row>
    <row r="212" spans="1:15" x14ac:dyDescent="0.3">
      <c r="A212" s="9" t="s">
        <v>12</v>
      </c>
      <c r="B212" s="9" t="s">
        <v>14</v>
      </c>
      <c r="C212" s="9" t="s">
        <v>56</v>
      </c>
      <c r="D212" s="9" t="s">
        <v>18</v>
      </c>
      <c r="E212" s="9" t="s">
        <v>39</v>
      </c>
      <c r="F212" s="9">
        <v>31</v>
      </c>
      <c r="G212" s="9" t="s">
        <v>35</v>
      </c>
      <c r="H212" s="9">
        <v>150</v>
      </c>
      <c r="I212" s="9">
        <v>1</v>
      </c>
      <c r="J212" s="9">
        <v>0.73564357000000002</v>
      </c>
      <c r="K212" s="9">
        <v>1.6470047999999999</v>
      </c>
      <c r="L212" s="16">
        <f>AVERAGE(J212:J217)</f>
        <v>0.74339933166666661</v>
      </c>
      <c r="M212" s="16">
        <f>_xlfn.STDEV.S(J212:J217)</f>
        <v>1.0448550909249406E-2</v>
      </c>
      <c r="N212" s="16">
        <f>AVERAGE(K212:K217)</f>
        <v>1.5723814</v>
      </c>
      <c r="O212" s="16">
        <f>_xlfn.STDEV.S(K212:K217)</f>
        <v>6.3078714150369308E-2</v>
      </c>
    </row>
    <row r="213" spans="1:15" x14ac:dyDescent="0.3">
      <c r="A213" s="9" t="s">
        <v>12</v>
      </c>
      <c r="B213" s="9" t="s">
        <v>14</v>
      </c>
      <c r="C213" s="9" t="s">
        <v>56</v>
      </c>
      <c r="D213" s="9" t="s">
        <v>18</v>
      </c>
      <c r="E213" s="9" t="s">
        <v>39</v>
      </c>
      <c r="F213" s="9">
        <v>31</v>
      </c>
      <c r="G213" s="9" t="s">
        <v>40</v>
      </c>
      <c r="H213" s="9">
        <v>150</v>
      </c>
      <c r="I213" s="9">
        <v>1</v>
      </c>
      <c r="J213" s="9">
        <v>0.74554454999999997</v>
      </c>
      <c r="K213" s="9">
        <v>1.5679353</v>
      </c>
      <c r="L213" s="16"/>
      <c r="M213" s="16"/>
      <c r="N213" s="16"/>
      <c r="O213" s="16"/>
    </row>
    <row r="214" spans="1:15" x14ac:dyDescent="0.3">
      <c r="A214" s="9" t="s">
        <v>12</v>
      </c>
      <c r="B214" s="9" t="s">
        <v>14</v>
      </c>
      <c r="C214" s="9" t="s">
        <v>56</v>
      </c>
      <c r="D214" s="9" t="s">
        <v>18</v>
      </c>
      <c r="E214" s="9" t="s">
        <v>39</v>
      </c>
      <c r="F214" s="9">
        <v>31</v>
      </c>
      <c r="G214" s="9" t="s">
        <v>41</v>
      </c>
      <c r="H214" s="9">
        <v>150</v>
      </c>
      <c r="I214" s="9">
        <v>1</v>
      </c>
      <c r="J214" s="9">
        <v>0.75742573000000002</v>
      </c>
      <c r="K214" s="9">
        <v>1.4641462999999999</v>
      </c>
      <c r="L214" s="16"/>
      <c r="M214" s="16"/>
      <c r="N214" s="16"/>
      <c r="O214" s="16"/>
    </row>
    <row r="215" spans="1:15" x14ac:dyDescent="0.3">
      <c r="A215" s="9" t="s">
        <v>12</v>
      </c>
      <c r="B215" s="9" t="s">
        <v>14</v>
      </c>
      <c r="C215" s="9" t="s">
        <v>56</v>
      </c>
      <c r="D215" s="9" t="s">
        <v>18</v>
      </c>
      <c r="E215" s="9" t="s">
        <v>39</v>
      </c>
      <c r="F215" s="9">
        <v>31</v>
      </c>
      <c r="G215" s="9" t="s">
        <v>36</v>
      </c>
      <c r="H215" s="9">
        <v>150</v>
      </c>
      <c r="I215" s="9">
        <v>1</v>
      </c>
      <c r="J215" s="9">
        <v>0.72772276000000002</v>
      </c>
      <c r="K215" s="9">
        <v>1.6066818</v>
      </c>
      <c r="L215" s="16"/>
      <c r="M215" s="16"/>
      <c r="N215" s="16"/>
      <c r="O215" s="16"/>
    </row>
    <row r="216" spans="1:15" s="6" customFormat="1" x14ac:dyDescent="0.3">
      <c r="A216" s="9" t="s">
        <v>12</v>
      </c>
      <c r="B216" s="9" t="s">
        <v>14</v>
      </c>
      <c r="C216" s="9" t="s">
        <v>56</v>
      </c>
      <c r="D216" s="9" t="s">
        <v>18</v>
      </c>
      <c r="E216" s="9" t="s">
        <v>39</v>
      </c>
      <c r="F216" s="9">
        <v>31</v>
      </c>
      <c r="G216" s="9" t="s">
        <v>37</v>
      </c>
      <c r="H216" s="9">
        <v>150</v>
      </c>
      <c r="I216" s="9">
        <v>1</v>
      </c>
      <c r="J216" s="9">
        <v>0.74455446000000003</v>
      </c>
      <c r="K216" s="9">
        <v>1.5477291</v>
      </c>
      <c r="L216" s="16"/>
      <c r="M216" s="16"/>
      <c r="N216" s="16"/>
      <c r="O216" s="16"/>
    </row>
    <row r="217" spans="1:15" s="6" customFormat="1" x14ac:dyDescent="0.3">
      <c r="A217" s="9" t="s">
        <v>12</v>
      </c>
      <c r="B217" s="9" t="s">
        <v>14</v>
      </c>
      <c r="C217" s="9" t="s">
        <v>56</v>
      </c>
      <c r="D217" s="9" t="s">
        <v>18</v>
      </c>
      <c r="E217" s="9" t="s">
        <v>39</v>
      </c>
      <c r="F217" s="9">
        <v>31</v>
      </c>
      <c r="G217" s="9" t="s">
        <v>45</v>
      </c>
      <c r="H217" s="9">
        <v>150</v>
      </c>
      <c r="I217" s="9">
        <v>1</v>
      </c>
      <c r="J217" s="9">
        <v>0.74950492000000002</v>
      </c>
      <c r="K217" s="9">
        <v>1.6007910999999999</v>
      </c>
      <c r="L217" s="16"/>
      <c r="M217" s="16"/>
      <c r="N217" s="16"/>
      <c r="O217" s="16"/>
    </row>
    <row r="218" spans="1:15" x14ac:dyDescent="0.3">
      <c r="A218" s="9" t="s">
        <v>12</v>
      </c>
      <c r="B218" s="9" t="s">
        <v>14</v>
      </c>
      <c r="C218" s="9" t="s">
        <v>57</v>
      </c>
      <c r="D218" s="9" t="s">
        <v>18</v>
      </c>
      <c r="E218" s="9" t="s">
        <v>39</v>
      </c>
      <c r="F218" s="9">
        <v>45</v>
      </c>
      <c r="G218" s="9" t="s">
        <v>35</v>
      </c>
      <c r="H218" s="9">
        <v>150</v>
      </c>
      <c r="I218" s="9">
        <v>1</v>
      </c>
      <c r="J218" s="9">
        <v>0.47722772000000002</v>
      </c>
      <c r="K218" s="9">
        <v>3.0774466999999999</v>
      </c>
      <c r="L218" s="16">
        <f>AVERAGE(J218:J223)</f>
        <v>0.42376237666666672</v>
      </c>
      <c r="M218" s="16">
        <f>_xlfn.STDEV.S(J218:J223)</f>
        <v>7.1952339815062938E-2</v>
      </c>
      <c r="N218" s="16">
        <f>AVERAGE(K218:K223)</f>
        <v>4.1678370999999999</v>
      </c>
      <c r="O218" s="16">
        <f>_xlfn.STDEV.S(K218:K223)</f>
        <v>1.601926964561101</v>
      </c>
    </row>
    <row r="219" spans="1:15" x14ac:dyDescent="0.3">
      <c r="A219" s="9" t="s">
        <v>12</v>
      </c>
      <c r="B219" s="9" t="s">
        <v>14</v>
      </c>
      <c r="C219" s="9" t="s">
        <v>57</v>
      </c>
      <c r="D219" s="9" t="s">
        <v>18</v>
      </c>
      <c r="E219" s="9" t="s">
        <v>39</v>
      </c>
      <c r="F219" s="9">
        <v>45</v>
      </c>
      <c r="G219" s="9" t="s">
        <v>40</v>
      </c>
      <c r="H219" s="9">
        <v>150</v>
      </c>
      <c r="I219" s="9">
        <v>1</v>
      </c>
      <c r="J219" s="9">
        <v>0.43762377000000002</v>
      </c>
      <c r="K219" s="9">
        <v>3.0909491</v>
      </c>
      <c r="L219" s="16"/>
      <c r="M219" s="16"/>
      <c r="N219" s="16"/>
      <c r="O219" s="16"/>
    </row>
    <row r="220" spans="1:15" x14ac:dyDescent="0.3">
      <c r="A220" s="9" t="s">
        <v>12</v>
      </c>
      <c r="B220" s="9" t="s">
        <v>14</v>
      </c>
      <c r="C220" s="9" t="s">
        <v>57</v>
      </c>
      <c r="D220" s="9" t="s">
        <v>18</v>
      </c>
      <c r="E220" s="9" t="s">
        <v>39</v>
      </c>
      <c r="F220" s="9">
        <v>45</v>
      </c>
      <c r="G220" s="9" t="s">
        <v>41</v>
      </c>
      <c r="H220" s="9">
        <v>150</v>
      </c>
      <c r="I220" s="9">
        <v>1</v>
      </c>
      <c r="J220" s="9">
        <v>0.44455444999999999</v>
      </c>
      <c r="K220" s="9">
        <v>3.8878151999999999</v>
      </c>
      <c r="L220" s="16"/>
      <c r="M220" s="16"/>
      <c r="N220" s="16"/>
      <c r="O220" s="16"/>
    </row>
    <row r="221" spans="1:15" x14ac:dyDescent="0.3">
      <c r="A221" s="9" t="s">
        <v>12</v>
      </c>
      <c r="B221" s="9" t="s">
        <v>14</v>
      </c>
      <c r="C221" s="9" t="s">
        <v>57</v>
      </c>
      <c r="D221" s="9" t="s">
        <v>18</v>
      </c>
      <c r="E221" s="9" t="s">
        <v>39</v>
      </c>
      <c r="F221" s="9">
        <v>45</v>
      </c>
      <c r="G221" s="9" t="s">
        <v>36</v>
      </c>
      <c r="H221" s="9">
        <v>150</v>
      </c>
      <c r="I221" s="9">
        <v>1</v>
      </c>
      <c r="J221" s="9">
        <v>0.32871287999999999</v>
      </c>
      <c r="K221" s="9">
        <v>6.5282787999999998</v>
      </c>
      <c r="L221" s="16"/>
      <c r="M221" s="16"/>
      <c r="N221" s="16"/>
      <c r="O221" s="16"/>
    </row>
    <row r="222" spans="1:15" x14ac:dyDescent="0.3">
      <c r="A222" s="9" t="s">
        <v>12</v>
      </c>
      <c r="B222" s="9" t="s">
        <v>14</v>
      </c>
      <c r="C222" s="9" t="s">
        <v>57</v>
      </c>
      <c r="D222" s="9" t="s">
        <v>18</v>
      </c>
      <c r="E222" s="9" t="s">
        <v>39</v>
      </c>
      <c r="F222" s="9">
        <v>45</v>
      </c>
      <c r="G222" s="9" t="s">
        <v>37</v>
      </c>
      <c r="H222" s="9">
        <v>150</v>
      </c>
      <c r="I222" s="9">
        <v>1</v>
      </c>
      <c r="J222" s="9">
        <v>0.50891089</v>
      </c>
      <c r="K222" s="9">
        <v>2.6575061999999998</v>
      </c>
      <c r="L222" s="16"/>
      <c r="M222" s="16"/>
      <c r="N222" s="16"/>
      <c r="O222" s="16"/>
    </row>
    <row r="223" spans="1:15" x14ac:dyDescent="0.3">
      <c r="A223" s="9" t="s">
        <v>12</v>
      </c>
      <c r="B223" s="9" t="s">
        <v>14</v>
      </c>
      <c r="C223" s="9" t="s">
        <v>57</v>
      </c>
      <c r="D223" s="9" t="s">
        <v>18</v>
      </c>
      <c r="E223" s="9" t="s">
        <v>39</v>
      </c>
      <c r="F223" s="9">
        <v>45</v>
      </c>
      <c r="G223" s="9" t="s">
        <v>45</v>
      </c>
      <c r="H223" s="9">
        <v>150</v>
      </c>
      <c r="I223" s="9">
        <v>1</v>
      </c>
      <c r="J223" s="9">
        <v>0.34554455000000001</v>
      </c>
      <c r="K223" s="9">
        <v>5.7650265999999997</v>
      </c>
      <c r="L223" s="16"/>
      <c r="M223" s="16"/>
      <c r="N223" s="16"/>
      <c r="O223" s="16"/>
    </row>
    <row r="224" spans="1:15" x14ac:dyDescent="0.3">
      <c r="A224" s="9" t="s">
        <v>12</v>
      </c>
      <c r="B224" s="9" t="s">
        <v>14</v>
      </c>
      <c r="C224" s="9" t="s">
        <v>55</v>
      </c>
      <c r="D224" s="9" t="s">
        <v>18</v>
      </c>
      <c r="E224" s="9" t="s">
        <v>44</v>
      </c>
      <c r="F224" s="9">
        <v>6</v>
      </c>
      <c r="G224" s="9" t="s">
        <v>40</v>
      </c>
      <c r="H224" s="9">
        <v>150</v>
      </c>
      <c r="I224" s="9">
        <v>1</v>
      </c>
      <c r="J224" s="9">
        <v>0.75643563000000003</v>
      </c>
      <c r="K224" s="10">
        <v>1.7222067999999999</v>
      </c>
      <c r="L224" s="16">
        <f>AVERAGE(J224:J229)</f>
        <v>0.74257425500000007</v>
      </c>
      <c r="M224" s="16">
        <f>_xlfn.STDEV.S(J224:J229)</f>
        <v>8.4709806600009527E-3</v>
      </c>
      <c r="N224" s="16">
        <f>AVERAGE(K224:K229)</f>
        <v>1.7922509499999999</v>
      </c>
      <c r="O224" s="16">
        <f>_xlfn.STDEV.S(K224:K229)</f>
        <v>6.1031186781013852E-2</v>
      </c>
    </row>
    <row r="225" spans="1:15" x14ac:dyDescent="0.3">
      <c r="A225" s="9" t="s">
        <v>12</v>
      </c>
      <c r="B225" s="9" t="s">
        <v>14</v>
      </c>
      <c r="C225" s="9" t="s">
        <v>23</v>
      </c>
      <c r="D225" s="9" t="s">
        <v>18</v>
      </c>
      <c r="E225" s="9" t="s">
        <v>44</v>
      </c>
      <c r="F225" s="9">
        <v>6</v>
      </c>
      <c r="G225" s="9" t="s">
        <v>35</v>
      </c>
      <c r="H225" s="9">
        <v>150</v>
      </c>
      <c r="I225" s="9">
        <v>1</v>
      </c>
      <c r="J225" s="9">
        <v>0.73960393999999996</v>
      </c>
      <c r="K225" s="9">
        <v>1.7817928000000001</v>
      </c>
      <c r="L225" s="16"/>
      <c r="M225" s="16"/>
      <c r="N225" s="16"/>
      <c r="O225" s="16"/>
    </row>
    <row r="226" spans="1:15" x14ac:dyDescent="0.3">
      <c r="A226" s="9" t="s">
        <v>12</v>
      </c>
      <c r="B226" s="9" t="s">
        <v>14</v>
      </c>
      <c r="C226" s="9" t="s">
        <v>47</v>
      </c>
      <c r="D226" s="9" t="s">
        <v>18</v>
      </c>
      <c r="E226" s="9" t="s">
        <v>44</v>
      </c>
      <c r="F226" s="9">
        <v>6</v>
      </c>
      <c r="G226" s="9" t="s">
        <v>41</v>
      </c>
      <c r="H226" s="9">
        <v>150</v>
      </c>
      <c r="I226" s="9">
        <v>1</v>
      </c>
      <c r="J226" s="9">
        <v>0.73663365999999997</v>
      </c>
      <c r="K226" s="10">
        <v>1.7778349</v>
      </c>
      <c r="L226" s="16"/>
      <c r="M226" s="16"/>
      <c r="N226" s="16"/>
      <c r="O226" s="16"/>
    </row>
    <row r="227" spans="1:15" x14ac:dyDescent="0.3">
      <c r="A227" s="9" t="s">
        <v>12</v>
      </c>
      <c r="B227" s="9" t="s">
        <v>14</v>
      </c>
      <c r="C227" s="9" t="s">
        <v>55</v>
      </c>
      <c r="D227" s="9" t="s">
        <v>18</v>
      </c>
      <c r="E227" s="9" t="s">
        <v>44</v>
      </c>
      <c r="F227" s="9">
        <v>6</v>
      </c>
      <c r="G227" s="9" t="s">
        <v>36</v>
      </c>
      <c r="H227" s="9">
        <v>150</v>
      </c>
      <c r="I227" s="9">
        <v>1</v>
      </c>
      <c r="J227" s="9">
        <v>0.74257426999999998</v>
      </c>
      <c r="K227" s="10">
        <v>1.7858571999999999</v>
      </c>
      <c r="L227" s="16"/>
      <c r="M227" s="16"/>
      <c r="N227" s="16"/>
      <c r="O227" s="16"/>
    </row>
    <row r="228" spans="1:15" x14ac:dyDescent="0.3">
      <c r="A228" s="9" t="s">
        <v>12</v>
      </c>
      <c r="B228" s="9" t="s">
        <v>14</v>
      </c>
      <c r="C228" s="9" t="s">
        <v>49</v>
      </c>
      <c r="D228" s="9" t="s">
        <v>18</v>
      </c>
      <c r="E228" s="9" t="s">
        <v>44</v>
      </c>
      <c r="F228" s="9">
        <v>6</v>
      </c>
      <c r="G228" s="9" t="s">
        <v>37</v>
      </c>
      <c r="H228" s="9">
        <v>150</v>
      </c>
      <c r="I228" s="9">
        <v>1</v>
      </c>
      <c r="J228" s="9">
        <v>0.73267329000000003</v>
      </c>
      <c r="K228" s="10">
        <v>1.9070463</v>
      </c>
      <c r="L228" s="16"/>
      <c r="M228" s="16"/>
      <c r="N228" s="16"/>
      <c r="O228" s="16"/>
    </row>
    <row r="229" spans="1:15" x14ac:dyDescent="0.3">
      <c r="A229" s="9" t="s">
        <v>12</v>
      </c>
      <c r="B229" s="9" t="s">
        <v>14</v>
      </c>
      <c r="C229" s="9" t="s">
        <v>58</v>
      </c>
      <c r="D229" s="9" t="s">
        <v>18</v>
      </c>
      <c r="E229" s="9" t="s">
        <v>44</v>
      </c>
      <c r="F229" s="9">
        <v>6</v>
      </c>
      <c r="G229" s="9" t="s">
        <v>45</v>
      </c>
      <c r="H229" s="9">
        <v>150</v>
      </c>
      <c r="I229" s="9">
        <v>1</v>
      </c>
      <c r="J229" s="9">
        <v>0.74752474000000002</v>
      </c>
      <c r="K229" s="10">
        <v>1.7787677</v>
      </c>
      <c r="L229" s="16"/>
      <c r="M229" s="16"/>
      <c r="N229" s="16"/>
      <c r="O229" s="16"/>
    </row>
    <row r="230" spans="1:15" s="6" customFormat="1" x14ac:dyDescent="0.3">
      <c r="A230" s="9" t="s">
        <v>12</v>
      </c>
      <c r="B230" s="9" t="s">
        <v>14</v>
      </c>
      <c r="C230" s="9" t="s">
        <v>24</v>
      </c>
      <c r="D230" s="9" t="s">
        <v>18</v>
      </c>
      <c r="E230" s="9" t="s">
        <v>44</v>
      </c>
      <c r="F230" s="9">
        <v>48</v>
      </c>
      <c r="G230" s="9" t="s">
        <v>35</v>
      </c>
      <c r="H230" s="9">
        <v>150</v>
      </c>
      <c r="I230" s="9">
        <v>1</v>
      </c>
      <c r="J230" s="9">
        <v>0.73861383999999997</v>
      </c>
      <c r="K230" s="10">
        <v>1.7778678000000001</v>
      </c>
      <c r="L230" s="16">
        <f>AVERAGE(J230:J235)</f>
        <v>0.74273927166666665</v>
      </c>
      <c r="M230" s="16">
        <f>_xlfn.STDEV.S(J230:J235)</f>
        <v>1.331919577456751E-2</v>
      </c>
      <c r="N230" s="16">
        <f>AVERAGE(K230:K235)</f>
        <v>1.7966129000000002</v>
      </c>
      <c r="O230" s="16">
        <f>_xlfn.STDEV.S(K230:K235)</f>
        <v>8.1939598024398458E-2</v>
      </c>
    </row>
    <row r="231" spans="1:15" s="6" customFormat="1" x14ac:dyDescent="0.3">
      <c r="A231" s="9" t="s">
        <v>12</v>
      </c>
      <c r="B231" s="9" t="s">
        <v>14</v>
      </c>
      <c r="C231" s="9" t="s">
        <v>56</v>
      </c>
      <c r="D231" s="9" t="s">
        <v>18</v>
      </c>
      <c r="E231" s="9" t="s">
        <v>44</v>
      </c>
      <c r="F231" s="9">
        <v>48</v>
      </c>
      <c r="G231" s="9" t="s">
        <v>40</v>
      </c>
      <c r="H231" s="9">
        <v>150</v>
      </c>
      <c r="I231" s="9">
        <v>1</v>
      </c>
      <c r="J231" s="9">
        <v>0.72079205999999996</v>
      </c>
      <c r="K231" s="10">
        <v>1.9437739000000001</v>
      </c>
      <c r="L231" s="16"/>
      <c r="M231" s="16"/>
      <c r="N231" s="16"/>
      <c r="O231" s="16"/>
    </row>
    <row r="232" spans="1:15" s="6" customFormat="1" x14ac:dyDescent="0.3">
      <c r="A232" s="9" t="s">
        <v>12</v>
      </c>
      <c r="B232" s="9" t="s">
        <v>14</v>
      </c>
      <c r="C232" s="9" t="s">
        <v>19</v>
      </c>
      <c r="D232" s="9" t="s">
        <v>18</v>
      </c>
      <c r="E232" s="9" t="s">
        <v>44</v>
      </c>
      <c r="F232" s="9">
        <v>48</v>
      </c>
      <c r="G232" s="9" t="s">
        <v>41</v>
      </c>
      <c r="H232" s="9">
        <v>150</v>
      </c>
      <c r="I232" s="9">
        <v>1</v>
      </c>
      <c r="J232" s="9">
        <v>0.74356436999999997</v>
      </c>
      <c r="K232" s="10">
        <v>1.8281997000000001</v>
      </c>
      <c r="L232" s="16"/>
      <c r="M232" s="16"/>
      <c r="N232" s="16"/>
      <c r="O232" s="16"/>
    </row>
    <row r="233" spans="1:15" s="6" customFormat="1" x14ac:dyDescent="0.3">
      <c r="A233" s="9" t="s">
        <v>12</v>
      </c>
      <c r="B233" s="9" t="s">
        <v>14</v>
      </c>
      <c r="C233" s="9" t="s">
        <v>23</v>
      </c>
      <c r="D233" s="9" t="s">
        <v>18</v>
      </c>
      <c r="E233" s="9" t="s">
        <v>44</v>
      </c>
      <c r="F233" s="9">
        <v>48</v>
      </c>
      <c r="G233" s="9" t="s">
        <v>36</v>
      </c>
      <c r="H233" s="9">
        <v>150</v>
      </c>
      <c r="I233" s="9">
        <v>1</v>
      </c>
      <c r="J233" s="9">
        <v>0.75841581999999996</v>
      </c>
      <c r="K233" s="10">
        <v>1.7654506000000001</v>
      </c>
      <c r="L233" s="16"/>
      <c r="M233" s="16"/>
      <c r="N233" s="16"/>
      <c r="O233" s="16"/>
    </row>
    <row r="234" spans="1:15" s="6" customFormat="1" x14ac:dyDescent="0.3">
      <c r="A234" s="9" t="s">
        <v>12</v>
      </c>
      <c r="B234" s="9" t="s">
        <v>14</v>
      </c>
      <c r="C234" s="9" t="s">
        <v>48</v>
      </c>
      <c r="D234" s="9" t="s">
        <v>18</v>
      </c>
      <c r="E234" s="9" t="s">
        <v>44</v>
      </c>
      <c r="F234" s="9">
        <v>48</v>
      </c>
      <c r="G234" s="9" t="s">
        <v>37</v>
      </c>
      <c r="H234" s="9">
        <v>150</v>
      </c>
      <c r="I234" s="9">
        <v>1</v>
      </c>
      <c r="J234" s="9">
        <v>0.75445545000000003</v>
      </c>
      <c r="K234" s="10">
        <v>1.7067564</v>
      </c>
      <c r="L234" s="16"/>
      <c r="M234" s="16"/>
      <c r="N234" s="16"/>
      <c r="O234" s="16"/>
    </row>
    <row r="235" spans="1:15" s="6" customFormat="1" x14ac:dyDescent="0.3">
      <c r="A235" s="9" t="s">
        <v>12</v>
      </c>
      <c r="B235" s="9" t="s">
        <v>14</v>
      </c>
      <c r="C235" s="9" t="s">
        <v>16</v>
      </c>
      <c r="D235" s="9" t="s">
        <v>18</v>
      </c>
      <c r="E235" s="9" t="s">
        <v>44</v>
      </c>
      <c r="F235" s="9">
        <v>48</v>
      </c>
      <c r="G235" s="9" t="s">
        <v>45</v>
      </c>
      <c r="H235" s="9">
        <v>150</v>
      </c>
      <c r="I235" s="9">
        <v>1</v>
      </c>
      <c r="J235" s="9">
        <v>0.74059408999999998</v>
      </c>
      <c r="K235" s="10">
        <v>1.7576290000000001</v>
      </c>
      <c r="L235" s="16"/>
      <c r="M235" s="16"/>
      <c r="N235" s="16"/>
      <c r="O235" s="16"/>
    </row>
    <row r="236" spans="1:15" x14ac:dyDescent="0.3">
      <c r="A236" s="9" t="s">
        <v>12</v>
      </c>
      <c r="B236" s="9" t="s">
        <v>14</v>
      </c>
      <c r="C236" s="9" t="s">
        <v>24</v>
      </c>
      <c r="D236" s="9" t="s">
        <v>18</v>
      </c>
      <c r="E236" s="9" t="s">
        <v>44</v>
      </c>
      <c r="F236" s="9">
        <v>49</v>
      </c>
      <c r="G236" s="9" t="s">
        <v>35</v>
      </c>
      <c r="H236" s="9">
        <v>150</v>
      </c>
      <c r="I236" s="9">
        <v>1</v>
      </c>
      <c r="J236" s="9">
        <v>0.74950492000000002</v>
      </c>
      <c r="K236" s="10">
        <v>1.7626634999999999</v>
      </c>
      <c r="L236" s="16">
        <f>AVERAGE(J236:J241)</f>
        <v>0.74801979333333335</v>
      </c>
      <c r="M236" s="16">
        <f>_xlfn.STDEV.S(J236:J241)</f>
        <v>8.8279823285633257E-3</v>
      </c>
      <c r="N236" s="16">
        <f>AVERAGE(K236:K241)</f>
        <v>1.7588530333333334</v>
      </c>
      <c r="O236" s="16">
        <f>_xlfn.STDEV.S(K236:K241)</f>
        <v>6.345239060037583E-2</v>
      </c>
    </row>
    <row r="237" spans="1:15" x14ac:dyDescent="0.3">
      <c r="A237" s="9" t="s">
        <v>12</v>
      </c>
      <c r="B237" s="9" t="s">
        <v>14</v>
      </c>
      <c r="C237" s="9" t="s">
        <v>24</v>
      </c>
      <c r="D237" s="9" t="s">
        <v>18</v>
      </c>
      <c r="E237" s="9" t="s">
        <v>44</v>
      </c>
      <c r="F237" s="9">
        <v>49</v>
      </c>
      <c r="G237" s="9" t="s">
        <v>40</v>
      </c>
      <c r="H237" s="9">
        <v>150</v>
      </c>
      <c r="I237" s="9">
        <v>1</v>
      </c>
      <c r="J237" s="9">
        <v>0.74950492000000002</v>
      </c>
      <c r="K237" s="9">
        <v>1.7055203000000001</v>
      </c>
      <c r="L237" s="16"/>
      <c r="M237" s="16"/>
      <c r="N237" s="16"/>
      <c r="O237" s="16"/>
    </row>
    <row r="238" spans="1:15" x14ac:dyDescent="0.3">
      <c r="A238" s="9" t="s">
        <v>12</v>
      </c>
      <c r="B238" s="9" t="s">
        <v>14</v>
      </c>
      <c r="C238" s="9" t="s">
        <v>24</v>
      </c>
      <c r="D238" s="9" t="s">
        <v>18</v>
      </c>
      <c r="E238" s="9" t="s">
        <v>44</v>
      </c>
      <c r="F238" s="9">
        <v>49</v>
      </c>
      <c r="G238" s="9" t="s">
        <v>41</v>
      </c>
      <c r="H238" s="9">
        <v>150</v>
      </c>
      <c r="I238" s="9">
        <v>1</v>
      </c>
      <c r="J238" s="9">
        <v>0.74455446000000003</v>
      </c>
      <c r="K238" s="9">
        <v>1.8419973999999999</v>
      </c>
      <c r="L238" s="16"/>
      <c r="M238" s="16"/>
      <c r="N238" s="16"/>
      <c r="O238" s="16"/>
    </row>
    <row r="239" spans="1:15" x14ac:dyDescent="0.3">
      <c r="A239" s="9" t="s">
        <v>12</v>
      </c>
      <c r="B239" s="9" t="s">
        <v>14</v>
      </c>
      <c r="C239" s="9" t="s">
        <v>24</v>
      </c>
      <c r="D239" s="9" t="s">
        <v>18</v>
      </c>
      <c r="E239" s="9" t="s">
        <v>44</v>
      </c>
      <c r="F239" s="9">
        <v>49</v>
      </c>
      <c r="G239" s="9" t="s">
        <v>36</v>
      </c>
      <c r="H239" s="9">
        <v>150</v>
      </c>
      <c r="I239" s="9">
        <v>1</v>
      </c>
      <c r="J239" s="9">
        <v>0.75841581999999996</v>
      </c>
      <c r="K239" s="9">
        <v>1.7025659</v>
      </c>
      <c r="L239" s="16"/>
      <c r="M239" s="16"/>
      <c r="N239" s="16"/>
      <c r="O239" s="16"/>
    </row>
    <row r="240" spans="1:15" x14ac:dyDescent="0.3">
      <c r="A240" s="9" t="s">
        <v>12</v>
      </c>
      <c r="B240" s="9" t="s">
        <v>14</v>
      </c>
      <c r="C240" s="9" t="s">
        <v>24</v>
      </c>
      <c r="D240" s="9" t="s">
        <v>18</v>
      </c>
      <c r="E240" s="9" t="s">
        <v>44</v>
      </c>
      <c r="F240" s="9">
        <v>49</v>
      </c>
      <c r="G240" s="9" t="s">
        <v>37</v>
      </c>
      <c r="H240" s="9">
        <v>150</v>
      </c>
      <c r="I240" s="9">
        <v>1</v>
      </c>
      <c r="J240" s="9">
        <v>0.75346535000000003</v>
      </c>
      <c r="K240" s="9">
        <v>1.7113041</v>
      </c>
      <c r="L240" s="16"/>
      <c r="M240" s="16"/>
      <c r="N240" s="16"/>
      <c r="O240" s="16"/>
    </row>
    <row r="241" spans="1:15" x14ac:dyDescent="0.3">
      <c r="A241" s="9" t="s">
        <v>12</v>
      </c>
      <c r="B241" s="9" t="s">
        <v>14</v>
      </c>
      <c r="C241" s="9" t="s">
        <v>24</v>
      </c>
      <c r="D241" s="9" t="s">
        <v>18</v>
      </c>
      <c r="E241" s="9" t="s">
        <v>44</v>
      </c>
      <c r="F241" s="9">
        <v>49</v>
      </c>
      <c r="G241" s="9" t="s">
        <v>45</v>
      </c>
      <c r="H241" s="9">
        <v>150</v>
      </c>
      <c r="I241" s="9">
        <v>1</v>
      </c>
      <c r="J241" s="9">
        <v>0.73267329000000003</v>
      </c>
      <c r="K241" s="9">
        <v>1.829067</v>
      </c>
      <c r="L241" s="16"/>
      <c r="M241" s="16"/>
      <c r="N241" s="16"/>
      <c r="O241" s="16"/>
    </row>
    <row r="242" spans="1:15" x14ac:dyDescent="0.3">
      <c r="A242" s="9" t="s">
        <v>12</v>
      </c>
      <c r="B242" s="9" t="s">
        <v>14</v>
      </c>
      <c r="C242" s="6" t="s">
        <v>54</v>
      </c>
      <c r="D242" s="9" t="s">
        <v>18</v>
      </c>
      <c r="E242" s="9" t="s">
        <v>44</v>
      </c>
      <c r="F242" s="9">
        <v>67</v>
      </c>
      <c r="G242" s="9" t="s">
        <v>35</v>
      </c>
      <c r="H242" s="9">
        <v>150</v>
      </c>
      <c r="I242" s="9">
        <v>1</v>
      </c>
      <c r="J242" s="9">
        <v>0.76633662000000002</v>
      </c>
      <c r="K242" s="9">
        <v>1.6344818000000001</v>
      </c>
      <c r="L242" s="16">
        <f>AVERAGE(J242:J247)</f>
        <v>0.73894389499999991</v>
      </c>
      <c r="M242" s="16">
        <f>_xlfn.STDEV.S(J242:J247)</f>
        <v>1.7439988887733585E-2</v>
      </c>
      <c r="N242" s="16">
        <f>AVERAGE(K242:K247)</f>
        <v>1.8078336833333335</v>
      </c>
      <c r="O242" s="16">
        <f>_xlfn.STDEV.S(K242:K247)</f>
        <v>9.2909795637799455E-2</v>
      </c>
    </row>
    <row r="243" spans="1:15" x14ac:dyDescent="0.3">
      <c r="A243" s="9" t="s">
        <v>12</v>
      </c>
      <c r="B243" s="9" t="s">
        <v>14</v>
      </c>
      <c r="C243" s="6" t="s">
        <v>54</v>
      </c>
      <c r="D243" s="9" t="s">
        <v>18</v>
      </c>
      <c r="E243" s="9" t="s">
        <v>44</v>
      </c>
      <c r="F243" s="9">
        <v>67</v>
      </c>
      <c r="G243" s="9" t="s">
        <v>40</v>
      </c>
      <c r="H243" s="9">
        <v>150</v>
      </c>
      <c r="I243" s="9">
        <v>1</v>
      </c>
      <c r="J243" s="9">
        <v>0.72376238999999998</v>
      </c>
      <c r="K243" s="9">
        <v>1.8653816000000001</v>
      </c>
      <c r="L243" s="16"/>
      <c r="M243" s="16"/>
      <c r="N243" s="16"/>
      <c r="O243" s="16"/>
    </row>
    <row r="244" spans="1:15" x14ac:dyDescent="0.3">
      <c r="A244" s="9" t="s">
        <v>12</v>
      </c>
      <c r="B244" s="9" t="s">
        <v>14</v>
      </c>
      <c r="C244" s="6" t="s">
        <v>54</v>
      </c>
      <c r="D244" s="9" t="s">
        <v>18</v>
      </c>
      <c r="E244" s="9" t="s">
        <v>44</v>
      </c>
      <c r="F244" s="9">
        <v>67</v>
      </c>
      <c r="G244" s="9" t="s">
        <v>41</v>
      </c>
      <c r="H244" s="9">
        <v>150</v>
      </c>
      <c r="I244" s="9">
        <v>1</v>
      </c>
      <c r="J244" s="9">
        <v>0.73564357000000002</v>
      </c>
      <c r="K244" s="9">
        <v>1.7839018</v>
      </c>
      <c r="L244" s="16"/>
      <c r="M244" s="16"/>
      <c r="N244" s="16"/>
      <c r="O244" s="16"/>
    </row>
    <row r="245" spans="1:15" x14ac:dyDescent="0.3">
      <c r="A245" s="9" t="s">
        <v>12</v>
      </c>
      <c r="B245" s="9" t="s">
        <v>14</v>
      </c>
      <c r="C245" s="9" t="s">
        <v>49</v>
      </c>
      <c r="D245" s="9" t="s">
        <v>18</v>
      </c>
      <c r="E245" s="9" t="s">
        <v>44</v>
      </c>
      <c r="F245" s="9">
        <v>67</v>
      </c>
      <c r="G245" s="9" t="s">
        <v>36</v>
      </c>
      <c r="H245" s="9">
        <v>150</v>
      </c>
      <c r="I245" s="9">
        <v>1</v>
      </c>
      <c r="J245" s="9">
        <v>0.75148517000000004</v>
      </c>
      <c r="K245" s="9">
        <v>1.8277538</v>
      </c>
      <c r="L245" s="16"/>
      <c r="M245" s="16"/>
      <c r="N245" s="16"/>
      <c r="O245" s="16"/>
    </row>
    <row r="246" spans="1:15" x14ac:dyDescent="0.3">
      <c r="A246" s="9" t="s">
        <v>12</v>
      </c>
      <c r="B246" s="9" t="s">
        <v>14</v>
      </c>
      <c r="C246" s="9" t="s">
        <v>57</v>
      </c>
      <c r="D246" s="9" t="s">
        <v>18</v>
      </c>
      <c r="E246" s="9" t="s">
        <v>44</v>
      </c>
      <c r="F246" s="9">
        <v>67</v>
      </c>
      <c r="G246" s="9" t="s">
        <v>37</v>
      </c>
      <c r="H246" s="9">
        <v>150</v>
      </c>
      <c r="I246" s="9">
        <v>1</v>
      </c>
      <c r="J246" s="9">
        <v>0.73663365999999997</v>
      </c>
      <c r="K246" s="9">
        <v>1.8390095</v>
      </c>
      <c r="L246" s="16"/>
      <c r="M246" s="16"/>
      <c r="N246" s="16"/>
      <c r="O246" s="16"/>
    </row>
    <row r="247" spans="1:15" x14ac:dyDescent="0.3">
      <c r="A247" s="9" t="s">
        <v>12</v>
      </c>
      <c r="B247" s="9" t="s">
        <v>14</v>
      </c>
      <c r="C247" s="9" t="s">
        <v>57</v>
      </c>
      <c r="D247" s="9" t="s">
        <v>18</v>
      </c>
      <c r="E247" s="9" t="s">
        <v>44</v>
      </c>
      <c r="F247" s="9">
        <v>67</v>
      </c>
      <c r="G247" s="9" t="s">
        <v>45</v>
      </c>
      <c r="H247" s="9">
        <v>150</v>
      </c>
      <c r="I247" s="9">
        <v>1</v>
      </c>
      <c r="J247" s="9">
        <v>0.71980195999999996</v>
      </c>
      <c r="K247" s="9">
        <v>1.8964736</v>
      </c>
      <c r="L247" s="16"/>
      <c r="M247" s="16"/>
      <c r="N247" s="16"/>
      <c r="O247" s="16"/>
    </row>
    <row r="248" spans="1:15" x14ac:dyDescent="0.3">
      <c r="A248" s="9" t="s">
        <v>12</v>
      </c>
      <c r="B248" s="9" t="s">
        <v>14</v>
      </c>
      <c r="C248" s="9" t="s">
        <v>77</v>
      </c>
      <c r="D248" s="9" t="s">
        <v>18</v>
      </c>
      <c r="E248" s="9" t="s">
        <v>78</v>
      </c>
      <c r="F248" s="9">
        <v>6</v>
      </c>
      <c r="G248" s="9" t="s">
        <v>35</v>
      </c>
      <c r="H248" s="9">
        <v>150</v>
      </c>
      <c r="I248" s="9">
        <v>1</v>
      </c>
      <c r="J248" s="9">
        <v>0.75247525999999998</v>
      </c>
      <c r="K248" s="9">
        <v>1.4839088</v>
      </c>
      <c r="L248" s="16">
        <f>AVERAGE(J248:J253)</f>
        <v>0.75627062833333325</v>
      </c>
      <c r="M248" s="16">
        <f>_xlfn.STDEV.S(J248:J253)</f>
        <v>7.0127126668313375E-3</v>
      </c>
      <c r="N248" s="16">
        <f>AVERAGE(K248:K253)</f>
        <v>1.5003720833333336</v>
      </c>
      <c r="O248" s="16">
        <f>_xlfn.STDEV.S(K248:K253)</f>
        <v>3.8109812649679414E-2</v>
      </c>
    </row>
    <row r="249" spans="1:15" x14ac:dyDescent="0.3">
      <c r="A249" s="9" t="s">
        <v>12</v>
      </c>
      <c r="B249" s="9" t="s">
        <v>14</v>
      </c>
      <c r="C249" s="9" t="s">
        <v>77</v>
      </c>
      <c r="D249" s="9" t="s">
        <v>18</v>
      </c>
      <c r="E249" s="9" t="s">
        <v>78</v>
      </c>
      <c r="F249" s="9">
        <v>6</v>
      </c>
      <c r="G249" s="9" t="s">
        <v>40</v>
      </c>
      <c r="H249" s="9">
        <v>150</v>
      </c>
      <c r="I249" s="9">
        <v>1</v>
      </c>
      <c r="J249" s="6">
        <v>0.74752474000000002</v>
      </c>
      <c r="K249" s="6">
        <v>1.5370197999999999</v>
      </c>
      <c r="L249" s="16"/>
      <c r="M249" s="16"/>
      <c r="N249" s="16"/>
      <c r="O249" s="16"/>
    </row>
    <row r="250" spans="1:15" x14ac:dyDescent="0.3">
      <c r="A250" s="9" t="s">
        <v>12</v>
      </c>
      <c r="B250" s="9" t="s">
        <v>14</v>
      </c>
      <c r="C250" s="9" t="s">
        <v>77</v>
      </c>
      <c r="D250" s="9" t="s">
        <v>18</v>
      </c>
      <c r="E250" s="9" t="s">
        <v>78</v>
      </c>
      <c r="F250" s="9">
        <v>6</v>
      </c>
      <c r="G250" s="9" t="s">
        <v>41</v>
      </c>
      <c r="H250" s="9">
        <v>150</v>
      </c>
      <c r="I250" s="9">
        <v>1</v>
      </c>
      <c r="J250" s="6">
        <v>0.76138616000000003</v>
      </c>
      <c r="K250" s="6">
        <v>1.4887296000000001</v>
      </c>
      <c r="L250" s="16"/>
      <c r="M250" s="16"/>
      <c r="N250" s="16"/>
      <c r="O250" s="16"/>
    </row>
    <row r="251" spans="1:15" x14ac:dyDescent="0.3">
      <c r="A251" s="9" t="s">
        <v>12</v>
      </c>
      <c r="B251" s="9" t="s">
        <v>14</v>
      </c>
      <c r="C251" s="9" t="s">
        <v>77</v>
      </c>
      <c r="D251" s="9" t="s">
        <v>18</v>
      </c>
      <c r="E251" s="9" t="s">
        <v>78</v>
      </c>
      <c r="F251" s="9">
        <v>6</v>
      </c>
      <c r="G251" s="9" t="s">
        <v>36</v>
      </c>
      <c r="H251" s="9">
        <v>150</v>
      </c>
      <c r="I251" s="9">
        <v>1</v>
      </c>
      <c r="J251" s="6">
        <v>0.75841581999999996</v>
      </c>
      <c r="K251" s="6">
        <v>1.4758708</v>
      </c>
      <c r="L251" s="16"/>
      <c r="M251" s="16"/>
      <c r="N251" s="16"/>
      <c r="O251" s="16"/>
    </row>
    <row r="252" spans="1:15" x14ac:dyDescent="0.3">
      <c r="A252" s="9" t="s">
        <v>12</v>
      </c>
      <c r="B252" s="9" t="s">
        <v>14</v>
      </c>
      <c r="C252" s="9" t="s">
        <v>77</v>
      </c>
      <c r="D252" s="9" t="s">
        <v>18</v>
      </c>
      <c r="E252" s="9" t="s">
        <v>78</v>
      </c>
      <c r="F252" s="9">
        <v>6</v>
      </c>
      <c r="G252" s="9" t="s">
        <v>37</v>
      </c>
      <c r="H252" s="9">
        <v>150</v>
      </c>
      <c r="I252" s="9">
        <v>1</v>
      </c>
      <c r="J252" s="6">
        <v>0.75148517000000004</v>
      </c>
      <c r="K252" s="6">
        <v>1.5572623000000001</v>
      </c>
      <c r="L252" s="16"/>
      <c r="M252" s="16"/>
      <c r="N252" s="16"/>
      <c r="O252" s="16"/>
    </row>
    <row r="253" spans="1:15" x14ac:dyDescent="0.3">
      <c r="A253" s="9" t="s">
        <v>12</v>
      </c>
      <c r="B253" s="9" t="s">
        <v>14</v>
      </c>
      <c r="C253" s="9" t="s">
        <v>77</v>
      </c>
      <c r="D253" s="9" t="s">
        <v>18</v>
      </c>
      <c r="E253" s="9" t="s">
        <v>78</v>
      </c>
      <c r="F253" s="9">
        <v>6</v>
      </c>
      <c r="G253" s="9" t="s">
        <v>79</v>
      </c>
      <c r="H253" s="9">
        <v>150</v>
      </c>
      <c r="I253" s="9">
        <v>1</v>
      </c>
      <c r="J253" s="6">
        <v>0.76633662000000002</v>
      </c>
      <c r="K253" s="6">
        <v>1.4594412000000001</v>
      </c>
      <c r="L253" s="16"/>
      <c r="M253" s="16"/>
      <c r="N253" s="16"/>
      <c r="O253" s="16"/>
    </row>
    <row r="254" spans="1:15" x14ac:dyDescent="0.3">
      <c r="A254" s="9" t="s">
        <v>12</v>
      </c>
      <c r="B254" s="9" t="s">
        <v>14</v>
      </c>
      <c r="C254" s="9" t="s">
        <v>47</v>
      </c>
      <c r="D254" s="9" t="s">
        <v>18</v>
      </c>
      <c r="E254" s="9" t="s">
        <v>78</v>
      </c>
      <c r="F254" s="9">
        <v>67</v>
      </c>
      <c r="G254" s="9" t="s">
        <v>35</v>
      </c>
      <c r="H254" s="9">
        <v>150</v>
      </c>
      <c r="I254" s="9">
        <v>1</v>
      </c>
      <c r="J254" s="6">
        <v>0.76633662000000002</v>
      </c>
      <c r="K254" s="6">
        <v>1.4403838</v>
      </c>
      <c r="L254" s="16">
        <f>AVERAGE(J254:J259)</f>
        <v>0.76287128666666659</v>
      </c>
      <c r="M254" s="16">
        <f>_xlfn.STDEV.S(J254:J259)</f>
        <v>3.9973434419657413E-3</v>
      </c>
      <c r="N254" s="16">
        <f>AVERAGE(K254:K259)</f>
        <v>1.4378153833333334</v>
      </c>
      <c r="O254" s="16">
        <f>_xlfn.STDEV.S(K254:K259)</f>
        <v>3.4709724016385751E-2</v>
      </c>
    </row>
    <row r="255" spans="1:15" x14ac:dyDescent="0.3">
      <c r="A255" s="9" t="s">
        <v>12</v>
      </c>
      <c r="B255" s="9" t="s">
        <v>14</v>
      </c>
      <c r="C255" s="9" t="s">
        <v>47</v>
      </c>
      <c r="D255" s="9" t="s">
        <v>18</v>
      </c>
      <c r="E255" s="9" t="s">
        <v>78</v>
      </c>
      <c r="F255" s="9">
        <v>67</v>
      </c>
      <c r="G255" s="9" t="s">
        <v>40</v>
      </c>
      <c r="H255" s="9">
        <v>150</v>
      </c>
      <c r="I255" s="9">
        <v>1</v>
      </c>
      <c r="J255" s="6">
        <v>0.76138616000000003</v>
      </c>
      <c r="K255" s="6">
        <v>1.4084422999999999</v>
      </c>
      <c r="L255" s="16"/>
      <c r="M255" s="16"/>
      <c r="N255" s="16"/>
      <c r="O255" s="16"/>
    </row>
    <row r="256" spans="1:15" x14ac:dyDescent="0.3">
      <c r="A256" s="9" t="s">
        <v>12</v>
      </c>
      <c r="B256" s="9" t="s">
        <v>14</v>
      </c>
      <c r="C256" s="9" t="s">
        <v>47</v>
      </c>
      <c r="D256" s="9" t="s">
        <v>18</v>
      </c>
      <c r="E256" s="9" t="s">
        <v>78</v>
      </c>
      <c r="F256" s="9">
        <v>67</v>
      </c>
      <c r="G256" s="9" t="s">
        <v>41</v>
      </c>
      <c r="H256" s="9">
        <v>150</v>
      </c>
      <c r="I256" s="9">
        <v>1</v>
      </c>
      <c r="J256" s="6">
        <v>0.76336634000000003</v>
      </c>
      <c r="K256" s="6">
        <v>1.4489799999999999</v>
      </c>
      <c r="L256" s="16"/>
      <c r="M256" s="16"/>
      <c r="N256" s="16"/>
      <c r="O256" s="16"/>
    </row>
    <row r="257" spans="1:15" x14ac:dyDescent="0.3">
      <c r="A257" s="9" t="s">
        <v>12</v>
      </c>
      <c r="B257" s="9" t="s">
        <v>14</v>
      </c>
      <c r="C257" s="9" t="s">
        <v>23</v>
      </c>
      <c r="D257" s="9" t="s">
        <v>18</v>
      </c>
      <c r="E257" s="9" t="s">
        <v>78</v>
      </c>
      <c r="F257" s="9">
        <v>67</v>
      </c>
      <c r="G257" s="9" t="s">
        <v>36</v>
      </c>
      <c r="H257" s="9">
        <v>150</v>
      </c>
      <c r="I257" s="9">
        <v>1</v>
      </c>
      <c r="J257" s="6">
        <v>0.76039606000000004</v>
      </c>
      <c r="K257" s="6">
        <v>1.3863021</v>
      </c>
      <c r="L257" s="16"/>
      <c r="M257" s="16"/>
      <c r="N257" s="16"/>
      <c r="O257" s="16"/>
    </row>
    <row r="258" spans="1:15" x14ac:dyDescent="0.3">
      <c r="A258" s="9" t="s">
        <v>12</v>
      </c>
      <c r="B258" s="9" t="s">
        <v>14</v>
      </c>
      <c r="C258" s="9" t="s">
        <v>23</v>
      </c>
      <c r="D258" s="9" t="s">
        <v>18</v>
      </c>
      <c r="E258" s="9" t="s">
        <v>78</v>
      </c>
      <c r="F258" s="9">
        <v>67</v>
      </c>
      <c r="G258" s="9" t="s">
        <v>37</v>
      </c>
      <c r="H258" s="9">
        <v>150</v>
      </c>
      <c r="I258" s="9">
        <v>1</v>
      </c>
      <c r="J258" s="6">
        <v>0.75742573000000002</v>
      </c>
      <c r="K258" s="6">
        <v>1.4791829999999999</v>
      </c>
      <c r="L258" s="16"/>
      <c r="M258" s="16"/>
      <c r="N258" s="16"/>
      <c r="O258" s="16"/>
    </row>
    <row r="259" spans="1:15" x14ac:dyDescent="0.3">
      <c r="A259" s="9" t="s">
        <v>12</v>
      </c>
      <c r="B259" s="9" t="s">
        <v>14</v>
      </c>
      <c r="C259" s="9" t="s">
        <v>23</v>
      </c>
      <c r="D259" s="9" t="s">
        <v>18</v>
      </c>
      <c r="E259" s="9" t="s">
        <v>78</v>
      </c>
      <c r="F259" s="9">
        <v>67</v>
      </c>
      <c r="G259" s="9" t="s">
        <v>79</v>
      </c>
      <c r="H259" s="9">
        <v>150</v>
      </c>
      <c r="I259" s="9">
        <v>1</v>
      </c>
      <c r="J259" s="6">
        <v>0.76831680999999996</v>
      </c>
      <c r="K259" s="6">
        <v>1.4636011</v>
      </c>
      <c r="L259" s="16"/>
      <c r="M259" s="16"/>
      <c r="N259" s="16"/>
      <c r="O259" s="16"/>
    </row>
    <row r="260" spans="1:15" x14ac:dyDescent="0.3">
      <c r="A260" s="9" t="s">
        <v>12</v>
      </c>
      <c r="B260" s="9" t="s">
        <v>14</v>
      </c>
      <c r="C260" s="9" t="s">
        <v>19</v>
      </c>
      <c r="D260" s="9" t="s">
        <v>18</v>
      </c>
      <c r="E260" s="9" t="s">
        <v>78</v>
      </c>
      <c r="F260" s="9">
        <v>6</v>
      </c>
      <c r="G260" s="9" t="s">
        <v>35</v>
      </c>
      <c r="H260" s="9">
        <v>5</v>
      </c>
      <c r="I260" s="9">
        <v>1</v>
      </c>
      <c r="J260" s="6">
        <v>0.15544554999999999</v>
      </c>
      <c r="K260" s="6">
        <v>2.8647094000000002</v>
      </c>
      <c r="L260" s="16">
        <f>AVERAGE(J260:J265)</f>
        <v>0.12392739333333334</v>
      </c>
      <c r="M260" s="16">
        <f>_xlfn.STDEV.S(J260:J265)</f>
        <v>3.2005883750862829E-2</v>
      </c>
      <c r="N260" s="16">
        <f>AVERAGE(K260:K265)</f>
        <v>10.666030983333334</v>
      </c>
      <c r="O260" s="16">
        <f>_xlfn.STDEV.S(K260:K265)</f>
        <v>10.616003487532868</v>
      </c>
    </row>
    <row r="261" spans="1:15" x14ac:dyDescent="0.3">
      <c r="A261" s="9" t="s">
        <v>12</v>
      </c>
      <c r="B261" s="9" t="s">
        <v>14</v>
      </c>
      <c r="C261" s="9" t="s">
        <v>19</v>
      </c>
      <c r="D261" s="9" t="s">
        <v>18</v>
      </c>
      <c r="E261" s="9" t="s">
        <v>78</v>
      </c>
      <c r="F261" s="9">
        <v>6</v>
      </c>
      <c r="G261" s="9" t="s">
        <v>40</v>
      </c>
      <c r="H261" s="9">
        <v>5</v>
      </c>
      <c r="I261" s="9">
        <v>1</v>
      </c>
      <c r="J261">
        <v>0.1</v>
      </c>
      <c r="K261" s="6">
        <v>9.2272672999999994</v>
      </c>
      <c r="L261" s="16"/>
      <c r="M261" s="16"/>
      <c r="N261" s="16"/>
      <c r="O261" s="16"/>
    </row>
    <row r="262" spans="1:15" x14ac:dyDescent="0.3">
      <c r="A262" s="9" t="s">
        <v>12</v>
      </c>
      <c r="B262" s="9" t="s">
        <v>14</v>
      </c>
      <c r="C262" s="9" t="s">
        <v>19</v>
      </c>
      <c r="D262" s="9" t="s">
        <v>18</v>
      </c>
      <c r="E262" s="9" t="s">
        <v>78</v>
      </c>
      <c r="F262" s="9">
        <v>6</v>
      </c>
      <c r="G262" s="9" t="s">
        <v>41</v>
      </c>
      <c r="H262" s="9">
        <v>5</v>
      </c>
      <c r="I262" s="9">
        <v>1</v>
      </c>
      <c r="J262" s="6">
        <v>0.17326732</v>
      </c>
      <c r="K262" s="6">
        <v>4.0011419999999998</v>
      </c>
      <c r="L262" s="16"/>
      <c r="M262" s="16"/>
      <c r="N262" s="16"/>
      <c r="O262" s="16"/>
    </row>
    <row r="263" spans="1:15" x14ac:dyDescent="0.3">
      <c r="A263" s="9" t="s">
        <v>12</v>
      </c>
      <c r="B263" s="9" t="s">
        <v>14</v>
      </c>
      <c r="C263" s="9" t="s">
        <v>19</v>
      </c>
      <c r="D263" s="9" t="s">
        <v>18</v>
      </c>
      <c r="E263" s="9" t="s">
        <v>78</v>
      </c>
      <c r="F263" s="9">
        <v>6</v>
      </c>
      <c r="G263" s="9" t="s">
        <v>36</v>
      </c>
      <c r="H263" s="9">
        <v>5</v>
      </c>
      <c r="I263" s="9">
        <v>1</v>
      </c>
      <c r="J263" s="6">
        <v>0.1059406</v>
      </c>
      <c r="K263" s="6">
        <v>5.6751332000000003</v>
      </c>
      <c r="L263" s="16"/>
      <c r="M263" s="16"/>
      <c r="N263" s="16"/>
      <c r="O263" s="16"/>
    </row>
    <row r="264" spans="1:15" x14ac:dyDescent="0.3">
      <c r="A264" s="9" t="s">
        <v>12</v>
      </c>
      <c r="B264" s="9" t="s">
        <v>14</v>
      </c>
      <c r="C264" s="9" t="s">
        <v>19</v>
      </c>
      <c r="D264" s="9" t="s">
        <v>18</v>
      </c>
      <c r="E264" s="9" t="s">
        <v>78</v>
      </c>
      <c r="F264" s="9">
        <v>6</v>
      </c>
      <c r="G264" s="9" t="s">
        <v>37</v>
      </c>
      <c r="H264" s="9">
        <v>5</v>
      </c>
      <c r="I264" s="9">
        <v>1</v>
      </c>
      <c r="J264" s="6">
        <v>0.10891089</v>
      </c>
      <c r="K264" s="6">
        <v>10.796059</v>
      </c>
      <c r="L264" s="16"/>
      <c r="M264" s="16"/>
      <c r="N264" s="16"/>
      <c r="O264" s="16"/>
    </row>
    <row r="265" spans="1:15" x14ac:dyDescent="0.3">
      <c r="A265" s="9" t="s">
        <v>12</v>
      </c>
      <c r="B265" s="9" t="s">
        <v>14</v>
      </c>
      <c r="C265" s="9" t="s">
        <v>19</v>
      </c>
      <c r="D265" s="9" t="s">
        <v>18</v>
      </c>
      <c r="E265" s="9" t="s">
        <v>78</v>
      </c>
      <c r="F265" s="9">
        <v>6</v>
      </c>
      <c r="G265" s="9" t="s">
        <v>79</v>
      </c>
      <c r="H265" s="9">
        <v>5</v>
      </c>
      <c r="I265" s="9">
        <v>1</v>
      </c>
      <c r="J265">
        <v>0.1</v>
      </c>
      <c r="K265" s="6">
        <v>31.431875000000002</v>
      </c>
      <c r="L265" s="16"/>
      <c r="M265" s="16"/>
      <c r="N265" s="16"/>
      <c r="O265" s="16"/>
    </row>
    <row r="266" spans="1:15" x14ac:dyDescent="0.3">
      <c r="A266" s="9" t="s">
        <v>12</v>
      </c>
      <c r="B266" s="9" t="s">
        <v>14</v>
      </c>
      <c r="C266" s="9" t="s">
        <v>19</v>
      </c>
      <c r="D266" s="9" t="s">
        <v>18</v>
      </c>
      <c r="E266" s="9" t="s">
        <v>78</v>
      </c>
      <c r="F266" s="9">
        <v>48</v>
      </c>
      <c r="G266" s="9" t="s">
        <v>35</v>
      </c>
      <c r="H266" s="9">
        <v>5</v>
      </c>
      <c r="I266" s="9">
        <v>1</v>
      </c>
      <c r="J266" s="6">
        <v>0.10198019</v>
      </c>
      <c r="K266" s="6">
        <v>5.1478232999999998</v>
      </c>
      <c r="L266" s="16">
        <f>AVERAGE(J266:J271)</f>
        <v>0.13085808000000002</v>
      </c>
      <c r="M266" s="16">
        <f>_xlfn.STDEV.S(J266:J271)</f>
        <v>2.0022698808479303E-2</v>
      </c>
      <c r="N266" s="16">
        <f>AVERAGE(K266:K271)</f>
        <v>4.9421838833333345</v>
      </c>
      <c r="O266" s="16">
        <f>_xlfn.STDEV.S(K266:K271)</f>
        <v>1.5425553279079436</v>
      </c>
    </row>
    <row r="267" spans="1:15" x14ac:dyDescent="0.3">
      <c r="A267" s="9" t="s">
        <v>12</v>
      </c>
      <c r="B267" s="9" t="s">
        <v>14</v>
      </c>
      <c r="C267" s="9" t="s">
        <v>19</v>
      </c>
      <c r="D267" s="9" t="s">
        <v>18</v>
      </c>
      <c r="E267" s="9" t="s">
        <v>78</v>
      </c>
      <c r="F267" s="9">
        <v>48</v>
      </c>
      <c r="G267" s="9" t="s">
        <v>40</v>
      </c>
      <c r="H267" s="9">
        <v>5</v>
      </c>
      <c r="I267" s="9">
        <v>1</v>
      </c>
      <c r="J267" s="6">
        <v>0.11485148000000001</v>
      </c>
      <c r="K267" s="6">
        <v>7.941535</v>
      </c>
      <c r="L267" s="16"/>
      <c r="M267" s="16"/>
      <c r="N267" s="16"/>
      <c r="O267" s="16"/>
    </row>
    <row r="268" spans="1:15" x14ac:dyDescent="0.3">
      <c r="A268" s="9" t="s">
        <v>12</v>
      </c>
      <c r="B268" s="9" t="s">
        <v>14</v>
      </c>
      <c r="C268" s="9" t="s">
        <v>19</v>
      </c>
      <c r="D268" s="9" t="s">
        <v>18</v>
      </c>
      <c r="E268" s="9" t="s">
        <v>78</v>
      </c>
      <c r="F268" s="9">
        <v>48</v>
      </c>
      <c r="G268" s="9" t="s">
        <v>41</v>
      </c>
      <c r="H268" s="9">
        <v>5</v>
      </c>
      <c r="I268" s="9">
        <v>1</v>
      </c>
      <c r="J268" s="6">
        <v>0.13267325999999999</v>
      </c>
      <c r="K268" s="6">
        <v>4.2776141000000001</v>
      </c>
      <c r="L268" s="16"/>
      <c r="M268" s="16"/>
      <c r="N268" s="16"/>
      <c r="O268" s="16"/>
    </row>
    <row r="269" spans="1:15" x14ac:dyDescent="0.3">
      <c r="A269" s="9" t="s">
        <v>12</v>
      </c>
      <c r="B269" s="9" t="s">
        <v>14</v>
      </c>
      <c r="C269" s="9" t="s">
        <v>19</v>
      </c>
      <c r="D269" s="9" t="s">
        <v>18</v>
      </c>
      <c r="E269" s="9" t="s">
        <v>78</v>
      </c>
      <c r="F269" s="9">
        <v>48</v>
      </c>
      <c r="G269" s="9" t="s">
        <v>36</v>
      </c>
      <c r="H269" s="9">
        <v>5</v>
      </c>
      <c r="I269" s="9">
        <v>1</v>
      </c>
      <c r="J269" s="6">
        <v>0.15841584</v>
      </c>
      <c r="K269" s="6">
        <v>4.1751499000000001</v>
      </c>
      <c r="L269" s="16"/>
      <c r="M269" s="16"/>
      <c r="N269" s="16"/>
      <c r="O269" s="16"/>
    </row>
    <row r="270" spans="1:15" x14ac:dyDescent="0.3">
      <c r="A270" s="9" t="s">
        <v>12</v>
      </c>
      <c r="B270" s="9" t="s">
        <v>14</v>
      </c>
      <c r="C270" s="9" t="s">
        <v>19</v>
      </c>
      <c r="D270" s="9" t="s">
        <v>18</v>
      </c>
      <c r="E270" s="9" t="s">
        <v>78</v>
      </c>
      <c r="F270" s="9">
        <v>48</v>
      </c>
      <c r="G270" s="9" t="s">
        <v>37</v>
      </c>
      <c r="H270" s="9">
        <v>5</v>
      </c>
      <c r="I270" s="9">
        <v>1</v>
      </c>
      <c r="J270" s="6">
        <v>0.13465346</v>
      </c>
      <c r="K270" s="6">
        <v>3.6973386000000001</v>
      </c>
      <c r="L270" s="16"/>
      <c r="M270" s="16"/>
      <c r="N270" s="16"/>
      <c r="O270" s="16"/>
    </row>
    <row r="271" spans="1:15" x14ac:dyDescent="0.3">
      <c r="A271" s="9" t="s">
        <v>12</v>
      </c>
      <c r="B271" s="9" t="s">
        <v>14</v>
      </c>
      <c r="C271" s="9" t="s">
        <v>19</v>
      </c>
      <c r="D271" s="9" t="s">
        <v>18</v>
      </c>
      <c r="E271" s="9" t="s">
        <v>78</v>
      </c>
      <c r="F271" s="9">
        <v>48</v>
      </c>
      <c r="G271" s="9" t="s">
        <v>79</v>
      </c>
      <c r="H271" s="9">
        <v>5</v>
      </c>
      <c r="I271" s="9">
        <v>1</v>
      </c>
      <c r="J271" s="6">
        <v>0.14257425000000001</v>
      </c>
      <c r="K271" s="6">
        <v>4.4136423999999996</v>
      </c>
      <c r="L271" s="16"/>
      <c r="M271" s="16"/>
      <c r="N271" s="16"/>
      <c r="O271" s="16"/>
    </row>
    <row r="272" spans="1:15" x14ac:dyDescent="0.3">
      <c r="A272" s="9" t="s">
        <v>12</v>
      </c>
      <c r="B272" s="9" t="s">
        <v>14</v>
      </c>
      <c r="C272" s="9" t="s">
        <v>19</v>
      </c>
      <c r="D272" s="9" t="s">
        <v>18</v>
      </c>
      <c r="E272" s="9" t="s">
        <v>78</v>
      </c>
      <c r="F272" s="9">
        <v>49</v>
      </c>
      <c r="G272" s="9" t="s">
        <v>35</v>
      </c>
      <c r="H272" s="9">
        <v>5</v>
      </c>
      <c r="I272" s="9">
        <v>1</v>
      </c>
      <c r="J272" s="6">
        <v>0.10297029000000001</v>
      </c>
      <c r="K272" s="6">
        <v>7.8579926000000002</v>
      </c>
      <c r="L272" s="16">
        <f>AVERAGE(J272:J277)</f>
        <v>0.12392739166666666</v>
      </c>
      <c r="M272" s="16">
        <f>_xlfn.STDEV.S(J272:J277)</f>
        <v>3.0698924522634667E-2</v>
      </c>
      <c r="N272" s="16">
        <f>AVERAGE(K272:K277)</f>
        <v>5.8760382</v>
      </c>
      <c r="O272" s="16">
        <f>_xlfn.STDEV.S(K272:K277)</f>
        <v>2.9408304954274049</v>
      </c>
    </row>
    <row r="273" spans="1:15" x14ac:dyDescent="0.3">
      <c r="A273" s="9" t="s">
        <v>12</v>
      </c>
      <c r="B273" s="9" t="s">
        <v>14</v>
      </c>
      <c r="C273" s="9" t="s">
        <v>19</v>
      </c>
      <c r="D273" s="9" t="s">
        <v>18</v>
      </c>
      <c r="E273" s="9" t="s">
        <v>78</v>
      </c>
      <c r="F273" s="9">
        <v>49</v>
      </c>
      <c r="G273" s="9" t="s">
        <v>40</v>
      </c>
      <c r="H273" s="9">
        <v>5</v>
      </c>
      <c r="I273" s="9">
        <v>1</v>
      </c>
      <c r="J273" s="6">
        <v>0.18118812000000001</v>
      </c>
      <c r="K273" s="6">
        <v>2.8192412999999998</v>
      </c>
      <c r="L273" s="16"/>
      <c r="M273" s="16"/>
      <c r="N273" s="16"/>
      <c r="O273" s="16"/>
    </row>
    <row r="274" spans="1:15" x14ac:dyDescent="0.3">
      <c r="A274" s="9" t="s">
        <v>12</v>
      </c>
      <c r="B274" s="9" t="s">
        <v>14</v>
      </c>
      <c r="C274" s="9" t="s">
        <v>19</v>
      </c>
      <c r="D274" s="9" t="s">
        <v>18</v>
      </c>
      <c r="E274" s="9" t="s">
        <v>78</v>
      </c>
      <c r="F274" s="9">
        <v>49</v>
      </c>
      <c r="G274" s="9" t="s">
        <v>41</v>
      </c>
      <c r="H274" s="9">
        <v>5</v>
      </c>
      <c r="I274" s="9">
        <v>1</v>
      </c>
      <c r="J274" s="6">
        <v>0.1079208</v>
      </c>
      <c r="K274" s="6">
        <v>3.8001797000000002</v>
      </c>
      <c r="L274" s="16"/>
      <c r="M274" s="16"/>
      <c r="N274" s="16"/>
      <c r="O274" s="16"/>
    </row>
    <row r="275" spans="1:15" x14ac:dyDescent="0.3">
      <c r="A275" s="9" t="s">
        <v>12</v>
      </c>
      <c r="B275" s="9" t="s">
        <v>14</v>
      </c>
      <c r="C275" s="9" t="s">
        <v>19</v>
      </c>
      <c r="D275" s="9" t="s">
        <v>18</v>
      </c>
      <c r="E275" s="9" t="s">
        <v>78</v>
      </c>
      <c r="F275" s="9">
        <v>49</v>
      </c>
      <c r="G275" s="9" t="s">
        <v>36</v>
      </c>
      <c r="H275" s="9">
        <v>5</v>
      </c>
      <c r="I275" s="9">
        <v>1</v>
      </c>
      <c r="J275" s="6">
        <v>0.11683167999999999</v>
      </c>
      <c r="K275" s="6">
        <v>6.9489079</v>
      </c>
      <c r="L275" s="16"/>
      <c r="M275" s="16"/>
      <c r="N275" s="16"/>
      <c r="O275" s="16"/>
    </row>
    <row r="276" spans="1:15" x14ac:dyDescent="0.3">
      <c r="A276" s="9" t="s">
        <v>12</v>
      </c>
      <c r="B276" s="9" t="s">
        <v>14</v>
      </c>
      <c r="C276" s="9" t="s">
        <v>19</v>
      </c>
      <c r="D276" s="9" t="s">
        <v>18</v>
      </c>
      <c r="E276" s="9" t="s">
        <v>78</v>
      </c>
      <c r="F276" s="9">
        <v>49</v>
      </c>
      <c r="G276" s="9" t="s">
        <v>37</v>
      </c>
      <c r="H276" s="9">
        <v>5</v>
      </c>
      <c r="I276" s="9">
        <v>1</v>
      </c>
      <c r="J276">
        <v>0.1</v>
      </c>
      <c r="K276" s="6">
        <v>10.257956999999999</v>
      </c>
      <c r="L276" s="16"/>
      <c r="M276" s="16"/>
      <c r="N276" s="16"/>
      <c r="O276" s="16"/>
    </row>
    <row r="277" spans="1:15" x14ac:dyDescent="0.3">
      <c r="A277" s="9" t="s">
        <v>12</v>
      </c>
      <c r="B277" s="9" t="s">
        <v>14</v>
      </c>
      <c r="C277" s="9" t="s">
        <v>19</v>
      </c>
      <c r="D277" s="9" t="s">
        <v>18</v>
      </c>
      <c r="E277" s="9" t="s">
        <v>78</v>
      </c>
      <c r="F277" s="9">
        <v>49</v>
      </c>
      <c r="G277" s="9" t="s">
        <v>79</v>
      </c>
      <c r="H277" s="9">
        <v>5</v>
      </c>
      <c r="I277" s="9">
        <v>1</v>
      </c>
      <c r="J277" s="6">
        <v>0.13465346</v>
      </c>
      <c r="K277" s="6">
        <v>3.5719506999999999</v>
      </c>
      <c r="L277" s="16"/>
      <c r="M277" s="16"/>
      <c r="N277" s="16"/>
      <c r="O277" s="16"/>
    </row>
    <row r="278" spans="1:15" x14ac:dyDescent="0.3">
      <c r="A278" s="9" t="s">
        <v>12</v>
      </c>
      <c r="B278" s="9" t="s">
        <v>14</v>
      </c>
      <c r="C278" s="9" t="s">
        <v>19</v>
      </c>
      <c r="D278" s="9" t="s">
        <v>18</v>
      </c>
      <c r="E278" s="9" t="s">
        <v>78</v>
      </c>
      <c r="F278" s="9">
        <v>67</v>
      </c>
      <c r="G278" s="9" t="s">
        <v>35</v>
      </c>
      <c r="H278" s="9">
        <v>5</v>
      </c>
      <c r="I278" s="9">
        <v>1</v>
      </c>
      <c r="J278" s="6">
        <v>0.14455445</v>
      </c>
      <c r="K278" s="6">
        <v>2.7230017000000002</v>
      </c>
      <c r="L278" s="16">
        <f>AVERAGE(J278:J283)</f>
        <v>0.14950494833333333</v>
      </c>
      <c r="M278" s="16">
        <f>_xlfn.STDEV.S(J278:J283)</f>
        <v>2.7559634838014352E-2</v>
      </c>
      <c r="N278" s="16">
        <f>AVERAGE(K278:K283)</f>
        <v>4.0338131666666674</v>
      </c>
      <c r="O278" s="16">
        <f>_xlfn.STDEV.S(K278:K283)</f>
        <v>1.9445107252954879</v>
      </c>
    </row>
    <row r="279" spans="1:15" x14ac:dyDescent="0.3">
      <c r="A279" s="9" t="s">
        <v>12</v>
      </c>
      <c r="B279" s="9" t="s">
        <v>14</v>
      </c>
      <c r="C279" s="9" t="s">
        <v>19</v>
      </c>
      <c r="D279" s="9" t="s">
        <v>18</v>
      </c>
      <c r="E279" s="9" t="s">
        <v>78</v>
      </c>
      <c r="F279" s="9">
        <v>67</v>
      </c>
      <c r="G279" s="9" t="s">
        <v>40</v>
      </c>
      <c r="H279" s="9">
        <v>5</v>
      </c>
      <c r="I279" s="9">
        <v>1</v>
      </c>
      <c r="J279" s="6">
        <v>0.10297029000000001</v>
      </c>
      <c r="K279" s="6">
        <v>7.6959061999999996</v>
      </c>
      <c r="L279" s="16"/>
      <c r="M279" s="16"/>
      <c r="N279" s="16"/>
      <c r="O279" s="16"/>
    </row>
    <row r="280" spans="1:15" x14ac:dyDescent="0.3">
      <c r="A280" s="9" t="s">
        <v>12</v>
      </c>
      <c r="B280" s="9" t="s">
        <v>14</v>
      </c>
      <c r="C280" s="9" t="s">
        <v>19</v>
      </c>
      <c r="D280" s="9" t="s">
        <v>18</v>
      </c>
      <c r="E280" s="9" t="s">
        <v>78</v>
      </c>
      <c r="F280" s="9">
        <v>67</v>
      </c>
      <c r="G280" s="9" t="s">
        <v>41</v>
      </c>
      <c r="H280" s="9">
        <v>5</v>
      </c>
      <c r="I280" s="9">
        <v>1</v>
      </c>
      <c r="J280" s="6">
        <v>0.17920791999999999</v>
      </c>
      <c r="K280" s="6">
        <v>3.4867811</v>
      </c>
      <c r="L280" s="16"/>
      <c r="M280" s="16"/>
      <c r="N280" s="16"/>
      <c r="O280" s="16"/>
    </row>
    <row r="281" spans="1:15" x14ac:dyDescent="0.3">
      <c r="A281" s="9" t="s">
        <v>12</v>
      </c>
      <c r="B281" s="9" t="s">
        <v>14</v>
      </c>
      <c r="C281" s="9" t="s">
        <v>19</v>
      </c>
      <c r="D281" s="9" t="s">
        <v>18</v>
      </c>
      <c r="E281" s="9" t="s">
        <v>78</v>
      </c>
      <c r="F281" s="9">
        <v>67</v>
      </c>
      <c r="G281" s="9" t="s">
        <v>36</v>
      </c>
      <c r="H281" s="9">
        <v>5</v>
      </c>
      <c r="I281" s="9">
        <v>1</v>
      </c>
      <c r="J281" s="6">
        <v>0.17326732</v>
      </c>
      <c r="K281" s="6">
        <v>4.6786203000000004</v>
      </c>
      <c r="L281" s="16"/>
      <c r="M281" s="16"/>
      <c r="N281" s="16"/>
      <c r="O281" s="16"/>
    </row>
    <row r="282" spans="1:15" x14ac:dyDescent="0.3">
      <c r="A282" s="9" t="s">
        <v>12</v>
      </c>
      <c r="B282" s="9" t="s">
        <v>14</v>
      </c>
      <c r="C282" s="9" t="s">
        <v>19</v>
      </c>
      <c r="D282" s="9" t="s">
        <v>18</v>
      </c>
      <c r="E282" s="9" t="s">
        <v>78</v>
      </c>
      <c r="F282" s="9">
        <v>67</v>
      </c>
      <c r="G282" s="9" t="s">
        <v>37</v>
      </c>
      <c r="H282" s="9">
        <v>5</v>
      </c>
      <c r="I282" s="9">
        <v>1</v>
      </c>
      <c r="J282" s="6">
        <v>0.13960396</v>
      </c>
      <c r="K282" s="6">
        <v>2.6325107000000001</v>
      </c>
      <c r="L282" s="16"/>
      <c r="M282" s="16"/>
      <c r="N282" s="16"/>
      <c r="O282" s="16"/>
    </row>
    <row r="283" spans="1:15" x14ac:dyDescent="0.3">
      <c r="A283" s="9" t="s">
        <v>12</v>
      </c>
      <c r="B283" s="9" t="s">
        <v>14</v>
      </c>
      <c r="C283" s="9" t="s">
        <v>19</v>
      </c>
      <c r="D283" s="9" t="s">
        <v>18</v>
      </c>
      <c r="E283" s="9" t="s">
        <v>78</v>
      </c>
      <c r="F283" s="9">
        <v>67</v>
      </c>
      <c r="G283" s="9" t="s">
        <v>79</v>
      </c>
      <c r="H283" s="9">
        <v>5</v>
      </c>
      <c r="I283" s="9">
        <v>1</v>
      </c>
      <c r="J283" s="6">
        <v>0.15742575</v>
      </c>
      <c r="K283" s="6">
        <v>2.986059</v>
      </c>
      <c r="L283" s="16"/>
      <c r="M283" s="16"/>
      <c r="N283" s="16"/>
      <c r="O283" s="16"/>
    </row>
    <row r="284" spans="1:15" x14ac:dyDescent="0.3">
      <c r="A284" s="9" t="s">
        <v>12</v>
      </c>
      <c r="B284" s="9" t="s">
        <v>14</v>
      </c>
      <c r="C284" s="9" t="s">
        <v>57</v>
      </c>
      <c r="D284" s="9" t="s">
        <v>18</v>
      </c>
      <c r="E284" s="9" t="s">
        <v>78</v>
      </c>
      <c r="F284" s="9">
        <v>48</v>
      </c>
      <c r="G284" s="9" t="s">
        <v>35</v>
      </c>
      <c r="H284" s="9">
        <v>150</v>
      </c>
      <c r="I284" s="9">
        <v>1</v>
      </c>
      <c r="J284" s="6">
        <v>0.76534652999999997</v>
      </c>
      <c r="K284" s="6">
        <v>1.4893675</v>
      </c>
      <c r="L284" s="16">
        <f>AVERAGE(J284:J289)</f>
        <v>0.75247525166666662</v>
      </c>
      <c r="M284" s="16">
        <f>_xlfn.STDEV.S(J284:J289)</f>
        <v>8.699360875348075E-3</v>
      </c>
      <c r="N284" s="16">
        <f>AVERAGE(K284:K289)</f>
        <v>1.5119810333333332</v>
      </c>
      <c r="O284" s="16">
        <f>_xlfn.STDEV.S(K284:K289)</f>
        <v>2.6226281040564434E-2</v>
      </c>
    </row>
    <row r="285" spans="1:15" x14ac:dyDescent="0.3">
      <c r="A285" s="9" t="s">
        <v>12</v>
      </c>
      <c r="B285" s="9" t="s">
        <v>14</v>
      </c>
      <c r="C285" s="9" t="s">
        <v>57</v>
      </c>
      <c r="D285" s="9" t="s">
        <v>18</v>
      </c>
      <c r="E285" s="9" t="s">
        <v>78</v>
      </c>
      <c r="F285" s="9">
        <v>48</v>
      </c>
      <c r="G285" s="9" t="s">
        <v>40</v>
      </c>
      <c r="H285" s="9">
        <v>150</v>
      </c>
      <c r="I285" s="9">
        <v>1</v>
      </c>
      <c r="J285" s="6">
        <v>0.74851482999999996</v>
      </c>
      <c r="K285" s="6">
        <v>1.4950289999999999</v>
      </c>
      <c r="L285" s="16"/>
      <c r="M285" s="16"/>
      <c r="N285" s="16"/>
      <c r="O285" s="16"/>
    </row>
    <row r="286" spans="1:15" x14ac:dyDescent="0.3">
      <c r="A286" s="9" t="s">
        <v>12</v>
      </c>
      <c r="B286" s="9" t="s">
        <v>14</v>
      </c>
      <c r="C286" s="9" t="s">
        <v>57</v>
      </c>
      <c r="D286" s="9" t="s">
        <v>18</v>
      </c>
      <c r="E286" s="9" t="s">
        <v>78</v>
      </c>
      <c r="F286" s="9">
        <v>48</v>
      </c>
      <c r="G286" s="9" t="s">
        <v>41</v>
      </c>
      <c r="H286" s="9">
        <v>150</v>
      </c>
      <c r="I286" s="9">
        <v>1</v>
      </c>
      <c r="J286" s="6">
        <v>0.76039606000000004</v>
      </c>
      <c r="K286" s="6">
        <v>1.5054860000000001</v>
      </c>
      <c r="L286" s="16"/>
      <c r="M286" s="16"/>
      <c r="N286" s="16"/>
      <c r="O286" s="16"/>
    </row>
    <row r="287" spans="1:15" x14ac:dyDescent="0.3">
      <c r="A287" s="9" t="s">
        <v>12</v>
      </c>
      <c r="B287" s="9" t="s">
        <v>14</v>
      </c>
      <c r="C287" s="9" t="s">
        <v>57</v>
      </c>
      <c r="D287" s="9" t="s">
        <v>18</v>
      </c>
      <c r="E287" s="9" t="s">
        <v>78</v>
      </c>
      <c r="F287" s="9">
        <v>48</v>
      </c>
      <c r="G287" s="9" t="s">
        <v>36</v>
      </c>
      <c r="H287" s="9">
        <v>150</v>
      </c>
      <c r="I287" s="9">
        <v>1</v>
      </c>
      <c r="J287" s="6">
        <v>0.74257426999999998</v>
      </c>
      <c r="K287" s="6">
        <v>1.5398959000000001</v>
      </c>
      <c r="L287" s="16"/>
      <c r="M287" s="16"/>
      <c r="N287" s="16"/>
      <c r="O287" s="16"/>
    </row>
    <row r="288" spans="1:15" x14ac:dyDescent="0.3">
      <c r="A288" s="9" t="s">
        <v>12</v>
      </c>
      <c r="B288" s="9" t="s">
        <v>14</v>
      </c>
      <c r="C288" s="9" t="s">
        <v>57</v>
      </c>
      <c r="D288" s="9" t="s">
        <v>18</v>
      </c>
      <c r="E288" s="9" t="s">
        <v>78</v>
      </c>
      <c r="F288" s="9">
        <v>48</v>
      </c>
      <c r="G288" s="9" t="s">
        <v>37</v>
      </c>
      <c r="H288" s="9">
        <v>150</v>
      </c>
      <c r="I288" s="9">
        <v>1</v>
      </c>
      <c r="J288" s="6">
        <v>0.75148517000000004</v>
      </c>
      <c r="K288" s="6">
        <v>1.4922937999999999</v>
      </c>
      <c r="L288" s="16"/>
      <c r="M288" s="16"/>
      <c r="N288" s="16"/>
      <c r="O288" s="16"/>
    </row>
    <row r="289" spans="1:15" x14ac:dyDescent="0.3">
      <c r="A289" s="9" t="s">
        <v>12</v>
      </c>
      <c r="B289" s="9" t="s">
        <v>14</v>
      </c>
      <c r="C289" s="9" t="s">
        <v>57</v>
      </c>
      <c r="D289" s="9" t="s">
        <v>18</v>
      </c>
      <c r="E289" s="9" t="s">
        <v>78</v>
      </c>
      <c r="F289" s="9">
        <v>48</v>
      </c>
      <c r="G289" s="9" t="s">
        <v>79</v>
      </c>
      <c r="H289" s="9">
        <v>150</v>
      </c>
      <c r="I289" s="9">
        <v>1</v>
      </c>
      <c r="J289" s="6">
        <v>0.74653464999999997</v>
      </c>
      <c r="K289" s="6">
        <v>1.549814</v>
      </c>
      <c r="L289" s="16"/>
      <c r="M289" s="16"/>
      <c r="N289" s="16"/>
      <c r="O289" s="16"/>
    </row>
    <row r="290" spans="1:15" x14ac:dyDescent="0.3">
      <c r="A290" s="9" t="s">
        <v>12</v>
      </c>
      <c r="B290" s="9" t="s">
        <v>14</v>
      </c>
      <c r="C290" s="9" t="s">
        <v>19</v>
      </c>
      <c r="D290" s="9" t="s">
        <v>18</v>
      </c>
      <c r="E290" s="9" t="s">
        <v>78</v>
      </c>
      <c r="F290" s="9">
        <v>49</v>
      </c>
      <c r="G290" s="9" t="s">
        <v>35</v>
      </c>
      <c r="H290" s="9">
        <v>150</v>
      </c>
      <c r="I290" s="9">
        <v>1</v>
      </c>
      <c r="J290" s="6">
        <v>0.74752474000000002</v>
      </c>
      <c r="K290" s="6">
        <v>1.5347614999999999</v>
      </c>
      <c r="L290" s="16">
        <f>AVERAGE(J290:J295)</f>
        <v>0.74752473833333333</v>
      </c>
      <c r="M290" s="16">
        <f>_xlfn.STDEV.S(J290:J295)</f>
        <v>1.432055128954946E-2</v>
      </c>
      <c r="N290" s="16">
        <f>AVERAGE(K290:K295)</f>
        <v>1.52381225</v>
      </c>
      <c r="O290" s="16">
        <f>_xlfn.STDEV.S(K290:K295)</f>
        <v>9.4924294020756347E-2</v>
      </c>
    </row>
    <row r="291" spans="1:15" x14ac:dyDescent="0.3">
      <c r="A291" s="9" t="s">
        <v>12</v>
      </c>
      <c r="B291" s="9" t="s">
        <v>14</v>
      </c>
      <c r="C291" s="9" t="s">
        <v>19</v>
      </c>
      <c r="D291" s="9" t="s">
        <v>18</v>
      </c>
      <c r="E291" s="9" t="s">
        <v>78</v>
      </c>
      <c r="F291" s="9">
        <v>49</v>
      </c>
      <c r="G291" s="9" t="s">
        <v>40</v>
      </c>
      <c r="H291" s="9">
        <v>150</v>
      </c>
      <c r="I291" s="9">
        <v>1</v>
      </c>
      <c r="J291" s="6">
        <v>0.75544553999999997</v>
      </c>
      <c r="K291" s="6">
        <v>1.3868152</v>
      </c>
      <c r="L291" s="16"/>
      <c r="M291" s="16"/>
      <c r="N291" s="16"/>
      <c r="O291" s="16"/>
    </row>
    <row r="292" spans="1:15" x14ac:dyDescent="0.3">
      <c r="A292" s="9" t="s">
        <v>12</v>
      </c>
      <c r="B292" s="9" t="s">
        <v>14</v>
      </c>
      <c r="C292" s="9" t="s">
        <v>19</v>
      </c>
      <c r="D292" s="9" t="s">
        <v>18</v>
      </c>
      <c r="E292" s="9" t="s">
        <v>78</v>
      </c>
      <c r="F292" s="9">
        <v>49</v>
      </c>
      <c r="G292" s="9" t="s">
        <v>41</v>
      </c>
      <c r="H292" s="9">
        <v>150</v>
      </c>
      <c r="I292" s="9">
        <v>1</v>
      </c>
      <c r="J292" s="6">
        <v>0.72970294999999996</v>
      </c>
      <c r="K292" s="6">
        <v>1.6546206000000001</v>
      </c>
      <c r="L292" s="16"/>
      <c r="M292" s="16"/>
      <c r="N292" s="16"/>
      <c r="O292" s="16"/>
    </row>
    <row r="293" spans="1:15" x14ac:dyDescent="0.3">
      <c r="A293" s="9" t="s">
        <v>12</v>
      </c>
      <c r="B293" s="9" t="s">
        <v>14</v>
      </c>
      <c r="C293" s="9" t="s">
        <v>19</v>
      </c>
      <c r="D293" s="9" t="s">
        <v>18</v>
      </c>
      <c r="E293" s="9" t="s">
        <v>78</v>
      </c>
      <c r="F293" s="9">
        <v>49</v>
      </c>
      <c r="G293" s="9" t="s">
        <v>36</v>
      </c>
      <c r="H293" s="9">
        <v>150</v>
      </c>
      <c r="I293" s="9">
        <v>1</v>
      </c>
      <c r="J293" s="6">
        <v>0.76237624999999998</v>
      </c>
      <c r="K293" s="6">
        <v>1.4630471</v>
      </c>
      <c r="L293" s="16"/>
      <c r="M293" s="16"/>
      <c r="N293" s="16"/>
      <c r="O293" s="16"/>
    </row>
    <row r="294" spans="1:15" x14ac:dyDescent="0.3">
      <c r="A294" s="9" t="s">
        <v>12</v>
      </c>
      <c r="B294" s="9" t="s">
        <v>14</v>
      </c>
      <c r="C294" s="9" t="s">
        <v>19</v>
      </c>
      <c r="D294" s="9" t="s">
        <v>18</v>
      </c>
      <c r="E294" s="9" t="s">
        <v>78</v>
      </c>
      <c r="F294" s="9">
        <v>49</v>
      </c>
      <c r="G294" s="9" t="s">
        <v>37</v>
      </c>
      <c r="H294" s="9">
        <v>150</v>
      </c>
      <c r="I294" s="9">
        <v>1</v>
      </c>
      <c r="J294" s="6">
        <v>0.73069304000000002</v>
      </c>
      <c r="K294" s="6">
        <v>1.5953664999999999</v>
      </c>
      <c r="L294" s="16"/>
      <c r="M294" s="16"/>
      <c r="N294" s="16"/>
      <c r="O294" s="16"/>
    </row>
    <row r="295" spans="1:15" x14ac:dyDescent="0.3">
      <c r="A295" s="9" t="s">
        <v>12</v>
      </c>
      <c r="B295" s="9" t="s">
        <v>14</v>
      </c>
      <c r="C295" s="9" t="s">
        <v>19</v>
      </c>
      <c r="D295" s="9" t="s">
        <v>18</v>
      </c>
      <c r="E295" s="9" t="s">
        <v>78</v>
      </c>
      <c r="F295" s="9">
        <v>49</v>
      </c>
      <c r="G295" s="9" t="s">
        <v>79</v>
      </c>
      <c r="H295" s="9">
        <v>150</v>
      </c>
      <c r="I295" s="9">
        <v>1</v>
      </c>
      <c r="J295" s="6">
        <v>0.75940591000000002</v>
      </c>
      <c r="K295" s="6">
        <v>1.5082625999999999</v>
      </c>
      <c r="L295" s="16"/>
      <c r="M295" s="16"/>
      <c r="N295" s="16"/>
      <c r="O295" s="16"/>
    </row>
  </sheetData>
  <autoFilter ref="A1:O295"/>
  <mergeCells count="196">
    <mergeCell ref="L284:L289"/>
    <mergeCell ref="M284:M289"/>
    <mergeCell ref="N284:N289"/>
    <mergeCell ref="O284:O289"/>
    <mergeCell ref="L290:L295"/>
    <mergeCell ref="M290:M295"/>
    <mergeCell ref="N290:N295"/>
    <mergeCell ref="O290:O295"/>
    <mergeCell ref="L224:L229"/>
    <mergeCell ref="M224:M229"/>
    <mergeCell ref="N224:N229"/>
    <mergeCell ref="O224:O229"/>
    <mergeCell ref="L242:L247"/>
    <mergeCell ref="M242:M247"/>
    <mergeCell ref="N242:N247"/>
    <mergeCell ref="O242:O247"/>
    <mergeCell ref="L236:L241"/>
    <mergeCell ref="M236:M241"/>
    <mergeCell ref="N236:N241"/>
    <mergeCell ref="O236:O241"/>
    <mergeCell ref="L230:L235"/>
    <mergeCell ref="M230:M235"/>
    <mergeCell ref="N230:N235"/>
    <mergeCell ref="O230:O235"/>
    <mergeCell ref="L164:L169"/>
    <mergeCell ref="M164:M169"/>
    <mergeCell ref="N164:N169"/>
    <mergeCell ref="O164:O169"/>
    <mergeCell ref="L170:L175"/>
    <mergeCell ref="M170:M175"/>
    <mergeCell ref="N170:N175"/>
    <mergeCell ref="O170:O175"/>
    <mergeCell ref="L152:L157"/>
    <mergeCell ref="M152:M157"/>
    <mergeCell ref="N152:N157"/>
    <mergeCell ref="O152:O157"/>
    <mergeCell ref="L158:L163"/>
    <mergeCell ref="M158:M163"/>
    <mergeCell ref="N158:N163"/>
    <mergeCell ref="O158:O163"/>
    <mergeCell ref="L146:L151"/>
    <mergeCell ref="M146:M151"/>
    <mergeCell ref="N146:N151"/>
    <mergeCell ref="O146:O151"/>
    <mergeCell ref="M116:M121"/>
    <mergeCell ref="N116:N121"/>
    <mergeCell ref="O116:O121"/>
    <mergeCell ref="L134:L139"/>
    <mergeCell ref="M134:M139"/>
    <mergeCell ref="N134:N139"/>
    <mergeCell ref="O134:O139"/>
    <mergeCell ref="L140:L145"/>
    <mergeCell ref="M140:M145"/>
    <mergeCell ref="N140:N145"/>
    <mergeCell ref="O140:O145"/>
    <mergeCell ref="L122:L127"/>
    <mergeCell ref="M122:M127"/>
    <mergeCell ref="N122:N127"/>
    <mergeCell ref="O122:O127"/>
    <mergeCell ref="L128:L133"/>
    <mergeCell ref="M128:M133"/>
    <mergeCell ref="N128:N133"/>
    <mergeCell ref="O128:O133"/>
    <mergeCell ref="L110:L115"/>
    <mergeCell ref="M110:M115"/>
    <mergeCell ref="N110:N115"/>
    <mergeCell ref="O110:O115"/>
    <mergeCell ref="L116:L121"/>
    <mergeCell ref="L8:L13"/>
    <mergeCell ref="M8:M13"/>
    <mergeCell ref="N8:N13"/>
    <mergeCell ref="O8:O13"/>
    <mergeCell ref="L14:L19"/>
    <mergeCell ref="M14:M19"/>
    <mergeCell ref="N14:N19"/>
    <mergeCell ref="O14:O19"/>
    <mergeCell ref="L32:L37"/>
    <mergeCell ref="M32:M37"/>
    <mergeCell ref="N32:N37"/>
    <mergeCell ref="O32:O37"/>
    <mergeCell ref="L38:L43"/>
    <mergeCell ref="M38:M43"/>
    <mergeCell ref="N38:N43"/>
    <mergeCell ref="O38:O43"/>
    <mergeCell ref="L44:L49"/>
    <mergeCell ref="M44:M49"/>
    <mergeCell ref="N44:N49"/>
    <mergeCell ref="L2:L7"/>
    <mergeCell ref="M2:M7"/>
    <mergeCell ref="N2:N7"/>
    <mergeCell ref="O2:O7"/>
    <mergeCell ref="L20:L25"/>
    <mergeCell ref="M20:M25"/>
    <mergeCell ref="N20:N25"/>
    <mergeCell ref="O20:O25"/>
    <mergeCell ref="L26:L31"/>
    <mergeCell ref="M26:M31"/>
    <mergeCell ref="N26:N31"/>
    <mergeCell ref="O26:O31"/>
    <mergeCell ref="O44:O49"/>
    <mergeCell ref="L50:L55"/>
    <mergeCell ref="M50:M55"/>
    <mergeCell ref="N50:N55"/>
    <mergeCell ref="O50:O55"/>
    <mergeCell ref="L56:L61"/>
    <mergeCell ref="M56:M61"/>
    <mergeCell ref="N56:N61"/>
    <mergeCell ref="O56:O61"/>
    <mergeCell ref="L86:L91"/>
    <mergeCell ref="L62:L67"/>
    <mergeCell ref="M62:M67"/>
    <mergeCell ref="N62:N67"/>
    <mergeCell ref="O62:O67"/>
    <mergeCell ref="L68:L73"/>
    <mergeCell ref="M68:M73"/>
    <mergeCell ref="N68:N73"/>
    <mergeCell ref="O68:O73"/>
    <mergeCell ref="L74:L79"/>
    <mergeCell ref="M74:M79"/>
    <mergeCell ref="N74:N79"/>
    <mergeCell ref="O74:O79"/>
    <mergeCell ref="L80:L85"/>
    <mergeCell ref="M80:M85"/>
    <mergeCell ref="N80:N85"/>
    <mergeCell ref="O80:O85"/>
    <mergeCell ref="M86:M91"/>
    <mergeCell ref="N86:N91"/>
    <mergeCell ref="O86:O91"/>
    <mergeCell ref="M104:M109"/>
    <mergeCell ref="N104:N109"/>
    <mergeCell ref="O104:O109"/>
    <mergeCell ref="L92:L97"/>
    <mergeCell ref="L98:L103"/>
    <mergeCell ref="L104:L109"/>
    <mergeCell ref="M92:M97"/>
    <mergeCell ref="N92:N97"/>
    <mergeCell ref="O92:O97"/>
    <mergeCell ref="M98:M103"/>
    <mergeCell ref="N98:N103"/>
    <mergeCell ref="O98:O103"/>
    <mergeCell ref="L194:L199"/>
    <mergeCell ref="M194:M199"/>
    <mergeCell ref="N194:N199"/>
    <mergeCell ref="O194:O199"/>
    <mergeCell ref="L200:L205"/>
    <mergeCell ref="M200:M205"/>
    <mergeCell ref="N200:N205"/>
    <mergeCell ref="O200:O205"/>
    <mergeCell ref="L176:L181"/>
    <mergeCell ref="M176:M181"/>
    <mergeCell ref="N176:N181"/>
    <mergeCell ref="O176:O181"/>
    <mergeCell ref="L182:L187"/>
    <mergeCell ref="M182:M187"/>
    <mergeCell ref="N182:N187"/>
    <mergeCell ref="O182:O187"/>
    <mergeCell ref="L188:L193"/>
    <mergeCell ref="M188:M193"/>
    <mergeCell ref="N188:N193"/>
    <mergeCell ref="O188:O193"/>
    <mergeCell ref="L206:L211"/>
    <mergeCell ref="M206:M211"/>
    <mergeCell ref="N206:N211"/>
    <mergeCell ref="O206:O211"/>
    <mergeCell ref="L212:L217"/>
    <mergeCell ref="M212:M217"/>
    <mergeCell ref="N212:N217"/>
    <mergeCell ref="O212:O217"/>
    <mergeCell ref="L218:L223"/>
    <mergeCell ref="M218:M223"/>
    <mergeCell ref="N218:N223"/>
    <mergeCell ref="O218:O223"/>
    <mergeCell ref="L248:L253"/>
    <mergeCell ref="M248:M253"/>
    <mergeCell ref="N248:N253"/>
    <mergeCell ref="O248:O253"/>
    <mergeCell ref="L254:L259"/>
    <mergeCell ref="M254:M259"/>
    <mergeCell ref="N254:N259"/>
    <mergeCell ref="O254:O259"/>
    <mergeCell ref="L260:L265"/>
    <mergeCell ref="M260:M265"/>
    <mergeCell ref="N260:N265"/>
    <mergeCell ref="O260:O265"/>
    <mergeCell ref="L266:L271"/>
    <mergeCell ref="M266:M271"/>
    <mergeCell ref="N266:N271"/>
    <mergeCell ref="O266:O271"/>
    <mergeCell ref="L272:L277"/>
    <mergeCell ref="M272:M277"/>
    <mergeCell ref="N272:N277"/>
    <mergeCell ref="O272:O277"/>
    <mergeCell ref="L278:L283"/>
    <mergeCell ref="M278:M283"/>
    <mergeCell ref="N278:N283"/>
    <mergeCell ref="O278:O28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85"/>
  <sheetViews>
    <sheetView workbookViewId="0">
      <pane ySplit="1" topLeftCell="A41" activePane="bottomLeft" state="frozen"/>
      <selection pane="bottomLeft" activeCell="M8" sqref="M8:M9"/>
    </sheetView>
  </sheetViews>
  <sheetFormatPr defaultRowHeight="14.4" x14ac:dyDescent="0.3"/>
  <cols>
    <col min="1" max="1" width="11.77734375" bestFit="1" customWidth="1"/>
    <col min="5" max="5" width="14.77734375" bestFit="1" customWidth="1"/>
    <col min="7" max="7" width="9.109375" bestFit="1" customWidth="1"/>
    <col min="10" max="10" width="11.77734375" bestFit="1" customWidth="1"/>
    <col min="11" max="11" width="10.77734375" bestFit="1" customWidth="1"/>
  </cols>
  <sheetData>
    <row r="1" spans="1:15" ht="28.8" x14ac:dyDescent="0.3">
      <c r="A1" s="4" t="s">
        <v>3</v>
      </c>
      <c r="B1" s="4" t="s">
        <v>4</v>
      </c>
      <c r="C1" s="4" t="s">
        <v>15</v>
      </c>
      <c r="D1" s="4" t="s">
        <v>17</v>
      </c>
      <c r="E1" s="4" t="s">
        <v>38</v>
      </c>
      <c r="F1" s="4" t="s">
        <v>34</v>
      </c>
      <c r="G1" s="4" t="s">
        <v>21</v>
      </c>
      <c r="H1" s="4" t="s">
        <v>6</v>
      </c>
      <c r="I1" s="4" t="s">
        <v>0</v>
      </c>
      <c r="J1" s="4" t="s">
        <v>1</v>
      </c>
      <c r="K1" s="4" t="s">
        <v>2</v>
      </c>
      <c r="L1" s="4" t="s">
        <v>62</v>
      </c>
      <c r="M1" s="4" t="s">
        <v>63</v>
      </c>
      <c r="N1" s="4"/>
      <c r="O1" s="4"/>
    </row>
    <row r="2" spans="1:15" s="6" customFormat="1" hidden="1" x14ac:dyDescent="0.3">
      <c r="A2" s="9" t="s">
        <v>12</v>
      </c>
      <c r="B2" s="9" t="s">
        <v>14</v>
      </c>
      <c r="C2" s="4" t="s">
        <v>48</v>
      </c>
      <c r="D2" s="6" t="s">
        <v>18</v>
      </c>
      <c r="E2" s="6" t="s">
        <v>39</v>
      </c>
      <c r="F2" s="4">
        <v>9</v>
      </c>
      <c r="G2" s="4" t="s">
        <v>60</v>
      </c>
      <c r="H2" s="4">
        <v>150</v>
      </c>
      <c r="I2" s="4">
        <v>1</v>
      </c>
      <c r="J2" s="4">
        <v>0.64356433999999996</v>
      </c>
      <c r="K2" s="4">
        <v>1.9731890999999999</v>
      </c>
      <c r="L2" s="17">
        <f>J2-J3</f>
        <v>0</v>
      </c>
      <c r="M2" s="17">
        <f>K2-K3</f>
        <v>-7.5000000001601563E-6</v>
      </c>
      <c r="N2" s="4"/>
      <c r="O2" s="4"/>
    </row>
    <row r="3" spans="1:15" s="6" customFormat="1" ht="17.55" hidden="1" customHeight="1" x14ac:dyDescent="0.3">
      <c r="A3" s="4" t="s">
        <v>12</v>
      </c>
      <c r="B3" s="4" t="s">
        <v>14</v>
      </c>
      <c r="C3" s="4" t="s">
        <v>48</v>
      </c>
      <c r="D3" s="4" t="s">
        <v>18</v>
      </c>
      <c r="E3" s="4" t="s">
        <v>39</v>
      </c>
      <c r="F3" s="4">
        <v>9</v>
      </c>
      <c r="G3" s="4" t="s">
        <v>61</v>
      </c>
      <c r="H3" s="4">
        <v>150</v>
      </c>
      <c r="I3" s="4">
        <v>1</v>
      </c>
      <c r="J3" s="6">
        <v>0.64356433999999996</v>
      </c>
      <c r="K3" s="6">
        <v>1.9731966000000001</v>
      </c>
      <c r="L3" s="17"/>
      <c r="M3" s="17"/>
      <c r="N3" s="4"/>
      <c r="O3" s="4"/>
    </row>
    <row r="4" spans="1:15" s="6" customFormat="1" x14ac:dyDescent="0.3">
      <c r="A4" s="4" t="s">
        <v>12</v>
      </c>
      <c r="B4" s="4" t="s">
        <v>14</v>
      </c>
      <c r="C4" s="4" t="s">
        <v>19</v>
      </c>
      <c r="D4" s="4" t="s">
        <v>18</v>
      </c>
      <c r="E4" s="4" t="s">
        <v>39</v>
      </c>
      <c r="F4" s="4">
        <v>9</v>
      </c>
      <c r="G4" s="4" t="s">
        <v>60</v>
      </c>
      <c r="H4" s="4">
        <v>5</v>
      </c>
      <c r="I4" s="4">
        <v>1</v>
      </c>
      <c r="J4" s="4">
        <v>0.10396039</v>
      </c>
      <c r="K4" s="4">
        <v>16.008215</v>
      </c>
      <c r="L4" s="17">
        <f>J4-J5</f>
        <v>0</v>
      </c>
      <c r="M4" s="17">
        <f>K4-K5</f>
        <v>-1.3500000000021828E-4</v>
      </c>
      <c r="N4" s="4"/>
      <c r="O4" s="4"/>
    </row>
    <row r="5" spans="1:15" x14ac:dyDescent="0.3">
      <c r="A5" s="4" t="s">
        <v>12</v>
      </c>
      <c r="B5" s="4" t="s">
        <v>14</v>
      </c>
      <c r="C5" s="4" t="s">
        <v>19</v>
      </c>
      <c r="D5" s="4" t="s">
        <v>18</v>
      </c>
      <c r="E5" s="4" t="s">
        <v>39</v>
      </c>
      <c r="F5" s="4">
        <v>9</v>
      </c>
      <c r="G5" s="4" t="s">
        <v>61</v>
      </c>
      <c r="H5" s="4">
        <v>5</v>
      </c>
      <c r="I5" s="4">
        <v>1</v>
      </c>
      <c r="J5" s="6">
        <v>0.10396039</v>
      </c>
      <c r="K5" s="6">
        <v>16.00835</v>
      </c>
      <c r="L5" s="17"/>
      <c r="M5" s="17"/>
    </row>
    <row r="6" spans="1:15" hidden="1" x14ac:dyDescent="0.3">
      <c r="A6" s="4" t="s">
        <v>12</v>
      </c>
      <c r="B6" s="4" t="s">
        <v>14</v>
      </c>
      <c r="C6" s="4" t="s">
        <v>19</v>
      </c>
      <c r="D6" s="4" t="s">
        <v>18</v>
      </c>
      <c r="E6" s="4" t="s">
        <v>39</v>
      </c>
      <c r="F6" s="4">
        <v>29</v>
      </c>
      <c r="G6" s="4" t="s">
        <v>60</v>
      </c>
      <c r="H6" s="4">
        <v>150</v>
      </c>
      <c r="I6" s="4">
        <v>1</v>
      </c>
      <c r="J6" s="6">
        <v>0.72970294999999996</v>
      </c>
      <c r="K6" s="6">
        <v>0.92970501999999999</v>
      </c>
      <c r="L6" s="17">
        <f>J6-J7</f>
        <v>0</v>
      </c>
      <c r="M6" s="17">
        <f>K6-K7</f>
        <v>-2.456000000006231E-5</v>
      </c>
    </row>
    <row r="7" spans="1:15" hidden="1" x14ac:dyDescent="0.3">
      <c r="A7" s="4" t="s">
        <v>12</v>
      </c>
      <c r="B7" s="4" t="s">
        <v>14</v>
      </c>
      <c r="C7" s="4" t="s">
        <v>77</v>
      </c>
      <c r="D7" s="4" t="s">
        <v>18</v>
      </c>
      <c r="E7" s="4" t="s">
        <v>39</v>
      </c>
      <c r="F7" s="4">
        <v>29</v>
      </c>
      <c r="G7" s="4" t="s">
        <v>61</v>
      </c>
      <c r="H7" s="4">
        <v>150</v>
      </c>
      <c r="I7" s="4">
        <v>1</v>
      </c>
      <c r="J7" s="6">
        <v>0.72970294999999996</v>
      </c>
      <c r="K7" s="6">
        <v>0.92972958000000006</v>
      </c>
      <c r="L7" s="17"/>
      <c r="M7" s="17"/>
    </row>
    <row r="8" spans="1:15" x14ac:dyDescent="0.3">
      <c r="A8" s="4" t="s">
        <v>12</v>
      </c>
      <c r="B8" s="4" t="s">
        <v>14</v>
      </c>
      <c r="C8" s="4" t="s">
        <v>19</v>
      </c>
      <c r="D8" s="4" t="s">
        <v>18</v>
      </c>
      <c r="E8" s="4" t="s">
        <v>39</v>
      </c>
      <c r="F8" s="4">
        <v>29</v>
      </c>
      <c r="G8" s="4" t="s">
        <v>60</v>
      </c>
      <c r="H8" s="4">
        <v>5</v>
      </c>
      <c r="I8" s="4">
        <v>1</v>
      </c>
      <c r="J8" s="6">
        <v>9.4059407999999997E-2</v>
      </c>
      <c r="K8" s="6">
        <v>53.449905000000001</v>
      </c>
      <c r="L8" s="17">
        <f>J8-J9</f>
        <v>0</v>
      </c>
      <c r="M8" s="17">
        <f>K8-K9</f>
        <v>-4.3099999999895999E-4</v>
      </c>
    </row>
    <row r="9" spans="1:15" x14ac:dyDescent="0.3">
      <c r="A9" s="4" t="s">
        <v>12</v>
      </c>
      <c r="B9" s="4" t="s">
        <v>14</v>
      </c>
      <c r="C9" s="4" t="s">
        <v>19</v>
      </c>
      <c r="D9" s="4" t="s">
        <v>18</v>
      </c>
      <c r="E9" s="4" t="s">
        <v>39</v>
      </c>
      <c r="F9" s="4">
        <v>29</v>
      </c>
      <c r="G9" s="4" t="s">
        <v>61</v>
      </c>
      <c r="H9" s="4">
        <v>5</v>
      </c>
      <c r="I9" s="4">
        <v>1</v>
      </c>
      <c r="J9" s="6">
        <v>9.4059407999999997E-2</v>
      </c>
      <c r="K9" s="6">
        <v>53.450336</v>
      </c>
      <c r="L9" s="17"/>
      <c r="M9" s="17"/>
    </row>
    <row r="10" spans="1:15" hidden="1" x14ac:dyDescent="0.3">
      <c r="A10" s="4" t="s">
        <v>12</v>
      </c>
      <c r="B10" s="4" t="s">
        <v>14</v>
      </c>
      <c r="C10" s="4" t="s">
        <v>47</v>
      </c>
      <c r="D10" s="4" t="s">
        <v>18</v>
      </c>
      <c r="E10" s="4" t="s">
        <v>39</v>
      </c>
      <c r="F10" s="4">
        <v>30</v>
      </c>
      <c r="G10" s="4" t="s">
        <v>60</v>
      </c>
      <c r="H10" s="4">
        <v>150</v>
      </c>
      <c r="I10" s="4">
        <v>1</v>
      </c>
      <c r="J10" s="6">
        <v>0.74653464999999997</v>
      </c>
      <c r="K10" s="6">
        <v>1.5542126000000001</v>
      </c>
      <c r="L10" s="17">
        <f>J10-J11</f>
        <v>0</v>
      </c>
      <c r="M10" s="17">
        <f>K10-K11</f>
        <v>-1.0199999999960241E-5</v>
      </c>
    </row>
    <row r="11" spans="1:15" hidden="1" x14ac:dyDescent="0.3">
      <c r="A11" s="4" t="s">
        <v>12</v>
      </c>
      <c r="B11" s="4" t="s">
        <v>14</v>
      </c>
      <c r="C11" s="4" t="s">
        <v>47</v>
      </c>
      <c r="D11" s="4" t="s">
        <v>18</v>
      </c>
      <c r="E11" s="4" t="s">
        <v>39</v>
      </c>
      <c r="F11" s="4">
        <v>30</v>
      </c>
      <c r="G11" s="4" t="s">
        <v>61</v>
      </c>
      <c r="H11" s="4">
        <v>150</v>
      </c>
      <c r="I11" s="4">
        <v>1</v>
      </c>
      <c r="J11" s="6">
        <v>0.74653464999999997</v>
      </c>
      <c r="K11" s="6">
        <v>1.5542228</v>
      </c>
      <c r="L11" s="17"/>
      <c r="M11" s="17"/>
    </row>
    <row r="12" spans="1:15" x14ac:dyDescent="0.3">
      <c r="A12" s="4" t="s">
        <v>12</v>
      </c>
      <c r="B12" s="4" t="s">
        <v>14</v>
      </c>
      <c r="C12" s="4" t="s">
        <v>19</v>
      </c>
      <c r="D12" s="4" t="s">
        <v>18</v>
      </c>
      <c r="E12" s="4" t="s">
        <v>39</v>
      </c>
      <c r="F12" s="4">
        <v>30</v>
      </c>
      <c r="G12" s="4" t="s">
        <v>60</v>
      </c>
      <c r="H12" s="4">
        <v>5</v>
      </c>
      <c r="I12" s="4">
        <v>1</v>
      </c>
      <c r="J12" s="6">
        <v>9.9009900999999997E-2</v>
      </c>
      <c r="K12" s="6">
        <v>8.3578109999999999</v>
      </c>
      <c r="L12" s="17">
        <f>J12-J13</f>
        <v>0</v>
      </c>
      <c r="M12" s="17">
        <f>K12-K13</f>
        <v>-5.2399999999508395E-5</v>
      </c>
    </row>
    <row r="13" spans="1:15" x14ac:dyDescent="0.3">
      <c r="A13" s="4" t="s">
        <v>12</v>
      </c>
      <c r="B13" s="4" t="s">
        <v>14</v>
      </c>
      <c r="C13" s="4" t="s">
        <v>19</v>
      </c>
      <c r="D13" s="4" t="s">
        <v>18</v>
      </c>
      <c r="E13" s="4" t="s">
        <v>39</v>
      </c>
      <c r="F13" s="4">
        <v>30</v>
      </c>
      <c r="G13" s="4" t="s">
        <v>61</v>
      </c>
      <c r="H13" s="4">
        <v>5</v>
      </c>
      <c r="I13" s="4">
        <v>1</v>
      </c>
      <c r="J13" s="6">
        <v>9.9009900999999997E-2</v>
      </c>
      <c r="K13" s="6">
        <v>8.3578633999999994</v>
      </c>
      <c r="L13" s="17"/>
      <c r="M13" s="17"/>
    </row>
    <row r="14" spans="1:15" hidden="1" x14ac:dyDescent="0.3">
      <c r="A14" s="4" t="s">
        <v>12</v>
      </c>
      <c r="B14" s="4" t="s">
        <v>14</v>
      </c>
      <c r="C14" s="4" t="s">
        <v>56</v>
      </c>
      <c r="D14" s="4" t="s">
        <v>18</v>
      </c>
      <c r="E14" s="4" t="s">
        <v>39</v>
      </c>
      <c r="F14" s="4">
        <v>31</v>
      </c>
      <c r="G14" s="4" t="s">
        <v>60</v>
      </c>
      <c r="H14" s="4">
        <v>150</v>
      </c>
      <c r="I14" s="4">
        <v>1</v>
      </c>
      <c r="J14" s="6">
        <v>0.74950492000000002</v>
      </c>
      <c r="K14" s="6">
        <v>1.6007844</v>
      </c>
      <c r="L14" s="17">
        <f>J14-J15</f>
        <v>0</v>
      </c>
      <c r="M14" s="17">
        <f>K14-K15</f>
        <v>-6.6999999999151072E-6</v>
      </c>
    </row>
    <row r="15" spans="1:15" hidden="1" x14ac:dyDescent="0.3">
      <c r="A15" s="4" t="s">
        <v>12</v>
      </c>
      <c r="B15" s="4" t="s">
        <v>14</v>
      </c>
      <c r="C15" s="4" t="s">
        <v>56</v>
      </c>
      <c r="D15" s="4" t="s">
        <v>18</v>
      </c>
      <c r="E15" s="4" t="s">
        <v>39</v>
      </c>
      <c r="F15" s="4">
        <v>31</v>
      </c>
      <c r="G15" s="4" t="s">
        <v>61</v>
      </c>
      <c r="H15" s="4">
        <v>150</v>
      </c>
      <c r="I15" s="4">
        <v>1</v>
      </c>
      <c r="J15" s="9">
        <v>0.74950492000000002</v>
      </c>
      <c r="K15" s="9">
        <v>1.6007910999999999</v>
      </c>
      <c r="L15" s="17"/>
      <c r="M15" s="17"/>
    </row>
    <row r="16" spans="1:15" x14ac:dyDescent="0.3">
      <c r="A16" s="4" t="s">
        <v>12</v>
      </c>
      <c r="B16" s="4" t="s">
        <v>14</v>
      </c>
      <c r="C16" s="4" t="s">
        <v>23</v>
      </c>
      <c r="D16" s="4" t="s">
        <v>18</v>
      </c>
      <c r="E16" s="4" t="s">
        <v>39</v>
      </c>
      <c r="F16" s="4">
        <v>31</v>
      </c>
      <c r="G16" s="4" t="s">
        <v>60</v>
      </c>
      <c r="H16" s="4">
        <v>5</v>
      </c>
      <c r="I16" s="4">
        <v>1</v>
      </c>
      <c r="J16" s="6">
        <v>0.10198019</v>
      </c>
      <c r="K16" s="6">
        <v>26.863378999999998</v>
      </c>
      <c r="L16" s="17">
        <f>J16-J17</f>
        <v>0</v>
      </c>
      <c r="M16" s="17">
        <f>K16-K17</f>
        <v>-2.230000000018606E-4</v>
      </c>
    </row>
    <row r="17" spans="1:13" x14ac:dyDescent="0.3">
      <c r="A17" s="4" t="s">
        <v>12</v>
      </c>
      <c r="B17" s="4" t="s">
        <v>14</v>
      </c>
      <c r="C17" s="4" t="s">
        <v>23</v>
      </c>
      <c r="D17" s="4" t="s">
        <v>18</v>
      </c>
      <c r="E17" s="4" t="s">
        <v>39</v>
      </c>
      <c r="F17" s="4">
        <v>31</v>
      </c>
      <c r="G17" s="4" t="s">
        <v>61</v>
      </c>
      <c r="H17" s="4">
        <v>5</v>
      </c>
      <c r="I17" s="4">
        <v>1</v>
      </c>
      <c r="J17" s="6">
        <v>0.10198019</v>
      </c>
      <c r="K17" s="6">
        <v>26.863602</v>
      </c>
      <c r="L17" s="17"/>
      <c r="M17" s="17"/>
    </row>
    <row r="18" spans="1:13" hidden="1" x14ac:dyDescent="0.3">
      <c r="A18" s="4" t="s">
        <v>12</v>
      </c>
      <c r="B18" s="4" t="s">
        <v>14</v>
      </c>
      <c r="C18" s="4" t="s">
        <v>24</v>
      </c>
      <c r="D18" s="4" t="s">
        <v>18</v>
      </c>
      <c r="E18" s="4" t="s">
        <v>39</v>
      </c>
      <c r="F18" s="4">
        <v>32</v>
      </c>
      <c r="G18" s="4" t="s">
        <v>60</v>
      </c>
      <c r="H18" s="4">
        <v>150</v>
      </c>
      <c r="I18" s="4">
        <v>1</v>
      </c>
      <c r="J18" s="6">
        <v>0.74950492000000002</v>
      </c>
      <c r="K18" s="6">
        <v>1.6007844</v>
      </c>
      <c r="L18" s="17">
        <f>J18-J19</f>
        <v>0</v>
      </c>
      <c r="M18" s="17">
        <f>K18-K19</f>
        <v>-6.6999999999151072E-6</v>
      </c>
    </row>
    <row r="19" spans="1:13" hidden="1" x14ac:dyDescent="0.3">
      <c r="A19" s="4" t="s">
        <v>12</v>
      </c>
      <c r="B19" s="4" t="s">
        <v>14</v>
      </c>
      <c r="C19" s="4" t="s">
        <v>24</v>
      </c>
      <c r="D19" s="4" t="s">
        <v>18</v>
      </c>
      <c r="E19" s="4" t="s">
        <v>39</v>
      </c>
      <c r="F19" s="4">
        <v>32</v>
      </c>
      <c r="G19" s="4" t="s">
        <v>61</v>
      </c>
      <c r="H19" s="4">
        <v>150</v>
      </c>
      <c r="I19" s="4">
        <v>1</v>
      </c>
      <c r="J19" s="6">
        <v>0.74950492000000002</v>
      </c>
      <c r="K19" s="6">
        <v>1.6007910999999999</v>
      </c>
      <c r="L19" s="17"/>
      <c r="M19" s="17"/>
    </row>
    <row r="20" spans="1:13" x14ac:dyDescent="0.3">
      <c r="A20" s="4" t="s">
        <v>12</v>
      </c>
      <c r="B20" s="4" t="s">
        <v>14</v>
      </c>
      <c r="C20" s="4" t="s">
        <v>23</v>
      </c>
      <c r="D20" s="4" t="s">
        <v>18</v>
      </c>
      <c r="E20" s="4" t="s">
        <v>39</v>
      </c>
      <c r="F20" s="4">
        <v>32</v>
      </c>
      <c r="G20" s="4" t="s">
        <v>60</v>
      </c>
      <c r="H20" s="4">
        <v>5</v>
      </c>
      <c r="I20" s="4">
        <v>1</v>
      </c>
      <c r="J20" s="6">
        <v>0.10198019</v>
      </c>
      <c r="K20" s="6">
        <v>26.863378999999998</v>
      </c>
      <c r="L20" s="17">
        <f>J20-J21</f>
        <v>0</v>
      </c>
      <c r="M20" s="17">
        <f>K20-K21</f>
        <v>-2.230000000018606E-4</v>
      </c>
    </row>
    <row r="21" spans="1:13" x14ac:dyDescent="0.3">
      <c r="A21" s="4" t="s">
        <v>12</v>
      </c>
      <c r="B21" s="4" t="s">
        <v>14</v>
      </c>
      <c r="C21" s="4" t="s">
        <v>23</v>
      </c>
      <c r="D21" s="4" t="s">
        <v>18</v>
      </c>
      <c r="E21" s="4" t="s">
        <v>39</v>
      </c>
      <c r="F21" s="4">
        <v>32</v>
      </c>
      <c r="G21" s="4" t="s">
        <v>61</v>
      </c>
      <c r="H21" s="4">
        <v>5</v>
      </c>
      <c r="I21" s="4">
        <v>1</v>
      </c>
      <c r="J21" s="6">
        <v>0.10198019</v>
      </c>
      <c r="K21" s="6">
        <v>26.863602</v>
      </c>
      <c r="L21" s="17"/>
      <c r="M21" s="17"/>
    </row>
    <row r="22" spans="1:13" hidden="1" x14ac:dyDescent="0.3">
      <c r="A22" s="4" t="s">
        <v>12</v>
      </c>
      <c r="B22" s="4" t="s">
        <v>14</v>
      </c>
      <c r="C22" s="4" t="s">
        <v>23</v>
      </c>
      <c r="D22" s="4" t="s">
        <v>18</v>
      </c>
      <c r="E22" s="4" t="s">
        <v>39</v>
      </c>
      <c r="F22" s="4">
        <v>33</v>
      </c>
      <c r="G22" s="4" t="s">
        <v>60</v>
      </c>
      <c r="H22" s="4">
        <v>150</v>
      </c>
      <c r="I22" s="4">
        <v>1</v>
      </c>
      <c r="J22" s="6">
        <v>0.10297029000000001</v>
      </c>
      <c r="K22" s="6">
        <v>2.5699162000000002</v>
      </c>
      <c r="L22" s="17">
        <f>J22-J23</f>
        <v>0</v>
      </c>
      <c r="M22" s="17">
        <f>K22-K23</f>
        <v>-1.4999999997655777E-6</v>
      </c>
    </row>
    <row r="23" spans="1:13" hidden="1" x14ac:dyDescent="0.3">
      <c r="A23" s="4" t="s">
        <v>12</v>
      </c>
      <c r="B23" s="4" t="s">
        <v>14</v>
      </c>
      <c r="C23" s="4" t="s">
        <v>23</v>
      </c>
      <c r="D23" s="4" t="s">
        <v>18</v>
      </c>
      <c r="E23" s="4" t="s">
        <v>39</v>
      </c>
      <c r="F23" s="4">
        <v>33</v>
      </c>
      <c r="G23" s="4" t="s">
        <v>61</v>
      </c>
      <c r="H23" s="4">
        <v>150</v>
      </c>
      <c r="I23" s="4">
        <v>1</v>
      </c>
      <c r="J23" s="6">
        <v>0.10297029000000001</v>
      </c>
      <c r="K23" s="6">
        <v>2.5699177</v>
      </c>
      <c r="L23" s="17"/>
      <c r="M23" s="17"/>
    </row>
    <row r="24" spans="1:13" x14ac:dyDescent="0.3">
      <c r="A24" s="4" t="s">
        <v>12</v>
      </c>
      <c r="B24" s="4" t="s">
        <v>14</v>
      </c>
      <c r="C24" s="4" t="s">
        <v>23</v>
      </c>
      <c r="D24" s="4" t="s">
        <v>18</v>
      </c>
      <c r="E24" s="4" t="s">
        <v>39</v>
      </c>
      <c r="F24" s="4">
        <v>33</v>
      </c>
      <c r="G24" s="4" t="s">
        <v>60</v>
      </c>
      <c r="H24" s="4">
        <v>5</v>
      </c>
      <c r="I24" s="4">
        <v>1</v>
      </c>
      <c r="J24" s="6">
        <v>0.1009901</v>
      </c>
      <c r="K24" s="6">
        <v>2.5345292000000001</v>
      </c>
      <c r="L24" s="17">
        <f>J24-J25</f>
        <v>0</v>
      </c>
      <c r="M24" s="17">
        <f>K24-K25</f>
        <v>5.0000000006988898E-7</v>
      </c>
    </row>
    <row r="25" spans="1:13" x14ac:dyDescent="0.3">
      <c r="A25" s="4" t="s">
        <v>12</v>
      </c>
      <c r="B25" s="4" t="s">
        <v>14</v>
      </c>
      <c r="C25" s="4" t="s">
        <v>23</v>
      </c>
      <c r="D25" s="4" t="s">
        <v>18</v>
      </c>
      <c r="E25" s="4" t="s">
        <v>39</v>
      </c>
      <c r="F25" s="4">
        <v>33</v>
      </c>
      <c r="G25" s="4" t="s">
        <v>61</v>
      </c>
      <c r="H25" s="4">
        <v>5</v>
      </c>
      <c r="I25" s="4">
        <v>1</v>
      </c>
      <c r="J25" s="6">
        <v>0.1009901</v>
      </c>
      <c r="K25" s="6">
        <v>2.5345287000000001</v>
      </c>
      <c r="L25" s="17"/>
      <c r="M25" s="17"/>
    </row>
    <row r="26" spans="1:13" hidden="1" x14ac:dyDescent="0.3">
      <c r="A26" s="4" t="s">
        <v>12</v>
      </c>
      <c r="B26" s="4" t="s">
        <v>14</v>
      </c>
      <c r="C26" s="4" t="s">
        <v>48</v>
      </c>
      <c r="D26" s="4" t="s">
        <v>18</v>
      </c>
      <c r="E26" s="4" t="s">
        <v>39</v>
      </c>
      <c r="F26" s="4">
        <v>34</v>
      </c>
      <c r="G26" s="4" t="s">
        <v>60</v>
      </c>
      <c r="H26" s="4">
        <v>150</v>
      </c>
      <c r="I26" s="4">
        <v>1</v>
      </c>
      <c r="J26" s="6">
        <v>0.1</v>
      </c>
      <c r="K26" s="6">
        <v>2.7762145999999999</v>
      </c>
      <c r="L26" s="17">
        <f>J26-J27</f>
        <v>0</v>
      </c>
      <c r="M26" s="17">
        <f>K26-K27</f>
        <v>-2.9000000001389026E-6</v>
      </c>
    </row>
    <row r="27" spans="1:13" hidden="1" x14ac:dyDescent="0.3">
      <c r="A27" s="4" t="s">
        <v>12</v>
      </c>
      <c r="B27" s="4" t="s">
        <v>14</v>
      </c>
      <c r="C27" s="4" t="s">
        <v>48</v>
      </c>
      <c r="D27" s="4" t="s">
        <v>18</v>
      </c>
      <c r="E27" s="4" t="s">
        <v>39</v>
      </c>
      <c r="F27" s="4">
        <v>34</v>
      </c>
      <c r="G27" s="4" t="s">
        <v>61</v>
      </c>
      <c r="H27" s="4">
        <v>150</v>
      </c>
      <c r="I27" s="4">
        <v>1</v>
      </c>
      <c r="J27" s="6">
        <v>0.1</v>
      </c>
      <c r="K27" s="6">
        <v>2.7762175</v>
      </c>
      <c r="L27" s="17"/>
      <c r="M27" s="17"/>
    </row>
    <row r="28" spans="1:13" x14ac:dyDescent="0.3">
      <c r="A28" s="4" t="s">
        <v>12</v>
      </c>
      <c r="B28" s="4" t="s">
        <v>14</v>
      </c>
      <c r="C28" s="4" t="s">
        <v>23</v>
      </c>
      <c r="D28" s="4" t="s">
        <v>18</v>
      </c>
      <c r="E28" s="4" t="s">
        <v>39</v>
      </c>
      <c r="F28" s="4">
        <v>34</v>
      </c>
      <c r="G28" s="4" t="s">
        <v>60</v>
      </c>
      <c r="H28" s="4">
        <v>5</v>
      </c>
      <c r="I28" s="4">
        <v>1</v>
      </c>
      <c r="J28" s="6">
        <v>0.10198019</v>
      </c>
      <c r="K28" s="6">
        <v>2.5358489</v>
      </c>
      <c r="L28" s="17">
        <f>J28-J29</f>
        <v>0</v>
      </c>
      <c r="M28" s="17">
        <f>K28-K29</f>
        <v>0</v>
      </c>
    </row>
    <row r="29" spans="1:13" x14ac:dyDescent="0.3">
      <c r="A29" s="4" t="s">
        <v>12</v>
      </c>
      <c r="B29" s="4" t="s">
        <v>14</v>
      </c>
      <c r="C29" s="4" t="s">
        <v>23</v>
      </c>
      <c r="D29" s="4" t="s">
        <v>18</v>
      </c>
      <c r="E29" s="4" t="s">
        <v>39</v>
      </c>
      <c r="F29" s="4">
        <v>34</v>
      </c>
      <c r="G29" s="4" t="s">
        <v>61</v>
      </c>
      <c r="H29" s="4">
        <v>5</v>
      </c>
      <c r="I29" s="4">
        <v>1</v>
      </c>
      <c r="J29" s="6">
        <v>0.10198019</v>
      </c>
      <c r="K29" s="6">
        <v>2.5358489</v>
      </c>
      <c r="L29" s="17"/>
      <c r="M29" s="17"/>
    </row>
    <row r="30" spans="1:13" hidden="1" x14ac:dyDescent="0.3">
      <c r="A30" s="4" t="s">
        <v>12</v>
      </c>
      <c r="B30" s="4" t="s">
        <v>14</v>
      </c>
      <c r="C30" s="4" t="s">
        <v>57</v>
      </c>
      <c r="D30" s="4" t="s">
        <v>18</v>
      </c>
      <c r="E30" s="4" t="s">
        <v>39</v>
      </c>
      <c r="F30" s="4">
        <v>35</v>
      </c>
      <c r="G30" s="4" t="s">
        <v>60</v>
      </c>
      <c r="H30" s="4">
        <v>150</v>
      </c>
      <c r="I30" s="4">
        <v>1</v>
      </c>
      <c r="J30" s="4">
        <v>0.1</v>
      </c>
      <c r="K30" s="6">
        <v>2.7762145999999999</v>
      </c>
      <c r="L30" s="17">
        <f>J30-J31</f>
        <v>0</v>
      </c>
      <c r="M30" s="17">
        <f>K30-K31</f>
        <v>-2.9000000001389026E-6</v>
      </c>
    </row>
    <row r="31" spans="1:13" hidden="1" x14ac:dyDescent="0.3">
      <c r="A31" s="4" t="s">
        <v>12</v>
      </c>
      <c r="B31" s="4" t="s">
        <v>14</v>
      </c>
      <c r="C31" s="4" t="s">
        <v>57</v>
      </c>
      <c r="D31" s="4" t="s">
        <v>18</v>
      </c>
      <c r="E31" s="4" t="s">
        <v>39</v>
      </c>
      <c r="F31" s="4">
        <v>35</v>
      </c>
      <c r="G31" s="4" t="s">
        <v>61</v>
      </c>
      <c r="H31" s="4">
        <v>150</v>
      </c>
      <c r="I31" s="4">
        <v>1</v>
      </c>
      <c r="J31" s="6">
        <v>0.1</v>
      </c>
      <c r="K31" s="6">
        <v>2.7762175</v>
      </c>
      <c r="L31" s="17"/>
      <c r="M31" s="17"/>
    </row>
    <row r="32" spans="1:13" x14ac:dyDescent="0.3">
      <c r="A32" s="4" t="s">
        <v>12</v>
      </c>
      <c r="B32" s="4" t="s">
        <v>14</v>
      </c>
      <c r="C32" s="4" t="s">
        <v>23</v>
      </c>
      <c r="D32" s="4" t="s">
        <v>18</v>
      </c>
      <c r="E32" s="4" t="s">
        <v>39</v>
      </c>
      <c r="F32" s="4">
        <v>35</v>
      </c>
      <c r="G32" s="4" t="s">
        <v>60</v>
      </c>
      <c r="H32" s="4">
        <v>5</v>
      </c>
      <c r="I32" s="4">
        <v>1</v>
      </c>
      <c r="J32" s="6">
        <v>0.10198019</v>
      </c>
      <c r="K32" s="6">
        <v>2.5358489</v>
      </c>
      <c r="L32" s="17">
        <f>J32-J33</f>
        <v>0</v>
      </c>
      <c r="M32" s="17">
        <f>K32-K33</f>
        <v>0</v>
      </c>
    </row>
    <row r="33" spans="1:13" x14ac:dyDescent="0.3">
      <c r="A33" s="4" t="s">
        <v>12</v>
      </c>
      <c r="B33" s="4" t="s">
        <v>14</v>
      </c>
      <c r="C33" s="4" t="s">
        <v>23</v>
      </c>
      <c r="D33" s="4" t="s">
        <v>18</v>
      </c>
      <c r="E33" s="4" t="s">
        <v>39</v>
      </c>
      <c r="F33" s="4">
        <v>35</v>
      </c>
      <c r="G33" s="4" t="s">
        <v>61</v>
      </c>
      <c r="H33" s="4">
        <v>5</v>
      </c>
      <c r="I33" s="4">
        <v>1</v>
      </c>
      <c r="J33" s="6">
        <v>0.10198019</v>
      </c>
      <c r="K33" s="6">
        <v>2.5358489</v>
      </c>
      <c r="L33" s="17"/>
      <c r="M33" s="17"/>
    </row>
    <row r="34" spans="1:13" hidden="1" x14ac:dyDescent="0.3">
      <c r="A34" s="4" t="s">
        <v>12</v>
      </c>
      <c r="B34" s="4" t="s">
        <v>14</v>
      </c>
      <c r="C34" s="4" t="s">
        <v>47</v>
      </c>
      <c r="D34" s="4" t="s">
        <v>18</v>
      </c>
      <c r="E34" s="4" t="s">
        <v>39</v>
      </c>
      <c r="F34" s="4">
        <v>36</v>
      </c>
      <c r="G34" s="4" t="s">
        <v>60</v>
      </c>
      <c r="H34" s="4">
        <v>150</v>
      </c>
      <c r="I34" s="4">
        <v>1</v>
      </c>
      <c r="J34" s="6">
        <v>0.1</v>
      </c>
      <c r="K34" s="6">
        <v>2.7762145999999999</v>
      </c>
      <c r="L34" s="17">
        <f>J34-J35</f>
        <v>0</v>
      </c>
      <c r="M34" s="17">
        <f>K34-K35</f>
        <v>-2.9000000001389026E-6</v>
      </c>
    </row>
    <row r="35" spans="1:13" hidden="1" x14ac:dyDescent="0.3">
      <c r="A35" s="4" t="s">
        <v>12</v>
      </c>
      <c r="B35" s="4" t="s">
        <v>14</v>
      </c>
      <c r="C35" s="4" t="s">
        <v>47</v>
      </c>
      <c r="D35" s="4" t="s">
        <v>18</v>
      </c>
      <c r="E35" s="4" t="s">
        <v>39</v>
      </c>
      <c r="F35" s="4">
        <v>36</v>
      </c>
      <c r="G35" s="4" t="s">
        <v>61</v>
      </c>
      <c r="H35" s="4">
        <v>150</v>
      </c>
      <c r="I35" s="4">
        <v>1</v>
      </c>
      <c r="J35" s="6">
        <v>0.1</v>
      </c>
      <c r="K35" s="6">
        <v>2.7762175</v>
      </c>
      <c r="L35" s="17"/>
      <c r="M35" s="17"/>
    </row>
    <row r="36" spans="1:13" x14ac:dyDescent="0.3">
      <c r="A36" s="4" t="s">
        <v>12</v>
      </c>
      <c r="B36" s="4" t="s">
        <v>14</v>
      </c>
      <c r="C36" s="4" t="s">
        <v>16</v>
      </c>
      <c r="D36" s="4" t="s">
        <v>18</v>
      </c>
      <c r="E36" s="4" t="s">
        <v>39</v>
      </c>
      <c r="F36" s="4">
        <v>36</v>
      </c>
      <c r="G36" s="4" t="s">
        <v>60</v>
      </c>
      <c r="H36" s="4">
        <v>5</v>
      </c>
      <c r="I36" s="4">
        <v>1</v>
      </c>
      <c r="J36" s="6">
        <v>0.10198019</v>
      </c>
      <c r="K36" s="6">
        <v>2.5358489</v>
      </c>
      <c r="L36" s="17">
        <f>J36-J37</f>
        <v>0</v>
      </c>
      <c r="M36" s="17">
        <f>K36-K37</f>
        <v>0</v>
      </c>
    </row>
    <row r="37" spans="1:13" x14ac:dyDescent="0.3">
      <c r="A37" s="4" t="s">
        <v>12</v>
      </c>
      <c r="B37" s="4" t="s">
        <v>14</v>
      </c>
      <c r="C37" s="4" t="s">
        <v>16</v>
      </c>
      <c r="D37" s="4" t="s">
        <v>18</v>
      </c>
      <c r="E37" s="4" t="s">
        <v>39</v>
      </c>
      <c r="F37" s="4">
        <v>36</v>
      </c>
      <c r="G37" s="4" t="s">
        <v>61</v>
      </c>
      <c r="H37" s="4">
        <v>5</v>
      </c>
      <c r="I37" s="4">
        <v>1</v>
      </c>
      <c r="J37" s="6">
        <v>0.10198019</v>
      </c>
      <c r="K37" s="6">
        <v>2.5358489</v>
      </c>
      <c r="L37" s="17"/>
      <c r="M37" s="17"/>
    </row>
    <row r="38" spans="1:13" hidden="1" x14ac:dyDescent="0.3">
      <c r="A38" s="4" t="s">
        <v>12</v>
      </c>
      <c r="B38" s="4" t="s">
        <v>14</v>
      </c>
      <c r="C38" s="4" t="s">
        <v>88</v>
      </c>
      <c r="D38" s="4" t="s">
        <v>18</v>
      </c>
      <c r="E38" s="4" t="s">
        <v>39</v>
      </c>
      <c r="F38" s="4">
        <v>43</v>
      </c>
      <c r="G38" s="4" t="s">
        <v>60</v>
      </c>
      <c r="H38" s="4">
        <v>150</v>
      </c>
      <c r="I38" s="4">
        <v>1</v>
      </c>
      <c r="J38" s="6">
        <v>0.1079208</v>
      </c>
      <c r="K38" s="6">
        <v>30.899342999999998</v>
      </c>
      <c r="L38" s="17">
        <f>J38-J39</f>
        <v>0</v>
      </c>
      <c r="M38" s="17">
        <f>K38-K39</f>
        <v>9.0999999997620762E-5</v>
      </c>
    </row>
    <row r="39" spans="1:13" hidden="1" x14ac:dyDescent="0.3">
      <c r="A39" s="4" t="s">
        <v>12</v>
      </c>
      <c r="B39" s="4" t="s">
        <v>14</v>
      </c>
      <c r="C39" s="4" t="s">
        <v>88</v>
      </c>
      <c r="D39" s="4" t="s">
        <v>18</v>
      </c>
      <c r="E39" s="4" t="s">
        <v>39</v>
      </c>
      <c r="F39" s="4">
        <v>43</v>
      </c>
      <c r="G39" s="4" t="s">
        <v>61</v>
      </c>
      <c r="H39" s="4">
        <v>150</v>
      </c>
      <c r="I39" s="4">
        <v>1</v>
      </c>
      <c r="J39" s="6">
        <v>0.1079208</v>
      </c>
      <c r="K39" s="6">
        <v>30.899252000000001</v>
      </c>
      <c r="L39" s="17"/>
      <c r="M39" s="17"/>
    </row>
    <row r="40" spans="1:13" x14ac:dyDescent="0.3">
      <c r="A40" s="4" t="s">
        <v>12</v>
      </c>
      <c r="B40" s="4" t="s">
        <v>14</v>
      </c>
      <c r="C40" s="4" t="s">
        <v>16</v>
      </c>
      <c r="D40" s="4" t="s">
        <v>18</v>
      </c>
      <c r="E40" s="4" t="s">
        <v>39</v>
      </c>
      <c r="F40" s="4">
        <v>43</v>
      </c>
      <c r="G40" s="4" t="s">
        <v>60</v>
      </c>
      <c r="H40" s="4">
        <v>5</v>
      </c>
      <c r="I40" s="4">
        <v>1</v>
      </c>
      <c r="J40" s="6">
        <v>0.13564356999999999</v>
      </c>
      <c r="K40" s="6">
        <v>5.4859971999999999</v>
      </c>
      <c r="L40" s="17">
        <f>J40-J41</f>
        <v>0</v>
      </c>
      <c r="M40" s="17">
        <f>K40-K41</f>
        <v>-3.5300000000404452E-5</v>
      </c>
    </row>
    <row r="41" spans="1:13" x14ac:dyDescent="0.3">
      <c r="A41" s="4" t="s">
        <v>12</v>
      </c>
      <c r="B41" s="4" t="s">
        <v>14</v>
      </c>
      <c r="C41" s="4" t="s">
        <v>16</v>
      </c>
      <c r="D41" s="4" t="s">
        <v>18</v>
      </c>
      <c r="E41" s="4" t="s">
        <v>39</v>
      </c>
      <c r="F41" s="4">
        <v>43</v>
      </c>
      <c r="G41" s="4" t="s">
        <v>61</v>
      </c>
      <c r="H41" s="4">
        <v>5</v>
      </c>
      <c r="I41" s="4">
        <v>1</v>
      </c>
      <c r="J41" s="6">
        <v>0.13564356999999999</v>
      </c>
      <c r="K41" s="6">
        <v>5.4860325000000003</v>
      </c>
      <c r="L41" s="17"/>
      <c r="M41" s="17"/>
    </row>
    <row r="42" spans="1:13" hidden="1" x14ac:dyDescent="0.3">
      <c r="A42" s="4" t="s">
        <v>12</v>
      </c>
      <c r="B42" s="4" t="s">
        <v>14</v>
      </c>
      <c r="C42" s="4" t="s">
        <v>77</v>
      </c>
      <c r="D42" s="4" t="s">
        <v>18</v>
      </c>
      <c r="E42" s="4" t="s">
        <v>39</v>
      </c>
      <c r="F42" s="4">
        <v>44</v>
      </c>
      <c r="G42" s="4" t="s">
        <v>60</v>
      </c>
      <c r="H42" s="4">
        <v>150</v>
      </c>
      <c r="I42" s="4">
        <v>1</v>
      </c>
      <c r="J42" s="6">
        <v>0.1049505</v>
      </c>
      <c r="K42" s="6">
        <v>22.575759999999999</v>
      </c>
      <c r="L42" s="17">
        <f>J42-J43</f>
        <v>0</v>
      </c>
      <c r="M42" s="17">
        <f>K42-K43</f>
        <v>-1.5000000001208491E-5</v>
      </c>
    </row>
    <row r="43" spans="1:13" hidden="1" x14ac:dyDescent="0.3">
      <c r="A43" s="4" t="s">
        <v>12</v>
      </c>
      <c r="B43" s="4" t="s">
        <v>14</v>
      </c>
      <c r="C43" s="4" t="s">
        <v>77</v>
      </c>
      <c r="D43" s="4" t="s">
        <v>18</v>
      </c>
      <c r="E43" s="4" t="s">
        <v>39</v>
      </c>
      <c r="F43" s="4">
        <v>44</v>
      </c>
      <c r="G43" s="4" t="s">
        <v>61</v>
      </c>
      <c r="H43" s="4">
        <v>150</v>
      </c>
      <c r="I43" s="4">
        <v>1</v>
      </c>
      <c r="J43" s="6">
        <v>0.1049505</v>
      </c>
      <c r="K43" s="6">
        <v>22.575775</v>
      </c>
      <c r="L43" s="17"/>
      <c r="M43" s="17"/>
    </row>
    <row r="44" spans="1:13" x14ac:dyDescent="0.3">
      <c r="A44" s="4" t="s">
        <v>12</v>
      </c>
      <c r="B44" s="4" t="s">
        <v>14</v>
      </c>
      <c r="C44" s="4" t="s">
        <v>16</v>
      </c>
      <c r="D44" s="4" t="s">
        <v>18</v>
      </c>
      <c r="E44" s="4" t="s">
        <v>39</v>
      </c>
      <c r="F44" s="4">
        <v>44</v>
      </c>
      <c r="G44" s="4" t="s">
        <v>60</v>
      </c>
      <c r="H44" s="4">
        <v>5</v>
      </c>
      <c r="I44" s="4">
        <v>1</v>
      </c>
      <c r="J44" s="6">
        <v>0.10198019</v>
      </c>
      <c r="K44" s="6">
        <v>2.5358489</v>
      </c>
      <c r="L44" s="17">
        <f>J44-J45</f>
        <v>0</v>
      </c>
      <c r="M44" s="17">
        <f>K44-K45</f>
        <v>0</v>
      </c>
    </row>
    <row r="45" spans="1:13" x14ac:dyDescent="0.3">
      <c r="A45" s="4" t="s">
        <v>12</v>
      </c>
      <c r="B45" s="4" t="s">
        <v>14</v>
      </c>
      <c r="C45" s="4" t="s">
        <v>16</v>
      </c>
      <c r="D45" s="4" t="s">
        <v>18</v>
      </c>
      <c r="E45" s="4" t="s">
        <v>39</v>
      </c>
      <c r="F45" s="4">
        <v>44</v>
      </c>
      <c r="G45" s="4" t="s">
        <v>61</v>
      </c>
      <c r="H45" s="4">
        <v>5</v>
      </c>
      <c r="I45" s="4">
        <v>1</v>
      </c>
      <c r="J45" s="6">
        <v>0.10198019</v>
      </c>
      <c r="K45" s="6">
        <v>2.5358489</v>
      </c>
      <c r="L45" s="17"/>
      <c r="M45" s="17"/>
    </row>
    <row r="46" spans="1:13" hidden="1" x14ac:dyDescent="0.3">
      <c r="A46" s="4" t="s">
        <v>12</v>
      </c>
      <c r="B46" s="4" t="s">
        <v>14</v>
      </c>
      <c r="C46" s="4" t="s">
        <v>57</v>
      </c>
      <c r="D46" s="4" t="s">
        <v>18</v>
      </c>
      <c r="E46" s="4" t="s">
        <v>39</v>
      </c>
      <c r="F46" s="4">
        <v>45</v>
      </c>
      <c r="G46" s="4" t="s">
        <v>60</v>
      </c>
      <c r="H46" s="4">
        <v>150</v>
      </c>
      <c r="I46" s="4">
        <v>1</v>
      </c>
      <c r="J46" s="6">
        <v>0.34554455000000001</v>
      </c>
      <c r="K46" s="6">
        <v>5.7650094000000003</v>
      </c>
      <c r="L46" s="17">
        <f>J46-J47</f>
        <v>0</v>
      </c>
      <c r="M46" s="17">
        <f>K46-K47</f>
        <v>-1.7199999999384374E-5</v>
      </c>
    </row>
    <row r="47" spans="1:13" hidden="1" x14ac:dyDescent="0.3">
      <c r="A47" s="4" t="s">
        <v>12</v>
      </c>
      <c r="B47" s="4" t="s">
        <v>14</v>
      </c>
      <c r="C47" s="4" t="s">
        <v>57</v>
      </c>
      <c r="D47" s="4" t="s">
        <v>18</v>
      </c>
      <c r="E47" s="4" t="s">
        <v>39</v>
      </c>
      <c r="F47" s="4">
        <v>45</v>
      </c>
      <c r="G47" s="4" t="s">
        <v>61</v>
      </c>
      <c r="H47" s="4">
        <v>150</v>
      </c>
      <c r="I47" s="4">
        <v>1</v>
      </c>
      <c r="J47" s="9">
        <v>0.34554455000000001</v>
      </c>
      <c r="K47" s="9">
        <v>5.7650265999999997</v>
      </c>
      <c r="L47" s="17"/>
      <c r="M47" s="17"/>
    </row>
    <row r="48" spans="1:13" x14ac:dyDescent="0.3">
      <c r="A48" s="4" t="s">
        <v>12</v>
      </c>
      <c r="B48" s="4" t="s">
        <v>14</v>
      </c>
      <c r="C48" s="4" t="s">
        <v>16</v>
      </c>
      <c r="D48" s="4" t="s">
        <v>18</v>
      </c>
      <c r="E48" s="4" t="s">
        <v>39</v>
      </c>
      <c r="F48" s="4">
        <v>45</v>
      </c>
      <c r="G48" s="4" t="s">
        <v>60</v>
      </c>
      <c r="H48" s="4">
        <v>5</v>
      </c>
      <c r="I48" s="4">
        <v>1</v>
      </c>
      <c r="J48" s="6">
        <v>0.13564356999999999</v>
      </c>
      <c r="K48" s="6">
        <v>5.4859971999999999</v>
      </c>
      <c r="L48" s="17">
        <f>J48-J49</f>
        <v>0</v>
      </c>
      <c r="M48" s="17">
        <f>K48-K49</f>
        <v>-3.5300000000404452E-5</v>
      </c>
    </row>
    <row r="49" spans="1:13" x14ac:dyDescent="0.3">
      <c r="A49" s="4" t="s">
        <v>12</v>
      </c>
      <c r="B49" s="4" t="s">
        <v>14</v>
      </c>
      <c r="C49" s="4" t="s">
        <v>16</v>
      </c>
      <c r="D49" s="4" t="s">
        <v>18</v>
      </c>
      <c r="E49" s="4" t="s">
        <v>39</v>
      </c>
      <c r="F49" s="4">
        <v>45</v>
      </c>
      <c r="G49" s="4" t="s">
        <v>61</v>
      </c>
      <c r="H49" s="4">
        <v>5</v>
      </c>
      <c r="I49" s="4">
        <v>1</v>
      </c>
      <c r="J49" s="6">
        <v>0.13564356999999999</v>
      </c>
      <c r="K49" s="6">
        <v>5.4860325000000003</v>
      </c>
      <c r="L49" s="17"/>
      <c r="M49" s="17"/>
    </row>
    <row r="50" spans="1:13" hidden="1" x14ac:dyDescent="0.3">
      <c r="A50" s="4" t="s">
        <v>12</v>
      </c>
      <c r="B50" s="4" t="s">
        <v>14</v>
      </c>
      <c r="C50" s="4" t="s">
        <v>48</v>
      </c>
      <c r="D50" s="4" t="s">
        <v>18</v>
      </c>
      <c r="E50" s="4" t="s">
        <v>39</v>
      </c>
      <c r="F50" s="4">
        <v>49</v>
      </c>
      <c r="G50" s="4" t="s">
        <v>60</v>
      </c>
      <c r="H50" s="4">
        <v>150</v>
      </c>
      <c r="I50" s="4">
        <v>1</v>
      </c>
      <c r="J50" s="6">
        <v>0.36607677</v>
      </c>
      <c r="K50" s="6">
        <v>5.7577448000000002</v>
      </c>
      <c r="L50" s="17">
        <f>J50-J51</f>
        <v>9.9999999997324451E-7</v>
      </c>
      <c r="M50" s="17">
        <f>K50-K51</f>
        <v>-5.6999999999973738E-6</v>
      </c>
    </row>
    <row r="51" spans="1:13" hidden="1" x14ac:dyDescent="0.3">
      <c r="A51" s="4" t="s">
        <v>12</v>
      </c>
      <c r="B51" s="4" t="s">
        <v>14</v>
      </c>
      <c r="C51" s="4" t="s">
        <v>48</v>
      </c>
      <c r="D51" s="4" t="s">
        <v>18</v>
      </c>
      <c r="E51" s="4" t="s">
        <v>39</v>
      </c>
      <c r="F51" s="4">
        <v>49</v>
      </c>
      <c r="G51" s="4" t="s">
        <v>61</v>
      </c>
      <c r="H51" s="4">
        <v>150</v>
      </c>
      <c r="I51" s="4">
        <v>1</v>
      </c>
      <c r="J51" s="9">
        <v>0.36607577000000002</v>
      </c>
      <c r="K51" s="9">
        <v>5.7577505000000002</v>
      </c>
      <c r="L51" s="17"/>
      <c r="M51" s="17"/>
    </row>
    <row r="52" spans="1:13" x14ac:dyDescent="0.3">
      <c r="A52" s="4" t="s">
        <v>12</v>
      </c>
      <c r="B52" s="4" t="s">
        <v>14</v>
      </c>
      <c r="C52" s="4" t="s">
        <v>48</v>
      </c>
      <c r="D52" s="4" t="s">
        <v>18</v>
      </c>
      <c r="E52" s="4" t="s">
        <v>39</v>
      </c>
      <c r="F52" s="4">
        <v>49</v>
      </c>
      <c r="G52" s="4" t="s">
        <v>60</v>
      </c>
      <c r="H52" s="4">
        <v>5</v>
      </c>
      <c r="I52" s="4">
        <v>1</v>
      </c>
      <c r="J52" s="6">
        <v>0.10001989</v>
      </c>
      <c r="K52" s="6">
        <v>21.832592000000002</v>
      </c>
      <c r="L52" s="17">
        <f>J52-J53</f>
        <v>-3.4633570000000002E-2</v>
      </c>
      <c r="M52" s="17">
        <f>K52-K53</f>
        <v>18.260641300000003</v>
      </c>
    </row>
    <row r="53" spans="1:13" x14ac:dyDescent="0.3">
      <c r="A53" s="4" t="s">
        <v>12</v>
      </c>
      <c r="B53" s="4" t="s">
        <v>14</v>
      </c>
      <c r="C53" s="4" t="s">
        <v>48</v>
      </c>
      <c r="D53" s="4" t="s">
        <v>18</v>
      </c>
      <c r="E53" s="4" t="s">
        <v>39</v>
      </c>
      <c r="F53" s="4">
        <v>49</v>
      </c>
      <c r="G53" s="4" t="s">
        <v>61</v>
      </c>
      <c r="H53" s="4">
        <v>5</v>
      </c>
      <c r="I53" s="4">
        <v>1</v>
      </c>
      <c r="J53" s="6">
        <v>0.13465346</v>
      </c>
      <c r="K53" s="6">
        <v>3.5719506999999999</v>
      </c>
      <c r="L53" s="17"/>
      <c r="M53" s="17"/>
    </row>
    <row r="54" spans="1:13" hidden="1" x14ac:dyDescent="0.3">
      <c r="A54" s="4" t="s">
        <v>12</v>
      </c>
      <c r="B54" s="4" t="s">
        <v>14</v>
      </c>
      <c r="C54" s="4" t="s">
        <v>47</v>
      </c>
      <c r="D54" s="4" t="s">
        <v>18</v>
      </c>
      <c r="E54" s="4" t="s">
        <v>39</v>
      </c>
      <c r="F54" s="4">
        <v>50</v>
      </c>
      <c r="G54" s="4" t="s">
        <v>60</v>
      </c>
      <c r="H54" s="4">
        <v>150</v>
      </c>
      <c r="I54" s="4">
        <v>1</v>
      </c>
      <c r="J54" s="6">
        <v>0.54158413000000005</v>
      </c>
      <c r="K54" s="6">
        <v>1.8543141000000001</v>
      </c>
      <c r="L54" s="17">
        <f>J54-J55</f>
        <v>5.8415830000000057E-2</v>
      </c>
      <c r="M54" s="17">
        <f>K54-K55</f>
        <v>-0.22375939999999983</v>
      </c>
    </row>
    <row r="55" spans="1:13" hidden="1" x14ac:dyDescent="0.3">
      <c r="A55" s="4" t="s">
        <v>12</v>
      </c>
      <c r="B55" s="4" t="s">
        <v>14</v>
      </c>
      <c r="C55" s="4" t="s">
        <v>47</v>
      </c>
      <c r="D55" s="4" t="s">
        <v>18</v>
      </c>
      <c r="E55" s="4" t="s">
        <v>39</v>
      </c>
      <c r="F55" s="4">
        <v>50</v>
      </c>
      <c r="G55" s="4" t="s">
        <v>61</v>
      </c>
      <c r="H55" s="4">
        <v>150</v>
      </c>
      <c r="I55" s="4">
        <v>1</v>
      </c>
      <c r="J55" s="6">
        <v>0.4831683</v>
      </c>
      <c r="K55" s="6">
        <v>2.0780734999999999</v>
      </c>
      <c r="L55" s="17"/>
      <c r="M55" s="17"/>
    </row>
    <row r="56" spans="1:13" x14ac:dyDescent="0.3">
      <c r="A56" s="4" t="s">
        <v>12</v>
      </c>
      <c r="B56" s="4" t="s">
        <v>14</v>
      </c>
      <c r="C56" s="4" t="s">
        <v>19</v>
      </c>
      <c r="D56" s="4" t="s">
        <v>18</v>
      </c>
      <c r="E56" s="4" t="s">
        <v>39</v>
      </c>
      <c r="F56" s="4">
        <v>50</v>
      </c>
      <c r="G56" s="4" t="s">
        <v>60</v>
      </c>
      <c r="H56" s="4">
        <v>5</v>
      </c>
      <c r="I56" s="4">
        <v>1</v>
      </c>
      <c r="J56" s="6">
        <v>0.15049504999999999</v>
      </c>
      <c r="K56" s="6">
        <v>5.4776620999999999</v>
      </c>
      <c r="L56" s="17">
        <f>J56-J57</f>
        <v>2.0792079999999991E-2</v>
      </c>
      <c r="M56" s="17">
        <f>K56-K57</f>
        <v>8.0792399999999986E-2</v>
      </c>
    </row>
    <row r="57" spans="1:13" x14ac:dyDescent="0.3">
      <c r="A57" s="4" t="s">
        <v>12</v>
      </c>
      <c r="B57" s="4" t="s">
        <v>14</v>
      </c>
      <c r="C57" s="4" t="s">
        <v>19</v>
      </c>
      <c r="D57" s="4" t="s">
        <v>18</v>
      </c>
      <c r="E57" s="4" t="s">
        <v>39</v>
      </c>
      <c r="F57" s="4">
        <v>50</v>
      </c>
      <c r="G57" s="4" t="s">
        <v>61</v>
      </c>
      <c r="H57" s="4">
        <v>5</v>
      </c>
      <c r="I57" s="4">
        <v>1</v>
      </c>
      <c r="J57" s="6">
        <v>0.12970297</v>
      </c>
      <c r="K57" s="6">
        <v>5.3968696999999999</v>
      </c>
      <c r="L57" s="17"/>
      <c r="M57" s="17"/>
    </row>
    <row r="58" spans="1:13" hidden="1" x14ac:dyDescent="0.3">
      <c r="A58" s="4" t="s">
        <v>12</v>
      </c>
      <c r="B58" s="4" t="s">
        <v>14</v>
      </c>
      <c r="C58" s="4" t="s">
        <v>88</v>
      </c>
      <c r="D58" s="4" t="s">
        <v>18</v>
      </c>
      <c r="E58" s="4" t="s">
        <v>39</v>
      </c>
      <c r="F58" s="4">
        <v>116</v>
      </c>
      <c r="G58" s="4" t="s">
        <v>60</v>
      </c>
      <c r="H58" s="4">
        <v>150</v>
      </c>
      <c r="I58" s="4">
        <v>1</v>
      </c>
      <c r="J58" s="6">
        <v>0.75643563000000003</v>
      </c>
      <c r="K58" s="6">
        <v>1.4126601999999999</v>
      </c>
      <c r="L58" s="17">
        <f>J58-J59</f>
        <v>0</v>
      </c>
      <c r="M58" s="17">
        <f>K58-K59</f>
        <v>-2.100000000115898E-6</v>
      </c>
    </row>
    <row r="59" spans="1:13" hidden="1" x14ac:dyDescent="0.3">
      <c r="A59" s="4" t="s">
        <v>12</v>
      </c>
      <c r="B59" s="4" t="s">
        <v>14</v>
      </c>
      <c r="C59" s="4" t="s">
        <v>88</v>
      </c>
      <c r="D59" s="4" t="s">
        <v>18</v>
      </c>
      <c r="E59" s="4" t="s">
        <v>39</v>
      </c>
      <c r="F59" s="4">
        <v>116</v>
      </c>
      <c r="G59" s="4" t="s">
        <v>61</v>
      </c>
      <c r="H59" s="4">
        <v>150</v>
      </c>
      <c r="I59" s="4">
        <v>1</v>
      </c>
      <c r="J59" s="6">
        <v>0.75643563000000003</v>
      </c>
      <c r="K59" s="6">
        <v>1.4126623</v>
      </c>
      <c r="L59" s="17"/>
      <c r="M59" s="17"/>
    </row>
    <row r="60" spans="1:13" x14ac:dyDescent="0.3">
      <c r="A60" s="4" t="s">
        <v>12</v>
      </c>
      <c r="B60" s="4" t="s">
        <v>14</v>
      </c>
      <c r="C60" s="4" t="s">
        <v>23</v>
      </c>
      <c r="D60" s="4" t="s">
        <v>18</v>
      </c>
      <c r="E60" s="4" t="s">
        <v>39</v>
      </c>
      <c r="F60" s="4">
        <v>116</v>
      </c>
      <c r="G60" s="4" t="s">
        <v>60</v>
      </c>
      <c r="H60" s="4">
        <v>5</v>
      </c>
      <c r="I60" s="4">
        <v>1</v>
      </c>
      <c r="J60" s="6">
        <v>0.10297029000000001</v>
      </c>
      <c r="K60" s="6">
        <v>8.360671</v>
      </c>
      <c r="L60" s="17">
        <f>J60-J61</f>
        <v>0</v>
      </c>
      <c r="M60" s="17">
        <f>K60-K61</f>
        <v>-4.0099999999654301E-5</v>
      </c>
    </row>
    <row r="61" spans="1:13" x14ac:dyDescent="0.3">
      <c r="A61" s="4" t="s">
        <v>12</v>
      </c>
      <c r="B61" s="4" t="s">
        <v>14</v>
      </c>
      <c r="C61" s="4" t="s">
        <v>23</v>
      </c>
      <c r="D61" s="4" t="s">
        <v>18</v>
      </c>
      <c r="E61" s="4" t="s">
        <v>39</v>
      </c>
      <c r="F61" s="4">
        <v>116</v>
      </c>
      <c r="G61" s="4" t="s">
        <v>61</v>
      </c>
      <c r="H61" s="4">
        <v>5</v>
      </c>
      <c r="I61" s="4">
        <v>1</v>
      </c>
      <c r="J61" s="6">
        <v>0.10297029000000001</v>
      </c>
      <c r="K61" s="6">
        <v>8.3607110999999996</v>
      </c>
      <c r="L61" s="17"/>
      <c r="M61" s="17"/>
    </row>
    <row r="62" spans="1:13" hidden="1" x14ac:dyDescent="0.3">
      <c r="A62" s="4" t="s">
        <v>12</v>
      </c>
      <c r="B62" s="4" t="s">
        <v>14</v>
      </c>
      <c r="C62" s="4" t="s">
        <v>89</v>
      </c>
      <c r="D62" s="4" t="s">
        <v>18</v>
      </c>
      <c r="E62" s="4" t="s">
        <v>39</v>
      </c>
      <c r="F62" s="4">
        <v>221</v>
      </c>
      <c r="G62" s="4" t="s">
        <v>60</v>
      </c>
      <c r="H62" s="4">
        <v>150</v>
      </c>
      <c r="I62" s="4">
        <v>1</v>
      </c>
      <c r="J62" s="6">
        <v>0.28217821999999998</v>
      </c>
      <c r="K62" s="6">
        <v>2.5321174000000002</v>
      </c>
      <c r="L62" s="17">
        <f>J62-J63</f>
        <v>0</v>
      </c>
      <c r="M62" s="17">
        <f>K62-K63</f>
        <v>-2.5999999997416978E-6</v>
      </c>
    </row>
    <row r="63" spans="1:13" hidden="1" x14ac:dyDescent="0.3">
      <c r="A63" s="4" t="s">
        <v>12</v>
      </c>
      <c r="B63" s="4" t="s">
        <v>14</v>
      </c>
      <c r="C63" s="4" t="s">
        <v>89</v>
      </c>
      <c r="D63" s="4" t="s">
        <v>18</v>
      </c>
      <c r="E63" s="4" t="s">
        <v>39</v>
      </c>
      <c r="F63" s="4">
        <v>221</v>
      </c>
      <c r="G63" s="4" t="s">
        <v>61</v>
      </c>
      <c r="H63" s="4">
        <v>150</v>
      </c>
      <c r="I63" s="4">
        <v>1</v>
      </c>
      <c r="J63" s="6">
        <v>0.28217821999999998</v>
      </c>
      <c r="K63" s="6">
        <v>2.5321199999999999</v>
      </c>
      <c r="L63" s="17"/>
      <c r="M63" s="17"/>
    </row>
    <row r="64" spans="1:13" x14ac:dyDescent="0.3">
      <c r="A64" s="4" t="s">
        <v>12</v>
      </c>
      <c r="B64" s="4" t="s">
        <v>14</v>
      </c>
      <c r="C64" s="4" t="s">
        <v>16</v>
      </c>
      <c r="D64" s="4" t="s">
        <v>18</v>
      </c>
      <c r="E64" s="4" t="s">
        <v>39</v>
      </c>
      <c r="F64" s="4">
        <v>221</v>
      </c>
      <c r="G64" s="4" t="s">
        <v>60</v>
      </c>
      <c r="H64" s="4">
        <v>5</v>
      </c>
      <c r="I64" s="4">
        <v>1</v>
      </c>
      <c r="J64" s="6">
        <v>0.10297029000000001</v>
      </c>
      <c r="K64" s="6">
        <v>2.5228218999999998</v>
      </c>
      <c r="L64" s="17">
        <f>J64-J65</f>
        <v>0</v>
      </c>
      <c r="M64" s="17">
        <f>K64-K65</f>
        <v>1.1999999998124622E-6</v>
      </c>
    </row>
    <row r="65" spans="1:13" x14ac:dyDescent="0.3">
      <c r="A65" s="4" t="s">
        <v>12</v>
      </c>
      <c r="B65" s="4" t="s">
        <v>14</v>
      </c>
      <c r="C65" s="4" t="s">
        <v>16</v>
      </c>
      <c r="D65" s="4" t="s">
        <v>18</v>
      </c>
      <c r="E65" s="4" t="s">
        <v>39</v>
      </c>
      <c r="F65" s="4">
        <v>221</v>
      </c>
      <c r="G65" s="4" t="s">
        <v>61</v>
      </c>
      <c r="H65" s="4">
        <v>5</v>
      </c>
      <c r="I65" s="4">
        <v>1</v>
      </c>
      <c r="J65" s="6">
        <v>0.10297029000000001</v>
      </c>
      <c r="K65" s="6">
        <v>2.5228207</v>
      </c>
      <c r="L65" s="17"/>
      <c r="M65" s="17"/>
    </row>
    <row r="66" spans="1:13" s="6" customFormat="1" hidden="1" x14ac:dyDescent="0.3">
      <c r="A66" s="4" t="s">
        <v>12</v>
      </c>
      <c r="B66" s="4" t="s">
        <v>14</v>
      </c>
      <c r="C66" s="4" t="s">
        <v>19</v>
      </c>
      <c r="D66" s="4" t="s">
        <v>18</v>
      </c>
      <c r="E66" s="4" t="s">
        <v>39</v>
      </c>
      <c r="F66" s="4" t="s">
        <v>5</v>
      </c>
      <c r="G66" s="4" t="s">
        <v>60</v>
      </c>
      <c r="H66" s="4">
        <v>150</v>
      </c>
      <c r="I66" s="4">
        <v>1</v>
      </c>
      <c r="J66" s="6">
        <v>0.75841581999999996</v>
      </c>
      <c r="K66" s="6">
        <v>1.4189087</v>
      </c>
      <c r="L66" s="17">
        <f>J66-J67</f>
        <v>0</v>
      </c>
      <c r="M66" s="17">
        <f>K66-K67</f>
        <v>-1.0999999999761201E-6</v>
      </c>
    </row>
    <row r="67" spans="1:13" s="6" customFormat="1" hidden="1" x14ac:dyDescent="0.3">
      <c r="A67" s="4" t="s">
        <v>12</v>
      </c>
      <c r="B67" s="4" t="s">
        <v>14</v>
      </c>
      <c r="C67" s="4" t="s">
        <v>19</v>
      </c>
      <c r="D67" s="4" t="s">
        <v>18</v>
      </c>
      <c r="E67" s="4" t="s">
        <v>39</v>
      </c>
      <c r="F67" s="4" t="s">
        <v>5</v>
      </c>
      <c r="G67" s="4" t="s">
        <v>61</v>
      </c>
      <c r="H67" s="4">
        <v>150</v>
      </c>
      <c r="I67" s="4">
        <v>1</v>
      </c>
      <c r="J67" s="6">
        <v>0.75841581999999996</v>
      </c>
      <c r="K67" s="6">
        <v>1.4189098</v>
      </c>
      <c r="L67" s="17"/>
      <c r="M67" s="17"/>
    </row>
    <row r="68" spans="1:13" s="6" customFormat="1" x14ac:dyDescent="0.3">
      <c r="A68" s="4" t="s">
        <v>12</v>
      </c>
      <c r="B68" s="4" t="s">
        <v>14</v>
      </c>
      <c r="C68" s="4" t="s">
        <v>23</v>
      </c>
      <c r="D68" s="4" t="s">
        <v>18</v>
      </c>
      <c r="E68" s="4" t="s">
        <v>39</v>
      </c>
      <c r="F68" s="4" t="s">
        <v>5</v>
      </c>
      <c r="G68" s="4" t="s">
        <v>60</v>
      </c>
      <c r="H68" s="4">
        <v>5</v>
      </c>
      <c r="I68" s="4">
        <v>1</v>
      </c>
      <c r="J68" s="6">
        <v>0.13564356999999999</v>
      </c>
      <c r="K68" s="6">
        <v>5.4859971999999999</v>
      </c>
      <c r="L68" s="17">
        <f>J68-J69</f>
        <v>0</v>
      </c>
      <c r="M68" s="17">
        <f>K68-K69</f>
        <v>-3.5300000000404452E-5</v>
      </c>
    </row>
    <row r="69" spans="1:13" s="6" customFormat="1" x14ac:dyDescent="0.3">
      <c r="A69" s="4" t="s">
        <v>12</v>
      </c>
      <c r="B69" s="4" t="s">
        <v>14</v>
      </c>
      <c r="C69" s="4" t="s">
        <v>23</v>
      </c>
      <c r="D69" s="4" t="s">
        <v>18</v>
      </c>
      <c r="E69" s="4" t="s">
        <v>39</v>
      </c>
      <c r="F69" s="4" t="s">
        <v>5</v>
      </c>
      <c r="G69" s="4" t="s">
        <v>61</v>
      </c>
      <c r="H69" s="4">
        <v>5</v>
      </c>
      <c r="I69" s="4">
        <v>1</v>
      </c>
      <c r="J69" s="6">
        <v>0.13564356999999999</v>
      </c>
      <c r="K69" s="6">
        <v>5.4860325000000003</v>
      </c>
      <c r="L69" s="17"/>
      <c r="M69" s="17"/>
    </row>
    <row r="70" spans="1:13" ht="13.5" hidden="1" customHeight="1" x14ac:dyDescent="0.3">
      <c r="A70" s="4" t="s">
        <v>12</v>
      </c>
      <c r="B70" s="4" t="s">
        <v>14</v>
      </c>
      <c r="C70" s="4" t="s">
        <v>77</v>
      </c>
      <c r="D70" s="4" t="s">
        <v>18</v>
      </c>
      <c r="E70" s="4" t="s">
        <v>78</v>
      </c>
      <c r="F70" s="4">
        <v>6</v>
      </c>
      <c r="G70" s="4" t="s">
        <v>60</v>
      </c>
      <c r="H70" s="4">
        <v>150</v>
      </c>
      <c r="I70" s="4">
        <v>1</v>
      </c>
      <c r="J70" s="6">
        <v>0.76633662000000002</v>
      </c>
      <c r="K70" s="6">
        <v>1.4594407</v>
      </c>
      <c r="L70" s="17">
        <f>J70-J71</f>
        <v>0</v>
      </c>
      <c r="M70" s="17">
        <f>K70-K71</f>
        <v>-5.0000000006988898E-7</v>
      </c>
    </row>
    <row r="71" spans="1:13" ht="28.8" hidden="1" x14ac:dyDescent="0.3">
      <c r="A71" s="4" t="s">
        <v>12</v>
      </c>
      <c r="B71" s="4" t="s">
        <v>14</v>
      </c>
      <c r="C71" s="4" t="s">
        <v>77</v>
      </c>
      <c r="D71" s="4" t="s">
        <v>18</v>
      </c>
      <c r="E71" s="4" t="s">
        <v>78</v>
      </c>
      <c r="F71" s="4">
        <v>6</v>
      </c>
      <c r="G71" s="4" t="s">
        <v>61</v>
      </c>
      <c r="H71" s="4">
        <v>150</v>
      </c>
      <c r="I71" s="4">
        <v>1</v>
      </c>
      <c r="J71" s="6">
        <v>0.76633662000000002</v>
      </c>
      <c r="K71" s="6">
        <v>1.4594412000000001</v>
      </c>
      <c r="L71" s="17"/>
      <c r="M71" s="17"/>
    </row>
    <row r="72" spans="1:13" ht="28.8" x14ac:dyDescent="0.3">
      <c r="A72" s="4" t="s">
        <v>12</v>
      </c>
      <c r="B72" s="4" t="s">
        <v>14</v>
      </c>
      <c r="C72" s="4" t="s">
        <v>19</v>
      </c>
      <c r="D72" s="4" t="s">
        <v>18</v>
      </c>
      <c r="E72" s="4" t="s">
        <v>78</v>
      </c>
      <c r="F72" s="4">
        <v>6</v>
      </c>
      <c r="G72" s="4" t="s">
        <v>60</v>
      </c>
      <c r="H72" s="4">
        <v>5</v>
      </c>
      <c r="I72" s="4">
        <v>1</v>
      </c>
      <c r="J72" s="4">
        <v>0.1</v>
      </c>
      <c r="K72" s="6">
        <v>31.431643999999999</v>
      </c>
      <c r="L72" s="17">
        <f>J72-J73</f>
        <v>0</v>
      </c>
      <c r="M72" s="17">
        <f>K72-K73</f>
        <v>-2.3100000000297882E-4</v>
      </c>
    </row>
    <row r="73" spans="1:13" ht="28.8" x14ac:dyDescent="0.3">
      <c r="A73" s="4" t="s">
        <v>12</v>
      </c>
      <c r="B73" s="4" t="s">
        <v>14</v>
      </c>
      <c r="C73" s="4" t="s">
        <v>19</v>
      </c>
      <c r="D73" s="4" t="s">
        <v>18</v>
      </c>
      <c r="E73" s="4" t="s">
        <v>78</v>
      </c>
      <c r="F73" s="4">
        <v>6</v>
      </c>
      <c r="G73" s="4" t="s">
        <v>61</v>
      </c>
      <c r="H73" s="4">
        <v>5</v>
      </c>
      <c r="I73" s="4">
        <v>1</v>
      </c>
      <c r="J73" s="6">
        <v>0.1</v>
      </c>
      <c r="K73" s="6">
        <v>31.431875000000002</v>
      </c>
      <c r="L73" s="17"/>
      <c r="M73" s="17"/>
    </row>
    <row r="74" spans="1:13" ht="28.8" hidden="1" x14ac:dyDescent="0.3">
      <c r="A74" s="4" t="s">
        <v>12</v>
      </c>
      <c r="B74" s="4" t="s">
        <v>14</v>
      </c>
      <c r="C74" s="4" t="s">
        <v>57</v>
      </c>
      <c r="D74" s="4" t="s">
        <v>18</v>
      </c>
      <c r="E74" s="4" t="s">
        <v>78</v>
      </c>
      <c r="F74" s="4">
        <v>48</v>
      </c>
      <c r="G74" s="4" t="s">
        <v>60</v>
      </c>
      <c r="H74" s="4">
        <v>150</v>
      </c>
      <c r="I74" s="4">
        <v>1</v>
      </c>
      <c r="J74" s="6">
        <v>0.74653464999999997</v>
      </c>
      <c r="K74" s="6">
        <v>1.5498126000000001</v>
      </c>
      <c r="L74" s="17">
        <f>J74-J75</f>
        <v>0</v>
      </c>
      <c r="M74" s="17">
        <f>K74-K75</f>
        <v>-1.3999999999292356E-6</v>
      </c>
    </row>
    <row r="75" spans="1:13" ht="28.8" hidden="1" x14ac:dyDescent="0.3">
      <c r="A75" s="4" t="s">
        <v>12</v>
      </c>
      <c r="B75" s="4" t="s">
        <v>14</v>
      </c>
      <c r="C75" s="4" t="s">
        <v>57</v>
      </c>
      <c r="D75" s="4" t="s">
        <v>18</v>
      </c>
      <c r="E75" s="4" t="s">
        <v>78</v>
      </c>
      <c r="F75" s="4">
        <v>48</v>
      </c>
      <c r="G75" s="4" t="s">
        <v>61</v>
      </c>
      <c r="H75" s="4">
        <v>150</v>
      </c>
      <c r="I75" s="4">
        <v>1</v>
      </c>
      <c r="J75" s="6">
        <v>0.74653464999999997</v>
      </c>
      <c r="K75" s="6">
        <v>1.549814</v>
      </c>
      <c r="L75" s="17"/>
      <c r="M75" s="17"/>
    </row>
    <row r="76" spans="1:13" ht="28.8" x14ac:dyDescent="0.3">
      <c r="A76" s="4" t="s">
        <v>12</v>
      </c>
      <c r="B76" s="4" t="s">
        <v>14</v>
      </c>
      <c r="C76" s="4" t="s">
        <v>57</v>
      </c>
      <c r="D76" s="4" t="s">
        <v>18</v>
      </c>
      <c r="E76" s="4" t="s">
        <v>78</v>
      </c>
      <c r="F76" s="4">
        <v>48</v>
      </c>
      <c r="G76" s="4" t="s">
        <v>60</v>
      </c>
      <c r="H76" s="4">
        <v>5</v>
      </c>
      <c r="I76" s="4">
        <v>1</v>
      </c>
      <c r="J76" s="6">
        <v>0.14257425000000001</v>
      </c>
      <c r="K76" s="6">
        <v>4.4136410000000001</v>
      </c>
      <c r="L76" s="17">
        <f>J76-J77</f>
        <v>0</v>
      </c>
      <c r="M76" s="17">
        <f>K76-K77</f>
        <v>-1.3999999994851464E-6</v>
      </c>
    </row>
    <row r="77" spans="1:13" ht="28.8" x14ac:dyDescent="0.3">
      <c r="A77" s="4" t="s">
        <v>12</v>
      </c>
      <c r="B77" s="4" t="s">
        <v>14</v>
      </c>
      <c r="C77" s="4" t="s">
        <v>57</v>
      </c>
      <c r="D77" s="4" t="s">
        <v>18</v>
      </c>
      <c r="E77" s="4" t="s">
        <v>78</v>
      </c>
      <c r="F77" s="4">
        <v>48</v>
      </c>
      <c r="G77" s="4" t="s">
        <v>61</v>
      </c>
      <c r="H77" s="4">
        <v>5</v>
      </c>
      <c r="I77" s="4">
        <v>1</v>
      </c>
      <c r="J77" s="6">
        <v>0.14257425000000001</v>
      </c>
      <c r="K77" s="6">
        <v>4.4136423999999996</v>
      </c>
      <c r="L77" s="17"/>
      <c r="M77" s="17"/>
    </row>
    <row r="78" spans="1:13" ht="28.8" hidden="1" x14ac:dyDescent="0.3">
      <c r="A78" s="4" t="s">
        <v>12</v>
      </c>
      <c r="B78" s="4" t="s">
        <v>14</v>
      </c>
      <c r="C78" s="4" t="s">
        <v>19</v>
      </c>
      <c r="D78" s="4" t="s">
        <v>18</v>
      </c>
      <c r="E78" s="4" t="s">
        <v>78</v>
      </c>
      <c r="F78" s="4">
        <v>49</v>
      </c>
      <c r="G78" s="4" t="s">
        <v>60</v>
      </c>
      <c r="H78" s="4">
        <v>150</v>
      </c>
      <c r="I78" s="4">
        <v>1</v>
      </c>
      <c r="J78" s="6">
        <v>0.75940591000000002</v>
      </c>
      <c r="K78" s="6">
        <v>1.5082616</v>
      </c>
      <c r="L78" s="17">
        <f>J78-J79</f>
        <v>0</v>
      </c>
      <c r="M78" s="17">
        <f>K78-K79</f>
        <v>-9.9999999991773336E-7</v>
      </c>
    </row>
    <row r="79" spans="1:13" ht="28.8" hidden="1" x14ac:dyDescent="0.3">
      <c r="A79" s="4" t="s">
        <v>12</v>
      </c>
      <c r="B79" s="4" t="s">
        <v>14</v>
      </c>
      <c r="C79" s="4" t="s">
        <v>19</v>
      </c>
      <c r="D79" s="4" t="s">
        <v>18</v>
      </c>
      <c r="E79" s="4" t="s">
        <v>78</v>
      </c>
      <c r="F79" s="4">
        <v>49</v>
      </c>
      <c r="G79" s="4" t="s">
        <v>61</v>
      </c>
      <c r="H79" s="4">
        <v>150</v>
      </c>
      <c r="I79" s="4">
        <v>1</v>
      </c>
      <c r="J79" s="6">
        <v>0.75940591000000002</v>
      </c>
      <c r="K79" s="6">
        <v>1.5082625999999999</v>
      </c>
      <c r="L79" s="17"/>
      <c r="M79" s="17"/>
    </row>
    <row r="80" spans="1:13" ht="28.8" x14ac:dyDescent="0.3">
      <c r="A80" s="4" t="s">
        <v>12</v>
      </c>
      <c r="B80" s="4" t="s">
        <v>14</v>
      </c>
      <c r="C80" s="4" t="s">
        <v>19</v>
      </c>
      <c r="D80" s="4" t="s">
        <v>18</v>
      </c>
      <c r="E80" s="4" t="s">
        <v>78</v>
      </c>
      <c r="F80" s="4">
        <v>49</v>
      </c>
      <c r="G80" s="4" t="s">
        <v>60</v>
      </c>
      <c r="H80" s="4">
        <v>5</v>
      </c>
      <c r="I80" s="4">
        <v>1</v>
      </c>
      <c r="J80" s="6">
        <v>0.13465346</v>
      </c>
      <c r="K80" s="6">
        <v>3.5719363999999998</v>
      </c>
      <c r="L80" s="17">
        <f>J80-J81</f>
        <v>0</v>
      </c>
      <c r="M80" s="17">
        <f>K80-K81</f>
        <v>-1.430000000013365E-5</v>
      </c>
    </row>
    <row r="81" spans="1:13" ht="28.8" x14ac:dyDescent="0.3">
      <c r="A81" s="4" t="s">
        <v>12</v>
      </c>
      <c r="B81" s="4" t="s">
        <v>14</v>
      </c>
      <c r="C81" s="4" t="s">
        <v>19</v>
      </c>
      <c r="D81" s="4" t="s">
        <v>18</v>
      </c>
      <c r="E81" s="4" t="s">
        <v>78</v>
      </c>
      <c r="F81" s="4">
        <v>49</v>
      </c>
      <c r="G81" s="4" t="s">
        <v>61</v>
      </c>
      <c r="H81" s="4">
        <v>5</v>
      </c>
      <c r="I81" s="4">
        <v>1</v>
      </c>
      <c r="J81" s="6">
        <v>0.13465346</v>
      </c>
      <c r="K81" s="6">
        <v>3.5719506999999999</v>
      </c>
      <c r="L81" s="17"/>
      <c r="M81" s="17"/>
    </row>
    <row r="82" spans="1:13" ht="28.8" hidden="1" x14ac:dyDescent="0.3">
      <c r="A82" s="4" t="s">
        <v>12</v>
      </c>
      <c r="B82" s="4" t="s">
        <v>14</v>
      </c>
      <c r="C82" s="4" t="s">
        <v>23</v>
      </c>
      <c r="D82" s="4" t="s">
        <v>18</v>
      </c>
      <c r="E82" s="4" t="s">
        <v>78</v>
      </c>
      <c r="F82" s="4">
        <v>67</v>
      </c>
      <c r="G82" s="4" t="s">
        <v>60</v>
      </c>
      <c r="H82" s="4">
        <v>150</v>
      </c>
      <c r="I82" s="4">
        <v>1</v>
      </c>
      <c r="J82" s="6">
        <v>0.76831680999999996</v>
      </c>
      <c r="K82" s="6">
        <v>1.4636005000000001</v>
      </c>
      <c r="L82" s="17">
        <f>J82-J83</f>
        <v>0</v>
      </c>
      <c r="M82" s="17">
        <f>K82-K83</f>
        <v>-5.999999999062311E-7</v>
      </c>
    </row>
    <row r="83" spans="1:13" ht="28.8" hidden="1" x14ac:dyDescent="0.3">
      <c r="A83" s="4" t="s">
        <v>12</v>
      </c>
      <c r="B83" s="4" t="s">
        <v>14</v>
      </c>
      <c r="C83" s="4" t="s">
        <v>23</v>
      </c>
      <c r="D83" s="4" t="s">
        <v>18</v>
      </c>
      <c r="E83" s="4" t="s">
        <v>78</v>
      </c>
      <c r="F83" s="4">
        <v>67</v>
      </c>
      <c r="G83" s="4" t="s">
        <v>61</v>
      </c>
      <c r="H83" s="4">
        <v>150</v>
      </c>
      <c r="I83" s="4">
        <v>1</v>
      </c>
      <c r="J83" s="6">
        <v>0.76831680999999996</v>
      </c>
      <c r="K83" s="6">
        <v>1.4636011</v>
      </c>
      <c r="L83" s="17"/>
      <c r="M83" s="17"/>
    </row>
    <row r="84" spans="1:13" ht="28.8" x14ac:dyDescent="0.3">
      <c r="A84" s="4" t="s">
        <v>12</v>
      </c>
      <c r="B84" s="4" t="s">
        <v>14</v>
      </c>
      <c r="C84" s="4" t="s">
        <v>19</v>
      </c>
      <c r="D84" s="4" t="s">
        <v>18</v>
      </c>
      <c r="E84" s="4" t="s">
        <v>78</v>
      </c>
      <c r="F84" s="4">
        <v>67</v>
      </c>
      <c r="G84" s="4" t="s">
        <v>60</v>
      </c>
      <c r="H84" s="4">
        <v>5</v>
      </c>
      <c r="I84" s="4">
        <v>1</v>
      </c>
      <c r="J84" s="6">
        <v>0.15742575</v>
      </c>
      <c r="K84" s="6">
        <v>2.9860582</v>
      </c>
      <c r="L84" s="17">
        <f>J84-J85</f>
        <v>0</v>
      </c>
      <c r="M84" s="17">
        <f>K84-K85</f>
        <v>-8.0000000002300453E-7</v>
      </c>
    </row>
    <row r="85" spans="1:13" ht="28.8" x14ac:dyDescent="0.3">
      <c r="A85" s="4" t="s">
        <v>12</v>
      </c>
      <c r="B85" s="4" t="s">
        <v>14</v>
      </c>
      <c r="C85" s="4" t="s">
        <v>19</v>
      </c>
      <c r="D85" s="4" t="s">
        <v>18</v>
      </c>
      <c r="E85" s="4" t="s">
        <v>78</v>
      </c>
      <c r="F85" s="4">
        <v>67</v>
      </c>
      <c r="G85" s="4" t="s">
        <v>61</v>
      </c>
      <c r="H85" s="4">
        <v>5</v>
      </c>
      <c r="I85" s="4">
        <v>1</v>
      </c>
      <c r="J85" s="6">
        <v>0.15742575</v>
      </c>
      <c r="K85" s="6">
        <v>2.986059</v>
      </c>
      <c r="L85" s="17"/>
      <c r="M85" s="17"/>
    </row>
  </sheetData>
  <autoFilter ref="A1:M85">
    <filterColumn colId="7">
      <filters>
        <filter val="5"/>
      </filters>
    </filterColumn>
  </autoFilter>
  <mergeCells count="84">
    <mergeCell ref="L84:L85"/>
    <mergeCell ref="M84:M85"/>
    <mergeCell ref="L78:L79"/>
    <mergeCell ref="M78:M79"/>
    <mergeCell ref="L80:L81"/>
    <mergeCell ref="M80:M81"/>
    <mergeCell ref="L82:L83"/>
    <mergeCell ref="M82:M83"/>
    <mergeCell ref="L72:L73"/>
    <mergeCell ref="M72:M73"/>
    <mergeCell ref="L74:L75"/>
    <mergeCell ref="M74:M75"/>
    <mergeCell ref="L76:L77"/>
    <mergeCell ref="M76:M77"/>
    <mergeCell ref="L66:L67"/>
    <mergeCell ref="M66:M67"/>
    <mergeCell ref="L68:L69"/>
    <mergeCell ref="M68:M69"/>
    <mergeCell ref="L70:L71"/>
    <mergeCell ref="M70:M71"/>
    <mergeCell ref="L60:L61"/>
    <mergeCell ref="M60:M61"/>
    <mergeCell ref="L62:L63"/>
    <mergeCell ref="M62:M63"/>
    <mergeCell ref="L64:L65"/>
    <mergeCell ref="M64:M65"/>
    <mergeCell ref="L54:L55"/>
    <mergeCell ref="M54:M55"/>
    <mergeCell ref="L56:L57"/>
    <mergeCell ref="M56:M57"/>
    <mergeCell ref="L58:L59"/>
    <mergeCell ref="M58:M59"/>
    <mergeCell ref="L48:L49"/>
    <mergeCell ref="M48:M49"/>
    <mergeCell ref="L50:L51"/>
    <mergeCell ref="M50:M51"/>
    <mergeCell ref="L52:L53"/>
    <mergeCell ref="M52:M53"/>
    <mergeCell ref="L20:L21"/>
    <mergeCell ref="M20:M21"/>
    <mergeCell ref="L46:L47"/>
    <mergeCell ref="M46:M47"/>
    <mergeCell ref="L42:L43"/>
    <mergeCell ref="M42:M43"/>
    <mergeCell ref="L44:L45"/>
    <mergeCell ref="M44:M45"/>
    <mergeCell ref="L34:L35"/>
    <mergeCell ref="M34:M35"/>
    <mergeCell ref="L36:L37"/>
    <mergeCell ref="M36:M37"/>
    <mergeCell ref="L38:L39"/>
    <mergeCell ref="M38:M39"/>
    <mergeCell ref="L16:L17"/>
    <mergeCell ref="M16:M17"/>
    <mergeCell ref="L40:L41"/>
    <mergeCell ref="M40:M41"/>
    <mergeCell ref="L28:L29"/>
    <mergeCell ref="M28:M29"/>
    <mergeCell ref="L30:L31"/>
    <mergeCell ref="M30:M31"/>
    <mergeCell ref="L32:L33"/>
    <mergeCell ref="M32:M33"/>
    <mergeCell ref="L22:L23"/>
    <mergeCell ref="M22:M23"/>
    <mergeCell ref="L24:L25"/>
    <mergeCell ref="M24:M25"/>
    <mergeCell ref="L26:L27"/>
    <mergeCell ref="M26:M27"/>
    <mergeCell ref="L18:L19"/>
    <mergeCell ref="M18:M19"/>
    <mergeCell ref="L2:L3"/>
    <mergeCell ref="M2:M3"/>
    <mergeCell ref="L4:L5"/>
    <mergeCell ref="M4:M5"/>
    <mergeCell ref="L6:L7"/>
    <mergeCell ref="M6:M7"/>
    <mergeCell ref="L8:L9"/>
    <mergeCell ref="M8:M9"/>
    <mergeCell ref="L10:L11"/>
    <mergeCell ref="M10:M11"/>
    <mergeCell ref="L12:L13"/>
    <mergeCell ref="M12:M13"/>
    <mergeCell ref="L14:L15"/>
    <mergeCell ref="M14:M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37"/>
  <sheetViews>
    <sheetView workbookViewId="0">
      <pane ySplit="1" topLeftCell="A2" activePane="bottomLeft" state="frozen"/>
      <selection pane="bottomLeft" activeCell="G333" sqref="G333"/>
    </sheetView>
  </sheetViews>
  <sheetFormatPr defaultRowHeight="14.4" x14ac:dyDescent="0.3"/>
  <cols>
    <col min="1" max="1" width="11.21875" bestFit="1" customWidth="1"/>
    <col min="7" max="7" width="9.5546875" bestFit="1" customWidth="1"/>
  </cols>
  <sheetData>
    <row r="1" spans="1:15" ht="28.8" x14ac:dyDescent="0.3">
      <c r="A1" s="4" t="s">
        <v>3</v>
      </c>
      <c r="B1" s="4" t="s">
        <v>4</v>
      </c>
      <c r="C1" s="4" t="s">
        <v>15</v>
      </c>
      <c r="D1" s="4" t="s">
        <v>17</v>
      </c>
      <c r="E1" s="4" t="s">
        <v>38</v>
      </c>
      <c r="F1" s="4" t="s">
        <v>34</v>
      </c>
      <c r="G1" s="4" t="s">
        <v>21</v>
      </c>
      <c r="H1" s="4" t="s">
        <v>6</v>
      </c>
      <c r="I1" s="4" t="s">
        <v>0</v>
      </c>
      <c r="J1" s="4" t="s">
        <v>1</v>
      </c>
      <c r="K1" s="4" t="s">
        <v>2</v>
      </c>
      <c r="L1" s="4" t="s">
        <v>50</v>
      </c>
      <c r="M1" s="4" t="s">
        <v>51</v>
      </c>
      <c r="N1" s="4" t="s">
        <v>52</v>
      </c>
      <c r="O1" s="4" t="s">
        <v>53</v>
      </c>
    </row>
    <row r="2" spans="1:15" hidden="1" x14ac:dyDescent="0.3">
      <c r="A2" t="s">
        <v>71</v>
      </c>
      <c r="B2" t="s">
        <v>14</v>
      </c>
      <c r="C2" t="s">
        <v>54</v>
      </c>
      <c r="D2" t="s">
        <v>18</v>
      </c>
      <c r="E2" t="s">
        <v>39</v>
      </c>
      <c r="F2">
        <v>116</v>
      </c>
      <c r="G2" t="s">
        <v>65</v>
      </c>
      <c r="H2">
        <v>150</v>
      </c>
      <c r="I2">
        <v>1</v>
      </c>
      <c r="J2">
        <v>0.64455443999999995</v>
      </c>
      <c r="K2">
        <v>2.1486776000000001</v>
      </c>
      <c r="L2" s="15">
        <f>AVERAGE(J2:J9)</f>
        <v>0.69381187999999994</v>
      </c>
      <c r="M2" s="15">
        <f>_xlfn.STDEV.S(J2:J9)</f>
        <v>5.1233609416025512E-2</v>
      </c>
      <c r="N2" s="15">
        <f>AVERAGE(K2:K9)</f>
        <v>1.8466224250000001</v>
      </c>
      <c r="O2" s="15">
        <f>_xlfn.STDEV.S(K2:K9)</f>
        <v>0.34467690829861669</v>
      </c>
    </row>
    <row r="3" spans="1:15" hidden="1" x14ac:dyDescent="0.3">
      <c r="A3" s="6" t="s">
        <v>71</v>
      </c>
      <c r="B3" s="6" t="s">
        <v>14</v>
      </c>
      <c r="C3" s="6" t="s">
        <v>54</v>
      </c>
      <c r="D3" s="6" t="s">
        <v>18</v>
      </c>
      <c r="E3" s="6" t="s">
        <v>39</v>
      </c>
      <c r="F3">
        <v>116</v>
      </c>
      <c r="G3" t="s">
        <v>66</v>
      </c>
      <c r="H3">
        <v>150</v>
      </c>
      <c r="I3">
        <v>1</v>
      </c>
      <c r="J3">
        <v>0.74653464999999997</v>
      </c>
      <c r="K3">
        <v>1.5358194999999999</v>
      </c>
      <c r="L3" s="15"/>
      <c r="M3" s="15"/>
      <c r="N3" s="15"/>
      <c r="O3" s="15"/>
    </row>
    <row r="4" spans="1:15" hidden="1" x14ac:dyDescent="0.3">
      <c r="A4" s="6" t="s">
        <v>71</v>
      </c>
      <c r="B4" s="6" t="s">
        <v>14</v>
      </c>
      <c r="C4" s="6" t="s">
        <v>54</v>
      </c>
      <c r="D4" s="6" t="s">
        <v>18</v>
      </c>
      <c r="E4" s="6" t="s">
        <v>39</v>
      </c>
      <c r="F4" s="6">
        <v>116</v>
      </c>
      <c r="G4" t="s">
        <v>64</v>
      </c>
      <c r="H4" s="6">
        <v>150</v>
      </c>
      <c r="I4" s="6">
        <v>1</v>
      </c>
      <c r="J4">
        <v>0.72475248999999997</v>
      </c>
      <c r="K4">
        <v>1.5797175000000001</v>
      </c>
      <c r="L4" s="15"/>
      <c r="M4" s="15"/>
      <c r="N4" s="15"/>
      <c r="O4" s="15"/>
    </row>
    <row r="5" spans="1:15" hidden="1" x14ac:dyDescent="0.3">
      <c r="A5" s="6" t="s">
        <v>71</v>
      </c>
      <c r="B5" s="6" t="s">
        <v>14</v>
      </c>
      <c r="C5" s="6" t="s">
        <v>54</v>
      </c>
      <c r="D5" s="6" t="s">
        <v>18</v>
      </c>
      <c r="E5" s="6" t="s">
        <v>39</v>
      </c>
      <c r="F5" s="6">
        <v>116</v>
      </c>
      <c r="G5" t="s">
        <v>67</v>
      </c>
      <c r="H5" s="6">
        <v>150</v>
      </c>
      <c r="I5" s="6">
        <v>1</v>
      </c>
      <c r="J5">
        <v>0.63960397000000002</v>
      </c>
      <c r="K5">
        <v>2.2448820999999999</v>
      </c>
      <c r="L5" s="15"/>
      <c r="M5" s="15"/>
      <c r="N5" s="15"/>
      <c r="O5" s="15"/>
    </row>
    <row r="6" spans="1:15" hidden="1" x14ac:dyDescent="0.3">
      <c r="A6" s="6" t="s">
        <v>71</v>
      </c>
      <c r="B6" s="6" t="s">
        <v>14</v>
      </c>
      <c r="C6" s="6" t="s">
        <v>54</v>
      </c>
      <c r="D6" s="6" t="s">
        <v>18</v>
      </c>
      <c r="E6" s="6" t="s">
        <v>39</v>
      </c>
      <c r="F6" s="6">
        <v>116</v>
      </c>
      <c r="G6" t="s">
        <v>68</v>
      </c>
      <c r="H6" s="6">
        <v>150</v>
      </c>
      <c r="I6" s="6">
        <v>1</v>
      </c>
      <c r="J6">
        <v>0.64851486999999997</v>
      </c>
      <c r="K6">
        <v>2.1658086999999999</v>
      </c>
      <c r="L6" s="15"/>
      <c r="M6" s="15"/>
      <c r="N6" s="15"/>
      <c r="O6" s="15"/>
    </row>
    <row r="7" spans="1:15" hidden="1" x14ac:dyDescent="0.3">
      <c r="A7" s="6" t="s">
        <v>71</v>
      </c>
      <c r="B7" s="6" t="s">
        <v>14</v>
      </c>
      <c r="C7" s="6" t="s">
        <v>54</v>
      </c>
      <c r="D7" s="6" t="s">
        <v>18</v>
      </c>
      <c r="E7" s="6" t="s">
        <v>39</v>
      </c>
      <c r="F7" s="6">
        <v>116</v>
      </c>
      <c r="G7" t="s">
        <v>69</v>
      </c>
      <c r="H7" s="6">
        <v>150</v>
      </c>
      <c r="I7" s="6">
        <v>1</v>
      </c>
      <c r="J7">
        <v>0.73564357000000002</v>
      </c>
      <c r="K7">
        <v>1.5940107999999999</v>
      </c>
      <c r="L7" s="15"/>
      <c r="M7" s="15"/>
      <c r="N7" s="15"/>
      <c r="O7" s="15"/>
    </row>
    <row r="8" spans="1:15" hidden="1" x14ac:dyDescent="0.3">
      <c r="A8" s="6" t="s">
        <v>71</v>
      </c>
      <c r="B8" s="6" t="s">
        <v>14</v>
      </c>
      <c r="C8" s="6" t="s">
        <v>54</v>
      </c>
      <c r="D8" s="6" t="s">
        <v>18</v>
      </c>
      <c r="E8" s="6" t="s">
        <v>39</v>
      </c>
      <c r="F8" s="6">
        <v>116</v>
      </c>
      <c r="G8" t="s">
        <v>70</v>
      </c>
      <c r="H8" s="6">
        <v>150</v>
      </c>
      <c r="I8" s="6">
        <v>1</v>
      </c>
      <c r="J8">
        <v>0.65445542000000001</v>
      </c>
      <c r="K8">
        <v>2.0914009</v>
      </c>
      <c r="L8" s="15"/>
      <c r="M8" s="15"/>
      <c r="N8" s="15"/>
      <c r="O8" s="15"/>
    </row>
    <row r="9" spans="1:15" hidden="1" x14ac:dyDescent="0.3">
      <c r="A9" s="6" t="s">
        <v>71</v>
      </c>
      <c r="B9" s="6" t="s">
        <v>14</v>
      </c>
      <c r="C9" s="6" t="s">
        <v>54</v>
      </c>
      <c r="D9" s="6" t="s">
        <v>18</v>
      </c>
      <c r="E9" s="6" t="s">
        <v>39</v>
      </c>
      <c r="F9" s="6">
        <v>116</v>
      </c>
      <c r="G9" t="s">
        <v>72</v>
      </c>
      <c r="H9" s="6">
        <v>150</v>
      </c>
      <c r="I9" s="6">
        <v>1</v>
      </c>
      <c r="J9" s="6">
        <v>0.75643563000000003</v>
      </c>
      <c r="K9" s="6">
        <v>1.4126623</v>
      </c>
      <c r="L9" s="15"/>
      <c r="M9" s="15"/>
      <c r="N9" s="15"/>
      <c r="O9" s="15"/>
    </row>
    <row r="10" spans="1:15" hidden="1" x14ac:dyDescent="0.3">
      <c r="A10" t="s">
        <v>71</v>
      </c>
      <c r="B10" t="s">
        <v>14</v>
      </c>
      <c r="C10" t="s">
        <v>55</v>
      </c>
      <c r="D10" t="s">
        <v>18</v>
      </c>
      <c r="E10" t="s">
        <v>39</v>
      </c>
      <c r="F10">
        <v>221</v>
      </c>
      <c r="G10" t="s">
        <v>65</v>
      </c>
      <c r="H10" s="6">
        <v>150</v>
      </c>
      <c r="I10" s="6">
        <v>1</v>
      </c>
      <c r="J10" s="6">
        <v>0.17722772000000001</v>
      </c>
      <c r="K10" s="6">
        <v>4.3874841</v>
      </c>
      <c r="L10" s="15">
        <f>AVERAGE(J10:J17)</f>
        <v>0.20544554374999999</v>
      </c>
      <c r="M10" s="15">
        <f>_xlfn.STDEV.S(J10:J17)</f>
        <v>4.5973013627307449E-2</v>
      </c>
      <c r="N10" s="15">
        <f>AVERAGE(K10:K17)</f>
        <v>3.582078525</v>
      </c>
      <c r="O10" s="15">
        <f>_xlfn.STDEV.S(K10:K17)</f>
        <v>0.75632513914496247</v>
      </c>
    </row>
    <row r="11" spans="1:15" hidden="1" x14ac:dyDescent="0.3">
      <c r="A11" t="s">
        <v>71</v>
      </c>
      <c r="B11" t="s">
        <v>14</v>
      </c>
      <c r="C11" t="s">
        <v>55</v>
      </c>
      <c r="D11" t="s">
        <v>18</v>
      </c>
      <c r="E11" t="s">
        <v>39</v>
      </c>
      <c r="F11">
        <v>221</v>
      </c>
      <c r="G11" t="s">
        <v>66</v>
      </c>
      <c r="H11" s="6">
        <v>150</v>
      </c>
      <c r="I11" s="6">
        <v>1</v>
      </c>
      <c r="J11" s="6">
        <v>0.15940594999999999</v>
      </c>
      <c r="K11" s="6">
        <v>4.0759435000000002</v>
      </c>
      <c r="L11" s="15"/>
      <c r="M11" s="15"/>
      <c r="N11" s="15"/>
      <c r="O11" s="15"/>
    </row>
    <row r="12" spans="1:15" hidden="1" x14ac:dyDescent="0.3">
      <c r="A12" s="6" t="s">
        <v>71</v>
      </c>
      <c r="B12" s="6" t="s">
        <v>14</v>
      </c>
      <c r="C12" s="6" t="s">
        <v>55</v>
      </c>
      <c r="D12" s="6" t="s">
        <v>18</v>
      </c>
      <c r="E12" s="6" t="s">
        <v>39</v>
      </c>
      <c r="F12" s="6">
        <v>221</v>
      </c>
      <c r="G12" t="s">
        <v>64</v>
      </c>
      <c r="H12" s="6">
        <v>150</v>
      </c>
      <c r="I12" s="6">
        <v>1</v>
      </c>
      <c r="J12" s="6">
        <v>0.21782177999999999</v>
      </c>
      <c r="K12" s="6">
        <v>3.8351939000000002</v>
      </c>
      <c r="L12" s="15"/>
      <c r="M12" s="15"/>
      <c r="N12" s="15"/>
      <c r="O12" s="15"/>
    </row>
    <row r="13" spans="1:15" hidden="1" x14ac:dyDescent="0.3">
      <c r="A13" s="6" t="s">
        <v>71</v>
      </c>
      <c r="B13" s="6" t="s">
        <v>14</v>
      </c>
      <c r="C13" s="6" t="s">
        <v>55</v>
      </c>
      <c r="D13" s="6" t="s">
        <v>18</v>
      </c>
      <c r="E13" s="6" t="s">
        <v>39</v>
      </c>
      <c r="F13" s="6">
        <v>221</v>
      </c>
      <c r="G13" t="s">
        <v>67</v>
      </c>
      <c r="H13" s="6">
        <v>150</v>
      </c>
      <c r="I13" s="6">
        <v>1</v>
      </c>
      <c r="J13" s="6">
        <v>0.19108911000000001</v>
      </c>
      <c r="K13" s="6">
        <v>3.7539677999999999</v>
      </c>
      <c r="L13" s="15"/>
      <c r="M13" s="15"/>
      <c r="N13" s="15"/>
      <c r="O13" s="15"/>
    </row>
    <row r="14" spans="1:15" hidden="1" x14ac:dyDescent="0.3">
      <c r="A14" s="6" t="s">
        <v>71</v>
      </c>
      <c r="B14" s="6" t="s">
        <v>14</v>
      </c>
      <c r="C14" s="6" t="s">
        <v>55</v>
      </c>
      <c r="D14" s="6" t="s">
        <v>18</v>
      </c>
      <c r="E14" s="6" t="s">
        <v>39</v>
      </c>
      <c r="F14" s="6">
        <v>221</v>
      </c>
      <c r="G14" t="s">
        <v>68</v>
      </c>
      <c r="H14" s="6">
        <v>150</v>
      </c>
      <c r="I14" s="6">
        <v>1</v>
      </c>
      <c r="J14" s="6">
        <v>0.17920791999999999</v>
      </c>
      <c r="K14" s="6">
        <v>2.9581170000000001</v>
      </c>
      <c r="L14" s="15"/>
      <c r="M14" s="15"/>
      <c r="N14" s="15"/>
      <c r="O14" s="15"/>
    </row>
    <row r="15" spans="1:15" hidden="1" x14ac:dyDescent="0.3">
      <c r="A15" s="6" t="s">
        <v>71</v>
      </c>
      <c r="B15" s="6" t="s">
        <v>14</v>
      </c>
      <c r="C15" s="6" t="s">
        <v>55</v>
      </c>
      <c r="D15" s="6" t="s">
        <v>18</v>
      </c>
      <c r="E15" s="6" t="s">
        <v>39</v>
      </c>
      <c r="F15" s="6">
        <v>221</v>
      </c>
      <c r="G15" t="s">
        <v>69</v>
      </c>
      <c r="H15" s="6">
        <v>150</v>
      </c>
      <c r="I15" s="6">
        <v>1</v>
      </c>
      <c r="J15" s="6">
        <v>0.26633662000000002</v>
      </c>
      <c r="K15" s="6">
        <v>2.683691</v>
      </c>
      <c r="L15" s="15"/>
      <c r="M15" s="15"/>
      <c r="N15" s="15"/>
      <c r="O15" s="15"/>
    </row>
    <row r="16" spans="1:15" hidden="1" x14ac:dyDescent="0.3">
      <c r="A16" s="6" t="s">
        <v>71</v>
      </c>
      <c r="B16" s="6" t="s">
        <v>14</v>
      </c>
      <c r="C16" s="6" t="s">
        <v>55</v>
      </c>
      <c r="D16" s="6" t="s">
        <v>18</v>
      </c>
      <c r="E16" s="6" t="s">
        <v>39</v>
      </c>
      <c r="F16" s="6">
        <v>221</v>
      </c>
      <c r="G16" t="s">
        <v>70</v>
      </c>
      <c r="H16" s="6">
        <v>150</v>
      </c>
      <c r="I16" s="6">
        <v>1</v>
      </c>
      <c r="J16" s="6">
        <v>0.17029702999999999</v>
      </c>
      <c r="K16" s="6">
        <v>4.4301108999999999</v>
      </c>
      <c r="L16" s="15"/>
      <c r="M16" s="15"/>
      <c r="N16" s="15"/>
      <c r="O16" s="15"/>
    </row>
    <row r="17" spans="1:15" hidden="1" x14ac:dyDescent="0.3">
      <c r="A17" s="6" t="s">
        <v>71</v>
      </c>
      <c r="B17" s="6" t="s">
        <v>14</v>
      </c>
      <c r="C17" s="6" t="s">
        <v>55</v>
      </c>
      <c r="D17" s="6" t="s">
        <v>18</v>
      </c>
      <c r="E17" s="6" t="s">
        <v>39</v>
      </c>
      <c r="F17" s="6">
        <v>221</v>
      </c>
      <c r="G17" t="s">
        <v>72</v>
      </c>
      <c r="H17" s="6">
        <v>150</v>
      </c>
      <c r="I17" s="6">
        <v>1</v>
      </c>
      <c r="J17" s="6">
        <v>0.28217821999999998</v>
      </c>
      <c r="K17" s="6">
        <v>2.5321199999999999</v>
      </c>
      <c r="L17" s="15"/>
      <c r="M17" s="15"/>
      <c r="N17" s="15"/>
      <c r="O17" s="15"/>
    </row>
    <row r="18" spans="1:15" hidden="1" x14ac:dyDescent="0.3">
      <c r="A18" t="s">
        <v>71</v>
      </c>
      <c r="B18" t="s">
        <v>14</v>
      </c>
      <c r="C18" t="s">
        <v>55</v>
      </c>
      <c r="D18" t="s">
        <v>18</v>
      </c>
      <c r="E18" t="s">
        <v>39</v>
      </c>
      <c r="F18">
        <v>29</v>
      </c>
      <c r="G18" t="s">
        <v>65</v>
      </c>
      <c r="H18">
        <v>5</v>
      </c>
      <c r="I18">
        <v>1</v>
      </c>
      <c r="J18" s="6">
        <v>0.1059406</v>
      </c>
      <c r="K18" s="6">
        <v>6.3653455000000001</v>
      </c>
      <c r="L18" s="15">
        <f>AVERAGE(J18:J25)</f>
        <v>0.10841584274999999</v>
      </c>
      <c r="M18" s="15">
        <f>_xlfn.STDEV.S(J18:J25)</f>
        <v>2.1208860822712953E-2</v>
      </c>
      <c r="N18" s="15">
        <f>AVERAGE(K18:K25)</f>
        <v>13.714745975</v>
      </c>
      <c r="O18" s="15">
        <f>_xlfn.STDEV.S(K18:K25)</f>
        <v>16.798734792485437</v>
      </c>
    </row>
    <row r="19" spans="1:15" hidden="1" x14ac:dyDescent="0.3">
      <c r="A19" s="6" t="s">
        <v>71</v>
      </c>
      <c r="B19" s="6" t="s">
        <v>14</v>
      </c>
      <c r="C19" s="6" t="s">
        <v>55</v>
      </c>
      <c r="D19" s="6" t="s">
        <v>18</v>
      </c>
      <c r="E19" s="6" t="s">
        <v>39</v>
      </c>
      <c r="F19">
        <v>29</v>
      </c>
      <c r="G19" t="s">
        <v>66</v>
      </c>
      <c r="H19">
        <v>5</v>
      </c>
      <c r="I19">
        <v>1</v>
      </c>
      <c r="J19" s="6">
        <v>8.7128713999999996E-2</v>
      </c>
      <c r="K19" s="6">
        <v>14.310231</v>
      </c>
      <c r="L19" s="15"/>
      <c r="M19" s="15"/>
      <c r="N19" s="15"/>
      <c r="O19" s="15"/>
    </row>
    <row r="20" spans="1:15" hidden="1" x14ac:dyDescent="0.3">
      <c r="A20" s="6" t="s">
        <v>71</v>
      </c>
      <c r="B20" s="6" t="s">
        <v>14</v>
      </c>
      <c r="C20" s="6" t="s">
        <v>55</v>
      </c>
      <c r="D20" s="6" t="s">
        <v>18</v>
      </c>
      <c r="E20" s="6" t="s">
        <v>39</v>
      </c>
      <c r="F20" s="6">
        <v>29</v>
      </c>
      <c r="G20" t="s">
        <v>64</v>
      </c>
      <c r="H20" s="6">
        <v>5</v>
      </c>
      <c r="I20" s="6">
        <v>1</v>
      </c>
      <c r="J20" s="6">
        <v>0.1069307</v>
      </c>
      <c r="K20" s="6">
        <v>16.959667</v>
      </c>
      <c r="L20" s="15"/>
      <c r="M20" s="15"/>
      <c r="N20" s="15"/>
      <c r="O20" s="15"/>
    </row>
    <row r="21" spans="1:15" hidden="1" x14ac:dyDescent="0.3">
      <c r="A21" s="6" t="s">
        <v>71</v>
      </c>
      <c r="B21" s="6" t="s">
        <v>14</v>
      </c>
      <c r="C21" s="6" t="s">
        <v>55</v>
      </c>
      <c r="D21" s="6" t="s">
        <v>18</v>
      </c>
      <c r="E21" s="6" t="s">
        <v>39</v>
      </c>
      <c r="F21" s="6">
        <v>29</v>
      </c>
      <c r="G21" t="s">
        <v>67</v>
      </c>
      <c r="H21" s="6">
        <v>5</v>
      </c>
      <c r="I21" s="6">
        <v>1</v>
      </c>
      <c r="J21" s="6">
        <v>0.12673267999999999</v>
      </c>
      <c r="K21" s="6">
        <v>3.1147377000000001</v>
      </c>
      <c r="L21" s="15"/>
      <c r="M21" s="15"/>
      <c r="N21" s="15"/>
      <c r="O21" s="15"/>
    </row>
    <row r="22" spans="1:15" hidden="1" x14ac:dyDescent="0.3">
      <c r="A22" s="6" t="s">
        <v>71</v>
      </c>
      <c r="B22" s="6" t="s">
        <v>14</v>
      </c>
      <c r="C22" s="6" t="s">
        <v>55</v>
      </c>
      <c r="D22" s="6" t="s">
        <v>18</v>
      </c>
      <c r="E22" s="6" t="s">
        <v>39</v>
      </c>
      <c r="F22" s="6">
        <v>29</v>
      </c>
      <c r="G22" t="s">
        <v>68</v>
      </c>
      <c r="H22" s="6">
        <v>5</v>
      </c>
      <c r="I22" s="6">
        <v>1</v>
      </c>
      <c r="J22" s="6">
        <v>0.13069306</v>
      </c>
      <c r="K22" s="6">
        <v>5.0292295999999999</v>
      </c>
      <c r="L22" s="15"/>
      <c r="M22" s="15"/>
      <c r="N22" s="15"/>
      <c r="O22" s="15"/>
    </row>
    <row r="23" spans="1:15" hidden="1" x14ac:dyDescent="0.3">
      <c r="A23" s="6" t="s">
        <v>71</v>
      </c>
      <c r="B23" s="6" t="s">
        <v>14</v>
      </c>
      <c r="C23" s="6" t="s">
        <v>55</v>
      </c>
      <c r="D23" s="6" t="s">
        <v>18</v>
      </c>
      <c r="E23" s="6" t="s">
        <v>39</v>
      </c>
      <c r="F23" s="6">
        <v>29</v>
      </c>
      <c r="G23" t="s">
        <v>69</v>
      </c>
      <c r="H23" s="6">
        <v>5</v>
      </c>
      <c r="I23" s="6">
        <v>1</v>
      </c>
      <c r="J23" s="6">
        <v>7.9207920000000001E-2</v>
      </c>
      <c r="K23" s="6">
        <v>5.6110926000000001</v>
      </c>
      <c r="L23" s="15"/>
      <c r="M23" s="15"/>
      <c r="N23" s="15"/>
      <c r="O23" s="15"/>
    </row>
    <row r="24" spans="1:15" hidden="1" x14ac:dyDescent="0.3">
      <c r="A24" s="6" t="s">
        <v>71</v>
      </c>
      <c r="B24" s="6" t="s">
        <v>14</v>
      </c>
      <c r="C24" s="6" t="s">
        <v>55</v>
      </c>
      <c r="D24" s="6" t="s">
        <v>18</v>
      </c>
      <c r="E24" s="6" t="s">
        <v>39</v>
      </c>
      <c r="F24" s="6">
        <v>29</v>
      </c>
      <c r="G24" t="s">
        <v>70</v>
      </c>
      <c r="H24" s="6">
        <v>5</v>
      </c>
      <c r="I24" s="6">
        <v>1</v>
      </c>
      <c r="J24" s="6">
        <v>0.13663365999999999</v>
      </c>
      <c r="K24" s="6">
        <v>4.8773283999999997</v>
      </c>
      <c r="L24" s="15"/>
      <c r="M24" s="15"/>
      <c r="N24" s="15"/>
      <c r="O24" s="15"/>
    </row>
    <row r="25" spans="1:15" hidden="1" x14ac:dyDescent="0.3">
      <c r="A25" s="6" t="s">
        <v>71</v>
      </c>
      <c r="B25" s="6" t="s">
        <v>14</v>
      </c>
      <c r="C25" s="6" t="s">
        <v>55</v>
      </c>
      <c r="D25" s="6" t="s">
        <v>18</v>
      </c>
      <c r="E25" s="6" t="s">
        <v>39</v>
      </c>
      <c r="F25" s="6">
        <v>29</v>
      </c>
      <c r="G25" t="s">
        <v>72</v>
      </c>
      <c r="H25" s="6">
        <v>5</v>
      </c>
      <c r="I25" s="6">
        <v>1</v>
      </c>
      <c r="J25" s="6">
        <v>9.4059407999999997E-2</v>
      </c>
      <c r="K25" s="6">
        <v>53.450336</v>
      </c>
      <c r="L25" s="15"/>
      <c r="M25" s="15"/>
      <c r="N25" s="15"/>
      <c r="O25" s="15"/>
    </row>
    <row r="26" spans="1:15" hidden="1" x14ac:dyDescent="0.3">
      <c r="A26" s="6" t="s">
        <v>71</v>
      </c>
      <c r="B26" s="6" t="s">
        <v>14</v>
      </c>
      <c r="C26" s="6" t="s">
        <v>55</v>
      </c>
      <c r="D26" s="6" t="s">
        <v>18</v>
      </c>
      <c r="E26" s="6" t="s">
        <v>39</v>
      </c>
      <c r="F26">
        <v>221</v>
      </c>
      <c r="G26" t="s">
        <v>65</v>
      </c>
      <c r="H26">
        <v>5</v>
      </c>
      <c r="I26">
        <v>1</v>
      </c>
      <c r="J26" s="6">
        <v>0.18514852000000001</v>
      </c>
      <c r="K26" s="6">
        <v>2.2702488999999999</v>
      </c>
      <c r="L26" s="15">
        <f>AVERAGE(J26:J33)</f>
        <v>0.14517326749999998</v>
      </c>
      <c r="M26" s="15">
        <f>_xlfn.STDEV.S(J26:J33)</f>
        <v>4.1333988409293365E-2</v>
      </c>
      <c r="N26" s="15">
        <f>AVERAGE(K26:K33)</f>
        <v>2.4403011999999999</v>
      </c>
      <c r="O26" s="15">
        <f>_xlfn.STDEV.S(K26:K33)</f>
        <v>0.12769354203594524</v>
      </c>
    </row>
    <row r="27" spans="1:15" hidden="1" x14ac:dyDescent="0.3">
      <c r="A27" s="6" t="s">
        <v>71</v>
      </c>
      <c r="B27" s="6" t="s">
        <v>14</v>
      </c>
      <c r="C27" s="6" t="s">
        <v>55</v>
      </c>
      <c r="D27" s="6" t="s">
        <v>18</v>
      </c>
      <c r="E27" s="6" t="s">
        <v>39</v>
      </c>
      <c r="F27">
        <v>221</v>
      </c>
      <c r="G27" t="s">
        <v>66</v>
      </c>
      <c r="H27" s="6">
        <v>5</v>
      </c>
      <c r="I27" s="6">
        <v>1</v>
      </c>
      <c r="J27" s="6">
        <v>0.18118812000000001</v>
      </c>
      <c r="K27" s="6">
        <v>2.3391237</v>
      </c>
      <c r="L27" s="15"/>
      <c r="M27" s="15"/>
      <c r="N27" s="15"/>
      <c r="O27" s="15"/>
    </row>
    <row r="28" spans="1:15" hidden="1" x14ac:dyDescent="0.3">
      <c r="A28" s="6" t="s">
        <v>71</v>
      </c>
      <c r="B28" s="6" t="s">
        <v>14</v>
      </c>
      <c r="C28" s="6" t="s">
        <v>55</v>
      </c>
      <c r="D28" s="6" t="s">
        <v>18</v>
      </c>
      <c r="E28" s="6" t="s">
        <v>39</v>
      </c>
      <c r="F28" s="6">
        <v>221</v>
      </c>
      <c r="G28" t="s">
        <v>64</v>
      </c>
      <c r="H28" s="6">
        <v>5</v>
      </c>
      <c r="I28" s="6">
        <v>1</v>
      </c>
      <c r="J28" s="6">
        <v>0.1079208</v>
      </c>
      <c r="K28" s="6">
        <v>2.5324738</v>
      </c>
      <c r="L28" s="15"/>
      <c r="M28" s="15"/>
      <c r="N28" s="15"/>
      <c r="O28" s="15"/>
    </row>
    <row r="29" spans="1:15" hidden="1" x14ac:dyDescent="0.3">
      <c r="A29" s="6" t="s">
        <v>71</v>
      </c>
      <c r="B29" s="6" t="s">
        <v>14</v>
      </c>
      <c r="C29" s="6" t="s">
        <v>55</v>
      </c>
      <c r="D29" s="6" t="s">
        <v>18</v>
      </c>
      <c r="E29" s="6" t="s">
        <v>39</v>
      </c>
      <c r="F29" s="6">
        <v>221</v>
      </c>
      <c r="G29" t="s">
        <v>67</v>
      </c>
      <c r="H29" s="6">
        <v>5</v>
      </c>
      <c r="I29" s="6">
        <v>1</v>
      </c>
      <c r="J29" s="6">
        <v>0.18019800999999999</v>
      </c>
      <c r="K29" s="6">
        <v>2.4437947000000002</v>
      </c>
      <c r="L29" s="15"/>
      <c r="M29" s="15"/>
      <c r="N29" s="15"/>
      <c r="O29" s="15"/>
    </row>
    <row r="30" spans="1:15" hidden="1" x14ac:dyDescent="0.3">
      <c r="A30" s="6" t="s">
        <v>71</v>
      </c>
      <c r="B30" s="6" t="s">
        <v>14</v>
      </c>
      <c r="C30" s="6" t="s">
        <v>55</v>
      </c>
      <c r="D30" s="6" t="s">
        <v>18</v>
      </c>
      <c r="E30" s="6" t="s">
        <v>39</v>
      </c>
      <c r="F30" s="6">
        <v>221</v>
      </c>
      <c r="G30" t="s">
        <v>68</v>
      </c>
      <c r="H30" s="6">
        <v>5</v>
      </c>
      <c r="I30" s="6">
        <v>1</v>
      </c>
      <c r="J30" s="6">
        <v>0.10297029000000001</v>
      </c>
      <c r="K30" s="6">
        <v>2.5978932000000001</v>
      </c>
      <c r="L30" s="15"/>
      <c r="M30" s="15"/>
      <c r="N30" s="15"/>
      <c r="O30" s="15"/>
    </row>
    <row r="31" spans="1:15" hidden="1" x14ac:dyDescent="0.3">
      <c r="A31" s="6" t="s">
        <v>71</v>
      </c>
      <c r="B31" s="6" t="s">
        <v>14</v>
      </c>
      <c r="C31" s="6" t="s">
        <v>55</v>
      </c>
      <c r="D31" s="6" t="s">
        <v>18</v>
      </c>
      <c r="E31" s="6" t="s">
        <v>39</v>
      </c>
      <c r="F31" s="6">
        <v>221</v>
      </c>
      <c r="G31" t="s">
        <v>69</v>
      </c>
      <c r="H31" s="6">
        <v>5</v>
      </c>
      <c r="I31" s="6">
        <v>1</v>
      </c>
      <c r="J31" s="6">
        <v>0.11287129</v>
      </c>
      <c r="K31" s="6">
        <v>2.53599</v>
      </c>
      <c r="L31" s="15"/>
      <c r="M31" s="15"/>
      <c r="N31" s="15"/>
      <c r="O31" s="15"/>
    </row>
    <row r="32" spans="1:15" hidden="1" x14ac:dyDescent="0.3">
      <c r="A32" s="6" t="s">
        <v>71</v>
      </c>
      <c r="B32" s="6" t="s">
        <v>14</v>
      </c>
      <c r="C32" s="6" t="s">
        <v>55</v>
      </c>
      <c r="D32" s="6" t="s">
        <v>18</v>
      </c>
      <c r="E32" s="6" t="s">
        <v>39</v>
      </c>
      <c r="F32" s="6">
        <v>221</v>
      </c>
      <c r="G32" t="s">
        <v>70</v>
      </c>
      <c r="H32" s="6">
        <v>5</v>
      </c>
      <c r="I32" s="6">
        <v>1</v>
      </c>
      <c r="J32" s="6">
        <v>0.18811881999999999</v>
      </c>
      <c r="K32" s="6">
        <v>2.2800646000000002</v>
      </c>
      <c r="L32" s="15"/>
      <c r="M32" s="15"/>
      <c r="N32" s="15"/>
      <c r="O32" s="15"/>
    </row>
    <row r="33" spans="1:15" hidden="1" x14ac:dyDescent="0.3">
      <c r="A33" t="s">
        <v>71</v>
      </c>
      <c r="B33" t="s">
        <v>14</v>
      </c>
      <c r="C33" t="s">
        <v>55</v>
      </c>
      <c r="D33" t="s">
        <v>18</v>
      </c>
      <c r="E33" t="s">
        <v>39</v>
      </c>
      <c r="F33">
        <v>221</v>
      </c>
      <c r="G33" t="s">
        <v>72</v>
      </c>
      <c r="H33">
        <v>5</v>
      </c>
      <c r="I33">
        <v>1</v>
      </c>
      <c r="J33" s="6">
        <v>0.10297029000000001</v>
      </c>
      <c r="K33" s="6">
        <v>2.5228207</v>
      </c>
      <c r="L33" s="15"/>
      <c r="M33" s="15"/>
      <c r="N33" s="15"/>
      <c r="O33" s="15"/>
    </row>
    <row r="34" spans="1:15" hidden="1" x14ac:dyDescent="0.3">
      <c r="A34" t="s">
        <v>71</v>
      </c>
      <c r="B34" t="s">
        <v>14</v>
      </c>
      <c r="C34" t="s">
        <v>73</v>
      </c>
      <c r="D34" t="s">
        <v>18</v>
      </c>
      <c r="E34" t="s">
        <v>39</v>
      </c>
      <c r="F34">
        <v>34</v>
      </c>
      <c r="G34" t="s">
        <v>65</v>
      </c>
      <c r="H34">
        <v>150</v>
      </c>
      <c r="I34">
        <v>1</v>
      </c>
      <c r="J34">
        <v>0.1</v>
      </c>
      <c r="K34" s="6">
        <v>2.7947609</v>
      </c>
      <c r="L34" s="15">
        <f>AVERAGE(J34:J41)</f>
        <v>9.9999999999999992E-2</v>
      </c>
      <c r="M34" s="15">
        <f>_xlfn.STDEV.S(J34:J41)</f>
        <v>1.4835979218054374E-17</v>
      </c>
      <c r="N34" s="15">
        <f>AVERAGE(K34:K41)</f>
        <v>2.7779700250000001</v>
      </c>
      <c r="O34" s="15">
        <f>_xlfn.STDEV.S(K34:K41)</f>
        <v>1.1421509945555752E-2</v>
      </c>
    </row>
    <row r="35" spans="1:15" hidden="1" x14ac:dyDescent="0.3">
      <c r="A35" s="6" t="s">
        <v>71</v>
      </c>
      <c r="B35" s="6" t="s">
        <v>14</v>
      </c>
      <c r="C35" s="6" t="s">
        <v>73</v>
      </c>
      <c r="D35" s="6" t="s">
        <v>18</v>
      </c>
      <c r="E35" s="6" t="s">
        <v>39</v>
      </c>
      <c r="F35">
        <v>34</v>
      </c>
      <c r="G35" t="s">
        <v>66</v>
      </c>
      <c r="H35">
        <v>150</v>
      </c>
      <c r="I35" s="6">
        <v>1</v>
      </c>
      <c r="J35">
        <v>0.1</v>
      </c>
      <c r="K35" s="6">
        <v>2.7734013000000002</v>
      </c>
      <c r="L35" s="15"/>
      <c r="M35" s="15"/>
      <c r="N35" s="15"/>
      <c r="O35" s="15"/>
    </row>
    <row r="36" spans="1:15" hidden="1" x14ac:dyDescent="0.3">
      <c r="A36" s="6" t="s">
        <v>71</v>
      </c>
      <c r="B36" s="6" t="s">
        <v>14</v>
      </c>
      <c r="C36" s="6" t="s">
        <v>73</v>
      </c>
      <c r="D36" s="6" t="s">
        <v>18</v>
      </c>
      <c r="E36" s="6" t="s">
        <v>39</v>
      </c>
      <c r="F36" s="6">
        <v>34</v>
      </c>
      <c r="G36" t="s">
        <v>64</v>
      </c>
      <c r="H36" s="6">
        <v>150</v>
      </c>
      <c r="I36" s="6">
        <v>1</v>
      </c>
      <c r="J36">
        <v>0.1</v>
      </c>
      <c r="K36" s="6">
        <v>2.7650334999999999</v>
      </c>
      <c r="L36" s="15"/>
      <c r="M36" s="15"/>
      <c r="N36" s="15"/>
      <c r="O36" s="15"/>
    </row>
    <row r="37" spans="1:15" hidden="1" x14ac:dyDescent="0.3">
      <c r="A37" s="6" t="s">
        <v>71</v>
      </c>
      <c r="B37" s="6" t="s">
        <v>14</v>
      </c>
      <c r="C37" s="6" t="s">
        <v>73</v>
      </c>
      <c r="D37" s="6" t="s">
        <v>18</v>
      </c>
      <c r="E37" s="6" t="s">
        <v>39</v>
      </c>
      <c r="F37" s="6">
        <v>34</v>
      </c>
      <c r="G37" t="s">
        <v>67</v>
      </c>
      <c r="H37" s="6">
        <v>150</v>
      </c>
      <c r="I37" s="6">
        <v>1</v>
      </c>
      <c r="J37">
        <v>0.1</v>
      </c>
      <c r="K37" s="6">
        <v>2.7817824</v>
      </c>
      <c r="L37" s="15"/>
      <c r="M37" s="15"/>
      <c r="N37" s="15"/>
      <c r="O37" s="15"/>
    </row>
    <row r="38" spans="1:15" hidden="1" x14ac:dyDescent="0.3">
      <c r="A38" s="6" t="s">
        <v>71</v>
      </c>
      <c r="B38" s="6" t="s">
        <v>14</v>
      </c>
      <c r="C38" s="6" t="s">
        <v>73</v>
      </c>
      <c r="D38" s="6" t="s">
        <v>18</v>
      </c>
      <c r="E38" s="6" t="s">
        <v>39</v>
      </c>
      <c r="F38" s="6">
        <v>34</v>
      </c>
      <c r="G38" t="s">
        <v>68</v>
      </c>
      <c r="H38" s="6">
        <v>150</v>
      </c>
      <c r="I38" s="6">
        <v>1</v>
      </c>
      <c r="J38">
        <v>0.1</v>
      </c>
      <c r="K38" s="6">
        <v>2.7749416999999998</v>
      </c>
      <c r="L38" s="15"/>
      <c r="M38" s="15"/>
      <c r="N38" s="15"/>
      <c r="O38" s="15"/>
    </row>
    <row r="39" spans="1:15" hidden="1" x14ac:dyDescent="0.3">
      <c r="A39" s="6" t="s">
        <v>71</v>
      </c>
      <c r="B39" s="6" t="s">
        <v>14</v>
      </c>
      <c r="C39" s="6" t="s">
        <v>73</v>
      </c>
      <c r="D39" s="6" t="s">
        <v>18</v>
      </c>
      <c r="E39" s="6" t="s">
        <v>39</v>
      </c>
      <c r="F39" s="6">
        <v>34</v>
      </c>
      <c r="G39" t="s">
        <v>69</v>
      </c>
      <c r="H39" s="6">
        <v>150</v>
      </c>
      <c r="I39" s="6">
        <v>1</v>
      </c>
      <c r="J39">
        <v>0.1</v>
      </c>
      <c r="K39" s="6">
        <v>2.7644099999999998</v>
      </c>
      <c r="L39" s="15"/>
      <c r="M39" s="15"/>
      <c r="N39" s="15"/>
      <c r="O39" s="15"/>
    </row>
    <row r="40" spans="1:15" hidden="1" x14ac:dyDescent="0.3">
      <c r="A40" s="6" t="s">
        <v>71</v>
      </c>
      <c r="B40" s="6" t="s">
        <v>14</v>
      </c>
      <c r="C40" s="6" t="s">
        <v>73</v>
      </c>
      <c r="D40" s="6" t="s">
        <v>18</v>
      </c>
      <c r="E40" s="6" t="s">
        <v>39</v>
      </c>
      <c r="F40" s="6">
        <v>34</v>
      </c>
      <c r="G40" t="s">
        <v>70</v>
      </c>
      <c r="H40" s="6">
        <v>150</v>
      </c>
      <c r="I40" s="6">
        <v>1</v>
      </c>
      <c r="J40">
        <v>0.1</v>
      </c>
      <c r="K40" s="6">
        <v>2.7932128999999999</v>
      </c>
      <c r="L40" s="15"/>
      <c r="M40" s="15"/>
      <c r="N40" s="15"/>
      <c r="O40" s="15"/>
    </row>
    <row r="41" spans="1:15" hidden="1" x14ac:dyDescent="0.3">
      <c r="A41" s="6" t="s">
        <v>71</v>
      </c>
      <c r="B41" s="6" t="s">
        <v>14</v>
      </c>
      <c r="C41" s="6" t="s">
        <v>73</v>
      </c>
      <c r="D41" s="6" t="s">
        <v>18</v>
      </c>
      <c r="E41" s="6" t="s">
        <v>39</v>
      </c>
      <c r="F41" s="6">
        <v>34</v>
      </c>
      <c r="G41" t="s">
        <v>72</v>
      </c>
      <c r="H41" s="6">
        <v>150</v>
      </c>
      <c r="I41" s="6">
        <v>1</v>
      </c>
      <c r="J41" s="6">
        <v>0.1</v>
      </c>
      <c r="K41" s="6">
        <v>2.7762175</v>
      </c>
      <c r="L41" s="15"/>
      <c r="M41" s="15"/>
      <c r="N41" s="15"/>
      <c r="O41" s="15"/>
    </row>
    <row r="42" spans="1:15" hidden="1" x14ac:dyDescent="0.3">
      <c r="A42" t="s">
        <v>71</v>
      </c>
      <c r="B42" t="s">
        <v>14</v>
      </c>
      <c r="C42" t="s">
        <v>16</v>
      </c>
      <c r="D42" t="s">
        <v>18</v>
      </c>
      <c r="E42" t="s">
        <v>39</v>
      </c>
      <c r="F42">
        <v>36</v>
      </c>
      <c r="G42" t="s">
        <v>65</v>
      </c>
      <c r="H42">
        <v>150</v>
      </c>
      <c r="I42">
        <v>1</v>
      </c>
      <c r="J42">
        <v>0.1</v>
      </c>
      <c r="K42" s="6">
        <v>2.7947609</v>
      </c>
      <c r="L42" s="15">
        <f>AVERAGE(J42:J49)</f>
        <v>9.9999999999999992E-2</v>
      </c>
      <c r="M42" s="15">
        <f>_xlfn.STDEV.S(J42:J49)</f>
        <v>1.4835979218054374E-17</v>
      </c>
      <c r="N42" s="15">
        <f>AVERAGE(K42:K49)</f>
        <v>2.7779700250000001</v>
      </c>
      <c r="O42" s="15">
        <f>_xlfn.STDEV.S(K42:K49)</f>
        <v>1.1421509945555752E-2</v>
      </c>
    </row>
    <row r="43" spans="1:15" hidden="1" x14ac:dyDescent="0.3">
      <c r="A43" s="6" t="s">
        <v>71</v>
      </c>
      <c r="B43" s="6" t="s">
        <v>14</v>
      </c>
      <c r="C43" s="6" t="s">
        <v>16</v>
      </c>
      <c r="D43" s="6" t="s">
        <v>18</v>
      </c>
      <c r="E43" s="6" t="s">
        <v>39</v>
      </c>
      <c r="F43">
        <v>36</v>
      </c>
      <c r="G43" t="s">
        <v>66</v>
      </c>
      <c r="H43" s="6">
        <v>150</v>
      </c>
      <c r="I43" s="6">
        <v>1</v>
      </c>
      <c r="J43">
        <v>0.1</v>
      </c>
      <c r="K43" s="6">
        <v>2.7734013000000002</v>
      </c>
      <c r="L43" s="15"/>
      <c r="M43" s="15"/>
      <c r="N43" s="15"/>
      <c r="O43" s="15"/>
    </row>
    <row r="44" spans="1:15" hidden="1" x14ac:dyDescent="0.3">
      <c r="A44" s="6" t="s">
        <v>71</v>
      </c>
      <c r="B44" s="6" t="s">
        <v>14</v>
      </c>
      <c r="C44" s="6" t="s">
        <v>16</v>
      </c>
      <c r="D44" s="6" t="s">
        <v>18</v>
      </c>
      <c r="E44" s="6" t="s">
        <v>39</v>
      </c>
      <c r="F44">
        <v>36</v>
      </c>
      <c r="G44" t="s">
        <v>64</v>
      </c>
      <c r="H44" s="6">
        <v>150</v>
      </c>
      <c r="I44" s="6">
        <v>1</v>
      </c>
      <c r="J44">
        <v>0.1</v>
      </c>
      <c r="K44" s="6">
        <v>2.7650334999999999</v>
      </c>
      <c r="L44" s="15"/>
      <c r="M44" s="15"/>
      <c r="N44" s="15"/>
      <c r="O44" s="15"/>
    </row>
    <row r="45" spans="1:15" hidden="1" x14ac:dyDescent="0.3">
      <c r="A45" s="6" t="s">
        <v>71</v>
      </c>
      <c r="B45" s="6" t="s">
        <v>14</v>
      </c>
      <c r="C45" s="6" t="s">
        <v>16</v>
      </c>
      <c r="D45" s="6" t="s">
        <v>18</v>
      </c>
      <c r="E45" s="6" t="s">
        <v>39</v>
      </c>
      <c r="F45">
        <v>36</v>
      </c>
      <c r="G45" t="s">
        <v>67</v>
      </c>
      <c r="H45" s="6">
        <v>150</v>
      </c>
      <c r="I45" s="6">
        <v>1</v>
      </c>
      <c r="J45">
        <v>0.1</v>
      </c>
      <c r="K45" s="6">
        <v>2.7817824</v>
      </c>
      <c r="L45" s="15"/>
      <c r="M45" s="15"/>
      <c r="N45" s="15"/>
      <c r="O45" s="15"/>
    </row>
    <row r="46" spans="1:15" hidden="1" x14ac:dyDescent="0.3">
      <c r="A46" s="6" t="s">
        <v>71</v>
      </c>
      <c r="B46" s="6" t="s">
        <v>14</v>
      </c>
      <c r="C46" s="6" t="s">
        <v>16</v>
      </c>
      <c r="D46" s="6" t="s">
        <v>18</v>
      </c>
      <c r="E46" s="6" t="s">
        <v>39</v>
      </c>
      <c r="F46" s="6">
        <v>36</v>
      </c>
      <c r="G46" t="s">
        <v>68</v>
      </c>
      <c r="H46" s="6">
        <v>150</v>
      </c>
      <c r="I46" s="6">
        <v>1</v>
      </c>
      <c r="J46">
        <v>0.1</v>
      </c>
      <c r="K46" s="6">
        <v>2.7749416999999998</v>
      </c>
      <c r="L46" s="15"/>
      <c r="M46" s="15"/>
      <c r="N46" s="15"/>
      <c r="O46" s="15"/>
    </row>
    <row r="47" spans="1:15" hidden="1" x14ac:dyDescent="0.3">
      <c r="A47" s="6" t="s">
        <v>71</v>
      </c>
      <c r="B47" s="6" t="s">
        <v>14</v>
      </c>
      <c r="C47" s="6" t="s">
        <v>16</v>
      </c>
      <c r="D47" s="6" t="s">
        <v>18</v>
      </c>
      <c r="E47" s="6" t="s">
        <v>39</v>
      </c>
      <c r="F47" s="6">
        <v>36</v>
      </c>
      <c r="G47" t="s">
        <v>69</v>
      </c>
      <c r="H47" s="6">
        <v>150</v>
      </c>
      <c r="I47" s="6">
        <v>1</v>
      </c>
      <c r="J47">
        <v>0.1</v>
      </c>
      <c r="K47" s="6">
        <v>2.7644099999999998</v>
      </c>
      <c r="L47" s="15"/>
      <c r="M47" s="15"/>
      <c r="N47" s="15"/>
      <c r="O47" s="15"/>
    </row>
    <row r="48" spans="1:15" hidden="1" x14ac:dyDescent="0.3">
      <c r="A48" s="6" t="s">
        <v>71</v>
      </c>
      <c r="B48" s="6" t="s">
        <v>14</v>
      </c>
      <c r="C48" s="6" t="s">
        <v>16</v>
      </c>
      <c r="D48" s="6" t="s">
        <v>18</v>
      </c>
      <c r="E48" s="6" t="s">
        <v>39</v>
      </c>
      <c r="F48" s="6">
        <v>36</v>
      </c>
      <c r="G48" t="s">
        <v>70</v>
      </c>
      <c r="H48" s="6">
        <v>150</v>
      </c>
      <c r="I48" s="6">
        <v>1</v>
      </c>
      <c r="J48">
        <v>0.1</v>
      </c>
      <c r="K48" s="6">
        <v>2.7932128999999999</v>
      </c>
      <c r="L48" s="15"/>
      <c r="M48" s="15"/>
      <c r="N48" s="15"/>
      <c r="O48" s="15"/>
    </row>
    <row r="49" spans="1:15" hidden="1" x14ac:dyDescent="0.3">
      <c r="A49" s="6" t="s">
        <v>71</v>
      </c>
      <c r="B49" s="6" t="s">
        <v>14</v>
      </c>
      <c r="C49" s="6" t="s">
        <v>16</v>
      </c>
      <c r="D49" s="6" t="s">
        <v>18</v>
      </c>
      <c r="E49" s="6" t="s">
        <v>39</v>
      </c>
      <c r="F49" s="6">
        <v>36</v>
      </c>
      <c r="G49" t="s">
        <v>72</v>
      </c>
      <c r="H49" s="6">
        <v>150</v>
      </c>
      <c r="I49" s="6">
        <v>1</v>
      </c>
      <c r="J49" s="6">
        <v>0.1</v>
      </c>
      <c r="K49" s="6">
        <v>2.7762175</v>
      </c>
      <c r="L49" s="15"/>
      <c r="M49" s="15"/>
      <c r="N49" s="15"/>
      <c r="O49" s="15"/>
    </row>
    <row r="50" spans="1:15" hidden="1" x14ac:dyDescent="0.3">
      <c r="A50" t="s">
        <v>71</v>
      </c>
      <c r="B50" t="s">
        <v>14</v>
      </c>
      <c r="C50" t="s">
        <v>47</v>
      </c>
      <c r="D50" t="s">
        <v>18</v>
      </c>
      <c r="E50" t="s">
        <v>39</v>
      </c>
      <c r="F50">
        <v>30</v>
      </c>
      <c r="G50" t="s">
        <v>65</v>
      </c>
      <c r="H50">
        <v>150</v>
      </c>
      <c r="I50">
        <v>1</v>
      </c>
      <c r="J50" s="6">
        <v>0.65346532999999996</v>
      </c>
      <c r="K50" s="6">
        <v>2.2405050000000002</v>
      </c>
      <c r="L50" s="15">
        <f>AVERAGE(J50:J57)</f>
        <v>0.69987624125000003</v>
      </c>
      <c r="M50" s="15">
        <f>_xlfn.STDEV.S(J50:J57)</f>
        <v>4.5995666886350262E-2</v>
      </c>
      <c r="N50" s="15">
        <f>AVERAGE(K50:K57)</f>
        <v>1.8953472250000003</v>
      </c>
      <c r="O50" s="15">
        <f>_xlfn.STDEV.S(K50:K57)</f>
        <v>0.33784828979999021</v>
      </c>
    </row>
    <row r="51" spans="1:15" hidden="1" x14ac:dyDescent="0.3">
      <c r="A51" s="6" t="s">
        <v>71</v>
      </c>
      <c r="B51" s="6" t="s">
        <v>14</v>
      </c>
      <c r="C51" s="6" t="s">
        <v>47</v>
      </c>
      <c r="D51" s="6" t="s">
        <v>18</v>
      </c>
      <c r="E51" s="6" t="s">
        <v>39</v>
      </c>
      <c r="F51" s="6">
        <v>30</v>
      </c>
      <c r="G51" t="s">
        <v>66</v>
      </c>
      <c r="H51">
        <v>150</v>
      </c>
      <c r="I51">
        <v>1</v>
      </c>
      <c r="J51" s="6">
        <v>0.73465347000000003</v>
      </c>
      <c r="K51" s="6">
        <v>1.5951267</v>
      </c>
      <c r="L51" s="15"/>
      <c r="M51" s="15"/>
      <c r="N51" s="15"/>
      <c r="O51" s="15"/>
    </row>
    <row r="52" spans="1:15" hidden="1" x14ac:dyDescent="0.3">
      <c r="A52" s="6" t="s">
        <v>71</v>
      </c>
      <c r="B52" s="6" t="s">
        <v>14</v>
      </c>
      <c r="C52" s="6" t="s">
        <v>47</v>
      </c>
      <c r="D52" s="6" t="s">
        <v>18</v>
      </c>
      <c r="E52" s="6" t="s">
        <v>39</v>
      </c>
      <c r="F52" s="6">
        <v>30</v>
      </c>
      <c r="G52" t="s">
        <v>64</v>
      </c>
      <c r="H52" s="6">
        <v>150</v>
      </c>
      <c r="I52" s="6">
        <v>1</v>
      </c>
      <c r="J52" s="6">
        <v>0.74653464999999997</v>
      </c>
      <c r="K52" s="6">
        <v>1.5406287000000001</v>
      </c>
      <c r="L52" s="15"/>
      <c r="M52" s="15"/>
      <c r="N52" s="15"/>
      <c r="O52" s="15"/>
    </row>
    <row r="53" spans="1:15" hidden="1" x14ac:dyDescent="0.3">
      <c r="A53" s="6" t="s">
        <v>71</v>
      </c>
      <c r="B53" s="6" t="s">
        <v>14</v>
      </c>
      <c r="C53" s="6" t="s">
        <v>47</v>
      </c>
      <c r="D53" s="6" t="s">
        <v>18</v>
      </c>
      <c r="E53" s="6" t="s">
        <v>39</v>
      </c>
      <c r="F53" s="6">
        <v>30</v>
      </c>
      <c r="G53" t="s">
        <v>67</v>
      </c>
      <c r="H53" s="6">
        <v>150</v>
      </c>
      <c r="I53" s="6">
        <v>1</v>
      </c>
      <c r="J53" s="6">
        <v>0.65049504999999996</v>
      </c>
      <c r="K53" s="6">
        <v>2.2854002000000002</v>
      </c>
      <c r="L53" s="15"/>
      <c r="M53" s="15"/>
      <c r="N53" s="15"/>
      <c r="O53" s="15"/>
    </row>
    <row r="54" spans="1:15" hidden="1" x14ac:dyDescent="0.3">
      <c r="A54" s="6" t="s">
        <v>71</v>
      </c>
      <c r="B54" s="6" t="s">
        <v>14</v>
      </c>
      <c r="C54" s="6" t="s">
        <v>47</v>
      </c>
      <c r="D54" s="6" t="s">
        <v>18</v>
      </c>
      <c r="E54" s="6" t="s">
        <v>39</v>
      </c>
      <c r="F54" s="6">
        <v>30</v>
      </c>
      <c r="G54" t="s">
        <v>68</v>
      </c>
      <c r="H54" s="6">
        <v>150</v>
      </c>
      <c r="I54" s="6">
        <v>1</v>
      </c>
      <c r="J54" s="6">
        <v>0.65940595000000002</v>
      </c>
      <c r="K54" s="6">
        <v>2.1479256000000002</v>
      </c>
      <c r="L54" s="15"/>
      <c r="M54" s="15"/>
      <c r="N54" s="15"/>
      <c r="O54" s="15"/>
    </row>
    <row r="55" spans="1:15" hidden="1" x14ac:dyDescent="0.3">
      <c r="A55" s="6" t="s">
        <v>71</v>
      </c>
      <c r="B55" s="6" t="s">
        <v>14</v>
      </c>
      <c r="C55" s="6" t="s">
        <v>47</v>
      </c>
      <c r="D55" s="6" t="s">
        <v>18</v>
      </c>
      <c r="E55" s="6" t="s">
        <v>39</v>
      </c>
      <c r="F55" s="6">
        <v>30</v>
      </c>
      <c r="G55" t="s">
        <v>69</v>
      </c>
      <c r="H55" s="6">
        <v>150</v>
      </c>
      <c r="I55" s="6">
        <v>1</v>
      </c>
      <c r="J55" s="6">
        <v>0.74257426999999998</v>
      </c>
      <c r="K55" s="6">
        <v>1.6430068</v>
      </c>
      <c r="L55" s="15"/>
      <c r="M55" s="15"/>
      <c r="N55" s="15"/>
      <c r="O55" s="15"/>
    </row>
    <row r="56" spans="1:15" hidden="1" x14ac:dyDescent="0.3">
      <c r="A56" s="6" t="s">
        <v>71</v>
      </c>
      <c r="B56" s="6" t="s">
        <v>14</v>
      </c>
      <c r="C56" s="6" t="s">
        <v>47</v>
      </c>
      <c r="D56" s="6" t="s">
        <v>18</v>
      </c>
      <c r="E56" s="6" t="s">
        <v>39</v>
      </c>
      <c r="F56" s="6">
        <v>30</v>
      </c>
      <c r="G56" t="s">
        <v>70</v>
      </c>
      <c r="H56" s="6">
        <v>150</v>
      </c>
      <c r="I56" s="6">
        <v>1</v>
      </c>
      <c r="J56" s="6">
        <v>0.66534656000000003</v>
      </c>
      <c r="K56" s="6">
        <v>2.1559620000000002</v>
      </c>
      <c r="L56" s="15"/>
      <c r="M56" s="15"/>
      <c r="N56" s="15"/>
      <c r="O56" s="15"/>
    </row>
    <row r="57" spans="1:15" hidden="1" x14ac:dyDescent="0.3">
      <c r="A57" s="6" t="s">
        <v>71</v>
      </c>
      <c r="B57" s="6" t="s">
        <v>14</v>
      </c>
      <c r="C57" s="6" t="s">
        <v>47</v>
      </c>
      <c r="D57" s="6" t="s">
        <v>18</v>
      </c>
      <c r="E57" s="6" t="s">
        <v>39</v>
      </c>
      <c r="F57" s="6">
        <v>30</v>
      </c>
      <c r="G57" t="s">
        <v>72</v>
      </c>
      <c r="H57" s="6">
        <v>150</v>
      </c>
      <c r="I57" s="6">
        <v>1</v>
      </c>
      <c r="J57" s="6">
        <v>0.74653464999999997</v>
      </c>
      <c r="K57" s="6">
        <v>1.5542228</v>
      </c>
      <c r="L57" s="15"/>
      <c r="M57" s="15"/>
      <c r="N57" s="15"/>
      <c r="O57" s="15"/>
    </row>
    <row r="58" spans="1:15" hidden="1" x14ac:dyDescent="0.3">
      <c r="A58" t="s">
        <v>71</v>
      </c>
      <c r="B58" t="s">
        <v>14</v>
      </c>
      <c r="C58" t="s">
        <v>74</v>
      </c>
      <c r="D58" t="s">
        <v>18</v>
      </c>
      <c r="E58" t="s">
        <v>39</v>
      </c>
      <c r="F58">
        <v>43</v>
      </c>
      <c r="G58" t="s">
        <v>65</v>
      </c>
      <c r="H58">
        <v>150</v>
      </c>
      <c r="I58">
        <v>1</v>
      </c>
      <c r="J58" s="6">
        <v>0.14752476</v>
      </c>
      <c r="K58" s="6">
        <v>4.6337805000000003</v>
      </c>
      <c r="L58" s="15">
        <f>AVERAGE(J58:J65)</f>
        <v>0.13056930875</v>
      </c>
      <c r="M58" s="15">
        <f>_xlfn.STDEV.S(J58:J65)</f>
        <v>2.1138999330264592E-2</v>
      </c>
      <c r="N58" s="15">
        <f>AVERAGE(K58:K65)</f>
        <v>17.526732412499999</v>
      </c>
      <c r="O58" s="15">
        <f>_xlfn.STDEV.S(K58:K65)</f>
        <v>11.487067899170977</v>
      </c>
    </row>
    <row r="59" spans="1:15" hidden="1" x14ac:dyDescent="0.3">
      <c r="A59" s="6" t="s">
        <v>71</v>
      </c>
      <c r="B59" s="6" t="s">
        <v>14</v>
      </c>
      <c r="C59" s="6" t="s">
        <v>74</v>
      </c>
      <c r="D59" s="6" t="s">
        <v>18</v>
      </c>
      <c r="E59" s="6" t="s">
        <v>39</v>
      </c>
      <c r="F59" s="6">
        <v>43</v>
      </c>
      <c r="G59" t="s">
        <v>66</v>
      </c>
      <c r="H59" s="6">
        <v>150</v>
      </c>
      <c r="I59" s="6">
        <v>1</v>
      </c>
      <c r="J59" s="6">
        <v>0.16534652999999999</v>
      </c>
      <c r="K59" s="6">
        <v>13.159541000000001</v>
      </c>
      <c r="L59" s="15"/>
      <c r="M59" s="15"/>
      <c r="N59" s="15"/>
      <c r="O59" s="15"/>
    </row>
    <row r="60" spans="1:15" hidden="1" x14ac:dyDescent="0.3">
      <c r="A60" s="6" t="s">
        <v>71</v>
      </c>
      <c r="B60" s="6" t="s">
        <v>14</v>
      </c>
      <c r="C60" s="6" t="s">
        <v>74</v>
      </c>
      <c r="D60" s="6" t="s">
        <v>18</v>
      </c>
      <c r="E60" s="6" t="s">
        <v>39</v>
      </c>
      <c r="F60" s="6">
        <v>43</v>
      </c>
      <c r="G60" t="s">
        <v>64</v>
      </c>
      <c r="H60" s="6">
        <v>150</v>
      </c>
      <c r="I60" s="6">
        <v>1</v>
      </c>
      <c r="J60" s="6">
        <v>0.14455445</v>
      </c>
      <c r="K60" s="6">
        <v>7.6385918000000004</v>
      </c>
      <c r="L60" s="15"/>
      <c r="M60" s="15"/>
      <c r="N60" s="15"/>
      <c r="O60" s="15"/>
    </row>
    <row r="61" spans="1:15" hidden="1" x14ac:dyDescent="0.3">
      <c r="A61" s="6" t="s">
        <v>71</v>
      </c>
      <c r="B61" s="6" t="s">
        <v>14</v>
      </c>
      <c r="C61" s="6" t="s">
        <v>74</v>
      </c>
      <c r="D61" s="6" t="s">
        <v>18</v>
      </c>
      <c r="E61" s="6" t="s">
        <v>39</v>
      </c>
      <c r="F61" s="6">
        <v>43</v>
      </c>
      <c r="G61" t="s">
        <v>67</v>
      </c>
      <c r="H61" s="6">
        <v>150</v>
      </c>
      <c r="I61" s="6">
        <v>1</v>
      </c>
      <c r="J61" s="6">
        <v>0.11287129</v>
      </c>
      <c r="K61" s="6">
        <v>14.243804000000001</v>
      </c>
      <c r="L61" s="15"/>
      <c r="M61" s="15"/>
      <c r="N61" s="15"/>
      <c r="O61" s="15"/>
    </row>
    <row r="62" spans="1:15" hidden="1" x14ac:dyDescent="0.3">
      <c r="A62" s="6" t="s">
        <v>71</v>
      </c>
      <c r="B62" s="6" t="s">
        <v>14</v>
      </c>
      <c r="C62" s="6" t="s">
        <v>74</v>
      </c>
      <c r="D62" s="6" t="s">
        <v>18</v>
      </c>
      <c r="E62" s="6" t="s">
        <v>39</v>
      </c>
      <c r="F62" s="6">
        <v>43</v>
      </c>
      <c r="G62" t="s">
        <v>68</v>
      </c>
      <c r="H62" s="6">
        <v>150</v>
      </c>
      <c r="I62" s="6">
        <v>1</v>
      </c>
      <c r="J62" s="6">
        <v>0.12475248</v>
      </c>
      <c r="K62" s="6">
        <v>11.573718</v>
      </c>
      <c r="L62" s="15"/>
      <c r="M62" s="15"/>
      <c r="N62" s="15"/>
      <c r="O62" s="15"/>
    </row>
    <row r="63" spans="1:15" hidden="1" x14ac:dyDescent="0.3">
      <c r="A63" s="6" t="s">
        <v>71</v>
      </c>
      <c r="B63" s="6" t="s">
        <v>14</v>
      </c>
      <c r="C63" s="6" t="s">
        <v>74</v>
      </c>
      <c r="D63" s="6" t="s">
        <v>18</v>
      </c>
      <c r="E63" s="6" t="s">
        <v>39</v>
      </c>
      <c r="F63" s="6">
        <v>43</v>
      </c>
      <c r="G63" t="s">
        <v>69</v>
      </c>
      <c r="H63" s="6">
        <v>150</v>
      </c>
      <c r="I63" s="6">
        <v>1</v>
      </c>
      <c r="J63" s="6">
        <v>0.1069307</v>
      </c>
      <c r="K63" s="6">
        <v>20.349741000000002</v>
      </c>
      <c r="L63" s="15"/>
      <c r="M63" s="15"/>
      <c r="N63" s="15"/>
      <c r="O63" s="15"/>
    </row>
    <row r="64" spans="1:15" hidden="1" x14ac:dyDescent="0.3">
      <c r="A64" s="6" t="s">
        <v>71</v>
      </c>
      <c r="B64" s="6" t="s">
        <v>14</v>
      </c>
      <c r="C64" s="6" t="s">
        <v>74</v>
      </c>
      <c r="D64" s="6" t="s">
        <v>18</v>
      </c>
      <c r="E64" s="6" t="s">
        <v>39</v>
      </c>
      <c r="F64" s="6">
        <v>43</v>
      </c>
      <c r="G64" t="s">
        <v>70</v>
      </c>
      <c r="H64" s="6">
        <v>150</v>
      </c>
      <c r="I64" s="6">
        <v>1</v>
      </c>
      <c r="J64" s="6">
        <v>0.13465346</v>
      </c>
      <c r="K64" s="6">
        <v>37.715431000000002</v>
      </c>
      <c r="L64" s="15"/>
      <c r="M64" s="15"/>
      <c r="N64" s="15"/>
      <c r="O64" s="15"/>
    </row>
    <row r="65" spans="1:15" hidden="1" x14ac:dyDescent="0.3">
      <c r="A65" s="6" t="s">
        <v>71</v>
      </c>
      <c r="B65" s="6" t="s">
        <v>14</v>
      </c>
      <c r="C65" s="6" t="s">
        <v>74</v>
      </c>
      <c r="D65" s="6" t="s">
        <v>18</v>
      </c>
      <c r="E65" s="6" t="s">
        <v>39</v>
      </c>
      <c r="F65" s="6">
        <v>43</v>
      </c>
      <c r="G65" t="s">
        <v>72</v>
      </c>
      <c r="H65" s="6">
        <v>150</v>
      </c>
      <c r="I65" s="6">
        <v>1</v>
      </c>
      <c r="J65" s="6">
        <v>0.1079208</v>
      </c>
      <c r="K65" s="6">
        <v>30.899252000000001</v>
      </c>
      <c r="L65" s="15"/>
      <c r="M65" s="15"/>
      <c r="N65" s="15"/>
      <c r="O65" s="15"/>
    </row>
    <row r="66" spans="1:15" hidden="1" x14ac:dyDescent="0.3">
      <c r="A66" t="s">
        <v>71</v>
      </c>
      <c r="B66" t="s">
        <v>14</v>
      </c>
      <c r="C66" t="s">
        <v>19</v>
      </c>
      <c r="D66" t="s">
        <v>18</v>
      </c>
      <c r="E66" t="s">
        <v>39</v>
      </c>
      <c r="F66">
        <v>29</v>
      </c>
      <c r="G66" t="s">
        <v>65</v>
      </c>
      <c r="H66">
        <v>150</v>
      </c>
      <c r="I66">
        <v>1</v>
      </c>
      <c r="J66" s="6">
        <v>0.64950496000000002</v>
      </c>
      <c r="K66" s="6">
        <v>1.6612245999999999</v>
      </c>
      <c r="L66" s="15">
        <f>AVERAGE(J66:J73)</f>
        <v>0.68601485375000004</v>
      </c>
      <c r="M66" s="15">
        <f>_xlfn.STDEV.S(J66:J73)</f>
        <v>4.7399175289343815E-2</v>
      </c>
      <c r="N66" s="15">
        <f>AVERAGE(K66:K73)</f>
        <v>1.18546604125</v>
      </c>
      <c r="O66" s="15">
        <f>_xlfn.STDEV.S(K66:K73)</f>
        <v>0.42005377811580158</v>
      </c>
    </row>
    <row r="67" spans="1:15" hidden="1" x14ac:dyDescent="0.3">
      <c r="A67" s="6" t="s">
        <v>71</v>
      </c>
      <c r="B67" s="6" t="s">
        <v>14</v>
      </c>
      <c r="C67" s="6" t="s">
        <v>19</v>
      </c>
      <c r="D67" s="6" t="s">
        <v>18</v>
      </c>
      <c r="E67" s="6" t="s">
        <v>39</v>
      </c>
      <c r="F67">
        <v>29</v>
      </c>
      <c r="G67" t="s">
        <v>66</v>
      </c>
      <c r="H67" s="6">
        <v>150</v>
      </c>
      <c r="I67" s="6">
        <v>1</v>
      </c>
      <c r="J67" s="6">
        <v>0.74158418000000004</v>
      </c>
      <c r="K67" s="6">
        <v>0.64155315999999996</v>
      </c>
      <c r="L67" s="15"/>
      <c r="M67" s="15"/>
      <c r="N67" s="15"/>
      <c r="O67" s="15"/>
    </row>
    <row r="68" spans="1:15" hidden="1" x14ac:dyDescent="0.3">
      <c r="A68" s="6" t="s">
        <v>71</v>
      </c>
      <c r="B68" s="6" t="s">
        <v>14</v>
      </c>
      <c r="C68" s="6" t="s">
        <v>19</v>
      </c>
      <c r="D68" s="6" t="s">
        <v>18</v>
      </c>
      <c r="E68" s="6" t="s">
        <v>39</v>
      </c>
      <c r="F68" s="6">
        <v>29</v>
      </c>
      <c r="G68" t="s">
        <v>64</v>
      </c>
      <c r="H68" s="6">
        <v>150</v>
      </c>
      <c r="I68" s="6">
        <v>1</v>
      </c>
      <c r="J68" s="6">
        <v>0.72178220999999998</v>
      </c>
      <c r="K68" s="6">
        <v>0.97019266999999998</v>
      </c>
      <c r="L68" s="15"/>
      <c r="M68" s="15"/>
      <c r="N68" s="15"/>
      <c r="O68" s="15"/>
    </row>
    <row r="69" spans="1:15" hidden="1" x14ac:dyDescent="0.3">
      <c r="A69" s="6" t="s">
        <v>71</v>
      </c>
      <c r="B69" s="6" t="s">
        <v>14</v>
      </c>
      <c r="C69" s="6" t="s">
        <v>19</v>
      </c>
      <c r="D69" s="6" t="s">
        <v>18</v>
      </c>
      <c r="E69" s="6" t="s">
        <v>39</v>
      </c>
      <c r="F69" s="6">
        <v>29</v>
      </c>
      <c r="G69" t="s">
        <v>67</v>
      </c>
      <c r="H69" s="6">
        <v>150</v>
      </c>
      <c r="I69" s="6">
        <v>1</v>
      </c>
      <c r="J69" s="6">
        <v>0.63366336000000001</v>
      </c>
      <c r="K69" s="6">
        <v>1.4198059999999999</v>
      </c>
      <c r="L69" s="15"/>
      <c r="M69" s="15"/>
      <c r="N69" s="15"/>
      <c r="O69" s="15"/>
    </row>
    <row r="70" spans="1:15" hidden="1" x14ac:dyDescent="0.3">
      <c r="A70" s="6" t="s">
        <v>71</v>
      </c>
      <c r="B70" s="6" t="s">
        <v>14</v>
      </c>
      <c r="C70" s="6" t="s">
        <v>19</v>
      </c>
      <c r="D70" s="6" t="s">
        <v>18</v>
      </c>
      <c r="E70" s="6" t="s">
        <v>39</v>
      </c>
      <c r="F70" s="6">
        <v>29</v>
      </c>
      <c r="G70" t="s">
        <v>68</v>
      </c>
      <c r="H70" s="6">
        <v>150</v>
      </c>
      <c r="I70" s="6">
        <v>1</v>
      </c>
      <c r="J70" s="6">
        <v>0.63564354000000001</v>
      </c>
      <c r="K70" s="6">
        <v>1.7531950000000001</v>
      </c>
      <c r="L70" s="15"/>
      <c r="M70" s="15"/>
      <c r="N70" s="15"/>
      <c r="O70" s="15"/>
    </row>
    <row r="71" spans="1:15" hidden="1" x14ac:dyDescent="0.3">
      <c r="A71" s="6" t="s">
        <v>71</v>
      </c>
      <c r="B71" s="6" t="s">
        <v>14</v>
      </c>
      <c r="C71" s="6" t="s">
        <v>19</v>
      </c>
      <c r="D71" s="6" t="s">
        <v>18</v>
      </c>
      <c r="E71" s="6" t="s">
        <v>39</v>
      </c>
      <c r="F71" s="6">
        <v>29</v>
      </c>
      <c r="G71" t="s">
        <v>69</v>
      </c>
      <c r="H71" s="6">
        <v>150</v>
      </c>
      <c r="I71" s="6">
        <v>1</v>
      </c>
      <c r="J71" s="6">
        <v>0.72574258000000003</v>
      </c>
      <c r="K71" s="6">
        <v>0.74628472000000001</v>
      </c>
      <c r="L71" s="15"/>
      <c r="M71" s="15"/>
      <c r="N71" s="15"/>
      <c r="O71" s="15"/>
    </row>
    <row r="72" spans="1:15" hidden="1" x14ac:dyDescent="0.3">
      <c r="A72" s="6" t="s">
        <v>71</v>
      </c>
      <c r="B72" s="6" t="s">
        <v>14</v>
      </c>
      <c r="C72" s="6" t="s">
        <v>19</v>
      </c>
      <c r="D72" s="6" t="s">
        <v>18</v>
      </c>
      <c r="E72" s="6" t="s">
        <v>39</v>
      </c>
      <c r="F72" s="6">
        <v>29</v>
      </c>
      <c r="G72" t="s">
        <v>70</v>
      </c>
      <c r="H72" s="6">
        <v>150</v>
      </c>
      <c r="I72" s="6">
        <v>1</v>
      </c>
      <c r="J72" s="6">
        <v>0.65049504999999996</v>
      </c>
      <c r="K72" s="6">
        <v>1.3617425999999999</v>
      </c>
      <c r="L72" s="15"/>
      <c r="M72" s="15"/>
      <c r="N72" s="15"/>
      <c r="O72" s="15"/>
    </row>
    <row r="73" spans="1:15" hidden="1" x14ac:dyDescent="0.3">
      <c r="A73" s="6" t="s">
        <v>71</v>
      </c>
      <c r="B73" s="6" t="s">
        <v>14</v>
      </c>
      <c r="C73" s="6" t="s">
        <v>19</v>
      </c>
      <c r="D73" s="6" t="s">
        <v>18</v>
      </c>
      <c r="E73" s="6" t="s">
        <v>39</v>
      </c>
      <c r="F73" s="6">
        <v>29</v>
      </c>
      <c r="G73" t="s">
        <v>72</v>
      </c>
      <c r="H73" s="6">
        <v>150</v>
      </c>
      <c r="I73" s="6">
        <v>1</v>
      </c>
      <c r="J73" s="6">
        <v>0.72970294999999996</v>
      </c>
      <c r="K73" s="6">
        <v>0.92972958000000006</v>
      </c>
      <c r="L73" s="15"/>
      <c r="M73" s="15"/>
      <c r="N73" s="15"/>
      <c r="O73" s="15"/>
    </row>
    <row r="74" spans="1:15" hidden="1" x14ac:dyDescent="0.3">
      <c r="A74" t="s">
        <v>71</v>
      </c>
      <c r="B74" t="s">
        <v>14</v>
      </c>
      <c r="C74" t="s">
        <v>75</v>
      </c>
      <c r="D74" t="s">
        <v>18</v>
      </c>
      <c r="E74" t="s">
        <v>39</v>
      </c>
      <c r="F74">
        <v>32</v>
      </c>
      <c r="G74" t="s">
        <v>65</v>
      </c>
      <c r="H74">
        <v>150</v>
      </c>
      <c r="I74">
        <v>1</v>
      </c>
      <c r="J74" s="6">
        <v>0.64356433999999996</v>
      </c>
      <c r="K74" s="6">
        <v>2.3287667999999999</v>
      </c>
      <c r="L74" s="15">
        <f>AVERAGE(J74:J81)</f>
        <v>0.69987622624999979</v>
      </c>
      <c r="M74" s="15">
        <f>_xlfn.STDEV.S(J74:J81)</f>
        <v>4.9641791402997765E-2</v>
      </c>
      <c r="N74" s="15">
        <f>AVERAGE(K74:K81)</f>
        <v>1.9364139124999999</v>
      </c>
      <c r="O74" s="15">
        <f>_xlfn.STDEV.S(K74:K81)</f>
        <v>0.37195471575236694</v>
      </c>
    </row>
    <row r="75" spans="1:15" hidden="1" x14ac:dyDescent="0.3">
      <c r="A75" t="s">
        <v>71</v>
      </c>
      <c r="B75" t="s">
        <v>14</v>
      </c>
      <c r="C75" t="s">
        <v>75</v>
      </c>
      <c r="D75" t="s">
        <v>18</v>
      </c>
      <c r="E75" t="s">
        <v>39</v>
      </c>
      <c r="F75">
        <v>32</v>
      </c>
      <c r="G75" t="s">
        <v>66</v>
      </c>
      <c r="H75" s="6">
        <v>150</v>
      </c>
      <c r="I75" s="6">
        <v>1</v>
      </c>
      <c r="J75" s="6">
        <v>0.74356436999999997</v>
      </c>
      <c r="K75" s="6">
        <v>1.6105757999999999</v>
      </c>
      <c r="L75" s="15"/>
      <c r="M75" s="15"/>
      <c r="N75" s="15"/>
      <c r="O75" s="15"/>
    </row>
    <row r="76" spans="1:15" hidden="1" x14ac:dyDescent="0.3">
      <c r="A76" s="6" t="s">
        <v>71</v>
      </c>
      <c r="B76" s="6" t="s">
        <v>14</v>
      </c>
      <c r="C76" s="6" t="s">
        <v>75</v>
      </c>
      <c r="D76" s="6" t="s">
        <v>18</v>
      </c>
      <c r="E76" s="6" t="s">
        <v>39</v>
      </c>
      <c r="F76" s="6">
        <v>32</v>
      </c>
      <c r="G76" t="s">
        <v>64</v>
      </c>
      <c r="H76" s="6">
        <v>150</v>
      </c>
      <c r="I76" s="6">
        <v>1</v>
      </c>
      <c r="J76" s="6">
        <v>0.74455446000000003</v>
      </c>
      <c r="K76" s="6">
        <v>1.6293869999999999</v>
      </c>
      <c r="L76" s="15"/>
      <c r="M76" s="15"/>
      <c r="N76" s="15"/>
      <c r="O76" s="15"/>
    </row>
    <row r="77" spans="1:15" hidden="1" x14ac:dyDescent="0.3">
      <c r="A77" s="6" t="s">
        <v>71</v>
      </c>
      <c r="B77" s="6" t="s">
        <v>14</v>
      </c>
      <c r="C77" s="6" t="s">
        <v>75</v>
      </c>
      <c r="D77" s="6" t="s">
        <v>18</v>
      </c>
      <c r="E77" s="6" t="s">
        <v>39</v>
      </c>
      <c r="F77" s="6">
        <v>32</v>
      </c>
      <c r="G77" t="s">
        <v>67</v>
      </c>
      <c r="H77" s="6">
        <v>150</v>
      </c>
      <c r="I77" s="6">
        <v>1</v>
      </c>
      <c r="J77" s="6">
        <v>0.65544552</v>
      </c>
      <c r="K77" s="6">
        <v>2.3272965000000001</v>
      </c>
      <c r="L77" s="15"/>
      <c r="M77" s="15"/>
      <c r="N77" s="15"/>
      <c r="O77" s="15"/>
    </row>
    <row r="78" spans="1:15" hidden="1" x14ac:dyDescent="0.3">
      <c r="A78" s="6" t="s">
        <v>71</v>
      </c>
      <c r="B78" s="6" t="s">
        <v>14</v>
      </c>
      <c r="C78" s="6" t="s">
        <v>75</v>
      </c>
      <c r="D78" s="6" t="s">
        <v>18</v>
      </c>
      <c r="E78" s="6" t="s">
        <v>39</v>
      </c>
      <c r="F78" s="6">
        <v>32</v>
      </c>
      <c r="G78" t="s">
        <v>68</v>
      </c>
      <c r="H78" s="6">
        <v>150</v>
      </c>
      <c r="I78" s="6">
        <v>1</v>
      </c>
      <c r="J78" s="6">
        <v>0.65346532999999996</v>
      </c>
      <c r="K78" s="6">
        <v>2.2465632000000002</v>
      </c>
      <c r="L78" s="15"/>
      <c r="M78" s="15"/>
      <c r="N78" s="15"/>
      <c r="O78" s="15"/>
    </row>
    <row r="79" spans="1:15" hidden="1" x14ac:dyDescent="0.3">
      <c r="A79" s="6" t="s">
        <v>71</v>
      </c>
      <c r="B79" s="6" t="s">
        <v>14</v>
      </c>
      <c r="C79" s="6" t="s">
        <v>75</v>
      </c>
      <c r="D79" s="6" t="s">
        <v>18</v>
      </c>
      <c r="E79" s="6" t="s">
        <v>39</v>
      </c>
      <c r="F79" s="6">
        <v>32</v>
      </c>
      <c r="G79" t="s">
        <v>69</v>
      </c>
      <c r="H79" s="6">
        <v>150</v>
      </c>
      <c r="I79" s="6">
        <v>1</v>
      </c>
      <c r="J79" s="6">
        <v>0.74653464999999997</v>
      </c>
      <c r="K79" s="6">
        <v>1.5242146000000001</v>
      </c>
      <c r="L79" s="15"/>
      <c r="M79" s="15"/>
      <c r="N79" s="15"/>
      <c r="O79" s="15"/>
    </row>
    <row r="80" spans="1:15" hidden="1" x14ac:dyDescent="0.3">
      <c r="A80" s="6" t="s">
        <v>71</v>
      </c>
      <c r="B80" s="6" t="s">
        <v>14</v>
      </c>
      <c r="C80" s="6" t="s">
        <v>75</v>
      </c>
      <c r="D80" s="6" t="s">
        <v>18</v>
      </c>
      <c r="E80" s="6" t="s">
        <v>39</v>
      </c>
      <c r="F80" s="6">
        <v>32</v>
      </c>
      <c r="G80" t="s">
        <v>70</v>
      </c>
      <c r="H80" s="6">
        <v>150</v>
      </c>
      <c r="I80" s="6">
        <v>1</v>
      </c>
      <c r="J80" s="6">
        <v>0.66237621999999996</v>
      </c>
      <c r="K80" s="6">
        <v>2.2237163</v>
      </c>
      <c r="L80" s="15"/>
      <c r="M80" s="15"/>
      <c r="N80" s="15"/>
      <c r="O80" s="15"/>
    </row>
    <row r="81" spans="1:15" hidden="1" x14ac:dyDescent="0.3">
      <c r="A81" s="6" t="s">
        <v>71</v>
      </c>
      <c r="B81" s="6" t="s">
        <v>14</v>
      </c>
      <c r="C81" s="6" t="s">
        <v>75</v>
      </c>
      <c r="D81" s="6" t="s">
        <v>18</v>
      </c>
      <c r="E81" s="6" t="s">
        <v>39</v>
      </c>
      <c r="F81" s="6">
        <v>32</v>
      </c>
      <c r="G81" t="s">
        <v>72</v>
      </c>
      <c r="H81" s="6">
        <v>150</v>
      </c>
      <c r="I81" s="6">
        <v>1</v>
      </c>
      <c r="J81" s="6">
        <v>0.74950492000000002</v>
      </c>
      <c r="K81" s="6">
        <v>1.6007910999999999</v>
      </c>
      <c r="L81" s="15"/>
      <c r="M81" s="15"/>
      <c r="N81" s="15"/>
      <c r="O81" s="15"/>
    </row>
    <row r="82" spans="1:15" hidden="1" x14ac:dyDescent="0.3">
      <c r="A82" t="s">
        <v>71</v>
      </c>
      <c r="B82" t="s">
        <v>14</v>
      </c>
      <c r="C82" t="s">
        <v>54</v>
      </c>
      <c r="D82" t="s">
        <v>18</v>
      </c>
      <c r="E82" t="s">
        <v>44</v>
      </c>
      <c r="F82">
        <v>6</v>
      </c>
      <c r="G82" t="s">
        <v>65</v>
      </c>
      <c r="H82">
        <v>150</v>
      </c>
      <c r="I82">
        <v>1</v>
      </c>
      <c r="J82" s="6">
        <v>0.64950496000000002</v>
      </c>
      <c r="K82" s="6">
        <v>2.0971885000000001</v>
      </c>
      <c r="L82" s="15">
        <f>AVERAGE(J82:J89)</f>
        <v>0.71522277750000007</v>
      </c>
      <c r="M82" s="15">
        <f>_xlfn.STDEV.S(J82:J89)</f>
        <v>4.9530219144245602E-2</v>
      </c>
      <c r="N82" s="15">
        <f>AVERAGE(K82:K89)</f>
        <v>1.8165638749999999</v>
      </c>
      <c r="O82" s="15">
        <f>_xlfn.STDEV.S(K82:K89)</f>
        <v>0.29787267253606836</v>
      </c>
    </row>
    <row r="83" spans="1:15" hidden="1" x14ac:dyDescent="0.3">
      <c r="A83" s="6" t="s">
        <v>71</v>
      </c>
      <c r="B83" s="6" t="s">
        <v>14</v>
      </c>
      <c r="C83" s="6" t="s">
        <v>54</v>
      </c>
      <c r="D83" s="6" t="s">
        <v>18</v>
      </c>
      <c r="E83" s="6" t="s">
        <v>44</v>
      </c>
      <c r="F83">
        <v>6</v>
      </c>
      <c r="G83" t="s">
        <v>66</v>
      </c>
      <c r="H83" s="6">
        <v>150</v>
      </c>
      <c r="I83" s="6">
        <v>1</v>
      </c>
      <c r="J83" s="6">
        <v>0.76138616000000003</v>
      </c>
      <c r="K83" s="6">
        <v>1.4741762</v>
      </c>
      <c r="L83" s="15"/>
      <c r="M83" s="15"/>
      <c r="N83" s="15"/>
      <c r="O83" s="15"/>
    </row>
    <row r="84" spans="1:15" hidden="1" x14ac:dyDescent="0.3">
      <c r="A84" s="6" t="s">
        <v>71</v>
      </c>
      <c r="B84" s="6" t="s">
        <v>14</v>
      </c>
      <c r="C84" s="6" t="s">
        <v>54</v>
      </c>
      <c r="D84" s="6" t="s">
        <v>18</v>
      </c>
      <c r="E84" s="6" t="s">
        <v>44</v>
      </c>
      <c r="F84" s="6">
        <v>6</v>
      </c>
      <c r="G84" t="s">
        <v>64</v>
      </c>
      <c r="H84" s="6">
        <v>150</v>
      </c>
      <c r="I84" s="6">
        <v>1</v>
      </c>
      <c r="J84" s="6">
        <v>0.75544553999999997</v>
      </c>
      <c r="K84" s="6">
        <v>1.5011736</v>
      </c>
      <c r="L84" s="15"/>
      <c r="M84" s="15"/>
      <c r="N84" s="15"/>
      <c r="O84" s="15"/>
    </row>
    <row r="85" spans="1:15" hidden="1" x14ac:dyDescent="0.3">
      <c r="A85" s="6" t="s">
        <v>71</v>
      </c>
      <c r="B85" s="6" t="s">
        <v>14</v>
      </c>
      <c r="C85" s="6" t="s">
        <v>54</v>
      </c>
      <c r="D85" s="6" t="s">
        <v>18</v>
      </c>
      <c r="E85" s="6" t="s">
        <v>44</v>
      </c>
      <c r="F85" s="6">
        <v>6</v>
      </c>
      <c r="G85" t="s">
        <v>67</v>
      </c>
      <c r="H85" s="6">
        <v>150</v>
      </c>
      <c r="I85" s="6">
        <v>1</v>
      </c>
      <c r="J85" s="6">
        <v>0.67722773999999997</v>
      </c>
      <c r="K85" s="6">
        <v>2.0545377999999999</v>
      </c>
      <c r="L85" s="15"/>
      <c r="M85" s="15"/>
      <c r="N85" s="15"/>
      <c r="O85" s="15"/>
    </row>
    <row r="86" spans="1:15" hidden="1" x14ac:dyDescent="0.3">
      <c r="A86" s="6" t="s">
        <v>71</v>
      </c>
      <c r="B86" s="6" t="s">
        <v>14</v>
      </c>
      <c r="C86" s="6" t="s">
        <v>54</v>
      </c>
      <c r="D86" s="6" t="s">
        <v>18</v>
      </c>
      <c r="E86" s="6" t="s">
        <v>44</v>
      </c>
      <c r="F86" s="6">
        <v>6</v>
      </c>
      <c r="G86" t="s">
        <v>68</v>
      </c>
      <c r="H86" s="6">
        <v>150</v>
      </c>
      <c r="I86" s="6">
        <v>1</v>
      </c>
      <c r="J86" s="6">
        <v>0.67920791999999997</v>
      </c>
      <c r="K86" s="6">
        <v>2.1074464000000002</v>
      </c>
      <c r="L86" s="15"/>
      <c r="M86" s="15"/>
      <c r="N86" s="15"/>
      <c r="O86" s="15"/>
    </row>
    <row r="87" spans="1:15" hidden="1" x14ac:dyDescent="0.3">
      <c r="A87" s="6" t="s">
        <v>71</v>
      </c>
      <c r="B87" s="6" t="s">
        <v>14</v>
      </c>
      <c r="C87" s="6" t="s">
        <v>54</v>
      </c>
      <c r="D87" s="6" t="s">
        <v>18</v>
      </c>
      <c r="E87" s="6" t="s">
        <v>44</v>
      </c>
      <c r="F87" s="6">
        <v>6</v>
      </c>
      <c r="G87" t="s">
        <v>69</v>
      </c>
      <c r="H87" s="6">
        <v>150</v>
      </c>
      <c r="I87" s="6">
        <v>1</v>
      </c>
      <c r="J87" s="6">
        <v>0.77623761000000002</v>
      </c>
      <c r="K87" s="6">
        <v>1.462553</v>
      </c>
      <c r="L87" s="15"/>
      <c r="M87" s="15"/>
      <c r="N87" s="15"/>
      <c r="O87" s="15"/>
    </row>
    <row r="88" spans="1:15" hidden="1" x14ac:dyDescent="0.3">
      <c r="A88" s="6" t="s">
        <v>71</v>
      </c>
      <c r="B88" s="6" t="s">
        <v>14</v>
      </c>
      <c r="C88" s="6" t="s">
        <v>54</v>
      </c>
      <c r="D88" s="6" t="s">
        <v>18</v>
      </c>
      <c r="E88" s="6" t="s">
        <v>44</v>
      </c>
      <c r="F88" s="6">
        <v>6</v>
      </c>
      <c r="G88" t="s">
        <v>72</v>
      </c>
      <c r="H88" s="6">
        <v>150</v>
      </c>
      <c r="I88" s="6">
        <v>1</v>
      </c>
      <c r="J88" s="9">
        <v>0.74752474000000002</v>
      </c>
      <c r="K88" s="10">
        <v>1.7787677</v>
      </c>
      <c r="L88" s="15"/>
      <c r="M88" s="15"/>
      <c r="N88" s="15"/>
      <c r="O88" s="15"/>
    </row>
    <row r="89" spans="1:15" hidden="1" x14ac:dyDescent="0.3">
      <c r="A89" t="s">
        <v>71</v>
      </c>
      <c r="B89" t="s">
        <v>14</v>
      </c>
      <c r="C89" t="s">
        <v>54</v>
      </c>
      <c r="D89" t="s">
        <v>18</v>
      </c>
      <c r="E89" t="s">
        <v>44</v>
      </c>
      <c r="F89">
        <v>6</v>
      </c>
      <c r="G89" t="s">
        <v>70</v>
      </c>
      <c r="H89">
        <v>150</v>
      </c>
      <c r="I89">
        <v>1</v>
      </c>
      <c r="J89" s="6">
        <v>0.67524755000000003</v>
      </c>
      <c r="K89" s="6">
        <v>2.0566678</v>
      </c>
      <c r="L89" s="15"/>
      <c r="M89" s="15"/>
      <c r="N89" s="15"/>
      <c r="O89" s="15"/>
    </row>
    <row r="90" spans="1:15" hidden="1" x14ac:dyDescent="0.3">
      <c r="A90" t="s">
        <v>71</v>
      </c>
      <c r="B90" t="s">
        <v>14</v>
      </c>
      <c r="C90" t="s">
        <v>49</v>
      </c>
      <c r="D90" t="s">
        <v>18</v>
      </c>
      <c r="E90" t="s">
        <v>39</v>
      </c>
      <c r="F90">
        <v>44</v>
      </c>
      <c r="G90" t="s">
        <v>65</v>
      </c>
      <c r="H90">
        <v>150</v>
      </c>
      <c r="I90">
        <v>1</v>
      </c>
      <c r="J90">
        <v>0.1</v>
      </c>
      <c r="K90" s="6">
        <v>2.4173168999999999</v>
      </c>
      <c r="L90" s="15">
        <f>AVERAGE(J90:J97)</f>
        <v>0.11460395999999998</v>
      </c>
      <c r="M90" s="15">
        <f>_xlfn.STDEV.S(J90:J97)</f>
        <v>2.8242002708528835E-2</v>
      </c>
      <c r="N90" s="15">
        <f>AVERAGE(K90:K97)</f>
        <v>8.702591524999999</v>
      </c>
      <c r="O90" s="15">
        <f>_xlfn.STDEV.S(K90:K97)</f>
        <v>9.1696502563258608</v>
      </c>
    </row>
    <row r="91" spans="1:15" hidden="1" x14ac:dyDescent="0.3">
      <c r="A91" t="s">
        <v>71</v>
      </c>
      <c r="B91" t="s">
        <v>14</v>
      </c>
      <c r="C91" t="s">
        <v>49</v>
      </c>
      <c r="D91" t="s">
        <v>18</v>
      </c>
      <c r="E91" t="s">
        <v>39</v>
      </c>
      <c r="F91">
        <v>44</v>
      </c>
      <c r="G91" t="s">
        <v>66</v>
      </c>
      <c r="H91" s="6">
        <v>150</v>
      </c>
      <c r="I91" s="6">
        <v>1</v>
      </c>
      <c r="J91" s="6">
        <v>0.18217821000000001</v>
      </c>
      <c r="K91" s="6">
        <v>3.9649649</v>
      </c>
      <c r="L91" s="15"/>
      <c r="M91" s="15"/>
      <c r="N91" s="15"/>
      <c r="O91" s="15"/>
    </row>
    <row r="92" spans="1:15" hidden="1" x14ac:dyDescent="0.3">
      <c r="A92" s="6" t="s">
        <v>71</v>
      </c>
      <c r="B92" s="6" t="s">
        <v>14</v>
      </c>
      <c r="C92" s="6" t="s">
        <v>49</v>
      </c>
      <c r="D92" s="6" t="s">
        <v>18</v>
      </c>
      <c r="E92" s="6" t="s">
        <v>39</v>
      </c>
      <c r="F92" s="6">
        <v>44</v>
      </c>
      <c r="G92" t="s">
        <v>64</v>
      </c>
      <c r="H92" s="6">
        <v>150</v>
      </c>
      <c r="I92" s="6">
        <v>1</v>
      </c>
      <c r="J92">
        <v>0.1</v>
      </c>
      <c r="K92" s="6">
        <v>2.4174676000000002</v>
      </c>
      <c r="L92" s="15"/>
      <c r="M92" s="15"/>
      <c r="N92" s="15"/>
      <c r="O92" s="15"/>
    </row>
    <row r="93" spans="1:15" hidden="1" x14ac:dyDescent="0.3">
      <c r="A93" s="6" t="s">
        <v>71</v>
      </c>
      <c r="B93" s="6" t="s">
        <v>14</v>
      </c>
      <c r="C93" s="6" t="s">
        <v>49</v>
      </c>
      <c r="D93" s="6" t="s">
        <v>18</v>
      </c>
      <c r="E93" s="6" t="s">
        <v>39</v>
      </c>
      <c r="F93" s="6">
        <v>44</v>
      </c>
      <c r="G93" t="s">
        <v>67</v>
      </c>
      <c r="H93" s="6">
        <v>150</v>
      </c>
      <c r="I93" s="6">
        <v>1</v>
      </c>
      <c r="J93">
        <v>0.1</v>
      </c>
      <c r="K93" s="6">
        <v>2.4175966</v>
      </c>
      <c r="L93" s="15"/>
      <c r="M93" s="15"/>
      <c r="N93" s="15"/>
      <c r="O93" s="15"/>
    </row>
    <row r="94" spans="1:15" hidden="1" x14ac:dyDescent="0.3">
      <c r="A94" s="6" t="s">
        <v>71</v>
      </c>
      <c r="B94" s="6" t="s">
        <v>14</v>
      </c>
      <c r="C94" s="6" t="s">
        <v>49</v>
      </c>
      <c r="D94" s="6" t="s">
        <v>18</v>
      </c>
      <c r="E94" s="6" t="s">
        <v>39</v>
      </c>
      <c r="F94" s="6">
        <v>44</v>
      </c>
      <c r="G94" t="s">
        <v>68</v>
      </c>
      <c r="H94" s="6">
        <v>150</v>
      </c>
      <c r="I94" s="6">
        <v>1</v>
      </c>
      <c r="J94" s="6">
        <v>0.10891089</v>
      </c>
      <c r="K94" s="6">
        <v>23.322517000000001</v>
      </c>
      <c r="L94" s="15"/>
      <c r="M94" s="15"/>
      <c r="N94" s="15"/>
      <c r="O94" s="15"/>
    </row>
    <row r="95" spans="1:15" hidden="1" x14ac:dyDescent="0.3">
      <c r="A95" s="6" t="s">
        <v>71</v>
      </c>
      <c r="B95" s="6" t="s">
        <v>14</v>
      </c>
      <c r="C95" s="6" t="s">
        <v>49</v>
      </c>
      <c r="D95" s="6" t="s">
        <v>18</v>
      </c>
      <c r="E95" s="6" t="s">
        <v>39</v>
      </c>
      <c r="F95" s="6">
        <v>44</v>
      </c>
      <c r="G95" t="s">
        <v>69</v>
      </c>
      <c r="H95" s="6">
        <v>150</v>
      </c>
      <c r="I95" s="6">
        <v>1</v>
      </c>
      <c r="J95" s="6">
        <v>0.12079208</v>
      </c>
      <c r="K95" s="6">
        <v>10.087308999999999</v>
      </c>
      <c r="L95" s="15"/>
      <c r="M95" s="15"/>
      <c r="N95" s="15"/>
      <c r="O95" s="15"/>
    </row>
    <row r="96" spans="1:15" hidden="1" x14ac:dyDescent="0.3">
      <c r="A96" s="6" t="s">
        <v>71</v>
      </c>
      <c r="B96" s="6" t="s">
        <v>14</v>
      </c>
      <c r="C96" s="6" t="s">
        <v>49</v>
      </c>
      <c r="D96" s="6" t="s">
        <v>18</v>
      </c>
      <c r="E96" s="6" t="s">
        <v>39</v>
      </c>
      <c r="F96" s="6">
        <v>44</v>
      </c>
      <c r="G96" t="s">
        <v>70</v>
      </c>
      <c r="H96" s="6">
        <v>150</v>
      </c>
      <c r="I96" s="6">
        <v>1</v>
      </c>
      <c r="J96" s="6">
        <v>0.1</v>
      </c>
      <c r="K96" s="6">
        <v>2.4177852</v>
      </c>
      <c r="L96" s="15"/>
      <c r="M96" s="15"/>
      <c r="N96" s="15"/>
      <c r="O96" s="15"/>
    </row>
    <row r="97" spans="1:15" hidden="1" x14ac:dyDescent="0.3">
      <c r="A97" t="s">
        <v>71</v>
      </c>
      <c r="B97" s="6" t="s">
        <v>14</v>
      </c>
      <c r="C97" t="s">
        <v>49</v>
      </c>
      <c r="D97" t="s">
        <v>18</v>
      </c>
      <c r="E97" t="s">
        <v>39</v>
      </c>
      <c r="F97">
        <v>44</v>
      </c>
      <c r="G97" t="s">
        <v>72</v>
      </c>
      <c r="H97">
        <v>150</v>
      </c>
      <c r="I97">
        <v>1</v>
      </c>
      <c r="J97" s="6">
        <v>0.1049505</v>
      </c>
      <c r="K97" s="6">
        <v>22.575775</v>
      </c>
      <c r="L97" s="15"/>
      <c r="M97" s="15"/>
      <c r="N97" s="15"/>
      <c r="O97" s="15"/>
    </row>
    <row r="98" spans="1:15" hidden="1" x14ac:dyDescent="0.3">
      <c r="A98" t="s">
        <v>71</v>
      </c>
      <c r="B98" t="s">
        <v>14</v>
      </c>
      <c r="C98" t="s">
        <v>57</v>
      </c>
      <c r="D98" t="s">
        <v>18</v>
      </c>
      <c r="E98" t="s">
        <v>39</v>
      </c>
      <c r="F98">
        <v>45</v>
      </c>
      <c r="G98" t="s">
        <v>65</v>
      </c>
      <c r="H98" s="6">
        <v>150</v>
      </c>
      <c r="I98" s="6">
        <v>1</v>
      </c>
      <c r="J98" s="6">
        <v>0.37524753999999999</v>
      </c>
      <c r="K98" s="6">
        <v>2.6764318999999999</v>
      </c>
      <c r="L98" s="15">
        <f>AVERAGE(J98:J105)</f>
        <v>0.42636139374999998</v>
      </c>
      <c r="M98" s="15">
        <f>_xlfn.STDEV.S(J98:J105)</f>
        <v>7.6458539370398884E-2</v>
      </c>
      <c r="N98" s="15">
        <f>AVERAGE(K98:K105)</f>
        <v>3.2713144749999996</v>
      </c>
      <c r="O98" s="15">
        <f>_xlfn.STDEV.S(K98:K105)</f>
        <v>1.332130104868783</v>
      </c>
    </row>
    <row r="99" spans="1:15" hidden="1" x14ac:dyDescent="0.3">
      <c r="A99" s="6" t="s">
        <v>71</v>
      </c>
      <c r="B99" s="6" t="s">
        <v>14</v>
      </c>
      <c r="C99" s="6" t="s">
        <v>57</v>
      </c>
      <c r="D99" s="6" t="s">
        <v>18</v>
      </c>
      <c r="E99" s="6" t="s">
        <v>39</v>
      </c>
      <c r="F99" s="6">
        <v>45</v>
      </c>
      <c r="G99" t="s">
        <v>66</v>
      </c>
      <c r="H99" s="6">
        <v>150</v>
      </c>
      <c r="I99" s="6">
        <v>1</v>
      </c>
      <c r="J99" s="6">
        <v>0.55445546000000001</v>
      </c>
      <c r="K99" s="6">
        <v>2.5648792</v>
      </c>
      <c r="L99" s="15"/>
      <c r="M99" s="15"/>
      <c r="N99" s="15"/>
      <c r="O99" s="15"/>
    </row>
    <row r="100" spans="1:15" hidden="1" x14ac:dyDescent="0.3">
      <c r="A100" s="6" t="s">
        <v>71</v>
      </c>
      <c r="B100" s="6" t="s">
        <v>14</v>
      </c>
      <c r="C100" s="6" t="s">
        <v>57</v>
      </c>
      <c r="D100" s="6" t="s">
        <v>18</v>
      </c>
      <c r="E100" s="6" t="s">
        <v>39</v>
      </c>
      <c r="F100" s="6">
        <v>45</v>
      </c>
      <c r="G100" t="s">
        <v>64</v>
      </c>
      <c r="H100" s="6">
        <v>150</v>
      </c>
      <c r="I100" s="6">
        <v>1</v>
      </c>
      <c r="J100" s="6">
        <v>0.49405940999999998</v>
      </c>
      <c r="K100" s="6">
        <v>2.5396652</v>
      </c>
      <c r="L100" s="15"/>
      <c r="M100" s="15"/>
      <c r="N100" s="15"/>
      <c r="O100" s="15"/>
    </row>
    <row r="101" spans="1:15" hidden="1" x14ac:dyDescent="0.3">
      <c r="A101" s="6" t="s">
        <v>71</v>
      </c>
      <c r="B101" s="6" t="s">
        <v>14</v>
      </c>
      <c r="C101" s="6" t="s">
        <v>57</v>
      </c>
      <c r="D101" s="6" t="s">
        <v>18</v>
      </c>
      <c r="E101" s="6" t="s">
        <v>39</v>
      </c>
      <c r="F101" s="6">
        <v>45</v>
      </c>
      <c r="G101" t="s">
        <v>67</v>
      </c>
      <c r="H101" s="6">
        <v>150</v>
      </c>
      <c r="I101" s="6">
        <v>1</v>
      </c>
      <c r="J101" s="6">
        <v>0.49504951000000003</v>
      </c>
      <c r="K101" s="6">
        <v>2.2494524</v>
      </c>
      <c r="L101" s="15"/>
      <c r="M101" s="15"/>
      <c r="N101" s="15"/>
      <c r="O101" s="15"/>
    </row>
    <row r="102" spans="1:15" hidden="1" x14ac:dyDescent="0.3">
      <c r="A102" s="6" t="s">
        <v>71</v>
      </c>
      <c r="B102" s="6" t="s">
        <v>14</v>
      </c>
      <c r="C102" s="6" t="s">
        <v>57</v>
      </c>
      <c r="D102" s="6" t="s">
        <v>18</v>
      </c>
      <c r="E102" s="6" t="s">
        <v>39</v>
      </c>
      <c r="F102" s="6">
        <v>45</v>
      </c>
      <c r="G102" t="s">
        <v>68</v>
      </c>
      <c r="H102" s="6">
        <v>150</v>
      </c>
      <c r="I102" s="6">
        <v>1</v>
      </c>
      <c r="J102" s="6">
        <v>0.37623762999999999</v>
      </c>
      <c r="K102" s="6">
        <v>2.5943719999999999</v>
      </c>
      <c r="L102" s="15"/>
      <c r="M102" s="15"/>
      <c r="N102" s="15"/>
      <c r="O102" s="15"/>
    </row>
    <row r="103" spans="1:15" hidden="1" x14ac:dyDescent="0.3">
      <c r="A103" s="6" t="s">
        <v>71</v>
      </c>
      <c r="B103" s="6" t="s">
        <v>14</v>
      </c>
      <c r="C103" s="6" t="s">
        <v>57</v>
      </c>
      <c r="D103" s="6" t="s">
        <v>18</v>
      </c>
      <c r="E103" s="6" t="s">
        <v>39</v>
      </c>
      <c r="F103" s="6">
        <v>45</v>
      </c>
      <c r="G103" t="s">
        <v>69</v>
      </c>
      <c r="H103" s="6">
        <v>150</v>
      </c>
      <c r="I103" s="6">
        <v>1</v>
      </c>
      <c r="J103" s="6">
        <v>0.37623762999999999</v>
      </c>
      <c r="K103" s="6">
        <v>5.0186833999999996</v>
      </c>
      <c r="L103" s="15"/>
      <c r="M103" s="15"/>
      <c r="N103" s="15"/>
      <c r="O103" s="15"/>
    </row>
    <row r="104" spans="1:15" hidden="1" x14ac:dyDescent="0.3">
      <c r="A104" s="6" t="s">
        <v>71</v>
      </c>
      <c r="B104" s="6" t="s">
        <v>14</v>
      </c>
      <c r="C104" s="6" t="s">
        <v>57</v>
      </c>
      <c r="D104" s="6" t="s">
        <v>18</v>
      </c>
      <c r="E104" s="6" t="s">
        <v>39</v>
      </c>
      <c r="F104" s="6">
        <v>45</v>
      </c>
      <c r="G104" t="s">
        <v>70</v>
      </c>
      <c r="H104" s="6">
        <v>150</v>
      </c>
      <c r="I104" s="6">
        <v>1</v>
      </c>
      <c r="J104" s="6">
        <v>0.39405941999999999</v>
      </c>
      <c r="K104" s="6">
        <v>2.7620051000000001</v>
      </c>
      <c r="L104" s="15"/>
      <c r="M104" s="15"/>
      <c r="N104" s="15"/>
      <c r="O104" s="15"/>
    </row>
    <row r="105" spans="1:15" hidden="1" x14ac:dyDescent="0.3">
      <c r="A105" s="6" t="s">
        <v>71</v>
      </c>
      <c r="B105" s="6" t="s">
        <v>14</v>
      </c>
      <c r="C105" s="6" t="s">
        <v>57</v>
      </c>
      <c r="D105" s="6" t="s">
        <v>18</v>
      </c>
      <c r="E105" s="6" t="s">
        <v>39</v>
      </c>
      <c r="F105" s="6">
        <v>45</v>
      </c>
      <c r="G105" t="s">
        <v>72</v>
      </c>
      <c r="H105" s="6">
        <v>150</v>
      </c>
      <c r="I105" s="6">
        <v>1</v>
      </c>
      <c r="J105" s="9">
        <v>0.34554455000000001</v>
      </c>
      <c r="K105" s="9">
        <v>5.7650265999999997</v>
      </c>
      <c r="L105" s="15"/>
      <c r="M105" s="15"/>
      <c r="N105" s="15"/>
      <c r="O105" s="15"/>
    </row>
    <row r="106" spans="1:15" hidden="1" x14ac:dyDescent="0.3">
      <c r="A106" t="s">
        <v>71</v>
      </c>
      <c r="B106" t="s">
        <v>14</v>
      </c>
      <c r="C106" t="s">
        <v>56</v>
      </c>
      <c r="D106" t="s">
        <v>18</v>
      </c>
      <c r="E106" t="s">
        <v>39</v>
      </c>
      <c r="F106">
        <v>31</v>
      </c>
      <c r="G106" t="s">
        <v>65</v>
      </c>
      <c r="H106">
        <v>150</v>
      </c>
      <c r="I106">
        <v>1</v>
      </c>
      <c r="J106" s="6">
        <v>0.64356433999999996</v>
      </c>
      <c r="K106" s="6">
        <v>2.3287667999999999</v>
      </c>
      <c r="L106" s="15">
        <f>AVERAGE(J106:J113)</f>
        <v>0.69987622624999979</v>
      </c>
      <c r="M106" s="15">
        <f>_xlfn.STDEV.S(J106:J113)</f>
        <v>4.9641791402997765E-2</v>
      </c>
      <c r="N106" s="15">
        <f>AVERAGE(K106:K113)</f>
        <v>1.9364139124999999</v>
      </c>
      <c r="O106" s="15">
        <f>_xlfn.STDEV.S(K106:K113)</f>
        <v>0.37195471575236694</v>
      </c>
    </row>
    <row r="107" spans="1:15" hidden="1" x14ac:dyDescent="0.3">
      <c r="A107" s="6" t="s">
        <v>71</v>
      </c>
      <c r="B107" s="6" t="s">
        <v>14</v>
      </c>
      <c r="C107" s="6" t="s">
        <v>56</v>
      </c>
      <c r="D107" s="6" t="s">
        <v>18</v>
      </c>
      <c r="E107" s="6" t="s">
        <v>39</v>
      </c>
      <c r="F107" s="6">
        <v>31</v>
      </c>
      <c r="G107" t="s">
        <v>66</v>
      </c>
      <c r="H107" s="6">
        <v>150</v>
      </c>
      <c r="I107" s="6">
        <v>1</v>
      </c>
      <c r="J107" s="6">
        <v>0.74356436999999997</v>
      </c>
      <c r="K107" s="6">
        <v>1.6105757999999999</v>
      </c>
      <c r="L107" s="15"/>
      <c r="M107" s="15"/>
      <c r="N107" s="15"/>
      <c r="O107" s="15"/>
    </row>
    <row r="108" spans="1:15" hidden="1" x14ac:dyDescent="0.3">
      <c r="A108" s="6" t="s">
        <v>71</v>
      </c>
      <c r="B108" s="6" t="s">
        <v>14</v>
      </c>
      <c r="C108" s="6" t="s">
        <v>56</v>
      </c>
      <c r="D108" s="6" t="s">
        <v>18</v>
      </c>
      <c r="E108" s="6" t="s">
        <v>39</v>
      </c>
      <c r="F108" s="6">
        <v>31</v>
      </c>
      <c r="G108" t="s">
        <v>64</v>
      </c>
      <c r="H108" s="6">
        <v>150</v>
      </c>
      <c r="I108" s="6">
        <v>1</v>
      </c>
      <c r="J108" s="6">
        <v>0.74455446000000003</v>
      </c>
      <c r="K108" s="6">
        <v>1.6293869999999999</v>
      </c>
      <c r="L108" s="15"/>
      <c r="M108" s="15"/>
      <c r="N108" s="15"/>
      <c r="O108" s="15"/>
    </row>
    <row r="109" spans="1:15" hidden="1" x14ac:dyDescent="0.3">
      <c r="A109" s="6" t="s">
        <v>71</v>
      </c>
      <c r="B109" s="6" t="s">
        <v>14</v>
      </c>
      <c r="C109" s="6" t="s">
        <v>56</v>
      </c>
      <c r="D109" s="6" t="s">
        <v>18</v>
      </c>
      <c r="E109" s="6" t="s">
        <v>39</v>
      </c>
      <c r="F109" s="6">
        <v>31</v>
      </c>
      <c r="G109" t="s">
        <v>67</v>
      </c>
      <c r="H109" s="6">
        <v>150</v>
      </c>
      <c r="I109" s="6">
        <v>1</v>
      </c>
      <c r="J109" s="6">
        <v>0.65544552</v>
      </c>
      <c r="K109" s="6">
        <v>2.3272965000000001</v>
      </c>
      <c r="L109" s="15"/>
      <c r="M109" s="15"/>
      <c r="N109" s="15"/>
      <c r="O109" s="15"/>
    </row>
    <row r="110" spans="1:15" hidden="1" x14ac:dyDescent="0.3">
      <c r="A110" s="6" t="s">
        <v>71</v>
      </c>
      <c r="B110" s="6" t="s">
        <v>14</v>
      </c>
      <c r="C110" s="6" t="s">
        <v>56</v>
      </c>
      <c r="D110" s="6" t="s">
        <v>18</v>
      </c>
      <c r="E110" s="6" t="s">
        <v>39</v>
      </c>
      <c r="F110" s="6">
        <v>31</v>
      </c>
      <c r="G110" t="s">
        <v>68</v>
      </c>
      <c r="H110" s="6">
        <v>150</v>
      </c>
      <c r="I110" s="6">
        <v>1</v>
      </c>
      <c r="J110" s="6">
        <v>0.65346532999999996</v>
      </c>
      <c r="K110" s="6">
        <v>2.2465632000000002</v>
      </c>
      <c r="L110" s="15"/>
      <c r="M110" s="15"/>
      <c r="N110" s="15"/>
      <c r="O110" s="15"/>
    </row>
    <row r="111" spans="1:15" hidden="1" x14ac:dyDescent="0.3">
      <c r="A111" s="6" t="s">
        <v>71</v>
      </c>
      <c r="B111" s="6" t="s">
        <v>14</v>
      </c>
      <c r="C111" s="6" t="s">
        <v>56</v>
      </c>
      <c r="D111" s="6" t="s">
        <v>18</v>
      </c>
      <c r="E111" s="6" t="s">
        <v>39</v>
      </c>
      <c r="F111" s="6">
        <v>31</v>
      </c>
      <c r="G111" t="s">
        <v>69</v>
      </c>
      <c r="H111" s="6">
        <v>150</v>
      </c>
      <c r="I111" s="6">
        <v>1</v>
      </c>
      <c r="J111" s="6">
        <v>0.74653464999999997</v>
      </c>
      <c r="K111" s="6">
        <v>1.5242146000000001</v>
      </c>
      <c r="L111" s="15"/>
      <c r="M111" s="15"/>
      <c r="N111" s="15"/>
      <c r="O111" s="15"/>
    </row>
    <row r="112" spans="1:15" hidden="1" x14ac:dyDescent="0.3">
      <c r="A112" s="6" t="s">
        <v>71</v>
      </c>
      <c r="B112" s="6" t="s">
        <v>14</v>
      </c>
      <c r="C112" s="6" t="s">
        <v>56</v>
      </c>
      <c r="D112" s="6" t="s">
        <v>18</v>
      </c>
      <c r="E112" s="6" t="s">
        <v>39</v>
      </c>
      <c r="F112" s="6">
        <v>31</v>
      </c>
      <c r="G112" t="s">
        <v>70</v>
      </c>
      <c r="H112" s="6">
        <v>150</v>
      </c>
      <c r="I112" s="6">
        <v>1</v>
      </c>
      <c r="J112" s="6">
        <v>0.66237621999999996</v>
      </c>
      <c r="K112" s="6">
        <v>2.2237163</v>
      </c>
      <c r="L112" s="15"/>
      <c r="M112" s="15"/>
      <c r="N112" s="15"/>
      <c r="O112" s="15"/>
    </row>
    <row r="113" spans="1:15" hidden="1" x14ac:dyDescent="0.3">
      <c r="A113" s="6" t="s">
        <v>71</v>
      </c>
      <c r="B113" s="6" t="s">
        <v>14</v>
      </c>
      <c r="C113" s="6" t="s">
        <v>56</v>
      </c>
      <c r="D113" s="6" t="s">
        <v>18</v>
      </c>
      <c r="E113" s="6" t="s">
        <v>39</v>
      </c>
      <c r="F113">
        <v>31</v>
      </c>
      <c r="G113" t="s">
        <v>72</v>
      </c>
      <c r="H113" s="6">
        <v>150</v>
      </c>
      <c r="I113" s="6">
        <v>1</v>
      </c>
      <c r="J113" s="9">
        <v>0.74950492000000002</v>
      </c>
      <c r="K113" s="9">
        <v>1.6007910999999999</v>
      </c>
      <c r="L113" s="15"/>
      <c r="M113" s="15"/>
      <c r="N113" s="15"/>
      <c r="O113" s="15"/>
    </row>
    <row r="114" spans="1:15" hidden="1" x14ac:dyDescent="0.3">
      <c r="A114" t="s">
        <v>71</v>
      </c>
      <c r="B114" t="s">
        <v>14</v>
      </c>
      <c r="C114" t="s">
        <v>48</v>
      </c>
      <c r="D114" t="s">
        <v>18</v>
      </c>
      <c r="E114" t="s">
        <v>39</v>
      </c>
      <c r="F114">
        <v>9</v>
      </c>
      <c r="G114" t="s">
        <v>65</v>
      </c>
      <c r="H114">
        <v>150</v>
      </c>
      <c r="I114">
        <v>1</v>
      </c>
      <c r="J114" s="6">
        <v>0.50594061999999995</v>
      </c>
      <c r="K114" s="6">
        <v>3.4951753999999999</v>
      </c>
      <c r="L114" s="15">
        <f>AVERAGE(J114:J121)</f>
        <v>0.57190595</v>
      </c>
      <c r="M114" s="15">
        <f>_xlfn.STDEV.S(J114:J121)</f>
        <v>5.0698308649810842E-2</v>
      </c>
      <c r="N114" s="15">
        <f>AVERAGE(K114:K121)</f>
        <v>2.8436250125000004</v>
      </c>
      <c r="O114" s="15">
        <f>_xlfn.STDEV.S(K114:K121)</f>
        <v>0.65088379324781065</v>
      </c>
    </row>
    <row r="115" spans="1:15" hidden="1" x14ac:dyDescent="0.3">
      <c r="A115" s="6" t="s">
        <v>71</v>
      </c>
      <c r="B115" s="6" t="s">
        <v>14</v>
      </c>
      <c r="C115" s="6" t="s">
        <v>48</v>
      </c>
      <c r="D115" s="6" t="s">
        <v>18</v>
      </c>
      <c r="E115" s="6" t="s">
        <v>39</v>
      </c>
      <c r="F115" s="6">
        <v>9</v>
      </c>
      <c r="G115" t="s">
        <v>66</v>
      </c>
      <c r="H115" s="6">
        <v>150</v>
      </c>
      <c r="I115" s="6">
        <v>1</v>
      </c>
      <c r="J115" s="6">
        <v>0.60198021000000002</v>
      </c>
      <c r="K115" s="6">
        <v>2.9543257000000001</v>
      </c>
      <c r="L115" s="15"/>
      <c r="M115" s="15"/>
      <c r="N115" s="15"/>
      <c r="O115" s="15"/>
    </row>
    <row r="116" spans="1:15" hidden="1" x14ac:dyDescent="0.3">
      <c r="A116" s="6" t="s">
        <v>71</v>
      </c>
      <c r="B116" s="6" t="s">
        <v>14</v>
      </c>
      <c r="C116" s="6" t="s">
        <v>48</v>
      </c>
      <c r="D116" s="6" t="s">
        <v>18</v>
      </c>
      <c r="E116" s="6" t="s">
        <v>39</v>
      </c>
      <c r="F116" s="6">
        <v>9</v>
      </c>
      <c r="G116" t="s">
        <v>64</v>
      </c>
      <c r="H116" s="6">
        <v>150</v>
      </c>
      <c r="I116" s="6">
        <v>1</v>
      </c>
      <c r="J116" s="6">
        <v>0.57128716000000002</v>
      </c>
      <c r="K116" s="6">
        <v>2.3784193999999999</v>
      </c>
      <c r="L116" s="15"/>
      <c r="M116" s="15"/>
      <c r="N116" s="15"/>
      <c r="O116" s="15"/>
    </row>
    <row r="117" spans="1:15" hidden="1" x14ac:dyDescent="0.3">
      <c r="A117" s="6" t="s">
        <v>71</v>
      </c>
      <c r="B117" s="6" t="s">
        <v>14</v>
      </c>
      <c r="C117" s="6" t="s">
        <v>48</v>
      </c>
      <c r="D117" s="6" t="s">
        <v>18</v>
      </c>
      <c r="E117" s="6" t="s">
        <v>39</v>
      </c>
      <c r="F117" s="6">
        <v>9</v>
      </c>
      <c r="G117" t="s">
        <v>67</v>
      </c>
      <c r="H117" s="6">
        <v>150</v>
      </c>
      <c r="I117" s="6">
        <v>1</v>
      </c>
      <c r="J117" s="6">
        <v>0.56633663000000001</v>
      </c>
      <c r="K117" s="6">
        <v>2.7617579000000001</v>
      </c>
      <c r="L117" s="15"/>
      <c r="M117" s="15"/>
      <c r="N117" s="15"/>
      <c r="O117" s="15"/>
    </row>
    <row r="118" spans="1:15" hidden="1" x14ac:dyDescent="0.3">
      <c r="A118" s="6" t="s">
        <v>71</v>
      </c>
      <c r="B118" s="6" t="s">
        <v>14</v>
      </c>
      <c r="C118" s="6" t="s">
        <v>48</v>
      </c>
      <c r="D118" s="6" t="s">
        <v>18</v>
      </c>
      <c r="E118" s="6" t="s">
        <v>39</v>
      </c>
      <c r="F118" s="6">
        <v>9</v>
      </c>
      <c r="G118" t="s">
        <v>68</v>
      </c>
      <c r="H118" s="6">
        <v>150</v>
      </c>
      <c r="I118" s="6">
        <v>1</v>
      </c>
      <c r="J118" s="6">
        <v>0.54257429000000001</v>
      </c>
      <c r="K118" s="6">
        <v>3.0718388999999999</v>
      </c>
      <c r="L118" s="15"/>
      <c r="M118" s="15"/>
      <c r="N118" s="15"/>
      <c r="O118" s="15"/>
    </row>
    <row r="119" spans="1:15" hidden="1" x14ac:dyDescent="0.3">
      <c r="A119" s="6" t="s">
        <v>71</v>
      </c>
      <c r="B119" s="6" t="s">
        <v>14</v>
      </c>
      <c r="C119" s="6" t="s">
        <v>48</v>
      </c>
      <c r="D119" s="6" t="s">
        <v>18</v>
      </c>
      <c r="E119" s="6" t="s">
        <v>39</v>
      </c>
      <c r="F119" s="6">
        <v>9</v>
      </c>
      <c r="G119" t="s">
        <v>69</v>
      </c>
      <c r="H119" s="6">
        <v>150</v>
      </c>
      <c r="I119" s="6">
        <v>1</v>
      </c>
      <c r="J119" s="6">
        <v>0.62970298999999996</v>
      </c>
      <c r="K119" s="6">
        <v>2.2190650000000001</v>
      </c>
      <c r="L119" s="15"/>
      <c r="M119" s="15"/>
      <c r="N119" s="15"/>
      <c r="O119" s="15"/>
    </row>
    <row r="120" spans="1:15" hidden="1" x14ac:dyDescent="0.3">
      <c r="A120" s="6" t="s">
        <v>71</v>
      </c>
      <c r="B120" s="6" t="s">
        <v>14</v>
      </c>
      <c r="C120" s="6" t="s">
        <v>48</v>
      </c>
      <c r="D120" s="6" t="s">
        <v>18</v>
      </c>
      <c r="E120" s="6" t="s">
        <v>39</v>
      </c>
      <c r="F120" s="6">
        <v>9</v>
      </c>
      <c r="G120" t="s">
        <v>70</v>
      </c>
      <c r="H120" s="6">
        <v>150</v>
      </c>
      <c r="I120" s="6">
        <v>1</v>
      </c>
      <c r="J120" s="6">
        <v>0.51386136000000004</v>
      </c>
      <c r="K120" s="6">
        <v>3.8952211999999999</v>
      </c>
      <c r="L120" s="15"/>
      <c r="M120" s="15"/>
      <c r="N120" s="15"/>
      <c r="O120" s="15"/>
    </row>
    <row r="121" spans="1:15" hidden="1" x14ac:dyDescent="0.3">
      <c r="A121" s="6" t="s">
        <v>71</v>
      </c>
      <c r="B121" s="6" t="s">
        <v>14</v>
      </c>
      <c r="C121" s="6" t="s">
        <v>48</v>
      </c>
      <c r="D121" s="6" t="s">
        <v>18</v>
      </c>
      <c r="E121" s="6" t="s">
        <v>39</v>
      </c>
      <c r="F121" s="6">
        <v>9</v>
      </c>
      <c r="G121" t="s">
        <v>72</v>
      </c>
      <c r="H121" s="6">
        <v>150</v>
      </c>
      <c r="I121" s="6">
        <v>1</v>
      </c>
      <c r="J121" s="6">
        <v>0.64356433999999996</v>
      </c>
      <c r="K121" s="6">
        <v>1.9731966000000001</v>
      </c>
      <c r="L121" s="15"/>
      <c r="M121" s="15"/>
      <c r="N121" s="15"/>
      <c r="O121" s="15"/>
    </row>
    <row r="122" spans="1:15" hidden="1" x14ac:dyDescent="0.3">
      <c r="A122" t="s">
        <v>71</v>
      </c>
      <c r="B122" t="s">
        <v>14</v>
      </c>
      <c r="C122" t="s">
        <v>57</v>
      </c>
      <c r="D122" t="s">
        <v>18</v>
      </c>
      <c r="E122" t="s">
        <v>39</v>
      </c>
      <c r="F122">
        <v>50</v>
      </c>
      <c r="G122" t="s">
        <v>65</v>
      </c>
      <c r="H122">
        <v>150</v>
      </c>
      <c r="I122">
        <v>1</v>
      </c>
      <c r="J122" s="6">
        <v>0.38118812000000002</v>
      </c>
      <c r="K122" s="6">
        <v>2.6413524000000002</v>
      </c>
      <c r="L122" s="15">
        <f>AVERAGE(J122:J129)</f>
        <v>0.43502475125000001</v>
      </c>
      <c r="M122" s="15">
        <f>_xlfn.STDEV.S(J122:J129)</f>
        <v>4.8328126652157216E-2</v>
      </c>
      <c r="N122" s="15">
        <f>AVERAGE(K122:K129)</f>
        <v>2.3474865999999999</v>
      </c>
      <c r="O122" s="15">
        <f>_xlfn.STDEV.S(K122:K129)</f>
        <v>0.34194284246374929</v>
      </c>
    </row>
    <row r="123" spans="1:15" hidden="1" x14ac:dyDescent="0.3">
      <c r="A123" s="6" t="s">
        <v>71</v>
      </c>
      <c r="B123" s="6" t="s">
        <v>14</v>
      </c>
      <c r="C123" s="6" t="s">
        <v>57</v>
      </c>
      <c r="D123" s="6" t="s">
        <v>18</v>
      </c>
      <c r="E123" s="6" t="s">
        <v>39</v>
      </c>
      <c r="F123" s="6">
        <v>50</v>
      </c>
      <c r="G123" t="s">
        <v>66</v>
      </c>
      <c r="H123" s="6">
        <v>150</v>
      </c>
      <c r="I123" s="6">
        <v>1</v>
      </c>
      <c r="J123" s="6">
        <v>0.49306931999999998</v>
      </c>
      <c r="K123" s="6">
        <v>1.8977809999999999</v>
      </c>
      <c r="L123" s="15"/>
      <c r="M123" s="15"/>
      <c r="N123" s="15"/>
      <c r="O123" s="15"/>
    </row>
    <row r="124" spans="1:15" hidden="1" x14ac:dyDescent="0.3">
      <c r="A124" s="6" t="s">
        <v>71</v>
      </c>
      <c r="B124" s="6" t="s">
        <v>14</v>
      </c>
      <c r="C124" s="6" t="s">
        <v>57</v>
      </c>
      <c r="D124" s="6" t="s">
        <v>18</v>
      </c>
      <c r="E124" s="6" t="s">
        <v>39</v>
      </c>
      <c r="F124" s="6">
        <v>50</v>
      </c>
      <c r="G124" t="s">
        <v>64</v>
      </c>
      <c r="H124" s="6">
        <v>150</v>
      </c>
      <c r="I124" s="6">
        <v>1</v>
      </c>
      <c r="J124" s="6">
        <v>0.45148516</v>
      </c>
      <c r="K124" s="6">
        <v>2.1644668999999999</v>
      </c>
      <c r="L124" s="15"/>
      <c r="M124" s="15"/>
      <c r="N124" s="15"/>
      <c r="O124" s="15"/>
    </row>
    <row r="125" spans="1:15" hidden="1" x14ac:dyDescent="0.3">
      <c r="A125" s="6" t="s">
        <v>71</v>
      </c>
      <c r="B125" s="6" t="s">
        <v>14</v>
      </c>
      <c r="C125" s="6" t="s">
        <v>57</v>
      </c>
      <c r="D125" s="6" t="s">
        <v>18</v>
      </c>
      <c r="E125" s="6" t="s">
        <v>39</v>
      </c>
      <c r="F125" s="6">
        <v>50</v>
      </c>
      <c r="G125" t="s">
        <v>67</v>
      </c>
      <c r="H125" s="6">
        <v>150</v>
      </c>
      <c r="I125" s="6">
        <v>1</v>
      </c>
      <c r="J125" s="6">
        <v>0.37722771999999999</v>
      </c>
      <c r="K125" s="6">
        <v>2.7993600000000001</v>
      </c>
      <c r="L125" s="15"/>
      <c r="M125" s="15"/>
      <c r="N125" s="15"/>
      <c r="O125" s="15"/>
    </row>
    <row r="126" spans="1:15" hidden="1" x14ac:dyDescent="0.3">
      <c r="A126" s="6" t="s">
        <v>71</v>
      </c>
      <c r="B126" s="6" t="s">
        <v>14</v>
      </c>
      <c r="C126" s="6" t="s">
        <v>57</v>
      </c>
      <c r="D126" s="6" t="s">
        <v>18</v>
      </c>
      <c r="E126" s="6" t="s">
        <v>39</v>
      </c>
      <c r="F126" s="6">
        <v>50</v>
      </c>
      <c r="G126" t="s">
        <v>68</v>
      </c>
      <c r="H126" s="6">
        <v>150</v>
      </c>
      <c r="I126" s="6">
        <v>1</v>
      </c>
      <c r="J126" s="6">
        <v>0.39504950999999999</v>
      </c>
      <c r="K126" s="6">
        <v>2.6902487000000002</v>
      </c>
      <c r="L126" s="15"/>
      <c r="M126" s="15"/>
      <c r="N126" s="15"/>
      <c r="O126" s="15"/>
    </row>
    <row r="127" spans="1:15" hidden="1" x14ac:dyDescent="0.3">
      <c r="A127" s="6" t="s">
        <v>71</v>
      </c>
      <c r="B127" s="6" t="s">
        <v>14</v>
      </c>
      <c r="C127" s="6" t="s">
        <v>57</v>
      </c>
      <c r="D127" s="6" t="s">
        <v>18</v>
      </c>
      <c r="E127" s="6" t="s">
        <v>39</v>
      </c>
      <c r="F127" s="6">
        <v>50</v>
      </c>
      <c r="G127" t="s">
        <v>69</v>
      </c>
      <c r="H127" s="6">
        <v>150</v>
      </c>
      <c r="I127" s="6">
        <v>1</v>
      </c>
      <c r="J127" s="6">
        <v>0.48217821</v>
      </c>
      <c r="K127" s="6">
        <v>2.0484393000000001</v>
      </c>
      <c r="L127" s="15"/>
      <c r="M127" s="15"/>
      <c r="N127" s="15"/>
      <c r="O127" s="15"/>
    </row>
    <row r="128" spans="1:15" hidden="1" x14ac:dyDescent="0.3">
      <c r="A128" s="6" t="s">
        <v>71</v>
      </c>
      <c r="B128" s="6" t="s">
        <v>14</v>
      </c>
      <c r="C128" s="6" t="s">
        <v>57</v>
      </c>
      <c r="D128" s="6" t="s">
        <v>18</v>
      </c>
      <c r="E128" s="6" t="s">
        <v>39</v>
      </c>
      <c r="F128" s="6">
        <v>50</v>
      </c>
      <c r="G128" t="s">
        <v>70</v>
      </c>
      <c r="H128" s="6">
        <v>150</v>
      </c>
      <c r="I128" s="6">
        <v>1</v>
      </c>
      <c r="J128" s="6">
        <v>0.41683166999999999</v>
      </c>
      <c r="K128" s="6">
        <v>2.4601709999999999</v>
      </c>
      <c r="L128" s="15"/>
      <c r="M128" s="15"/>
      <c r="N128" s="15"/>
      <c r="O128" s="15"/>
    </row>
    <row r="129" spans="1:15" hidden="1" x14ac:dyDescent="0.3">
      <c r="A129" s="6" t="s">
        <v>71</v>
      </c>
      <c r="B129" s="6" t="s">
        <v>14</v>
      </c>
      <c r="C129" s="6" t="s">
        <v>57</v>
      </c>
      <c r="D129" s="6" t="s">
        <v>18</v>
      </c>
      <c r="E129" s="6" t="s">
        <v>39</v>
      </c>
      <c r="F129" s="6">
        <v>50</v>
      </c>
      <c r="G129" t="s">
        <v>72</v>
      </c>
      <c r="H129" s="6">
        <v>150</v>
      </c>
      <c r="I129" s="6">
        <v>1</v>
      </c>
      <c r="J129" s="6">
        <v>0.4831683</v>
      </c>
      <c r="K129" s="6">
        <v>2.0780734999999999</v>
      </c>
      <c r="L129" s="15"/>
      <c r="M129" s="15"/>
      <c r="N129" s="15"/>
      <c r="O129" s="15"/>
    </row>
    <row r="130" spans="1:15" hidden="1" x14ac:dyDescent="0.3">
      <c r="A130" t="s">
        <v>71</v>
      </c>
      <c r="B130" t="s">
        <v>14</v>
      </c>
      <c r="C130" t="s">
        <v>76</v>
      </c>
      <c r="D130" t="s">
        <v>18</v>
      </c>
      <c r="E130" t="s">
        <v>39</v>
      </c>
      <c r="F130">
        <v>49</v>
      </c>
      <c r="G130" t="s">
        <v>65</v>
      </c>
      <c r="H130">
        <v>150</v>
      </c>
      <c r="I130">
        <v>1</v>
      </c>
      <c r="J130" s="6">
        <v>0.42135613999999999</v>
      </c>
      <c r="K130" s="6">
        <v>3.8254323000000001</v>
      </c>
      <c r="L130" s="15">
        <f>AVERAGE(J130:J137)</f>
        <v>0.40768530250000001</v>
      </c>
      <c r="M130" s="15">
        <f>_xlfn.STDEV.S(J130:J137)</f>
        <v>5.4138063353169397E-2</v>
      </c>
      <c r="N130" s="15">
        <f>AVERAGE(K130:K137)</f>
        <v>4.6302032625000002</v>
      </c>
      <c r="O130" s="15">
        <f>_xlfn.STDEV.S(K130:K137)</f>
        <v>1.2820800381776079</v>
      </c>
    </row>
    <row r="131" spans="1:15" hidden="1" x14ac:dyDescent="0.3">
      <c r="A131" s="6" t="s">
        <v>71</v>
      </c>
      <c r="B131" s="6" t="s">
        <v>14</v>
      </c>
      <c r="C131" s="6" t="s">
        <v>76</v>
      </c>
      <c r="D131" s="6" t="s">
        <v>18</v>
      </c>
      <c r="E131" s="6" t="s">
        <v>39</v>
      </c>
      <c r="F131" s="6">
        <v>49</v>
      </c>
      <c r="G131" t="s">
        <v>66</v>
      </c>
      <c r="H131" s="6">
        <v>150</v>
      </c>
      <c r="I131" s="6">
        <v>1</v>
      </c>
      <c r="J131" s="6">
        <v>0.41718035999999997</v>
      </c>
      <c r="K131" s="6">
        <v>3.9950192000000002</v>
      </c>
      <c r="L131" s="15"/>
      <c r="M131" s="15"/>
      <c r="N131" s="15"/>
      <c r="O131" s="15"/>
    </row>
    <row r="132" spans="1:15" hidden="1" x14ac:dyDescent="0.3">
      <c r="A132" s="6" t="s">
        <v>71</v>
      </c>
      <c r="B132" s="6" t="s">
        <v>14</v>
      </c>
      <c r="C132" s="6" t="s">
        <v>76</v>
      </c>
      <c r="D132" s="6" t="s">
        <v>18</v>
      </c>
      <c r="E132" s="6" t="s">
        <v>39</v>
      </c>
      <c r="F132" s="6">
        <v>49</v>
      </c>
      <c r="G132" t="s">
        <v>64</v>
      </c>
      <c r="H132" s="6">
        <v>150</v>
      </c>
      <c r="I132" s="6">
        <v>1</v>
      </c>
      <c r="J132" s="6">
        <v>0.53072184</v>
      </c>
      <c r="K132" s="6">
        <v>2.5239645999999998</v>
      </c>
      <c r="L132" s="15"/>
      <c r="M132" s="15"/>
      <c r="N132" s="15"/>
      <c r="O132" s="15"/>
    </row>
    <row r="133" spans="1:15" hidden="1" x14ac:dyDescent="0.3">
      <c r="A133" s="6" t="s">
        <v>71</v>
      </c>
      <c r="B133" s="6" t="s">
        <v>14</v>
      </c>
      <c r="C133" s="6" t="s">
        <v>76</v>
      </c>
      <c r="D133" s="6" t="s">
        <v>18</v>
      </c>
      <c r="E133" s="6" t="s">
        <v>39</v>
      </c>
      <c r="F133" s="6">
        <v>49</v>
      </c>
      <c r="G133" t="s">
        <v>67</v>
      </c>
      <c r="H133" s="6">
        <v>150</v>
      </c>
      <c r="I133" s="6">
        <v>1</v>
      </c>
      <c r="J133" s="6">
        <v>0.38059254999999997</v>
      </c>
      <c r="K133" s="6">
        <v>5.1355534</v>
      </c>
      <c r="L133" s="15"/>
      <c r="M133" s="15"/>
      <c r="N133" s="15"/>
      <c r="O133" s="15"/>
    </row>
    <row r="134" spans="1:15" hidden="1" x14ac:dyDescent="0.3">
      <c r="A134" s="6" t="s">
        <v>71</v>
      </c>
      <c r="B134" s="6" t="s">
        <v>14</v>
      </c>
      <c r="C134" s="6" t="s">
        <v>76</v>
      </c>
      <c r="D134" s="6" t="s">
        <v>18</v>
      </c>
      <c r="E134" s="6" t="s">
        <v>39</v>
      </c>
      <c r="F134" s="6">
        <v>49</v>
      </c>
      <c r="G134" t="s">
        <v>68</v>
      </c>
      <c r="H134" s="6">
        <v>150</v>
      </c>
      <c r="I134" s="6">
        <v>1</v>
      </c>
      <c r="J134" s="6">
        <v>0.36528136999999999</v>
      </c>
      <c r="K134" s="6">
        <v>6.5605988999999996</v>
      </c>
      <c r="L134" s="15"/>
      <c r="M134" s="15"/>
      <c r="N134" s="15"/>
      <c r="O134" s="15"/>
    </row>
    <row r="135" spans="1:15" hidden="1" x14ac:dyDescent="0.3">
      <c r="A135" s="6" t="s">
        <v>71</v>
      </c>
      <c r="B135" s="6" t="s">
        <v>14</v>
      </c>
      <c r="C135" s="6" t="s">
        <v>76</v>
      </c>
      <c r="D135" s="6" t="s">
        <v>18</v>
      </c>
      <c r="E135" s="6" t="s">
        <v>39</v>
      </c>
      <c r="F135" s="6">
        <v>49</v>
      </c>
      <c r="G135" t="s">
        <v>69</v>
      </c>
      <c r="H135" s="6">
        <v>150</v>
      </c>
      <c r="I135" s="6">
        <v>1</v>
      </c>
      <c r="J135" s="6">
        <v>0.37959831999999999</v>
      </c>
      <c r="K135" s="6">
        <v>4.0030127000000002</v>
      </c>
      <c r="L135" s="15"/>
      <c r="M135" s="15"/>
      <c r="N135" s="15"/>
      <c r="O135" s="15"/>
    </row>
    <row r="136" spans="1:15" hidden="1" x14ac:dyDescent="0.3">
      <c r="A136" s="6" t="s">
        <v>71</v>
      </c>
      <c r="B136" s="6" t="s">
        <v>14</v>
      </c>
      <c r="C136" s="6" t="s">
        <v>76</v>
      </c>
      <c r="D136" s="6" t="s">
        <v>18</v>
      </c>
      <c r="E136" s="6" t="s">
        <v>39</v>
      </c>
      <c r="F136" s="6">
        <v>49</v>
      </c>
      <c r="G136" t="s">
        <v>70</v>
      </c>
      <c r="H136" s="6">
        <v>150</v>
      </c>
      <c r="I136" s="6">
        <v>1</v>
      </c>
      <c r="J136" s="6">
        <v>0.40067607</v>
      </c>
      <c r="K136" s="6">
        <v>5.2402945000000001</v>
      </c>
      <c r="L136" s="15"/>
      <c r="M136" s="15"/>
      <c r="N136" s="15"/>
      <c r="O136" s="15"/>
    </row>
    <row r="137" spans="1:15" hidden="1" x14ac:dyDescent="0.3">
      <c r="A137" s="6" t="s">
        <v>71</v>
      </c>
      <c r="B137" s="6" t="s">
        <v>14</v>
      </c>
      <c r="C137" s="6" t="s">
        <v>76</v>
      </c>
      <c r="D137" s="6" t="s">
        <v>18</v>
      </c>
      <c r="E137" s="6" t="s">
        <v>39</v>
      </c>
      <c r="F137" s="6">
        <v>49</v>
      </c>
      <c r="G137" t="s">
        <v>72</v>
      </c>
      <c r="H137" s="6">
        <v>150</v>
      </c>
      <c r="I137" s="6">
        <v>1</v>
      </c>
      <c r="J137" s="9">
        <v>0.36607577000000002</v>
      </c>
      <c r="K137" s="9">
        <v>5.7577505000000002</v>
      </c>
      <c r="L137" s="15"/>
      <c r="M137" s="15"/>
      <c r="N137" s="15"/>
      <c r="O137" s="15"/>
    </row>
    <row r="138" spans="1:15" x14ac:dyDescent="0.3">
      <c r="A138" t="s">
        <v>71</v>
      </c>
      <c r="B138" t="s">
        <v>14</v>
      </c>
      <c r="C138" t="s">
        <v>23</v>
      </c>
      <c r="D138" t="s">
        <v>18</v>
      </c>
      <c r="E138" t="s">
        <v>39</v>
      </c>
      <c r="F138">
        <v>33</v>
      </c>
      <c r="G138" t="s">
        <v>65</v>
      </c>
      <c r="H138">
        <v>150</v>
      </c>
      <c r="I138">
        <v>1</v>
      </c>
      <c r="J138" s="6">
        <v>0.1009901</v>
      </c>
      <c r="K138" s="6">
        <v>2.5594625</v>
      </c>
      <c r="L138" s="15">
        <f>AVERAGE(J138:J145)</f>
        <v>0.10173267012500001</v>
      </c>
      <c r="M138" s="15">
        <f>_xlfn.STDEV.S(J138:J145)</f>
        <v>2.100314305576357E-3</v>
      </c>
      <c r="N138" s="15">
        <f>AVERAGE(K138:K145)</f>
        <v>2.5606452500000003</v>
      </c>
      <c r="O138" s="15">
        <f>_xlfn.STDEV.S(K138:K145)</f>
        <v>6.902843576796062E-3</v>
      </c>
    </row>
    <row r="139" spans="1:15" x14ac:dyDescent="0.3">
      <c r="A139" s="6" t="s">
        <v>71</v>
      </c>
      <c r="B139" s="6" t="s">
        <v>14</v>
      </c>
      <c r="C139" s="6" t="s">
        <v>23</v>
      </c>
      <c r="D139" s="6" t="s">
        <v>18</v>
      </c>
      <c r="E139" s="6" t="s">
        <v>39</v>
      </c>
      <c r="F139" s="6">
        <v>33</v>
      </c>
      <c r="G139" t="s">
        <v>66</v>
      </c>
      <c r="H139" s="6">
        <v>150</v>
      </c>
      <c r="I139" s="6">
        <v>1</v>
      </c>
      <c r="J139">
        <v>0.10396039</v>
      </c>
      <c r="K139">
        <v>2.5636796999999998</v>
      </c>
      <c r="L139" s="15"/>
      <c r="M139" s="15"/>
      <c r="N139" s="15"/>
      <c r="O139" s="15"/>
    </row>
    <row r="140" spans="1:15" x14ac:dyDescent="0.3">
      <c r="A140" s="6" t="s">
        <v>71</v>
      </c>
      <c r="B140" s="6" t="s">
        <v>14</v>
      </c>
      <c r="C140" s="6" t="s">
        <v>23</v>
      </c>
      <c r="D140" s="6" t="s">
        <v>18</v>
      </c>
      <c r="E140" s="6" t="s">
        <v>39</v>
      </c>
      <c r="F140" s="6">
        <v>33</v>
      </c>
      <c r="G140" t="s">
        <v>64</v>
      </c>
      <c r="H140" s="6">
        <v>150</v>
      </c>
      <c r="I140" s="6">
        <v>1</v>
      </c>
      <c r="J140" s="6">
        <v>0.10396039</v>
      </c>
      <c r="K140" s="6">
        <v>2.5655982000000002</v>
      </c>
      <c r="L140" s="15"/>
      <c r="M140" s="15"/>
      <c r="N140" s="15"/>
      <c r="O140" s="15"/>
    </row>
    <row r="141" spans="1:15" x14ac:dyDescent="0.3">
      <c r="A141" s="6" t="s">
        <v>71</v>
      </c>
      <c r="B141" s="6" t="s">
        <v>14</v>
      </c>
      <c r="C141" s="6" t="s">
        <v>23</v>
      </c>
      <c r="D141" s="6" t="s">
        <v>18</v>
      </c>
      <c r="E141" s="6" t="s">
        <v>39</v>
      </c>
      <c r="F141" s="6">
        <v>33</v>
      </c>
      <c r="G141" t="s">
        <v>67</v>
      </c>
      <c r="H141" s="6">
        <v>150</v>
      </c>
      <c r="I141" s="6">
        <v>1</v>
      </c>
      <c r="J141" s="6">
        <v>9.8019801000000004E-2</v>
      </c>
      <c r="K141" s="6">
        <v>2.5590204999999999</v>
      </c>
      <c r="L141" s="15"/>
      <c r="M141" s="15"/>
      <c r="N141" s="15"/>
      <c r="O141" s="15"/>
    </row>
    <row r="142" spans="1:15" x14ac:dyDescent="0.3">
      <c r="A142" s="6" t="s">
        <v>71</v>
      </c>
      <c r="B142" s="6" t="s">
        <v>14</v>
      </c>
      <c r="C142" s="6" t="s">
        <v>23</v>
      </c>
      <c r="D142" s="6" t="s">
        <v>18</v>
      </c>
      <c r="E142" s="6" t="s">
        <v>39</v>
      </c>
      <c r="F142" s="6">
        <v>33</v>
      </c>
      <c r="G142" t="s">
        <v>68</v>
      </c>
      <c r="H142" s="6">
        <v>150</v>
      </c>
      <c r="I142" s="6">
        <v>1</v>
      </c>
      <c r="J142" s="6">
        <v>0.1009901</v>
      </c>
      <c r="K142" s="6">
        <v>2.5461830999999999</v>
      </c>
      <c r="L142" s="15"/>
      <c r="M142" s="15"/>
      <c r="N142" s="15"/>
      <c r="O142" s="15"/>
    </row>
    <row r="143" spans="1:15" x14ac:dyDescent="0.3">
      <c r="A143" s="6" t="s">
        <v>71</v>
      </c>
      <c r="B143" s="6" t="s">
        <v>14</v>
      </c>
      <c r="C143" s="6" t="s">
        <v>23</v>
      </c>
      <c r="D143" s="6" t="s">
        <v>18</v>
      </c>
      <c r="E143" s="6" t="s">
        <v>39</v>
      </c>
      <c r="F143" s="6">
        <v>33</v>
      </c>
      <c r="G143" t="s">
        <v>69</v>
      </c>
      <c r="H143" s="6">
        <v>150</v>
      </c>
      <c r="I143" s="6">
        <v>1</v>
      </c>
      <c r="J143" s="6">
        <v>0.1</v>
      </c>
      <c r="K143" s="6">
        <v>2.5612132999999999</v>
      </c>
      <c r="L143" s="15"/>
      <c r="M143" s="15"/>
      <c r="N143" s="15"/>
      <c r="O143" s="15"/>
    </row>
    <row r="144" spans="1:15" x14ac:dyDescent="0.3">
      <c r="A144" s="6" t="s">
        <v>71</v>
      </c>
      <c r="B144" s="6" t="s">
        <v>14</v>
      </c>
      <c r="C144" s="6" t="s">
        <v>23</v>
      </c>
      <c r="D144" s="6" t="s">
        <v>18</v>
      </c>
      <c r="E144" s="6" t="s">
        <v>39</v>
      </c>
      <c r="F144" s="6">
        <v>33</v>
      </c>
      <c r="G144" t="s">
        <v>70</v>
      </c>
      <c r="H144" s="6">
        <v>150</v>
      </c>
      <c r="I144" s="6">
        <v>1</v>
      </c>
      <c r="J144" s="6">
        <v>0.10297029000000001</v>
      </c>
      <c r="K144">
        <v>2.5600869999999998</v>
      </c>
      <c r="L144" s="15"/>
      <c r="M144" s="15"/>
      <c r="N144" s="15"/>
      <c r="O144" s="15"/>
    </row>
    <row r="145" spans="1:15" x14ac:dyDescent="0.3">
      <c r="A145" s="6" t="s">
        <v>71</v>
      </c>
      <c r="B145" s="6" t="s">
        <v>14</v>
      </c>
      <c r="C145" s="6" t="s">
        <v>23</v>
      </c>
      <c r="D145" s="6" t="s">
        <v>18</v>
      </c>
      <c r="E145" s="6" t="s">
        <v>39</v>
      </c>
      <c r="F145" s="6">
        <v>33</v>
      </c>
      <c r="G145" t="s">
        <v>72</v>
      </c>
      <c r="H145">
        <v>150</v>
      </c>
      <c r="I145">
        <v>1</v>
      </c>
      <c r="J145" s="6">
        <v>0.10297029000000001</v>
      </c>
      <c r="K145" s="6">
        <v>2.5699177</v>
      </c>
      <c r="L145" s="15"/>
      <c r="M145" s="15"/>
      <c r="N145" s="15"/>
      <c r="O145" s="15"/>
    </row>
    <row r="146" spans="1:15" hidden="1" x14ac:dyDescent="0.3">
      <c r="A146" t="s">
        <v>71</v>
      </c>
      <c r="B146" t="s">
        <v>14</v>
      </c>
      <c r="C146" t="s">
        <v>49</v>
      </c>
      <c r="D146" t="s">
        <v>18</v>
      </c>
      <c r="E146" t="s">
        <v>39</v>
      </c>
      <c r="F146">
        <v>35</v>
      </c>
      <c r="G146" t="s">
        <v>65</v>
      </c>
      <c r="H146">
        <v>150</v>
      </c>
      <c r="I146">
        <v>1</v>
      </c>
      <c r="J146" s="6">
        <v>0.1</v>
      </c>
      <c r="K146" s="6">
        <v>2.7947609</v>
      </c>
      <c r="L146" s="15">
        <f>AVERAGE(J146:J153)</f>
        <v>9.9999999999999992E-2</v>
      </c>
      <c r="M146" s="15">
        <f>_xlfn.STDEV.S(J146:J153)</f>
        <v>1.4835979218054374E-17</v>
      </c>
      <c r="N146" s="15">
        <f>AVERAGE(K146:K153)</f>
        <v>2.7779700250000001</v>
      </c>
      <c r="O146" s="15">
        <f>_xlfn.STDEV.S(K146:K153)</f>
        <v>1.1421509945555752E-2</v>
      </c>
    </row>
    <row r="147" spans="1:15" hidden="1" x14ac:dyDescent="0.3">
      <c r="A147" s="6" t="s">
        <v>71</v>
      </c>
      <c r="B147" s="6" t="s">
        <v>14</v>
      </c>
      <c r="C147" s="6" t="s">
        <v>49</v>
      </c>
      <c r="D147" s="6" t="s">
        <v>18</v>
      </c>
      <c r="E147" s="6" t="s">
        <v>39</v>
      </c>
      <c r="F147" s="6">
        <v>35</v>
      </c>
      <c r="G147" t="s">
        <v>66</v>
      </c>
      <c r="H147" s="6">
        <v>150</v>
      </c>
      <c r="I147" s="6">
        <v>1</v>
      </c>
      <c r="J147" s="6">
        <v>0.1</v>
      </c>
      <c r="K147" s="6">
        <v>2.7734013000000002</v>
      </c>
      <c r="L147" s="15"/>
      <c r="M147" s="15"/>
      <c r="N147" s="15"/>
      <c r="O147" s="15"/>
    </row>
    <row r="148" spans="1:15" hidden="1" x14ac:dyDescent="0.3">
      <c r="A148" s="6" t="s">
        <v>71</v>
      </c>
      <c r="B148" s="6" t="s">
        <v>14</v>
      </c>
      <c r="C148" s="6" t="s">
        <v>49</v>
      </c>
      <c r="D148" s="6" t="s">
        <v>18</v>
      </c>
      <c r="E148" s="6" t="s">
        <v>39</v>
      </c>
      <c r="F148" s="6">
        <v>35</v>
      </c>
      <c r="G148" t="s">
        <v>64</v>
      </c>
      <c r="H148" s="6">
        <v>150</v>
      </c>
      <c r="I148" s="6">
        <v>1</v>
      </c>
      <c r="J148" s="6">
        <v>0.1</v>
      </c>
      <c r="K148" s="6">
        <v>2.7650334999999999</v>
      </c>
      <c r="L148" s="15"/>
      <c r="M148" s="15"/>
      <c r="N148" s="15"/>
      <c r="O148" s="15"/>
    </row>
    <row r="149" spans="1:15" hidden="1" x14ac:dyDescent="0.3">
      <c r="A149" s="6" t="s">
        <v>71</v>
      </c>
      <c r="B149" s="6" t="s">
        <v>14</v>
      </c>
      <c r="C149" s="6" t="s">
        <v>49</v>
      </c>
      <c r="D149" s="6" t="s">
        <v>18</v>
      </c>
      <c r="E149" s="6" t="s">
        <v>39</v>
      </c>
      <c r="F149" s="6">
        <v>35</v>
      </c>
      <c r="G149" t="s">
        <v>67</v>
      </c>
      <c r="H149" s="6">
        <v>150</v>
      </c>
      <c r="I149" s="6">
        <v>1</v>
      </c>
      <c r="J149" s="6">
        <v>0.1</v>
      </c>
      <c r="K149" s="6">
        <v>2.7817824</v>
      </c>
      <c r="L149" s="15"/>
      <c r="M149" s="15"/>
      <c r="N149" s="15"/>
      <c r="O149" s="15"/>
    </row>
    <row r="150" spans="1:15" hidden="1" x14ac:dyDescent="0.3">
      <c r="A150" s="6" t="s">
        <v>71</v>
      </c>
      <c r="B150" s="6" t="s">
        <v>14</v>
      </c>
      <c r="C150" s="6" t="s">
        <v>49</v>
      </c>
      <c r="D150" s="6" t="s">
        <v>18</v>
      </c>
      <c r="E150" s="6" t="s">
        <v>39</v>
      </c>
      <c r="F150" s="6">
        <v>35</v>
      </c>
      <c r="G150" t="s">
        <v>68</v>
      </c>
      <c r="H150" s="6">
        <v>150</v>
      </c>
      <c r="I150" s="6">
        <v>1</v>
      </c>
      <c r="J150" s="6">
        <v>0.1</v>
      </c>
      <c r="K150" s="6">
        <v>2.7749416999999998</v>
      </c>
      <c r="L150" s="15"/>
      <c r="M150" s="15"/>
      <c r="N150" s="15"/>
      <c r="O150" s="15"/>
    </row>
    <row r="151" spans="1:15" hidden="1" x14ac:dyDescent="0.3">
      <c r="A151" s="6" t="s">
        <v>71</v>
      </c>
      <c r="B151" s="6" t="s">
        <v>14</v>
      </c>
      <c r="C151" s="6" t="s">
        <v>49</v>
      </c>
      <c r="D151" s="6" t="s">
        <v>18</v>
      </c>
      <c r="E151" s="6" t="s">
        <v>39</v>
      </c>
      <c r="F151" s="6">
        <v>35</v>
      </c>
      <c r="G151" t="s">
        <v>69</v>
      </c>
      <c r="H151" s="6">
        <v>150</v>
      </c>
      <c r="I151" s="6">
        <v>1</v>
      </c>
      <c r="J151" s="6">
        <v>0.1</v>
      </c>
      <c r="K151" s="6">
        <v>2.7644099999999998</v>
      </c>
      <c r="L151" s="15"/>
      <c r="M151" s="15"/>
      <c r="N151" s="15"/>
      <c r="O151" s="15"/>
    </row>
    <row r="152" spans="1:15" hidden="1" x14ac:dyDescent="0.3">
      <c r="A152" s="6" t="s">
        <v>71</v>
      </c>
      <c r="B152" s="6" t="s">
        <v>14</v>
      </c>
      <c r="C152" s="6" t="s">
        <v>49</v>
      </c>
      <c r="D152" s="6" t="s">
        <v>18</v>
      </c>
      <c r="E152" s="6" t="s">
        <v>39</v>
      </c>
      <c r="F152" s="6">
        <v>35</v>
      </c>
      <c r="G152" t="s">
        <v>70</v>
      </c>
      <c r="H152" s="6">
        <v>150</v>
      </c>
      <c r="I152" s="6">
        <v>1</v>
      </c>
      <c r="J152" s="6">
        <v>0.1</v>
      </c>
      <c r="K152" s="6">
        <v>2.7932128999999999</v>
      </c>
      <c r="L152" s="15"/>
      <c r="M152" s="15"/>
      <c r="N152" s="15"/>
      <c r="O152" s="15"/>
    </row>
    <row r="153" spans="1:15" hidden="1" x14ac:dyDescent="0.3">
      <c r="A153" s="6" t="s">
        <v>71</v>
      </c>
      <c r="B153" s="6" t="s">
        <v>14</v>
      </c>
      <c r="C153" s="6" t="s">
        <v>49</v>
      </c>
      <c r="D153" s="6" t="s">
        <v>18</v>
      </c>
      <c r="E153" s="6" t="s">
        <v>39</v>
      </c>
      <c r="F153" s="6">
        <v>35</v>
      </c>
      <c r="G153" t="s">
        <v>72</v>
      </c>
      <c r="H153" s="6">
        <v>150</v>
      </c>
      <c r="I153" s="6">
        <v>1</v>
      </c>
      <c r="J153" s="6">
        <v>0.1</v>
      </c>
      <c r="K153" s="6">
        <v>2.7762175</v>
      </c>
      <c r="L153" s="15"/>
      <c r="M153" s="15"/>
      <c r="N153" s="15"/>
      <c r="O153" s="15"/>
    </row>
    <row r="154" spans="1:15" hidden="1" x14ac:dyDescent="0.3">
      <c r="A154" t="s">
        <v>71</v>
      </c>
      <c r="B154" t="s">
        <v>14</v>
      </c>
      <c r="C154" t="s">
        <v>48</v>
      </c>
      <c r="D154" t="s">
        <v>18</v>
      </c>
      <c r="E154" t="s">
        <v>44</v>
      </c>
      <c r="F154">
        <v>67</v>
      </c>
      <c r="G154" t="s">
        <v>65</v>
      </c>
      <c r="H154">
        <v>150</v>
      </c>
      <c r="I154">
        <v>1</v>
      </c>
      <c r="J154" s="6">
        <v>0.68217819999999996</v>
      </c>
      <c r="K154" s="6">
        <v>1.9997537999999999</v>
      </c>
      <c r="L154" s="15">
        <f>AVERAGE(J154:J161)</f>
        <v>0.71373762124999995</v>
      </c>
      <c r="M154" s="15">
        <f>_xlfn.STDEV.S(J154:J161)</f>
        <v>4.3175074833267414E-2</v>
      </c>
      <c r="N154" s="15">
        <f>AVERAGE(K154:K161)</f>
        <v>1.7913487374999999</v>
      </c>
      <c r="O154" s="15">
        <f>_xlfn.STDEV.S(K154:K161)</f>
        <v>0.32652355876230482</v>
      </c>
    </row>
    <row r="155" spans="1:15" hidden="1" x14ac:dyDescent="0.3">
      <c r="A155" s="6" t="s">
        <v>71</v>
      </c>
      <c r="B155" s="6" t="s">
        <v>14</v>
      </c>
      <c r="C155" s="6" t="s">
        <v>48</v>
      </c>
      <c r="D155" s="6" t="s">
        <v>18</v>
      </c>
      <c r="E155" s="6" t="s">
        <v>44</v>
      </c>
      <c r="F155" s="6">
        <v>67</v>
      </c>
      <c r="G155" t="s">
        <v>66</v>
      </c>
      <c r="H155">
        <v>150</v>
      </c>
      <c r="I155">
        <v>1</v>
      </c>
      <c r="J155" s="6">
        <v>0.76930695999999998</v>
      </c>
      <c r="K155" s="6">
        <v>1.4077923999999999</v>
      </c>
      <c r="L155" s="15"/>
      <c r="M155" s="15"/>
      <c r="N155" s="15"/>
      <c r="O155" s="15"/>
    </row>
    <row r="156" spans="1:15" hidden="1" x14ac:dyDescent="0.3">
      <c r="A156" t="s">
        <v>71</v>
      </c>
      <c r="B156" t="s">
        <v>14</v>
      </c>
      <c r="C156" t="s">
        <v>49</v>
      </c>
      <c r="D156" t="s">
        <v>18</v>
      </c>
      <c r="E156" t="s">
        <v>44</v>
      </c>
      <c r="F156">
        <v>67</v>
      </c>
      <c r="G156" t="s">
        <v>64</v>
      </c>
      <c r="H156" s="6">
        <v>150</v>
      </c>
      <c r="I156" s="6">
        <v>1</v>
      </c>
      <c r="J156" s="6">
        <v>0.76138616000000003</v>
      </c>
      <c r="K156" s="6">
        <v>1.4035413999999999</v>
      </c>
      <c r="L156" s="15"/>
      <c r="M156" s="15"/>
      <c r="N156" s="15"/>
      <c r="O156" s="15"/>
    </row>
    <row r="157" spans="1:15" hidden="1" x14ac:dyDescent="0.3">
      <c r="A157" s="6" t="s">
        <v>71</v>
      </c>
      <c r="B157" s="6" t="s">
        <v>14</v>
      </c>
      <c r="C157" s="6" t="s">
        <v>49</v>
      </c>
      <c r="D157" s="6" t="s">
        <v>18</v>
      </c>
      <c r="E157" s="6" t="s">
        <v>44</v>
      </c>
      <c r="F157" s="6">
        <v>67</v>
      </c>
      <c r="G157" t="s">
        <v>67</v>
      </c>
      <c r="H157" s="6">
        <v>150</v>
      </c>
      <c r="I157" s="6">
        <v>1</v>
      </c>
      <c r="J157" s="6">
        <v>0.65445542000000001</v>
      </c>
      <c r="K157" s="6">
        <v>2.2215877000000002</v>
      </c>
      <c r="L157" s="15"/>
      <c r="M157" s="15"/>
      <c r="N157" s="15"/>
      <c r="O157" s="15"/>
    </row>
    <row r="158" spans="1:15" hidden="1" x14ac:dyDescent="0.3">
      <c r="A158" s="6" t="s">
        <v>71</v>
      </c>
      <c r="B158" s="6" t="s">
        <v>14</v>
      </c>
      <c r="C158" s="6" t="s">
        <v>49</v>
      </c>
      <c r="D158" s="6" t="s">
        <v>18</v>
      </c>
      <c r="E158" s="6" t="s">
        <v>44</v>
      </c>
      <c r="F158" s="6">
        <v>67</v>
      </c>
      <c r="G158" t="s">
        <v>68</v>
      </c>
      <c r="H158" s="6">
        <v>150</v>
      </c>
      <c r="I158" s="6">
        <v>1</v>
      </c>
      <c r="J158" s="6">
        <v>0.68316829000000001</v>
      </c>
      <c r="K158" s="6">
        <v>1.9752543</v>
      </c>
      <c r="L158" s="15"/>
      <c r="M158" s="15"/>
      <c r="N158" s="15"/>
      <c r="O158" s="15"/>
    </row>
    <row r="159" spans="1:15" hidden="1" x14ac:dyDescent="0.3">
      <c r="A159" s="6" t="s">
        <v>71</v>
      </c>
      <c r="B159" s="6" t="s">
        <v>14</v>
      </c>
      <c r="C159" s="6" t="s">
        <v>49</v>
      </c>
      <c r="D159" s="6" t="s">
        <v>18</v>
      </c>
      <c r="E159" s="6" t="s">
        <v>44</v>
      </c>
      <c r="F159" s="6">
        <v>67</v>
      </c>
      <c r="G159" t="s">
        <v>69</v>
      </c>
      <c r="H159" s="6">
        <v>150</v>
      </c>
      <c r="I159" s="6">
        <v>1</v>
      </c>
      <c r="J159" s="6">
        <v>0.75247525999999998</v>
      </c>
      <c r="K159" s="6">
        <v>1.4275483</v>
      </c>
      <c r="L159" s="15"/>
      <c r="M159" s="15"/>
      <c r="N159" s="15"/>
      <c r="O159" s="15"/>
    </row>
    <row r="160" spans="1:15" hidden="1" x14ac:dyDescent="0.3">
      <c r="A160" s="6" t="s">
        <v>71</v>
      </c>
      <c r="B160" s="6" t="s">
        <v>14</v>
      </c>
      <c r="C160" t="s">
        <v>48</v>
      </c>
      <c r="D160" s="6" t="s">
        <v>18</v>
      </c>
      <c r="E160" s="6" t="s">
        <v>44</v>
      </c>
      <c r="F160" s="6">
        <v>67</v>
      </c>
      <c r="G160" t="s">
        <v>70</v>
      </c>
      <c r="H160" s="6">
        <v>150</v>
      </c>
      <c r="I160" s="6">
        <v>1</v>
      </c>
      <c r="J160" s="6">
        <v>0.68712872000000003</v>
      </c>
      <c r="K160" s="6">
        <v>1.9988383999999999</v>
      </c>
      <c r="L160" s="15"/>
      <c r="M160" s="15"/>
      <c r="N160" s="15"/>
      <c r="O160" s="15"/>
    </row>
    <row r="161" spans="1:15" hidden="1" x14ac:dyDescent="0.3">
      <c r="A161" s="6" t="s">
        <v>71</v>
      </c>
      <c r="B161" s="6" t="s">
        <v>14</v>
      </c>
      <c r="C161" t="s">
        <v>57</v>
      </c>
      <c r="D161" s="6" t="s">
        <v>18</v>
      </c>
      <c r="E161" s="6" t="s">
        <v>44</v>
      </c>
      <c r="F161" s="6">
        <v>67</v>
      </c>
      <c r="G161" t="s">
        <v>72</v>
      </c>
      <c r="H161" s="6">
        <v>150</v>
      </c>
      <c r="I161" s="6">
        <v>1</v>
      </c>
      <c r="J161" s="9">
        <v>0.71980195999999996</v>
      </c>
      <c r="K161" s="9">
        <v>1.8964736</v>
      </c>
      <c r="L161" s="15"/>
      <c r="M161" s="15"/>
      <c r="N161" s="15"/>
      <c r="O161" s="15"/>
    </row>
    <row r="162" spans="1:15" hidden="1" x14ac:dyDescent="0.3">
      <c r="A162" t="s">
        <v>71</v>
      </c>
      <c r="B162" t="s">
        <v>14</v>
      </c>
      <c r="C162" t="s">
        <v>23</v>
      </c>
      <c r="D162" t="s">
        <v>18</v>
      </c>
      <c r="E162" t="s">
        <v>44</v>
      </c>
      <c r="F162">
        <v>48</v>
      </c>
      <c r="G162" t="s">
        <v>65</v>
      </c>
      <c r="H162">
        <v>150</v>
      </c>
      <c r="I162">
        <v>1</v>
      </c>
      <c r="J162" s="6">
        <v>0.65544552</v>
      </c>
      <c r="K162" s="6">
        <v>2.25143</v>
      </c>
      <c r="L162" s="15">
        <f>AVERAGE(J162:J169)</f>
        <v>0.71373763000000001</v>
      </c>
      <c r="M162" s="15">
        <f>_xlfn.STDEV.S(J162:J169)</f>
        <v>4.5968266561734888E-2</v>
      </c>
      <c r="N162" s="15">
        <f>AVERAGE(K162:K169)</f>
        <v>1.8278264624999998</v>
      </c>
      <c r="O162" s="15">
        <f>_xlfn.STDEV.S(K162:K169)</f>
        <v>0.35587044490824887</v>
      </c>
    </row>
    <row r="163" spans="1:15" hidden="1" x14ac:dyDescent="0.3">
      <c r="A163" s="6" t="s">
        <v>71</v>
      </c>
      <c r="B163" s="6" t="s">
        <v>14</v>
      </c>
      <c r="C163" t="s">
        <v>23</v>
      </c>
      <c r="D163" s="6" t="s">
        <v>18</v>
      </c>
      <c r="E163" s="6" t="s">
        <v>44</v>
      </c>
      <c r="F163">
        <v>48</v>
      </c>
      <c r="G163" t="s">
        <v>66</v>
      </c>
      <c r="H163" s="6">
        <v>150</v>
      </c>
      <c r="I163" s="6">
        <v>1</v>
      </c>
      <c r="J163" s="6">
        <v>0.74653464999999997</v>
      </c>
      <c r="K163" s="6">
        <v>1.4836265</v>
      </c>
      <c r="L163" s="15"/>
      <c r="M163" s="15"/>
      <c r="N163" s="15"/>
      <c r="O163" s="15"/>
    </row>
    <row r="164" spans="1:15" hidden="1" x14ac:dyDescent="0.3">
      <c r="A164" s="6" t="s">
        <v>71</v>
      </c>
      <c r="B164" s="6" t="s">
        <v>14</v>
      </c>
      <c r="C164" t="s">
        <v>16</v>
      </c>
      <c r="D164" s="6" t="s">
        <v>18</v>
      </c>
      <c r="E164" s="6" t="s">
        <v>44</v>
      </c>
      <c r="F164" s="6">
        <v>48</v>
      </c>
      <c r="G164" t="s">
        <v>64</v>
      </c>
      <c r="H164" s="6">
        <v>150</v>
      </c>
      <c r="I164" s="6">
        <v>1</v>
      </c>
      <c r="J164" s="6">
        <v>0.76930695999999998</v>
      </c>
      <c r="K164" s="6">
        <v>1.3751085999999999</v>
      </c>
      <c r="L164" s="15"/>
      <c r="M164" s="15"/>
      <c r="N164" s="15"/>
      <c r="O164" s="15"/>
    </row>
    <row r="165" spans="1:15" hidden="1" x14ac:dyDescent="0.3">
      <c r="A165" s="6" t="s">
        <v>71</v>
      </c>
      <c r="B165" s="6" t="s">
        <v>14</v>
      </c>
      <c r="C165" t="s">
        <v>16</v>
      </c>
      <c r="D165" s="6" t="s">
        <v>18</v>
      </c>
      <c r="E165" s="6" t="s">
        <v>44</v>
      </c>
      <c r="F165" s="6">
        <v>48</v>
      </c>
      <c r="G165" t="s">
        <v>67</v>
      </c>
      <c r="H165" s="6">
        <v>150</v>
      </c>
      <c r="I165" s="6">
        <v>1</v>
      </c>
      <c r="J165" s="6">
        <v>0.66534656000000003</v>
      </c>
      <c r="K165" s="6">
        <v>2.1745128999999999</v>
      </c>
      <c r="L165" s="15"/>
      <c r="M165" s="15"/>
      <c r="N165" s="15"/>
      <c r="O165" s="15"/>
    </row>
    <row r="166" spans="1:15" hidden="1" x14ac:dyDescent="0.3">
      <c r="A166" s="6" t="s">
        <v>71</v>
      </c>
      <c r="B166" s="6" t="s">
        <v>14</v>
      </c>
      <c r="C166" t="s">
        <v>56</v>
      </c>
      <c r="D166" s="6" t="s">
        <v>18</v>
      </c>
      <c r="E166" s="6" t="s">
        <v>44</v>
      </c>
      <c r="F166" s="6">
        <v>48</v>
      </c>
      <c r="G166" t="s">
        <v>68</v>
      </c>
      <c r="H166" s="6">
        <v>150</v>
      </c>
      <c r="I166" s="6">
        <v>1</v>
      </c>
      <c r="J166" s="6">
        <v>0.68712872000000003</v>
      </c>
      <c r="K166" s="6">
        <v>2.0512524000000001</v>
      </c>
      <c r="L166" s="15"/>
      <c r="M166" s="15"/>
      <c r="N166" s="15"/>
      <c r="O166" s="15"/>
    </row>
    <row r="167" spans="1:15" hidden="1" x14ac:dyDescent="0.3">
      <c r="A167" s="6" t="s">
        <v>71</v>
      </c>
      <c r="B167" s="6" t="s">
        <v>14</v>
      </c>
      <c r="C167" t="s">
        <v>56</v>
      </c>
      <c r="D167" s="6" t="s">
        <v>18</v>
      </c>
      <c r="E167" s="6" t="s">
        <v>44</v>
      </c>
      <c r="F167" s="6">
        <v>48</v>
      </c>
      <c r="G167" t="s">
        <v>69</v>
      </c>
      <c r="H167" s="6">
        <v>150</v>
      </c>
      <c r="I167" s="6">
        <v>1</v>
      </c>
      <c r="J167" s="6">
        <v>0.76336634000000003</v>
      </c>
      <c r="K167" s="6">
        <v>1.4478344999999999</v>
      </c>
      <c r="L167" s="15"/>
      <c r="M167" s="15"/>
      <c r="N167" s="15"/>
      <c r="O167" s="15"/>
    </row>
    <row r="168" spans="1:15" hidden="1" x14ac:dyDescent="0.3">
      <c r="A168" s="6" t="s">
        <v>71</v>
      </c>
      <c r="B168" s="6" t="s">
        <v>14</v>
      </c>
      <c r="C168" t="s">
        <v>23</v>
      </c>
      <c r="D168" s="6" t="s">
        <v>18</v>
      </c>
      <c r="E168" s="6" t="s">
        <v>44</v>
      </c>
      <c r="F168" s="6">
        <v>48</v>
      </c>
      <c r="G168" t="s">
        <v>70</v>
      </c>
      <c r="H168" s="6">
        <v>150</v>
      </c>
      <c r="I168" s="6">
        <v>1</v>
      </c>
      <c r="J168" s="6">
        <v>0.68217819999999996</v>
      </c>
      <c r="K168" s="6">
        <v>2.0812178000000001</v>
      </c>
      <c r="L168" s="15"/>
      <c r="M168" s="15"/>
      <c r="N168" s="15"/>
      <c r="O168" s="15"/>
    </row>
    <row r="169" spans="1:15" hidden="1" x14ac:dyDescent="0.3">
      <c r="A169" s="6" t="s">
        <v>71</v>
      </c>
      <c r="B169" s="6" t="s">
        <v>14</v>
      </c>
      <c r="C169" t="s">
        <v>16</v>
      </c>
      <c r="D169" s="6" t="s">
        <v>18</v>
      </c>
      <c r="E169" s="6" t="s">
        <v>44</v>
      </c>
      <c r="F169">
        <v>48</v>
      </c>
      <c r="G169" t="s">
        <v>72</v>
      </c>
      <c r="H169" s="6">
        <v>150</v>
      </c>
      <c r="I169" s="6">
        <v>1</v>
      </c>
      <c r="J169" s="9">
        <v>0.74059408999999998</v>
      </c>
      <c r="K169" s="10">
        <v>1.7576290000000001</v>
      </c>
      <c r="L169" s="15"/>
      <c r="M169" s="15"/>
      <c r="N169" s="15"/>
      <c r="O169" s="15"/>
    </row>
    <row r="170" spans="1:15" hidden="1" x14ac:dyDescent="0.3">
      <c r="A170" t="s">
        <v>71</v>
      </c>
      <c r="B170" t="s">
        <v>14</v>
      </c>
      <c r="C170" t="s">
        <v>75</v>
      </c>
      <c r="D170" t="s">
        <v>18</v>
      </c>
      <c r="E170" t="s">
        <v>44</v>
      </c>
      <c r="F170">
        <v>49</v>
      </c>
      <c r="G170" t="s">
        <v>65</v>
      </c>
      <c r="H170">
        <v>150</v>
      </c>
      <c r="I170">
        <v>1</v>
      </c>
      <c r="J170" s="6">
        <v>0.64653468000000003</v>
      </c>
      <c r="K170" s="6">
        <v>2.1152641999999999</v>
      </c>
      <c r="L170" s="15">
        <f>AVERAGE(J170:J177)</f>
        <v>0.71064356625000002</v>
      </c>
      <c r="M170" s="15">
        <f>_xlfn.STDEV.S(J170:J177)</f>
        <v>5.6197531019398228E-2</v>
      </c>
      <c r="N170" s="15">
        <f>AVERAGE(K170:K177)</f>
        <v>1.851316425</v>
      </c>
      <c r="O170" s="15">
        <f>_xlfn.STDEV.S(K170:K177)</f>
        <v>0.33198677084009953</v>
      </c>
    </row>
    <row r="171" spans="1:15" hidden="1" x14ac:dyDescent="0.3">
      <c r="A171" s="6" t="s">
        <v>71</v>
      </c>
      <c r="B171" s="6" t="s">
        <v>14</v>
      </c>
      <c r="C171" t="s">
        <v>75</v>
      </c>
      <c r="D171" s="6" t="s">
        <v>18</v>
      </c>
      <c r="E171" s="6" t="s">
        <v>44</v>
      </c>
      <c r="F171" s="6">
        <v>49</v>
      </c>
      <c r="G171" s="6" t="s">
        <v>66</v>
      </c>
      <c r="H171" s="6">
        <v>150</v>
      </c>
      <c r="I171" s="6">
        <v>1</v>
      </c>
      <c r="J171" s="6">
        <v>0.74950492000000002</v>
      </c>
      <c r="K171" s="6">
        <v>1.5815005</v>
      </c>
      <c r="L171" s="15"/>
      <c r="M171" s="15"/>
      <c r="N171" s="15"/>
      <c r="O171" s="15"/>
    </row>
    <row r="172" spans="1:15" hidden="1" x14ac:dyDescent="0.3">
      <c r="A172" s="6" t="s">
        <v>71</v>
      </c>
      <c r="B172" s="6" t="s">
        <v>14</v>
      </c>
      <c r="C172" t="s">
        <v>75</v>
      </c>
      <c r="D172" s="6" t="s">
        <v>18</v>
      </c>
      <c r="E172" s="6" t="s">
        <v>44</v>
      </c>
      <c r="F172" s="6">
        <v>49</v>
      </c>
      <c r="G172" s="6" t="s">
        <v>64</v>
      </c>
      <c r="H172" s="6">
        <v>150</v>
      </c>
      <c r="I172" s="6">
        <v>1</v>
      </c>
      <c r="J172" s="6">
        <v>0.78415840999999997</v>
      </c>
      <c r="K172" s="6">
        <v>1.3624396000000001</v>
      </c>
      <c r="L172" s="15"/>
      <c r="M172" s="15"/>
      <c r="N172" s="15"/>
      <c r="O172" s="15"/>
    </row>
    <row r="173" spans="1:15" hidden="1" x14ac:dyDescent="0.3">
      <c r="A173" s="6" t="s">
        <v>71</v>
      </c>
      <c r="B173" s="6" t="s">
        <v>14</v>
      </c>
      <c r="C173" t="s">
        <v>75</v>
      </c>
      <c r="D173" s="6" t="s">
        <v>18</v>
      </c>
      <c r="E173" s="6" t="s">
        <v>44</v>
      </c>
      <c r="F173" s="6">
        <v>49</v>
      </c>
      <c r="G173" s="6" t="s">
        <v>67</v>
      </c>
      <c r="H173" s="6">
        <v>150</v>
      </c>
      <c r="I173" s="6">
        <v>1</v>
      </c>
      <c r="J173" s="6">
        <v>0.66534656000000003</v>
      </c>
      <c r="K173" s="6">
        <v>2.1215606</v>
      </c>
      <c r="L173" s="15"/>
      <c r="M173" s="15"/>
      <c r="N173" s="15"/>
      <c r="O173" s="15"/>
    </row>
    <row r="174" spans="1:15" hidden="1" x14ac:dyDescent="0.3">
      <c r="A174" s="6" t="s">
        <v>71</v>
      </c>
      <c r="B174" s="6" t="s">
        <v>14</v>
      </c>
      <c r="C174" t="s">
        <v>24</v>
      </c>
      <c r="D174" s="6" t="s">
        <v>18</v>
      </c>
      <c r="E174" s="6" t="s">
        <v>44</v>
      </c>
      <c r="F174" s="6">
        <v>49</v>
      </c>
      <c r="G174" s="6" t="s">
        <v>68</v>
      </c>
      <c r="H174" s="6">
        <v>150</v>
      </c>
      <c r="I174" s="6">
        <v>1</v>
      </c>
      <c r="J174" s="6">
        <v>0.67920791999999997</v>
      </c>
      <c r="K174" s="6">
        <v>2.1043892</v>
      </c>
      <c r="L174" s="15"/>
      <c r="M174" s="15"/>
      <c r="N174" s="15"/>
      <c r="O174" s="15"/>
    </row>
    <row r="175" spans="1:15" hidden="1" x14ac:dyDescent="0.3">
      <c r="A175" s="6" t="s">
        <v>71</v>
      </c>
      <c r="B175" s="6" t="s">
        <v>14</v>
      </c>
      <c r="C175" t="s">
        <v>73</v>
      </c>
      <c r="D175" s="6" t="s">
        <v>18</v>
      </c>
      <c r="E175" s="6" t="s">
        <v>44</v>
      </c>
      <c r="F175" s="6">
        <v>49</v>
      </c>
      <c r="G175" s="6" t="s">
        <v>69</v>
      </c>
      <c r="H175" s="6">
        <v>150</v>
      </c>
      <c r="I175" s="6">
        <v>1</v>
      </c>
      <c r="J175" s="6">
        <v>0.77524751000000003</v>
      </c>
      <c r="K175" s="6">
        <v>1.4928777</v>
      </c>
      <c r="L175" s="15"/>
      <c r="M175" s="15"/>
      <c r="N175" s="15"/>
      <c r="O175" s="15"/>
    </row>
    <row r="176" spans="1:15" hidden="1" x14ac:dyDescent="0.3">
      <c r="A176" s="6" t="s">
        <v>71</v>
      </c>
      <c r="B176" s="6" t="s">
        <v>14</v>
      </c>
      <c r="C176" t="s">
        <v>75</v>
      </c>
      <c r="D176" s="6" t="s">
        <v>18</v>
      </c>
      <c r="E176" s="6" t="s">
        <v>44</v>
      </c>
      <c r="F176" s="6">
        <v>49</v>
      </c>
      <c r="G176" s="6" t="s">
        <v>70</v>
      </c>
      <c r="H176" s="6">
        <v>150</v>
      </c>
      <c r="I176" s="6">
        <v>1</v>
      </c>
      <c r="J176" s="6">
        <v>0.65247524000000001</v>
      </c>
      <c r="K176" s="6">
        <v>2.2034326000000002</v>
      </c>
      <c r="L176" s="15"/>
      <c r="M176" s="15"/>
      <c r="N176" s="15"/>
      <c r="O176" s="15"/>
    </row>
    <row r="177" spans="1:15" hidden="1" x14ac:dyDescent="0.3">
      <c r="A177" s="6" t="s">
        <v>71</v>
      </c>
      <c r="B177" s="6" t="s">
        <v>14</v>
      </c>
      <c r="C177" t="s">
        <v>24</v>
      </c>
      <c r="D177" s="6" t="s">
        <v>18</v>
      </c>
      <c r="E177" s="6" t="s">
        <v>44</v>
      </c>
      <c r="F177" s="6">
        <v>49</v>
      </c>
      <c r="G177" s="6" t="s">
        <v>72</v>
      </c>
      <c r="H177">
        <v>150</v>
      </c>
      <c r="I177">
        <v>1</v>
      </c>
      <c r="J177" s="9">
        <v>0.73267329000000003</v>
      </c>
      <c r="K177" s="9">
        <v>1.829067</v>
      </c>
      <c r="L177" s="15"/>
      <c r="M177" s="15"/>
      <c r="N177" s="15"/>
      <c r="O177" s="15"/>
    </row>
    <row r="178" spans="1:15" hidden="1" x14ac:dyDescent="0.3">
      <c r="A178" t="s">
        <v>71</v>
      </c>
      <c r="B178" t="s">
        <v>14</v>
      </c>
      <c r="C178" t="s">
        <v>47</v>
      </c>
      <c r="D178" t="s">
        <v>18</v>
      </c>
      <c r="E178" t="s">
        <v>39</v>
      </c>
      <c r="F178">
        <v>49</v>
      </c>
      <c r="G178" t="s">
        <v>65</v>
      </c>
      <c r="H178">
        <v>5</v>
      </c>
      <c r="I178">
        <v>1</v>
      </c>
      <c r="J178" s="6">
        <v>9.9821039E-2</v>
      </c>
      <c r="K178" s="6">
        <v>98.410415999999998</v>
      </c>
      <c r="L178" s="15">
        <f>AVERAGE(J178:J185)</f>
        <v>0.10367369362500001</v>
      </c>
      <c r="M178" s="15">
        <f>_xlfn.STDEV.S(J178:J185)</f>
        <v>6.7272327132112354E-3</v>
      </c>
      <c r="N178" s="15">
        <f>AVERAGE(K178:K185)</f>
        <v>33.454581924999999</v>
      </c>
      <c r="O178" s="15">
        <f>_xlfn.STDEV.S(K178:K185)</f>
        <v>38.822520201258769</v>
      </c>
    </row>
    <row r="179" spans="1:15" hidden="1" x14ac:dyDescent="0.3">
      <c r="A179" s="6" t="s">
        <v>71</v>
      </c>
      <c r="B179" s="6" t="s">
        <v>14</v>
      </c>
      <c r="C179" s="6" t="s">
        <v>47</v>
      </c>
      <c r="D179" s="6" t="s">
        <v>18</v>
      </c>
      <c r="E179" s="6" t="s">
        <v>39</v>
      </c>
      <c r="F179" s="6">
        <v>49</v>
      </c>
      <c r="G179" t="s">
        <v>66</v>
      </c>
      <c r="H179" s="6">
        <v>5</v>
      </c>
      <c r="I179" s="6">
        <v>1</v>
      </c>
      <c r="J179" s="6">
        <v>0.10041758000000001</v>
      </c>
      <c r="K179" s="6">
        <v>17.253596999999999</v>
      </c>
      <c r="L179" s="15"/>
      <c r="M179" s="15"/>
      <c r="N179" s="15"/>
      <c r="O179" s="15"/>
    </row>
    <row r="180" spans="1:15" hidden="1" x14ac:dyDescent="0.3">
      <c r="A180" s="6" t="s">
        <v>71</v>
      </c>
      <c r="B180" s="6" t="s">
        <v>14</v>
      </c>
      <c r="C180" s="6" t="s">
        <v>47</v>
      </c>
      <c r="D180" s="6" t="s">
        <v>18</v>
      </c>
      <c r="E180" s="6" t="s">
        <v>39</v>
      </c>
      <c r="F180" s="6">
        <v>49</v>
      </c>
      <c r="G180" t="s">
        <v>64</v>
      </c>
      <c r="H180" s="6">
        <v>5</v>
      </c>
      <c r="I180" s="6">
        <v>1</v>
      </c>
      <c r="J180">
        <v>0.10737721</v>
      </c>
      <c r="K180" s="6">
        <v>5.7458735000000001</v>
      </c>
      <c r="L180" s="15"/>
      <c r="M180" s="15"/>
      <c r="N180" s="15"/>
      <c r="O180" s="15"/>
    </row>
    <row r="181" spans="1:15" hidden="1" x14ac:dyDescent="0.3">
      <c r="A181" s="6" t="s">
        <v>71</v>
      </c>
      <c r="B181" s="6" t="s">
        <v>14</v>
      </c>
      <c r="C181" s="6" t="s">
        <v>47</v>
      </c>
      <c r="D181" s="6" t="s">
        <v>18</v>
      </c>
      <c r="E181" s="6" t="s">
        <v>39</v>
      </c>
      <c r="F181" s="6">
        <v>49</v>
      </c>
      <c r="G181" t="s">
        <v>67</v>
      </c>
      <c r="H181" s="6">
        <v>5</v>
      </c>
      <c r="I181" s="6">
        <v>1</v>
      </c>
      <c r="J181" s="6">
        <v>0.10021873000000001</v>
      </c>
      <c r="K181" s="6">
        <v>6.5111327000000001</v>
      </c>
      <c r="L181" s="15"/>
      <c r="M181" s="15"/>
      <c r="N181" s="15"/>
      <c r="O181" s="15"/>
    </row>
    <row r="182" spans="1:15" hidden="1" x14ac:dyDescent="0.3">
      <c r="A182" s="6" t="s">
        <v>71</v>
      </c>
      <c r="B182" s="6" t="s">
        <v>14</v>
      </c>
      <c r="C182" s="6" t="s">
        <v>47</v>
      </c>
      <c r="D182" s="6" t="s">
        <v>18</v>
      </c>
      <c r="E182" s="6" t="s">
        <v>39</v>
      </c>
      <c r="F182" s="6">
        <v>49</v>
      </c>
      <c r="G182" t="s">
        <v>68</v>
      </c>
      <c r="H182" s="6">
        <v>5</v>
      </c>
      <c r="I182" s="6">
        <v>1</v>
      </c>
      <c r="J182" s="6">
        <v>0.11910917</v>
      </c>
      <c r="K182" s="6">
        <v>6.5135101999999998</v>
      </c>
      <c r="L182" s="15"/>
      <c r="M182" s="15"/>
      <c r="N182" s="15"/>
      <c r="O182" s="15"/>
    </row>
    <row r="183" spans="1:15" hidden="1" x14ac:dyDescent="0.3">
      <c r="A183" s="6" t="s">
        <v>71</v>
      </c>
      <c r="B183" s="6" t="s">
        <v>14</v>
      </c>
      <c r="C183" s="6" t="s">
        <v>47</v>
      </c>
      <c r="D183" s="6" t="s">
        <v>18</v>
      </c>
      <c r="E183" s="6" t="s">
        <v>39</v>
      </c>
      <c r="F183" s="6">
        <v>49</v>
      </c>
      <c r="G183" t="s">
        <v>69</v>
      </c>
      <c r="H183" s="6">
        <v>5</v>
      </c>
      <c r="I183" s="6">
        <v>1</v>
      </c>
      <c r="J183" s="6">
        <v>0.10021873000000001</v>
      </c>
      <c r="K183" s="6">
        <v>18.768469</v>
      </c>
      <c r="L183" s="15"/>
      <c r="M183" s="15"/>
      <c r="N183" s="15"/>
      <c r="O183" s="15"/>
    </row>
    <row r="184" spans="1:15" hidden="1" x14ac:dyDescent="0.3">
      <c r="A184" s="6" t="s">
        <v>71</v>
      </c>
      <c r="B184" s="6" t="s">
        <v>14</v>
      </c>
      <c r="C184" s="6" t="s">
        <v>47</v>
      </c>
      <c r="D184" s="6" t="s">
        <v>18</v>
      </c>
      <c r="E184" s="6" t="s">
        <v>39</v>
      </c>
      <c r="F184" s="6">
        <v>49</v>
      </c>
      <c r="G184" t="s">
        <v>70</v>
      </c>
      <c r="H184" s="6">
        <v>5</v>
      </c>
      <c r="I184" s="6">
        <v>1</v>
      </c>
      <c r="J184" s="6">
        <v>0.1022072</v>
      </c>
      <c r="K184" s="6">
        <v>92.600937000000002</v>
      </c>
      <c r="L184" s="15"/>
      <c r="M184" s="15"/>
      <c r="N184" s="15"/>
      <c r="O184" s="15"/>
    </row>
    <row r="185" spans="1:15" hidden="1" x14ac:dyDescent="0.3">
      <c r="A185" s="6" t="s">
        <v>71</v>
      </c>
      <c r="B185" s="6" t="s">
        <v>14</v>
      </c>
      <c r="C185" s="6" t="s">
        <v>47</v>
      </c>
      <c r="D185" s="6" t="s">
        <v>18</v>
      </c>
      <c r="E185" s="6" t="s">
        <v>39</v>
      </c>
      <c r="F185" s="6">
        <v>49</v>
      </c>
      <c r="G185" t="s">
        <v>72</v>
      </c>
      <c r="H185" s="6">
        <v>5</v>
      </c>
      <c r="I185" s="6">
        <v>1</v>
      </c>
      <c r="J185" s="9">
        <v>0.10001989</v>
      </c>
      <c r="K185" s="9">
        <v>21.832719999999998</v>
      </c>
      <c r="L185" s="15"/>
      <c r="M185" s="15"/>
      <c r="N185" s="15"/>
      <c r="O185" s="15"/>
    </row>
    <row r="186" spans="1:15" hidden="1" x14ac:dyDescent="0.3">
      <c r="A186" t="s">
        <v>71</v>
      </c>
      <c r="B186" t="s">
        <v>14</v>
      </c>
      <c r="C186" t="s">
        <v>23</v>
      </c>
      <c r="D186" t="s">
        <v>18</v>
      </c>
      <c r="E186" t="s">
        <v>39</v>
      </c>
      <c r="F186">
        <v>9</v>
      </c>
      <c r="G186" t="s">
        <v>65</v>
      </c>
      <c r="H186">
        <v>5</v>
      </c>
      <c r="I186">
        <v>1</v>
      </c>
      <c r="J186" s="6">
        <v>0.1009901</v>
      </c>
      <c r="K186" s="6">
        <v>22.483222999999999</v>
      </c>
      <c r="L186" s="15">
        <f>AVERAGE(J186:J193)</f>
        <v>0.11485148262499999</v>
      </c>
      <c r="M186" s="15">
        <f>_xlfn.STDEV.S(J186:J193)</f>
        <v>2.7843744213430537E-2</v>
      </c>
      <c r="N186" s="15">
        <f>AVERAGE(K186:K193)</f>
        <v>11.9358006625</v>
      </c>
      <c r="O186" s="15">
        <f>_xlfn.STDEV.S(K186:K193)</f>
        <v>7.2219054696824516</v>
      </c>
    </row>
    <row r="187" spans="1:15" hidden="1" x14ac:dyDescent="0.3">
      <c r="A187" s="6" t="s">
        <v>71</v>
      </c>
      <c r="B187" s="6" t="s">
        <v>14</v>
      </c>
      <c r="C187" s="6" t="s">
        <v>23</v>
      </c>
      <c r="D187" s="6" t="s">
        <v>18</v>
      </c>
      <c r="E187" s="6" t="s">
        <v>39</v>
      </c>
      <c r="F187" s="6">
        <v>9</v>
      </c>
      <c r="G187" t="s">
        <v>66</v>
      </c>
      <c r="H187" s="6">
        <v>5</v>
      </c>
      <c r="I187" s="6">
        <v>1</v>
      </c>
      <c r="J187" s="6">
        <v>0.13465346</v>
      </c>
      <c r="K187" s="6">
        <v>4.6290101999999997</v>
      </c>
      <c r="L187" s="15"/>
      <c r="M187" s="15"/>
      <c r="N187" s="15"/>
      <c r="O187" s="15"/>
    </row>
    <row r="188" spans="1:15" hidden="1" x14ac:dyDescent="0.3">
      <c r="A188" s="6" t="s">
        <v>71</v>
      </c>
      <c r="B188" s="6" t="s">
        <v>14</v>
      </c>
      <c r="C188" s="6" t="s">
        <v>23</v>
      </c>
      <c r="D188" s="6" t="s">
        <v>18</v>
      </c>
      <c r="E188" s="6" t="s">
        <v>39</v>
      </c>
      <c r="F188" s="6">
        <v>9</v>
      </c>
      <c r="G188" t="s">
        <v>64</v>
      </c>
      <c r="H188" s="6">
        <v>5</v>
      </c>
      <c r="I188" s="6">
        <v>1</v>
      </c>
      <c r="J188" s="6">
        <v>0.10297029000000001</v>
      </c>
      <c r="K188" s="6">
        <v>6.3459969000000003</v>
      </c>
      <c r="L188" s="15"/>
      <c r="M188" s="15"/>
      <c r="N188" s="15"/>
      <c r="O188" s="15"/>
    </row>
    <row r="189" spans="1:15" hidden="1" x14ac:dyDescent="0.3">
      <c r="A189" s="6" t="s">
        <v>71</v>
      </c>
      <c r="B189" s="6" t="s">
        <v>14</v>
      </c>
      <c r="C189" s="6" t="s">
        <v>23</v>
      </c>
      <c r="D189" s="6" t="s">
        <v>18</v>
      </c>
      <c r="E189" s="6" t="s">
        <v>39</v>
      </c>
      <c r="F189" s="6">
        <v>9</v>
      </c>
      <c r="G189" t="s">
        <v>67</v>
      </c>
      <c r="H189" s="6">
        <v>5</v>
      </c>
      <c r="I189" s="6">
        <v>1</v>
      </c>
      <c r="J189" s="6">
        <v>0.1</v>
      </c>
      <c r="K189" s="6">
        <v>18.009685999999999</v>
      </c>
      <c r="L189" s="15"/>
      <c r="M189" s="15"/>
      <c r="N189" s="15"/>
      <c r="O189" s="15"/>
    </row>
    <row r="190" spans="1:15" hidden="1" x14ac:dyDescent="0.3">
      <c r="A190" s="6" t="s">
        <v>71</v>
      </c>
      <c r="B190" s="6" t="s">
        <v>14</v>
      </c>
      <c r="C190" s="6" t="s">
        <v>23</v>
      </c>
      <c r="D190" s="6" t="s">
        <v>18</v>
      </c>
      <c r="E190" s="6" t="s">
        <v>39</v>
      </c>
      <c r="F190" s="6">
        <v>9</v>
      </c>
      <c r="G190" t="s">
        <v>68</v>
      </c>
      <c r="H190" s="6">
        <v>5</v>
      </c>
      <c r="I190" s="6">
        <v>1</v>
      </c>
      <c r="J190" s="6">
        <v>9.9009900999999997E-2</v>
      </c>
      <c r="K190" s="6">
        <v>6.6039715000000001</v>
      </c>
      <c r="L190" s="15"/>
      <c r="M190" s="15"/>
      <c r="N190" s="15"/>
      <c r="O190" s="15"/>
    </row>
    <row r="191" spans="1:15" hidden="1" x14ac:dyDescent="0.3">
      <c r="A191" s="6" t="s">
        <v>71</v>
      </c>
      <c r="B191" s="6" t="s">
        <v>14</v>
      </c>
      <c r="C191" s="6" t="s">
        <v>23</v>
      </c>
      <c r="D191" s="6" t="s">
        <v>18</v>
      </c>
      <c r="E191" s="6" t="s">
        <v>39</v>
      </c>
      <c r="F191" s="6">
        <v>9</v>
      </c>
      <c r="G191" t="s">
        <v>69</v>
      </c>
      <c r="H191" s="6">
        <v>5</v>
      </c>
      <c r="I191" s="6">
        <v>1</v>
      </c>
      <c r="J191">
        <v>0.1</v>
      </c>
      <c r="K191" s="6">
        <v>17.193957999999999</v>
      </c>
      <c r="L191" s="15"/>
      <c r="M191" s="15"/>
      <c r="N191" s="15"/>
      <c r="O191" s="15"/>
    </row>
    <row r="192" spans="1:15" hidden="1" x14ac:dyDescent="0.3">
      <c r="A192" s="6" t="s">
        <v>71</v>
      </c>
      <c r="B192" s="6" t="s">
        <v>14</v>
      </c>
      <c r="C192" s="6" t="s">
        <v>23</v>
      </c>
      <c r="D192" s="6" t="s">
        <v>18</v>
      </c>
      <c r="E192" s="6" t="s">
        <v>39</v>
      </c>
      <c r="F192" s="6">
        <v>9</v>
      </c>
      <c r="G192" t="s">
        <v>70</v>
      </c>
      <c r="H192" s="6">
        <v>5</v>
      </c>
      <c r="I192" s="6">
        <v>1</v>
      </c>
      <c r="J192" s="6">
        <v>0.17722772000000001</v>
      </c>
      <c r="K192" s="6">
        <v>4.2122096999999998</v>
      </c>
      <c r="L192" s="15"/>
      <c r="M192" s="15"/>
      <c r="N192" s="15"/>
      <c r="O192" s="15"/>
    </row>
    <row r="193" spans="1:15" hidden="1" x14ac:dyDescent="0.3">
      <c r="A193" s="6" t="s">
        <v>71</v>
      </c>
      <c r="B193" s="6" t="s">
        <v>14</v>
      </c>
      <c r="C193" s="6" t="s">
        <v>23</v>
      </c>
      <c r="D193" s="6" t="s">
        <v>18</v>
      </c>
      <c r="E193" s="6" t="s">
        <v>39</v>
      </c>
      <c r="F193" s="6">
        <v>9</v>
      </c>
      <c r="G193" t="s">
        <v>72</v>
      </c>
      <c r="H193" s="6">
        <v>5</v>
      </c>
      <c r="I193" s="6">
        <v>1</v>
      </c>
      <c r="J193" s="6">
        <v>0.10396039</v>
      </c>
      <c r="K193" s="6">
        <v>16.00835</v>
      </c>
      <c r="L193" s="15"/>
      <c r="M193" s="15"/>
      <c r="N193" s="15"/>
      <c r="O193" s="15"/>
    </row>
    <row r="194" spans="1:15" hidden="1" x14ac:dyDescent="0.3">
      <c r="A194" t="s">
        <v>71</v>
      </c>
      <c r="B194" t="s">
        <v>14</v>
      </c>
      <c r="C194" t="s">
        <v>54</v>
      </c>
      <c r="D194" t="s">
        <v>18</v>
      </c>
      <c r="E194" t="s">
        <v>39</v>
      </c>
      <c r="F194">
        <v>30</v>
      </c>
      <c r="G194" t="s">
        <v>65</v>
      </c>
      <c r="H194">
        <v>5</v>
      </c>
      <c r="I194">
        <v>1</v>
      </c>
      <c r="J194" s="6">
        <v>0.13663365999999999</v>
      </c>
      <c r="K194" s="6">
        <v>3.6901798000000001</v>
      </c>
      <c r="L194" s="15">
        <f>AVERAGE(J194:J201)</f>
        <v>0.11745049387500001</v>
      </c>
      <c r="M194" s="15">
        <f>_xlfn.STDEV.S(J194:J201)</f>
        <v>2.5358560551291959E-2</v>
      </c>
      <c r="N194" s="15">
        <f>AVERAGE(K194:K201)</f>
        <v>6.7298662500000006</v>
      </c>
      <c r="O194" s="15">
        <f>_xlfn.STDEV.S(K194:K201)</f>
        <v>3.6996522943895425</v>
      </c>
    </row>
    <row r="195" spans="1:15" hidden="1" x14ac:dyDescent="0.3">
      <c r="A195" s="6" t="s">
        <v>71</v>
      </c>
      <c r="B195" s="6" t="s">
        <v>14</v>
      </c>
      <c r="C195" s="6" t="s">
        <v>54</v>
      </c>
      <c r="D195" s="6" t="s">
        <v>18</v>
      </c>
      <c r="E195" s="6" t="s">
        <v>39</v>
      </c>
      <c r="F195" s="6">
        <v>30</v>
      </c>
      <c r="G195" t="s">
        <v>66</v>
      </c>
      <c r="H195">
        <v>5</v>
      </c>
      <c r="I195">
        <v>1</v>
      </c>
      <c r="J195" s="6">
        <v>0.10297029000000001</v>
      </c>
      <c r="K195" s="6">
        <v>4.1185231</v>
      </c>
      <c r="L195" s="15"/>
      <c r="M195" s="15"/>
      <c r="N195" s="15"/>
      <c r="O195" s="15"/>
    </row>
    <row r="196" spans="1:15" hidden="1" x14ac:dyDescent="0.3">
      <c r="A196" s="6" t="s">
        <v>71</v>
      </c>
      <c r="B196" s="6" t="s">
        <v>14</v>
      </c>
      <c r="C196" s="6" t="s">
        <v>54</v>
      </c>
      <c r="D196" s="6" t="s">
        <v>18</v>
      </c>
      <c r="E196" s="6" t="s">
        <v>39</v>
      </c>
      <c r="F196" s="6">
        <v>30</v>
      </c>
      <c r="G196" t="s">
        <v>64</v>
      </c>
      <c r="H196">
        <v>5</v>
      </c>
      <c r="I196">
        <v>1</v>
      </c>
      <c r="J196" s="6">
        <v>0.1069307</v>
      </c>
      <c r="K196" s="6">
        <v>14.896362</v>
      </c>
      <c r="L196" s="15"/>
      <c r="M196" s="15"/>
      <c r="N196" s="15"/>
      <c r="O196" s="15"/>
    </row>
    <row r="197" spans="1:15" hidden="1" x14ac:dyDescent="0.3">
      <c r="A197" s="6" t="s">
        <v>71</v>
      </c>
      <c r="B197" s="6" t="s">
        <v>14</v>
      </c>
      <c r="C197" s="6" t="s">
        <v>54</v>
      </c>
      <c r="D197" s="6" t="s">
        <v>18</v>
      </c>
      <c r="E197" s="6" t="s">
        <v>39</v>
      </c>
      <c r="F197" s="6">
        <v>30</v>
      </c>
      <c r="G197" t="s">
        <v>67</v>
      </c>
      <c r="H197">
        <v>5</v>
      </c>
      <c r="I197">
        <v>1</v>
      </c>
      <c r="J197" s="6">
        <v>0.10990099</v>
      </c>
      <c r="K197" s="6">
        <v>7.1240587</v>
      </c>
      <c r="L197" s="15"/>
      <c r="M197" s="15"/>
      <c r="N197" s="15"/>
      <c r="O197" s="15"/>
    </row>
    <row r="198" spans="1:15" hidden="1" x14ac:dyDescent="0.3">
      <c r="A198" s="6" t="s">
        <v>71</v>
      </c>
      <c r="B198" s="6" t="s">
        <v>14</v>
      </c>
      <c r="C198" s="6" t="s">
        <v>54</v>
      </c>
      <c r="D198" s="6" t="s">
        <v>18</v>
      </c>
      <c r="E198" s="6" t="s">
        <v>39</v>
      </c>
      <c r="F198" s="6">
        <v>30</v>
      </c>
      <c r="G198" t="s">
        <v>68</v>
      </c>
      <c r="H198" s="6">
        <v>5</v>
      </c>
      <c r="I198" s="6">
        <v>1</v>
      </c>
      <c r="J198" s="6">
        <v>0.17326732</v>
      </c>
      <c r="K198" s="6">
        <v>3.9682987000000001</v>
      </c>
      <c r="L198" s="15"/>
      <c r="M198" s="15"/>
      <c r="N198" s="15"/>
      <c r="O198" s="15"/>
    </row>
    <row r="199" spans="1:15" hidden="1" x14ac:dyDescent="0.3">
      <c r="A199" s="6" t="s">
        <v>71</v>
      </c>
      <c r="B199" s="6" t="s">
        <v>14</v>
      </c>
      <c r="C199" s="6" t="s">
        <v>54</v>
      </c>
      <c r="D199" s="6" t="s">
        <v>18</v>
      </c>
      <c r="E199" s="6" t="s">
        <v>39</v>
      </c>
      <c r="F199" s="6">
        <v>30</v>
      </c>
      <c r="G199" t="s">
        <v>69</v>
      </c>
      <c r="H199" s="6">
        <v>5</v>
      </c>
      <c r="I199" s="6">
        <v>1</v>
      </c>
      <c r="J199" s="6">
        <v>0.10297029000000001</v>
      </c>
      <c r="K199" s="6">
        <v>6.5671730000000004</v>
      </c>
      <c r="L199" s="15"/>
      <c r="M199" s="15"/>
      <c r="N199" s="15"/>
      <c r="O199" s="15"/>
    </row>
    <row r="200" spans="1:15" hidden="1" x14ac:dyDescent="0.3">
      <c r="A200" s="6" t="s">
        <v>71</v>
      </c>
      <c r="B200" s="6" t="s">
        <v>14</v>
      </c>
      <c r="C200" s="6" t="s">
        <v>54</v>
      </c>
      <c r="D200" s="6" t="s">
        <v>18</v>
      </c>
      <c r="E200" s="6" t="s">
        <v>39</v>
      </c>
      <c r="F200" s="6">
        <v>30</v>
      </c>
      <c r="G200" t="s">
        <v>70</v>
      </c>
      <c r="H200" s="6">
        <v>5</v>
      </c>
      <c r="I200" s="6">
        <v>1</v>
      </c>
      <c r="J200" s="6">
        <v>0.1079208</v>
      </c>
      <c r="K200" s="6">
        <v>5.1164712999999997</v>
      </c>
      <c r="L200" s="15"/>
      <c r="M200" s="15"/>
      <c r="N200" s="15"/>
      <c r="O200" s="15"/>
    </row>
    <row r="201" spans="1:15" hidden="1" x14ac:dyDescent="0.3">
      <c r="A201" s="6" t="s">
        <v>71</v>
      </c>
      <c r="B201" s="6" t="s">
        <v>14</v>
      </c>
      <c r="C201" s="6" t="s">
        <v>54</v>
      </c>
      <c r="D201" s="6" t="s">
        <v>18</v>
      </c>
      <c r="E201" s="6" t="s">
        <v>39</v>
      </c>
      <c r="F201" s="6">
        <v>30</v>
      </c>
      <c r="G201" t="s">
        <v>72</v>
      </c>
      <c r="H201">
        <v>5</v>
      </c>
      <c r="I201">
        <v>1</v>
      </c>
      <c r="J201" s="6">
        <v>9.9009900999999997E-2</v>
      </c>
      <c r="K201" s="6">
        <v>8.3578633999999994</v>
      </c>
      <c r="L201" s="15"/>
      <c r="M201" s="15"/>
      <c r="N201" s="15"/>
      <c r="O201" s="15"/>
    </row>
    <row r="202" spans="1:15" hidden="1" x14ac:dyDescent="0.3">
      <c r="A202" t="s">
        <v>71</v>
      </c>
      <c r="B202" t="s">
        <v>14</v>
      </c>
      <c r="C202" t="s">
        <v>54</v>
      </c>
      <c r="D202" t="s">
        <v>18</v>
      </c>
      <c r="E202" t="s">
        <v>39</v>
      </c>
      <c r="F202">
        <v>31</v>
      </c>
      <c r="G202" s="6" t="s">
        <v>65</v>
      </c>
      <c r="H202">
        <v>5</v>
      </c>
      <c r="I202">
        <v>1</v>
      </c>
      <c r="J202" s="6">
        <v>0.14059406999999999</v>
      </c>
      <c r="K202" s="6">
        <v>6.3115195999999996</v>
      </c>
      <c r="L202" s="15">
        <f>AVERAGE(J202:J209)</f>
        <v>0.91276385374999991</v>
      </c>
      <c r="M202" s="15">
        <f>_xlfn.STDEV.S(J202:J209)</f>
        <v>2.1897092121802815</v>
      </c>
      <c r="N202" s="15">
        <f>AVERAGE(K202:K209)</f>
        <v>7.5885214374999999</v>
      </c>
      <c r="O202" s="15">
        <f>_xlfn.STDEV.S(K202:K209)</f>
        <v>8.5332772133642436</v>
      </c>
    </row>
    <row r="203" spans="1:15" hidden="1" x14ac:dyDescent="0.3">
      <c r="A203" s="6" t="s">
        <v>71</v>
      </c>
      <c r="B203" s="6" t="s">
        <v>14</v>
      </c>
      <c r="C203" s="6" t="s">
        <v>54</v>
      </c>
      <c r="D203" s="6" t="s">
        <v>18</v>
      </c>
      <c r="E203" s="6" t="s">
        <v>39</v>
      </c>
      <c r="F203" s="6">
        <v>31</v>
      </c>
      <c r="G203" s="6" t="s">
        <v>66</v>
      </c>
      <c r="H203" s="6">
        <v>5</v>
      </c>
      <c r="I203" s="6">
        <v>1</v>
      </c>
      <c r="J203" s="6">
        <v>0.16534652999999999</v>
      </c>
      <c r="K203" s="6">
        <v>12.174200000000001</v>
      </c>
      <c r="L203" s="15"/>
      <c r="M203" s="15"/>
      <c r="N203" s="15"/>
      <c r="O203" s="15"/>
    </row>
    <row r="204" spans="1:15" hidden="1" x14ac:dyDescent="0.3">
      <c r="A204" s="6" t="s">
        <v>71</v>
      </c>
      <c r="B204" s="6" t="s">
        <v>14</v>
      </c>
      <c r="C204" s="6" t="s">
        <v>54</v>
      </c>
      <c r="D204" s="6" t="s">
        <v>18</v>
      </c>
      <c r="E204" s="6" t="s">
        <v>39</v>
      </c>
      <c r="F204" s="6">
        <v>31</v>
      </c>
      <c r="G204" s="6" t="s">
        <v>64</v>
      </c>
      <c r="H204" s="6">
        <v>5</v>
      </c>
      <c r="I204" s="6">
        <v>1</v>
      </c>
      <c r="J204" s="6">
        <v>0.13564356999999999</v>
      </c>
      <c r="K204" s="6">
        <v>4.9030566000000002</v>
      </c>
      <c r="L204" s="15"/>
      <c r="M204" s="15"/>
      <c r="N204" s="15"/>
      <c r="O204" s="15"/>
    </row>
    <row r="205" spans="1:15" hidden="1" x14ac:dyDescent="0.3">
      <c r="A205" s="6" t="s">
        <v>71</v>
      </c>
      <c r="B205" s="6" t="s">
        <v>14</v>
      </c>
      <c r="C205" s="6" t="s">
        <v>54</v>
      </c>
      <c r="D205" s="6" t="s">
        <v>18</v>
      </c>
      <c r="E205" s="6" t="s">
        <v>39</v>
      </c>
      <c r="F205" s="6">
        <v>31</v>
      </c>
      <c r="G205" s="6" t="s">
        <v>67</v>
      </c>
      <c r="H205" s="6">
        <v>5</v>
      </c>
      <c r="I205" s="6">
        <v>1</v>
      </c>
      <c r="J205" s="6">
        <v>0.12574257</v>
      </c>
      <c r="K205" s="6">
        <v>4.2281703999999998</v>
      </c>
      <c r="L205" s="15"/>
      <c r="M205" s="15"/>
      <c r="N205" s="15"/>
      <c r="O205" s="15"/>
    </row>
    <row r="206" spans="1:15" hidden="1" x14ac:dyDescent="0.3">
      <c r="A206" s="6" t="s">
        <v>71</v>
      </c>
      <c r="B206" s="6" t="s">
        <v>14</v>
      </c>
      <c r="C206" s="6" t="s">
        <v>54</v>
      </c>
      <c r="D206" s="6" t="s">
        <v>18</v>
      </c>
      <c r="E206" s="6" t="s">
        <v>39</v>
      </c>
      <c r="F206" s="6">
        <v>31</v>
      </c>
      <c r="G206" s="6" t="s">
        <v>68</v>
      </c>
      <c r="H206" s="6">
        <v>5</v>
      </c>
      <c r="I206" s="6">
        <v>1</v>
      </c>
      <c r="J206" s="6">
        <v>0.15247525000000001</v>
      </c>
      <c r="K206" s="6">
        <v>3.0306981</v>
      </c>
      <c r="L206" s="15"/>
      <c r="M206" s="15"/>
      <c r="N206" s="15"/>
      <c r="O206" s="15"/>
    </row>
    <row r="207" spans="1:15" hidden="1" x14ac:dyDescent="0.3">
      <c r="A207" s="6" t="s">
        <v>71</v>
      </c>
      <c r="B207" s="6" t="s">
        <v>14</v>
      </c>
      <c r="C207" s="6" t="s">
        <v>54</v>
      </c>
      <c r="D207" s="6" t="s">
        <v>18</v>
      </c>
      <c r="E207" s="6" t="s">
        <v>39</v>
      </c>
      <c r="F207" s="6">
        <v>31</v>
      </c>
      <c r="G207" s="6" t="s">
        <v>69</v>
      </c>
      <c r="H207" s="6">
        <v>5</v>
      </c>
      <c r="I207" s="6">
        <v>1</v>
      </c>
      <c r="J207" s="6">
        <v>6.3318137999999999</v>
      </c>
      <c r="K207" s="6">
        <v>0.1</v>
      </c>
      <c r="L207" s="15"/>
      <c r="M207" s="15"/>
      <c r="N207" s="15"/>
      <c r="O207" s="15"/>
    </row>
    <row r="208" spans="1:15" hidden="1" x14ac:dyDescent="0.3">
      <c r="A208" s="6" t="s">
        <v>71</v>
      </c>
      <c r="B208" s="6" t="s">
        <v>14</v>
      </c>
      <c r="C208" s="6" t="s">
        <v>54</v>
      </c>
      <c r="D208" s="6" t="s">
        <v>18</v>
      </c>
      <c r="E208" s="6" t="s">
        <v>39</v>
      </c>
      <c r="F208" s="6">
        <v>31</v>
      </c>
      <c r="G208" s="6" t="s">
        <v>70</v>
      </c>
      <c r="H208" s="6">
        <v>5</v>
      </c>
      <c r="I208" s="6">
        <v>1</v>
      </c>
      <c r="J208" s="6">
        <v>0.14851485</v>
      </c>
      <c r="K208" s="6">
        <v>3.0969248</v>
      </c>
      <c r="L208" s="15"/>
      <c r="M208" s="15"/>
      <c r="N208" s="15"/>
      <c r="O208" s="15"/>
    </row>
    <row r="209" spans="1:15" hidden="1" x14ac:dyDescent="0.3">
      <c r="A209" s="6" t="s">
        <v>71</v>
      </c>
      <c r="B209" s="6" t="s">
        <v>14</v>
      </c>
      <c r="C209" s="6" t="s">
        <v>54</v>
      </c>
      <c r="D209" s="6" t="s">
        <v>18</v>
      </c>
      <c r="E209" s="6" t="s">
        <v>39</v>
      </c>
      <c r="F209" s="6">
        <v>31</v>
      </c>
      <c r="G209" s="6" t="s">
        <v>72</v>
      </c>
      <c r="H209" s="6">
        <v>5</v>
      </c>
      <c r="I209" s="6">
        <v>1</v>
      </c>
      <c r="J209" s="6">
        <v>0.10198019</v>
      </c>
      <c r="K209" s="6">
        <v>26.863602</v>
      </c>
      <c r="L209" s="15"/>
      <c r="M209" s="15"/>
      <c r="N209" s="15"/>
      <c r="O209" s="15"/>
    </row>
    <row r="210" spans="1:15" hidden="1" x14ac:dyDescent="0.3">
      <c r="A210" t="s">
        <v>71</v>
      </c>
      <c r="B210" t="s">
        <v>14</v>
      </c>
      <c r="C210" t="s">
        <v>54</v>
      </c>
      <c r="D210" t="s">
        <v>18</v>
      </c>
      <c r="E210" t="s">
        <v>39</v>
      </c>
      <c r="F210">
        <v>32</v>
      </c>
      <c r="G210" s="6" t="s">
        <v>65</v>
      </c>
      <c r="H210">
        <v>5</v>
      </c>
      <c r="I210">
        <v>1</v>
      </c>
      <c r="J210" s="6">
        <v>0.14059406999999999</v>
      </c>
      <c r="K210" s="6">
        <v>6.3115195999999996</v>
      </c>
      <c r="L210" s="15">
        <f>AVERAGE(J210:J217)</f>
        <v>0.13378712874999998</v>
      </c>
      <c r="M210" s="15">
        <f>_xlfn.STDEV.S(J210:J217)</f>
        <v>2.3390763216413087E-2</v>
      </c>
      <c r="N210" s="15">
        <f>AVERAGE(K210:K217)</f>
        <v>8.3674981625000004</v>
      </c>
      <c r="O210" s="15">
        <f>_xlfn.STDEV.S(K210:K217)</f>
        <v>8.02108527447119</v>
      </c>
    </row>
    <row r="211" spans="1:15" hidden="1" x14ac:dyDescent="0.3">
      <c r="A211" s="6" t="s">
        <v>71</v>
      </c>
      <c r="B211" s="6" t="s">
        <v>14</v>
      </c>
      <c r="C211" s="6" t="s">
        <v>54</v>
      </c>
      <c r="D211" s="6" t="s">
        <v>18</v>
      </c>
      <c r="E211" s="6" t="s">
        <v>39</v>
      </c>
      <c r="F211" s="6">
        <v>32</v>
      </c>
      <c r="G211" s="6" t="s">
        <v>66</v>
      </c>
      <c r="H211" s="6">
        <v>5</v>
      </c>
      <c r="I211" s="6">
        <v>1</v>
      </c>
      <c r="J211" s="6">
        <v>0.16534652999999999</v>
      </c>
      <c r="K211" s="6">
        <v>12.174200000000001</v>
      </c>
      <c r="L211" s="15"/>
      <c r="M211" s="15"/>
      <c r="N211" s="15"/>
      <c r="O211" s="15"/>
    </row>
    <row r="212" spans="1:15" hidden="1" x14ac:dyDescent="0.3">
      <c r="A212" s="6" t="s">
        <v>71</v>
      </c>
      <c r="B212" s="6" t="s">
        <v>14</v>
      </c>
      <c r="C212" s="6" t="s">
        <v>54</v>
      </c>
      <c r="D212" s="6" t="s">
        <v>18</v>
      </c>
      <c r="E212" s="6" t="s">
        <v>39</v>
      </c>
      <c r="F212" s="6">
        <v>32</v>
      </c>
      <c r="G212" s="6" t="s">
        <v>64</v>
      </c>
      <c r="H212" s="6">
        <v>5</v>
      </c>
      <c r="I212" s="6">
        <v>1</v>
      </c>
      <c r="J212" s="6">
        <v>0.13564356999999999</v>
      </c>
      <c r="K212" s="6">
        <v>4.9030566000000002</v>
      </c>
      <c r="L212" s="15"/>
      <c r="M212" s="15"/>
      <c r="N212" s="15"/>
      <c r="O212" s="15"/>
    </row>
    <row r="213" spans="1:15" hidden="1" x14ac:dyDescent="0.3">
      <c r="A213" s="6" t="s">
        <v>71</v>
      </c>
      <c r="B213" s="6" t="s">
        <v>14</v>
      </c>
      <c r="C213" s="6" t="s">
        <v>54</v>
      </c>
      <c r="D213" s="6" t="s">
        <v>18</v>
      </c>
      <c r="E213" s="6" t="s">
        <v>39</v>
      </c>
      <c r="F213" s="6">
        <v>32</v>
      </c>
      <c r="G213" s="6" t="s">
        <v>67</v>
      </c>
      <c r="H213" s="6">
        <v>5</v>
      </c>
      <c r="I213" s="6">
        <v>1</v>
      </c>
      <c r="J213" s="6">
        <v>0.12574257</v>
      </c>
      <c r="K213" s="6">
        <v>4.2281703999999998</v>
      </c>
      <c r="L213" s="15"/>
      <c r="M213" s="15"/>
      <c r="N213" s="15"/>
      <c r="O213" s="15"/>
    </row>
    <row r="214" spans="1:15" hidden="1" x14ac:dyDescent="0.3">
      <c r="A214" s="6" t="s">
        <v>71</v>
      </c>
      <c r="B214" s="6" t="s">
        <v>14</v>
      </c>
      <c r="C214" s="6" t="s">
        <v>54</v>
      </c>
      <c r="D214" s="6" t="s">
        <v>18</v>
      </c>
      <c r="E214" s="6" t="s">
        <v>39</v>
      </c>
      <c r="F214" s="6">
        <v>32</v>
      </c>
      <c r="G214" s="6" t="s">
        <v>68</v>
      </c>
      <c r="H214" s="6">
        <v>5</v>
      </c>
      <c r="I214" s="6">
        <v>1</v>
      </c>
      <c r="J214" s="6">
        <v>0.15247525000000001</v>
      </c>
      <c r="K214" s="6">
        <v>3.0306981</v>
      </c>
      <c r="L214" s="15"/>
      <c r="M214" s="15"/>
      <c r="N214" s="15"/>
      <c r="O214" s="15"/>
    </row>
    <row r="215" spans="1:15" hidden="1" x14ac:dyDescent="0.3">
      <c r="A215" s="6" t="s">
        <v>71</v>
      </c>
      <c r="B215" s="6" t="s">
        <v>14</v>
      </c>
      <c r="C215" s="6" t="s">
        <v>54</v>
      </c>
      <c r="D215" s="6" t="s">
        <v>18</v>
      </c>
      <c r="E215" s="6" t="s">
        <v>39</v>
      </c>
      <c r="F215" s="6">
        <v>32</v>
      </c>
      <c r="G215" s="6" t="s">
        <v>69</v>
      </c>
      <c r="H215" s="6">
        <v>5</v>
      </c>
      <c r="I215" s="6">
        <v>1</v>
      </c>
      <c r="J215" s="6">
        <v>0.1</v>
      </c>
      <c r="K215" s="6">
        <v>6.3318137999999999</v>
      </c>
      <c r="L215" s="15"/>
      <c r="M215" s="15"/>
      <c r="N215" s="15"/>
      <c r="O215" s="15"/>
    </row>
    <row r="216" spans="1:15" hidden="1" x14ac:dyDescent="0.3">
      <c r="A216" s="6" t="s">
        <v>71</v>
      </c>
      <c r="B216" s="6" t="s">
        <v>14</v>
      </c>
      <c r="C216" s="6" t="s">
        <v>54</v>
      </c>
      <c r="D216" s="6" t="s">
        <v>18</v>
      </c>
      <c r="E216" s="6" t="s">
        <v>39</v>
      </c>
      <c r="F216" s="6">
        <v>32</v>
      </c>
      <c r="G216" s="6" t="s">
        <v>70</v>
      </c>
      <c r="H216" s="6">
        <v>5</v>
      </c>
      <c r="I216" s="6">
        <v>1</v>
      </c>
      <c r="J216" s="6">
        <v>0.14851485</v>
      </c>
      <c r="K216" s="6">
        <v>3.0969248</v>
      </c>
      <c r="L216" s="15"/>
      <c r="M216" s="15"/>
      <c r="N216" s="15"/>
      <c r="O216" s="15"/>
    </row>
    <row r="217" spans="1:15" hidden="1" x14ac:dyDescent="0.3">
      <c r="A217" s="6" t="s">
        <v>71</v>
      </c>
      <c r="B217" s="6" t="s">
        <v>14</v>
      </c>
      <c r="C217" s="6" t="s">
        <v>54</v>
      </c>
      <c r="D217" s="6" t="s">
        <v>18</v>
      </c>
      <c r="E217" s="6" t="s">
        <v>39</v>
      </c>
      <c r="F217" s="6">
        <v>32</v>
      </c>
      <c r="G217" s="6" t="s">
        <v>72</v>
      </c>
      <c r="H217" s="6">
        <v>5</v>
      </c>
      <c r="I217" s="6">
        <v>1</v>
      </c>
      <c r="J217" s="6">
        <v>0.10198019</v>
      </c>
      <c r="K217" s="6">
        <v>26.863602</v>
      </c>
      <c r="L217" s="15"/>
      <c r="M217" s="15"/>
      <c r="N217" s="15"/>
      <c r="O217" s="15"/>
    </row>
    <row r="218" spans="1:15" hidden="1" x14ac:dyDescent="0.3">
      <c r="A218" t="s">
        <v>71</v>
      </c>
      <c r="B218" t="s">
        <v>14</v>
      </c>
      <c r="C218" t="s">
        <v>54</v>
      </c>
      <c r="D218" t="s">
        <v>18</v>
      </c>
      <c r="E218" t="s">
        <v>39</v>
      </c>
      <c r="F218">
        <v>33</v>
      </c>
      <c r="G218" s="6" t="s">
        <v>65</v>
      </c>
      <c r="H218">
        <v>5</v>
      </c>
      <c r="I218">
        <v>1</v>
      </c>
      <c r="J218" s="6">
        <v>0.1009901</v>
      </c>
      <c r="K218" s="6">
        <v>2.5355682000000002</v>
      </c>
      <c r="L218" s="15">
        <f>AVERAGE(J218:J225)</f>
        <v>0.101856433875</v>
      </c>
      <c r="M218" s="15">
        <f>_xlfn.STDEV.S(J218:J225)</f>
        <v>1.7898229863042296E-3</v>
      </c>
      <c r="N218" s="15">
        <f>AVERAGE(K218:K225)</f>
        <v>2.5337292249999996</v>
      </c>
      <c r="O218" s="15">
        <f>_xlfn.STDEV.S(K218:K225)</f>
        <v>1.9753952947990667E-3</v>
      </c>
    </row>
    <row r="219" spans="1:15" hidden="1" x14ac:dyDescent="0.3">
      <c r="A219" s="6" t="s">
        <v>71</v>
      </c>
      <c r="B219" s="6" t="s">
        <v>14</v>
      </c>
      <c r="C219" s="6" t="s">
        <v>54</v>
      </c>
      <c r="D219" s="6" t="s">
        <v>18</v>
      </c>
      <c r="E219" s="6" t="s">
        <v>39</v>
      </c>
      <c r="F219" s="6">
        <v>33</v>
      </c>
      <c r="G219" s="6" t="s">
        <v>66</v>
      </c>
      <c r="H219" s="6">
        <v>5</v>
      </c>
      <c r="I219" s="6">
        <v>1</v>
      </c>
      <c r="J219" s="6">
        <v>9.9009900999999997E-2</v>
      </c>
      <c r="K219" s="6">
        <v>2.5343589999999998</v>
      </c>
      <c r="L219" s="15"/>
      <c r="M219" s="15"/>
      <c r="N219" s="15"/>
      <c r="O219" s="15"/>
    </row>
    <row r="220" spans="1:15" hidden="1" x14ac:dyDescent="0.3">
      <c r="A220" s="6" t="s">
        <v>71</v>
      </c>
      <c r="B220" s="6" t="s">
        <v>14</v>
      </c>
      <c r="C220" s="6" t="s">
        <v>54</v>
      </c>
      <c r="D220" s="6" t="s">
        <v>18</v>
      </c>
      <c r="E220" s="6" t="s">
        <v>39</v>
      </c>
      <c r="F220" s="6">
        <v>33</v>
      </c>
      <c r="G220" s="6" t="s">
        <v>64</v>
      </c>
      <c r="H220" s="6">
        <v>5</v>
      </c>
      <c r="I220" s="6">
        <v>1</v>
      </c>
      <c r="J220" s="6">
        <v>0.1049505</v>
      </c>
      <c r="K220" s="6">
        <v>2.5311658000000001</v>
      </c>
      <c r="L220" s="15"/>
      <c r="M220" s="15"/>
      <c r="N220" s="15"/>
      <c r="O220" s="15"/>
    </row>
    <row r="221" spans="1:15" hidden="1" x14ac:dyDescent="0.3">
      <c r="A221" s="6" t="s">
        <v>71</v>
      </c>
      <c r="B221" s="6" t="s">
        <v>14</v>
      </c>
      <c r="C221" s="6" t="s">
        <v>54</v>
      </c>
      <c r="D221" s="6" t="s">
        <v>18</v>
      </c>
      <c r="E221" s="6" t="s">
        <v>39</v>
      </c>
      <c r="F221" s="6">
        <v>33</v>
      </c>
      <c r="G221" s="6" t="s">
        <v>67</v>
      </c>
      <c r="H221" s="6">
        <v>5</v>
      </c>
      <c r="I221" s="6">
        <v>1</v>
      </c>
      <c r="J221" s="6">
        <v>0.1009901</v>
      </c>
      <c r="K221" s="6">
        <v>2.5336620999999999</v>
      </c>
      <c r="L221" s="15"/>
      <c r="M221" s="15"/>
      <c r="N221" s="15"/>
      <c r="O221" s="15"/>
    </row>
    <row r="222" spans="1:15" hidden="1" x14ac:dyDescent="0.3">
      <c r="A222" s="6" t="s">
        <v>71</v>
      </c>
      <c r="B222" s="6" t="s">
        <v>14</v>
      </c>
      <c r="C222" s="6" t="s">
        <v>54</v>
      </c>
      <c r="D222" s="6" t="s">
        <v>18</v>
      </c>
      <c r="E222" s="6" t="s">
        <v>39</v>
      </c>
      <c r="F222" s="6">
        <v>33</v>
      </c>
      <c r="G222" s="6" t="s">
        <v>68</v>
      </c>
      <c r="H222" s="6">
        <v>5</v>
      </c>
      <c r="I222" s="6">
        <v>1</v>
      </c>
      <c r="J222" s="6">
        <v>0.10297029000000001</v>
      </c>
      <c r="K222" s="6">
        <v>2.5349081</v>
      </c>
      <c r="L222" s="15"/>
      <c r="M222" s="15"/>
      <c r="N222" s="15"/>
      <c r="O222" s="15"/>
    </row>
    <row r="223" spans="1:15" hidden="1" x14ac:dyDescent="0.3">
      <c r="A223" s="6" t="s">
        <v>71</v>
      </c>
      <c r="B223" s="6" t="s">
        <v>14</v>
      </c>
      <c r="C223" s="6" t="s">
        <v>54</v>
      </c>
      <c r="D223" s="6" t="s">
        <v>18</v>
      </c>
      <c r="E223" s="6" t="s">
        <v>39</v>
      </c>
      <c r="F223" s="6">
        <v>33</v>
      </c>
      <c r="G223" s="6" t="s">
        <v>69</v>
      </c>
      <c r="H223" s="6">
        <v>5</v>
      </c>
      <c r="I223" s="6">
        <v>1</v>
      </c>
      <c r="J223" s="6">
        <v>0.10198019</v>
      </c>
      <c r="K223" s="6">
        <v>2.5302438999999999</v>
      </c>
      <c r="L223" s="15"/>
      <c r="M223" s="15"/>
      <c r="N223" s="15"/>
      <c r="O223" s="15"/>
    </row>
    <row r="224" spans="1:15" hidden="1" x14ac:dyDescent="0.3">
      <c r="A224" s="6" t="s">
        <v>71</v>
      </c>
      <c r="B224" s="6" t="s">
        <v>14</v>
      </c>
      <c r="C224" s="6" t="s">
        <v>54</v>
      </c>
      <c r="D224" s="6" t="s">
        <v>18</v>
      </c>
      <c r="E224" s="6" t="s">
        <v>39</v>
      </c>
      <c r="F224" s="6">
        <v>33</v>
      </c>
      <c r="G224" s="6" t="s">
        <v>70</v>
      </c>
      <c r="H224" s="6">
        <v>5</v>
      </c>
      <c r="I224" s="6">
        <v>1</v>
      </c>
      <c r="J224" s="6">
        <v>0.10297029000000001</v>
      </c>
      <c r="K224" s="6">
        <v>2.5353979999999998</v>
      </c>
      <c r="L224" s="15"/>
      <c r="M224" s="15"/>
      <c r="N224" s="15"/>
      <c r="O224" s="15"/>
    </row>
    <row r="225" spans="1:15" hidden="1" x14ac:dyDescent="0.3">
      <c r="A225" s="6" t="s">
        <v>71</v>
      </c>
      <c r="B225" s="6" t="s">
        <v>14</v>
      </c>
      <c r="C225" s="6" t="s">
        <v>54</v>
      </c>
      <c r="D225" s="6" t="s">
        <v>18</v>
      </c>
      <c r="E225" s="6" t="s">
        <v>39</v>
      </c>
      <c r="F225" s="6">
        <v>33</v>
      </c>
      <c r="G225" s="6" t="s">
        <v>72</v>
      </c>
      <c r="H225" s="6">
        <v>5</v>
      </c>
      <c r="I225" s="6">
        <v>1</v>
      </c>
      <c r="J225" s="6">
        <v>0.1009901</v>
      </c>
      <c r="K225" s="6">
        <v>2.5345287000000001</v>
      </c>
      <c r="L225" s="15"/>
      <c r="M225" s="15"/>
      <c r="N225" s="15"/>
      <c r="O225" s="15"/>
    </row>
    <row r="226" spans="1:15" hidden="1" x14ac:dyDescent="0.3">
      <c r="A226" t="s">
        <v>71</v>
      </c>
      <c r="B226" t="s">
        <v>14</v>
      </c>
      <c r="C226" t="s">
        <v>54</v>
      </c>
      <c r="D226" t="s">
        <v>18</v>
      </c>
      <c r="E226" t="s">
        <v>39</v>
      </c>
      <c r="F226">
        <v>34</v>
      </c>
      <c r="G226" s="6" t="s">
        <v>65</v>
      </c>
      <c r="H226">
        <v>5</v>
      </c>
      <c r="I226">
        <v>1</v>
      </c>
      <c r="J226">
        <v>0.1</v>
      </c>
      <c r="K226" s="6">
        <v>2.5369377000000002</v>
      </c>
      <c r="L226" s="15">
        <f>AVERAGE(J226:J233)</f>
        <v>0.10148514500000001</v>
      </c>
      <c r="M226" s="15">
        <f>_xlfn.STDEV.S(J226:J233)</f>
        <v>1.400207797343972E-3</v>
      </c>
      <c r="N226" s="15">
        <f>AVERAGE(K226:K233)</f>
        <v>2.5350151375000003</v>
      </c>
      <c r="O226" s="15">
        <f>_xlfn.STDEV.S(K226:K233)</f>
        <v>2.0293334542142625E-3</v>
      </c>
    </row>
    <row r="227" spans="1:15" hidden="1" x14ac:dyDescent="0.3">
      <c r="A227" s="6" t="s">
        <v>71</v>
      </c>
      <c r="B227" s="6" t="s">
        <v>14</v>
      </c>
      <c r="C227" s="6" t="s">
        <v>54</v>
      </c>
      <c r="D227" s="6" t="s">
        <v>18</v>
      </c>
      <c r="E227" s="6" t="s">
        <v>39</v>
      </c>
      <c r="F227" s="6">
        <v>34</v>
      </c>
      <c r="G227" s="6" t="s">
        <v>66</v>
      </c>
      <c r="H227" s="6">
        <v>5</v>
      </c>
      <c r="I227" s="6">
        <v>1</v>
      </c>
      <c r="J227" s="6">
        <v>0.1009901</v>
      </c>
      <c r="K227" s="6">
        <v>2.5356874</v>
      </c>
      <c r="L227" s="15"/>
      <c r="M227" s="15"/>
      <c r="N227" s="15"/>
      <c r="O227" s="15"/>
    </row>
    <row r="228" spans="1:15" hidden="1" x14ac:dyDescent="0.3">
      <c r="A228" s="6" t="s">
        <v>71</v>
      </c>
      <c r="B228" s="6" t="s">
        <v>14</v>
      </c>
      <c r="C228" s="6" t="s">
        <v>54</v>
      </c>
      <c r="D228" s="6" t="s">
        <v>18</v>
      </c>
      <c r="E228" s="6" t="s">
        <v>39</v>
      </c>
      <c r="F228" s="6">
        <v>34</v>
      </c>
      <c r="G228" s="6" t="s">
        <v>64</v>
      </c>
      <c r="H228" s="6">
        <v>5</v>
      </c>
      <c r="I228" s="6">
        <v>1</v>
      </c>
      <c r="J228" s="6">
        <v>0.10297029000000001</v>
      </c>
      <c r="K228" s="6">
        <v>2.5323395999999998</v>
      </c>
      <c r="L228" s="15"/>
      <c r="M228" s="15"/>
      <c r="N228" s="15"/>
      <c r="O228" s="15"/>
    </row>
    <row r="229" spans="1:15" hidden="1" x14ac:dyDescent="0.3">
      <c r="A229" s="6" t="s">
        <v>71</v>
      </c>
      <c r="B229" s="6" t="s">
        <v>14</v>
      </c>
      <c r="C229" s="6" t="s">
        <v>54</v>
      </c>
      <c r="D229" s="6" t="s">
        <v>18</v>
      </c>
      <c r="E229" s="6" t="s">
        <v>39</v>
      </c>
      <c r="F229" s="6">
        <v>34</v>
      </c>
      <c r="G229" s="6" t="s">
        <v>67</v>
      </c>
      <c r="H229" s="6">
        <v>5</v>
      </c>
      <c r="I229" s="6">
        <v>1</v>
      </c>
      <c r="J229">
        <v>0.1</v>
      </c>
      <c r="K229" s="6">
        <v>2.5349512000000001</v>
      </c>
      <c r="L229" s="15"/>
      <c r="M229" s="15"/>
      <c r="N229" s="15"/>
      <c r="O229" s="15"/>
    </row>
    <row r="230" spans="1:15" hidden="1" x14ac:dyDescent="0.3">
      <c r="A230" s="6" t="s">
        <v>71</v>
      </c>
      <c r="B230" s="6" t="s">
        <v>14</v>
      </c>
      <c r="C230" s="6" t="s">
        <v>54</v>
      </c>
      <c r="D230" s="6" t="s">
        <v>18</v>
      </c>
      <c r="E230" s="6" t="s">
        <v>39</v>
      </c>
      <c r="F230" s="6">
        <v>34</v>
      </c>
      <c r="G230" s="6" t="s">
        <v>68</v>
      </c>
      <c r="H230" s="6">
        <v>5</v>
      </c>
      <c r="I230" s="6">
        <v>1</v>
      </c>
      <c r="J230" s="6">
        <v>0.1</v>
      </c>
      <c r="K230" s="6">
        <v>2.5361638000000002</v>
      </c>
      <c r="L230" s="15"/>
      <c r="M230" s="15"/>
      <c r="N230" s="15"/>
      <c r="O230" s="15"/>
    </row>
    <row r="231" spans="1:15" hidden="1" x14ac:dyDescent="0.3">
      <c r="A231" s="6" t="s">
        <v>71</v>
      </c>
      <c r="B231" s="6" t="s">
        <v>14</v>
      </c>
      <c r="C231" s="6" t="s">
        <v>54</v>
      </c>
      <c r="D231" s="6" t="s">
        <v>18</v>
      </c>
      <c r="E231" s="6" t="s">
        <v>39</v>
      </c>
      <c r="F231" s="6">
        <v>34</v>
      </c>
      <c r="G231" s="6" t="s">
        <v>69</v>
      </c>
      <c r="H231" s="6">
        <v>5</v>
      </c>
      <c r="I231" s="6">
        <v>1</v>
      </c>
      <c r="J231" s="6">
        <v>0.10297029000000001</v>
      </c>
      <c r="K231" s="6">
        <v>2.5314681999999999</v>
      </c>
      <c r="L231" s="15"/>
      <c r="M231" s="15"/>
      <c r="N231" s="15"/>
      <c r="O231" s="15"/>
    </row>
    <row r="232" spans="1:15" hidden="1" x14ac:dyDescent="0.3">
      <c r="A232" s="6" t="s">
        <v>71</v>
      </c>
      <c r="B232" s="6" t="s">
        <v>14</v>
      </c>
      <c r="C232" s="6" t="s">
        <v>54</v>
      </c>
      <c r="D232" s="6" t="s">
        <v>18</v>
      </c>
      <c r="E232" s="6" t="s">
        <v>39</v>
      </c>
      <c r="F232" s="6">
        <v>34</v>
      </c>
      <c r="G232" s="6" t="s">
        <v>70</v>
      </c>
      <c r="H232" s="6">
        <v>5</v>
      </c>
      <c r="I232" s="6">
        <v>1</v>
      </c>
      <c r="J232" s="6">
        <v>0.10297029000000001</v>
      </c>
      <c r="K232" s="6">
        <v>2.5367242999999999</v>
      </c>
      <c r="L232" s="15"/>
      <c r="M232" s="15"/>
      <c r="N232" s="15"/>
      <c r="O232" s="15"/>
    </row>
    <row r="233" spans="1:15" hidden="1" x14ac:dyDescent="0.3">
      <c r="A233" s="6" t="s">
        <v>71</v>
      </c>
      <c r="B233" s="6" t="s">
        <v>14</v>
      </c>
      <c r="C233" s="6" t="s">
        <v>54</v>
      </c>
      <c r="D233" s="6" t="s">
        <v>18</v>
      </c>
      <c r="E233" s="6" t="s">
        <v>39</v>
      </c>
      <c r="F233" s="6">
        <v>34</v>
      </c>
      <c r="G233" s="6" t="s">
        <v>72</v>
      </c>
      <c r="H233" s="6">
        <v>5</v>
      </c>
      <c r="I233" s="6">
        <v>1</v>
      </c>
      <c r="J233" s="6">
        <v>0.10198019</v>
      </c>
      <c r="K233" s="6">
        <v>2.5358489</v>
      </c>
      <c r="L233" s="15"/>
      <c r="M233" s="15"/>
      <c r="N233" s="15"/>
      <c r="O233" s="15"/>
    </row>
    <row r="234" spans="1:15" hidden="1" x14ac:dyDescent="0.3">
      <c r="A234" t="s">
        <v>71</v>
      </c>
      <c r="B234" t="s">
        <v>14</v>
      </c>
      <c r="C234" t="s">
        <v>54</v>
      </c>
      <c r="D234" t="s">
        <v>18</v>
      </c>
      <c r="E234" t="s">
        <v>39</v>
      </c>
      <c r="F234">
        <v>35</v>
      </c>
      <c r="G234" s="6" t="s">
        <v>65</v>
      </c>
      <c r="H234" s="6">
        <v>5</v>
      </c>
      <c r="I234" s="6">
        <v>1</v>
      </c>
      <c r="J234">
        <v>0.1</v>
      </c>
      <c r="K234" s="6">
        <v>2.5369377000000002</v>
      </c>
      <c r="L234" s="15">
        <f>AVERAGE(J234:J241)</f>
        <v>0.10148514500000001</v>
      </c>
      <c r="M234" s="15">
        <f>_xlfn.STDEV.S(J234:J241)</f>
        <v>1.400207797343972E-3</v>
      </c>
      <c r="N234" s="15">
        <f>AVERAGE(K234:K241)</f>
        <v>2.5350151375000003</v>
      </c>
      <c r="O234" s="15">
        <f>_xlfn.STDEV.S(K234:K241)</f>
        <v>2.0293334542142625E-3</v>
      </c>
    </row>
    <row r="235" spans="1:15" hidden="1" x14ac:dyDescent="0.3">
      <c r="A235" s="6" t="s">
        <v>71</v>
      </c>
      <c r="B235" s="6" t="s">
        <v>14</v>
      </c>
      <c r="C235" s="6" t="s">
        <v>54</v>
      </c>
      <c r="D235" s="6" t="s">
        <v>18</v>
      </c>
      <c r="E235" s="6" t="s">
        <v>39</v>
      </c>
      <c r="F235" s="6">
        <v>35</v>
      </c>
      <c r="G235" s="6" t="s">
        <v>66</v>
      </c>
      <c r="H235" s="6">
        <v>5</v>
      </c>
      <c r="I235" s="6">
        <v>1</v>
      </c>
      <c r="J235" s="6">
        <v>0.1009901</v>
      </c>
      <c r="K235" s="6">
        <v>2.5356874</v>
      </c>
      <c r="L235" s="15"/>
      <c r="M235" s="15"/>
      <c r="N235" s="15"/>
      <c r="O235" s="15"/>
    </row>
    <row r="236" spans="1:15" hidden="1" x14ac:dyDescent="0.3">
      <c r="A236" s="6" t="s">
        <v>71</v>
      </c>
      <c r="B236" s="6" t="s">
        <v>14</v>
      </c>
      <c r="C236" s="6" t="s">
        <v>54</v>
      </c>
      <c r="D236" s="6" t="s">
        <v>18</v>
      </c>
      <c r="E236" s="6" t="s">
        <v>39</v>
      </c>
      <c r="F236" s="6">
        <v>35</v>
      </c>
      <c r="G236" s="6" t="s">
        <v>64</v>
      </c>
      <c r="H236" s="6">
        <v>5</v>
      </c>
      <c r="I236" s="6">
        <v>1</v>
      </c>
      <c r="J236" s="6">
        <v>0.10297029000000001</v>
      </c>
      <c r="K236" s="6">
        <v>2.5323395999999998</v>
      </c>
      <c r="L236" s="15"/>
      <c r="M236" s="15"/>
      <c r="N236" s="15"/>
      <c r="O236" s="15"/>
    </row>
    <row r="237" spans="1:15" hidden="1" x14ac:dyDescent="0.3">
      <c r="A237" s="6" t="s">
        <v>71</v>
      </c>
      <c r="B237" s="6" t="s">
        <v>14</v>
      </c>
      <c r="C237" s="6" t="s">
        <v>54</v>
      </c>
      <c r="D237" s="6" t="s">
        <v>18</v>
      </c>
      <c r="E237" s="6" t="s">
        <v>39</v>
      </c>
      <c r="F237" s="6">
        <v>35</v>
      </c>
      <c r="G237" s="6" t="s">
        <v>67</v>
      </c>
      <c r="H237" s="6">
        <v>5</v>
      </c>
      <c r="I237" s="6">
        <v>1</v>
      </c>
      <c r="J237">
        <v>0.1</v>
      </c>
      <c r="K237" s="6">
        <v>2.5349512000000001</v>
      </c>
      <c r="L237" s="15"/>
      <c r="M237" s="15"/>
      <c r="N237" s="15"/>
      <c r="O237" s="15"/>
    </row>
    <row r="238" spans="1:15" hidden="1" x14ac:dyDescent="0.3">
      <c r="A238" s="6" t="s">
        <v>71</v>
      </c>
      <c r="B238" s="6" t="s">
        <v>14</v>
      </c>
      <c r="C238" s="6" t="s">
        <v>54</v>
      </c>
      <c r="D238" s="6" t="s">
        <v>18</v>
      </c>
      <c r="E238" s="6" t="s">
        <v>39</v>
      </c>
      <c r="F238" s="6">
        <v>35</v>
      </c>
      <c r="G238" s="6" t="s">
        <v>68</v>
      </c>
      <c r="H238" s="6">
        <v>5</v>
      </c>
      <c r="I238" s="6">
        <v>1</v>
      </c>
      <c r="J238" s="6">
        <v>0.1</v>
      </c>
      <c r="K238" s="6">
        <v>2.5361638000000002</v>
      </c>
      <c r="L238" s="15"/>
      <c r="M238" s="15"/>
      <c r="N238" s="15"/>
      <c r="O238" s="15"/>
    </row>
    <row r="239" spans="1:15" hidden="1" x14ac:dyDescent="0.3">
      <c r="A239" s="6" t="s">
        <v>71</v>
      </c>
      <c r="B239" s="6" t="s">
        <v>14</v>
      </c>
      <c r="C239" s="6" t="s">
        <v>54</v>
      </c>
      <c r="D239" s="6" t="s">
        <v>18</v>
      </c>
      <c r="E239" s="6" t="s">
        <v>39</v>
      </c>
      <c r="F239" s="6">
        <v>35</v>
      </c>
      <c r="G239" s="6" t="s">
        <v>69</v>
      </c>
      <c r="H239" s="6">
        <v>5</v>
      </c>
      <c r="I239" s="6">
        <v>1</v>
      </c>
      <c r="J239" s="6">
        <v>0.10297029000000001</v>
      </c>
      <c r="K239" s="6">
        <v>2.5314681999999999</v>
      </c>
      <c r="L239" s="15"/>
      <c r="M239" s="15"/>
      <c r="N239" s="15"/>
      <c r="O239" s="15"/>
    </row>
    <row r="240" spans="1:15" hidden="1" x14ac:dyDescent="0.3">
      <c r="A240" s="6" t="s">
        <v>71</v>
      </c>
      <c r="B240" s="6" t="s">
        <v>14</v>
      </c>
      <c r="C240" s="6" t="s">
        <v>54</v>
      </c>
      <c r="D240" s="6" t="s">
        <v>18</v>
      </c>
      <c r="E240" s="6" t="s">
        <v>39</v>
      </c>
      <c r="F240" s="6">
        <v>35</v>
      </c>
      <c r="G240" s="6" t="s">
        <v>70</v>
      </c>
      <c r="H240" s="6">
        <v>5</v>
      </c>
      <c r="I240" s="6">
        <v>1</v>
      </c>
      <c r="J240" s="6">
        <v>0.10297029000000001</v>
      </c>
      <c r="K240" s="6">
        <v>2.5367242999999999</v>
      </c>
      <c r="L240" s="15"/>
      <c r="M240" s="15"/>
      <c r="N240" s="15"/>
      <c r="O240" s="15"/>
    </row>
    <row r="241" spans="1:15" hidden="1" x14ac:dyDescent="0.3">
      <c r="A241" s="6" t="s">
        <v>71</v>
      </c>
      <c r="B241" s="6" t="s">
        <v>14</v>
      </c>
      <c r="C241" s="6" t="s">
        <v>54</v>
      </c>
      <c r="D241" s="6" t="s">
        <v>18</v>
      </c>
      <c r="E241" s="6" t="s">
        <v>39</v>
      </c>
      <c r="F241" s="6">
        <v>35</v>
      </c>
      <c r="G241" s="6" t="s">
        <v>72</v>
      </c>
      <c r="H241" s="6">
        <v>5</v>
      </c>
      <c r="I241" s="6">
        <v>1</v>
      </c>
      <c r="J241" s="6">
        <v>0.10198019</v>
      </c>
      <c r="K241" s="6">
        <v>2.5358489</v>
      </c>
      <c r="L241" s="15"/>
      <c r="M241" s="15"/>
      <c r="N241" s="15"/>
      <c r="O241" s="15"/>
    </row>
    <row r="242" spans="1:15" hidden="1" x14ac:dyDescent="0.3">
      <c r="A242" t="s">
        <v>71</v>
      </c>
      <c r="B242" t="s">
        <v>14</v>
      </c>
      <c r="C242" t="s">
        <v>54</v>
      </c>
      <c r="D242" t="s">
        <v>18</v>
      </c>
      <c r="E242" t="s">
        <v>39</v>
      </c>
      <c r="F242">
        <v>36</v>
      </c>
      <c r="G242" s="6" t="s">
        <v>65</v>
      </c>
      <c r="H242">
        <v>5</v>
      </c>
      <c r="I242">
        <v>1</v>
      </c>
      <c r="J242" s="6">
        <v>0.1</v>
      </c>
      <c r="K242" s="6">
        <v>2.5369377000000002</v>
      </c>
      <c r="L242" s="15">
        <f>AVERAGE(J242:J249)</f>
        <v>0.10148514500000001</v>
      </c>
      <c r="M242" s="15">
        <f>_xlfn.STDEV.S(J242:J249)</f>
        <v>1.400207797343972E-3</v>
      </c>
      <c r="N242" s="15">
        <f>AVERAGE(K242:K249)</f>
        <v>2.5350151375000003</v>
      </c>
      <c r="O242" s="15">
        <f>_xlfn.STDEV.S(K242:K249)</f>
        <v>2.0293334542142625E-3</v>
      </c>
    </row>
    <row r="243" spans="1:15" hidden="1" x14ac:dyDescent="0.3">
      <c r="A243" s="6" t="s">
        <v>71</v>
      </c>
      <c r="B243" s="6" t="s">
        <v>14</v>
      </c>
      <c r="C243" s="6" t="s">
        <v>54</v>
      </c>
      <c r="D243" s="6" t="s">
        <v>18</v>
      </c>
      <c r="E243" s="6" t="s">
        <v>39</v>
      </c>
      <c r="F243" s="6">
        <v>36</v>
      </c>
      <c r="G243" s="6" t="s">
        <v>66</v>
      </c>
      <c r="H243" s="6">
        <v>5</v>
      </c>
      <c r="I243" s="6">
        <v>1</v>
      </c>
      <c r="J243" s="6">
        <v>0.1009901</v>
      </c>
      <c r="K243" s="6">
        <v>2.5356874</v>
      </c>
      <c r="L243" s="15"/>
      <c r="M243" s="15"/>
      <c r="N243" s="15"/>
      <c r="O243" s="15"/>
    </row>
    <row r="244" spans="1:15" hidden="1" x14ac:dyDescent="0.3">
      <c r="A244" s="6" t="s">
        <v>71</v>
      </c>
      <c r="B244" s="6" t="s">
        <v>14</v>
      </c>
      <c r="C244" s="6" t="s">
        <v>54</v>
      </c>
      <c r="D244" s="6" t="s">
        <v>18</v>
      </c>
      <c r="E244" s="6" t="s">
        <v>39</v>
      </c>
      <c r="F244" s="6">
        <v>36</v>
      </c>
      <c r="G244" s="6" t="s">
        <v>64</v>
      </c>
      <c r="H244" s="6">
        <v>5</v>
      </c>
      <c r="I244" s="6">
        <v>1</v>
      </c>
      <c r="J244" s="6">
        <v>0.10297029000000001</v>
      </c>
      <c r="K244" s="6">
        <v>2.5323395999999998</v>
      </c>
      <c r="L244" s="15"/>
      <c r="M244" s="15"/>
      <c r="N244" s="15"/>
      <c r="O244" s="15"/>
    </row>
    <row r="245" spans="1:15" hidden="1" x14ac:dyDescent="0.3">
      <c r="A245" s="6" t="s">
        <v>71</v>
      </c>
      <c r="B245" s="6" t="s">
        <v>14</v>
      </c>
      <c r="C245" s="6" t="s">
        <v>54</v>
      </c>
      <c r="D245" s="6" t="s">
        <v>18</v>
      </c>
      <c r="E245" s="6" t="s">
        <v>39</v>
      </c>
      <c r="F245" s="6">
        <v>36</v>
      </c>
      <c r="G245" s="6" t="s">
        <v>67</v>
      </c>
      <c r="H245" s="6">
        <v>5</v>
      </c>
      <c r="I245" s="6">
        <v>1</v>
      </c>
      <c r="J245" s="6">
        <v>0.1</v>
      </c>
      <c r="K245" s="6">
        <v>2.5349512000000001</v>
      </c>
      <c r="L245" s="15"/>
      <c r="M245" s="15"/>
      <c r="N245" s="15"/>
      <c r="O245" s="15"/>
    </row>
    <row r="246" spans="1:15" hidden="1" x14ac:dyDescent="0.3">
      <c r="A246" s="6" t="s">
        <v>71</v>
      </c>
      <c r="B246" s="6" t="s">
        <v>14</v>
      </c>
      <c r="C246" s="6" t="s">
        <v>54</v>
      </c>
      <c r="D246" s="6" t="s">
        <v>18</v>
      </c>
      <c r="E246" s="6" t="s">
        <v>39</v>
      </c>
      <c r="F246" s="6">
        <v>36</v>
      </c>
      <c r="G246" s="6" t="s">
        <v>68</v>
      </c>
      <c r="H246" s="6">
        <v>5</v>
      </c>
      <c r="I246" s="6">
        <v>1</v>
      </c>
      <c r="J246" s="6">
        <v>0.1</v>
      </c>
      <c r="K246" s="6">
        <v>2.5361638000000002</v>
      </c>
      <c r="L246" s="15"/>
      <c r="M246" s="15"/>
      <c r="N246" s="15"/>
      <c r="O246" s="15"/>
    </row>
    <row r="247" spans="1:15" hidden="1" x14ac:dyDescent="0.3">
      <c r="A247" s="6" t="s">
        <v>71</v>
      </c>
      <c r="B247" s="6" t="s">
        <v>14</v>
      </c>
      <c r="C247" s="6" t="s">
        <v>54</v>
      </c>
      <c r="D247" s="6" t="s">
        <v>18</v>
      </c>
      <c r="E247" s="6" t="s">
        <v>39</v>
      </c>
      <c r="F247" s="6">
        <v>36</v>
      </c>
      <c r="G247" s="6" t="s">
        <v>69</v>
      </c>
      <c r="H247" s="6">
        <v>5</v>
      </c>
      <c r="I247" s="6">
        <v>1</v>
      </c>
      <c r="J247" s="6">
        <v>0.10297029000000001</v>
      </c>
      <c r="K247" s="6">
        <v>2.5314681999999999</v>
      </c>
      <c r="L247" s="15"/>
      <c r="M247" s="15"/>
      <c r="N247" s="15"/>
      <c r="O247" s="15"/>
    </row>
    <row r="248" spans="1:15" hidden="1" x14ac:dyDescent="0.3">
      <c r="A248" s="6" t="s">
        <v>71</v>
      </c>
      <c r="B248" s="6" t="s">
        <v>14</v>
      </c>
      <c r="C248" s="6" t="s">
        <v>54</v>
      </c>
      <c r="D248" s="6" t="s">
        <v>18</v>
      </c>
      <c r="E248" s="6" t="s">
        <v>39</v>
      </c>
      <c r="F248" s="6">
        <v>36</v>
      </c>
      <c r="G248" s="6" t="s">
        <v>70</v>
      </c>
      <c r="H248" s="6">
        <v>5</v>
      </c>
      <c r="I248" s="6">
        <v>1</v>
      </c>
      <c r="J248" s="6">
        <v>0.10297029000000001</v>
      </c>
      <c r="K248" s="6">
        <v>2.5367242999999999</v>
      </c>
      <c r="L248" s="15"/>
      <c r="M248" s="15"/>
      <c r="N248" s="15"/>
      <c r="O248" s="15"/>
    </row>
    <row r="249" spans="1:15" hidden="1" x14ac:dyDescent="0.3">
      <c r="A249" s="6" t="s">
        <v>71</v>
      </c>
      <c r="B249" s="6" t="s">
        <v>14</v>
      </c>
      <c r="C249" s="6" t="s">
        <v>54</v>
      </c>
      <c r="D249" s="6" t="s">
        <v>18</v>
      </c>
      <c r="E249" s="6" t="s">
        <v>39</v>
      </c>
      <c r="F249" s="6">
        <v>36</v>
      </c>
      <c r="G249" s="6" t="s">
        <v>72</v>
      </c>
      <c r="H249" s="6">
        <v>5</v>
      </c>
      <c r="I249" s="6">
        <v>1</v>
      </c>
      <c r="J249" s="6">
        <v>0.10198019</v>
      </c>
      <c r="K249" s="6">
        <v>2.5358489</v>
      </c>
      <c r="L249" s="15"/>
      <c r="M249" s="15"/>
      <c r="N249" s="15"/>
      <c r="O249" s="15"/>
    </row>
    <row r="250" spans="1:15" hidden="1" x14ac:dyDescent="0.3">
      <c r="A250" t="s">
        <v>71</v>
      </c>
      <c r="B250" t="s">
        <v>14</v>
      </c>
      <c r="C250" t="s">
        <v>54</v>
      </c>
      <c r="D250" t="s">
        <v>18</v>
      </c>
      <c r="E250" t="s">
        <v>39</v>
      </c>
      <c r="F250">
        <v>43</v>
      </c>
      <c r="G250" s="6" t="s">
        <v>65</v>
      </c>
      <c r="H250">
        <v>5</v>
      </c>
      <c r="I250">
        <v>1</v>
      </c>
      <c r="J250" s="6">
        <v>0.14653464999999999</v>
      </c>
      <c r="K250" s="6">
        <v>2.9067359000000002</v>
      </c>
      <c r="L250" s="15">
        <f>AVERAGE(J250:J257)</f>
        <v>0.12103960512499998</v>
      </c>
      <c r="M250" s="15">
        <f>_xlfn.STDEV.S(J250:J257)</f>
        <v>1.836169629113607E-2</v>
      </c>
      <c r="N250" s="15">
        <f>AVERAGE(K250:K257)</f>
        <v>4.5137905125</v>
      </c>
      <c r="O250" s="15">
        <f>_xlfn.STDEV.S(K250:K257)</f>
        <v>1.1459422538245736</v>
      </c>
    </row>
    <row r="251" spans="1:15" hidden="1" x14ac:dyDescent="0.3">
      <c r="A251" s="6" t="s">
        <v>71</v>
      </c>
      <c r="B251" s="6" t="s">
        <v>14</v>
      </c>
      <c r="C251" s="6" t="s">
        <v>54</v>
      </c>
      <c r="D251" s="6" t="s">
        <v>18</v>
      </c>
      <c r="E251" s="6" t="s">
        <v>39</v>
      </c>
      <c r="F251" s="6">
        <v>43</v>
      </c>
      <c r="G251" s="6" t="s">
        <v>66</v>
      </c>
      <c r="H251" s="6">
        <v>5</v>
      </c>
      <c r="I251" s="6">
        <v>1</v>
      </c>
      <c r="J251" s="6">
        <v>0.12178218</v>
      </c>
      <c r="K251" s="6">
        <v>3.1568654</v>
      </c>
      <c r="L251" s="15"/>
      <c r="M251" s="15"/>
      <c r="N251" s="15"/>
      <c r="O251" s="15"/>
    </row>
    <row r="252" spans="1:15" hidden="1" x14ac:dyDescent="0.3">
      <c r="A252" s="6" t="s">
        <v>71</v>
      </c>
      <c r="B252" s="6" t="s">
        <v>14</v>
      </c>
      <c r="C252" s="6" t="s">
        <v>54</v>
      </c>
      <c r="D252" s="6" t="s">
        <v>18</v>
      </c>
      <c r="E252" s="6" t="s">
        <v>39</v>
      </c>
      <c r="F252" s="6">
        <v>43</v>
      </c>
      <c r="G252" s="6" t="s">
        <v>64</v>
      </c>
      <c r="H252" s="6">
        <v>5</v>
      </c>
      <c r="I252" s="6">
        <v>1</v>
      </c>
      <c r="J252" s="6">
        <v>0.14059406999999999</v>
      </c>
      <c r="K252" s="6">
        <v>4.0614023000000001</v>
      </c>
      <c r="L252" s="15"/>
      <c r="M252" s="15"/>
      <c r="N252" s="15"/>
      <c r="O252" s="15"/>
    </row>
    <row r="253" spans="1:15" hidden="1" x14ac:dyDescent="0.3">
      <c r="A253" s="6" t="s">
        <v>71</v>
      </c>
      <c r="B253" s="6" t="s">
        <v>14</v>
      </c>
      <c r="C253" s="6" t="s">
        <v>54</v>
      </c>
      <c r="D253" s="6" t="s">
        <v>18</v>
      </c>
      <c r="E253" s="6" t="s">
        <v>39</v>
      </c>
      <c r="F253" s="6">
        <v>43</v>
      </c>
      <c r="G253" s="6" t="s">
        <v>67</v>
      </c>
      <c r="H253" s="6">
        <v>5</v>
      </c>
      <c r="I253" s="6">
        <v>1</v>
      </c>
      <c r="J253" s="6">
        <v>9.8019801000000004E-2</v>
      </c>
      <c r="K253" s="6">
        <v>4.1796913</v>
      </c>
      <c r="L253" s="15"/>
      <c r="M253" s="15"/>
      <c r="N253" s="15"/>
      <c r="O253" s="15"/>
    </row>
    <row r="254" spans="1:15" hidden="1" x14ac:dyDescent="0.3">
      <c r="A254" s="6" t="s">
        <v>71</v>
      </c>
      <c r="B254" s="6" t="s">
        <v>14</v>
      </c>
      <c r="C254" s="6" t="s">
        <v>54</v>
      </c>
      <c r="D254" s="6" t="s">
        <v>18</v>
      </c>
      <c r="E254" s="6" t="s">
        <v>39</v>
      </c>
      <c r="F254" s="6">
        <v>43</v>
      </c>
      <c r="G254" s="6" t="s">
        <v>68</v>
      </c>
      <c r="H254" s="6">
        <v>5</v>
      </c>
      <c r="I254" s="6">
        <v>1</v>
      </c>
      <c r="J254" s="6">
        <v>0.11089109</v>
      </c>
      <c r="K254" s="6">
        <v>6.0365548000000002</v>
      </c>
      <c r="L254" s="15"/>
      <c r="M254" s="15"/>
      <c r="N254" s="15"/>
      <c r="O254" s="15"/>
    </row>
    <row r="255" spans="1:15" hidden="1" x14ac:dyDescent="0.3">
      <c r="A255" s="6" t="s">
        <v>71</v>
      </c>
      <c r="B255" s="6" t="s">
        <v>14</v>
      </c>
      <c r="C255" s="6" t="s">
        <v>54</v>
      </c>
      <c r="D255" s="6" t="s">
        <v>18</v>
      </c>
      <c r="E255" s="6" t="s">
        <v>39</v>
      </c>
      <c r="F255" s="6">
        <v>43</v>
      </c>
      <c r="G255" s="6" t="s">
        <v>69</v>
      </c>
      <c r="H255" s="6">
        <v>5</v>
      </c>
      <c r="I255" s="6">
        <v>1</v>
      </c>
      <c r="J255" s="6">
        <v>0.11485148000000001</v>
      </c>
      <c r="K255" s="6">
        <v>4.6943178000000003</v>
      </c>
      <c r="L255" s="15"/>
      <c r="M255" s="15"/>
      <c r="N255" s="15"/>
      <c r="O255" s="15"/>
    </row>
    <row r="256" spans="1:15" hidden="1" x14ac:dyDescent="0.3">
      <c r="A256" s="6" t="s">
        <v>71</v>
      </c>
      <c r="B256" s="6" t="s">
        <v>14</v>
      </c>
      <c r="C256" s="6" t="s">
        <v>54</v>
      </c>
      <c r="D256" s="6" t="s">
        <v>18</v>
      </c>
      <c r="E256" s="6" t="s">
        <v>39</v>
      </c>
      <c r="F256" s="6">
        <v>43</v>
      </c>
      <c r="G256" s="6" t="s">
        <v>70</v>
      </c>
      <c r="H256" s="6">
        <v>5</v>
      </c>
      <c r="I256" s="6">
        <v>1</v>
      </c>
      <c r="J256" s="6">
        <v>0.1</v>
      </c>
      <c r="K256" s="6">
        <v>5.5887241000000003</v>
      </c>
      <c r="L256" s="15"/>
      <c r="M256" s="15"/>
      <c r="N256" s="15"/>
      <c r="O256" s="15"/>
    </row>
    <row r="257" spans="1:15" hidden="1" x14ac:dyDescent="0.3">
      <c r="A257" s="6" t="s">
        <v>71</v>
      </c>
      <c r="B257" s="6" t="s">
        <v>14</v>
      </c>
      <c r="C257" s="6" t="s">
        <v>54</v>
      </c>
      <c r="D257" s="6" t="s">
        <v>18</v>
      </c>
      <c r="E257" s="6" t="s">
        <v>39</v>
      </c>
      <c r="F257" s="6">
        <v>43</v>
      </c>
      <c r="G257" s="6" t="s">
        <v>72</v>
      </c>
      <c r="H257" s="6">
        <v>5</v>
      </c>
      <c r="I257" s="6">
        <v>1</v>
      </c>
      <c r="J257" s="6">
        <v>0.13564356999999999</v>
      </c>
      <c r="K257" s="6">
        <v>5.4860325000000003</v>
      </c>
      <c r="L257" s="15"/>
      <c r="M257" s="15"/>
      <c r="N257" s="15"/>
      <c r="O257" s="15"/>
    </row>
    <row r="258" spans="1:15" hidden="1" x14ac:dyDescent="0.3">
      <c r="A258" t="s">
        <v>71</v>
      </c>
      <c r="B258" t="s">
        <v>14</v>
      </c>
      <c r="C258" t="s">
        <v>54</v>
      </c>
      <c r="D258" t="s">
        <v>18</v>
      </c>
      <c r="E258" t="s">
        <v>39</v>
      </c>
      <c r="F258">
        <v>44</v>
      </c>
      <c r="G258" t="s">
        <v>65</v>
      </c>
      <c r="H258">
        <v>5</v>
      </c>
      <c r="I258">
        <v>1</v>
      </c>
      <c r="J258">
        <v>0.1</v>
      </c>
      <c r="K258" s="6">
        <v>2.5369377000000002</v>
      </c>
      <c r="L258" s="15">
        <f>AVERAGE(J258:J265)</f>
        <v>0.10148514500000001</v>
      </c>
      <c r="M258" s="15">
        <f>_xlfn.STDEV.S(J258:J265)</f>
        <v>1.400207797343972E-3</v>
      </c>
      <c r="N258" s="15">
        <f>AVERAGE(K258:K265)</f>
        <v>2.5350151375000003</v>
      </c>
      <c r="O258" s="15">
        <f>_xlfn.STDEV.S(K258:K265)</f>
        <v>2.0293334542142625E-3</v>
      </c>
    </row>
    <row r="259" spans="1:15" hidden="1" x14ac:dyDescent="0.3">
      <c r="A259" s="6" t="s">
        <v>71</v>
      </c>
      <c r="B259" s="6" t="s">
        <v>14</v>
      </c>
      <c r="C259" s="6" t="s">
        <v>54</v>
      </c>
      <c r="D259" s="6" t="s">
        <v>18</v>
      </c>
      <c r="E259" s="6" t="s">
        <v>39</v>
      </c>
      <c r="F259" s="6">
        <v>44</v>
      </c>
      <c r="G259" s="6" t="s">
        <v>66</v>
      </c>
      <c r="H259" s="6">
        <v>5</v>
      </c>
      <c r="I259" s="6">
        <v>1</v>
      </c>
      <c r="J259" s="6">
        <v>0.1009901</v>
      </c>
      <c r="K259" s="6">
        <v>2.5356874</v>
      </c>
      <c r="L259" s="15"/>
      <c r="M259" s="15"/>
      <c r="N259" s="15"/>
      <c r="O259" s="15"/>
    </row>
    <row r="260" spans="1:15" hidden="1" x14ac:dyDescent="0.3">
      <c r="A260" s="6" t="s">
        <v>71</v>
      </c>
      <c r="B260" s="6" t="s">
        <v>14</v>
      </c>
      <c r="C260" s="6" t="s">
        <v>54</v>
      </c>
      <c r="D260" s="6" t="s">
        <v>18</v>
      </c>
      <c r="E260" s="6" t="s">
        <v>39</v>
      </c>
      <c r="F260" s="6">
        <v>44</v>
      </c>
      <c r="G260" s="6" t="s">
        <v>64</v>
      </c>
      <c r="H260" s="6">
        <v>5</v>
      </c>
      <c r="I260" s="6">
        <v>1</v>
      </c>
      <c r="J260" s="6">
        <v>0.10297029000000001</v>
      </c>
      <c r="K260" s="6">
        <v>2.5323395999999998</v>
      </c>
      <c r="L260" s="15"/>
      <c r="M260" s="15"/>
      <c r="N260" s="15"/>
      <c r="O260" s="15"/>
    </row>
    <row r="261" spans="1:15" hidden="1" x14ac:dyDescent="0.3">
      <c r="A261" s="6" t="s">
        <v>71</v>
      </c>
      <c r="B261" s="6" t="s">
        <v>14</v>
      </c>
      <c r="C261" s="6" t="s">
        <v>54</v>
      </c>
      <c r="D261" s="6" t="s">
        <v>18</v>
      </c>
      <c r="E261" s="6" t="s">
        <v>39</v>
      </c>
      <c r="F261" s="6">
        <v>44</v>
      </c>
      <c r="G261" s="6" t="s">
        <v>67</v>
      </c>
      <c r="H261" s="6">
        <v>5</v>
      </c>
      <c r="I261" s="6">
        <v>1</v>
      </c>
      <c r="J261">
        <v>0.1</v>
      </c>
      <c r="K261" s="6">
        <v>2.5349512000000001</v>
      </c>
      <c r="L261" s="15"/>
      <c r="M261" s="15"/>
      <c r="N261" s="15"/>
      <c r="O261" s="15"/>
    </row>
    <row r="262" spans="1:15" hidden="1" x14ac:dyDescent="0.3">
      <c r="A262" s="6" t="s">
        <v>71</v>
      </c>
      <c r="B262" s="6" t="s">
        <v>14</v>
      </c>
      <c r="C262" s="6" t="s">
        <v>54</v>
      </c>
      <c r="D262" s="6" t="s">
        <v>18</v>
      </c>
      <c r="E262" s="6" t="s">
        <v>39</v>
      </c>
      <c r="F262" s="6">
        <v>44</v>
      </c>
      <c r="G262" s="6" t="s">
        <v>68</v>
      </c>
      <c r="H262" s="6">
        <v>5</v>
      </c>
      <c r="I262" s="6">
        <v>1</v>
      </c>
      <c r="J262">
        <v>0.1</v>
      </c>
      <c r="K262" s="6">
        <v>2.5361638000000002</v>
      </c>
      <c r="L262" s="15"/>
      <c r="M262" s="15"/>
      <c r="N262" s="15"/>
      <c r="O262" s="15"/>
    </row>
    <row r="263" spans="1:15" hidden="1" x14ac:dyDescent="0.3">
      <c r="A263" s="6" t="s">
        <v>71</v>
      </c>
      <c r="B263" s="6" t="s">
        <v>14</v>
      </c>
      <c r="C263" s="6" t="s">
        <v>54</v>
      </c>
      <c r="D263" s="6" t="s">
        <v>18</v>
      </c>
      <c r="E263" s="6" t="s">
        <v>39</v>
      </c>
      <c r="F263" s="6">
        <v>44</v>
      </c>
      <c r="G263" s="6" t="s">
        <v>69</v>
      </c>
      <c r="H263" s="6">
        <v>5</v>
      </c>
      <c r="I263" s="6">
        <v>1</v>
      </c>
      <c r="J263" s="6">
        <v>0.10297029000000001</v>
      </c>
      <c r="K263" s="6">
        <v>2.5314681999999999</v>
      </c>
      <c r="L263" s="15"/>
      <c r="M263" s="15"/>
      <c r="N263" s="15"/>
      <c r="O263" s="15"/>
    </row>
    <row r="264" spans="1:15" hidden="1" x14ac:dyDescent="0.3">
      <c r="A264" s="6" t="s">
        <v>71</v>
      </c>
      <c r="B264" s="6" t="s">
        <v>14</v>
      </c>
      <c r="C264" s="6" t="s">
        <v>54</v>
      </c>
      <c r="D264" s="6" t="s">
        <v>18</v>
      </c>
      <c r="E264" s="6" t="s">
        <v>39</v>
      </c>
      <c r="F264" s="6">
        <v>44</v>
      </c>
      <c r="G264" s="6" t="s">
        <v>70</v>
      </c>
      <c r="H264" s="6">
        <v>5</v>
      </c>
      <c r="I264" s="6">
        <v>1</v>
      </c>
      <c r="J264" s="6">
        <v>0.10297029000000001</v>
      </c>
      <c r="K264" s="6">
        <v>2.5367242999999999</v>
      </c>
      <c r="L264" s="15"/>
      <c r="M264" s="15"/>
      <c r="N264" s="15"/>
      <c r="O264" s="15"/>
    </row>
    <row r="265" spans="1:15" hidden="1" x14ac:dyDescent="0.3">
      <c r="A265" s="6" t="s">
        <v>71</v>
      </c>
      <c r="B265" s="6" t="s">
        <v>14</v>
      </c>
      <c r="C265" s="6" t="s">
        <v>54</v>
      </c>
      <c r="D265" s="6" t="s">
        <v>18</v>
      </c>
      <c r="E265" s="6" t="s">
        <v>39</v>
      </c>
      <c r="F265" s="6">
        <v>44</v>
      </c>
      <c r="G265" s="6" t="s">
        <v>72</v>
      </c>
      <c r="H265" s="6">
        <v>5</v>
      </c>
      <c r="I265" s="6">
        <v>1</v>
      </c>
      <c r="J265" s="6">
        <v>0.10198019</v>
      </c>
      <c r="K265" s="6">
        <v>2.5358489</v>
      </c>
      <c r="L265" s="15"/>
      <c r="M265" s="15"/>
      <c r="N265" s="15"/>
      <c r="O265" s="15"/>
    </row>
    <row r="266" spans="1:15" hidden="1" x14ac:dyDescent="0.3">
      <c r="A266" t="s">
        <v>71</v>
      </c>
      <c r="B266" t="s">
        <v>14</v>
      </c>
      <c r="C266" t="s">
        <v>54</v>
      </c>
      <c r="D266" t="s">
        <v>18</v>
      </c>
      <c r="E266" t="s">
        <v>39</v>
      </c>
      <c r="F266">
        <v>45</v>
      </c>
      <c r="G266" s="6" t="s">
        <v>65</v>
      </c>
      <c r="H266">
        <v>5</v>
      </c>
      <c r="I266">
        <v>1</v>
      </c>
      <c r="J266" s="6">
        <v>0.14653464999999999</v>
      </c>
      <c r="K266" s="6">
        <v>2.9067359000000002</v>
      </c>
      <c r="L266" s="15">
        <f>AVERAGE(J266:J273)</f>
        <v>0.12103960512499998</v>
      </c>
      <c r="M266" s="15">
        <f>_xlfn.STDEV.S(J266:J273)</f>
        <v>1.836169629113607E-2</v>
      </c>
      <c r="N266" s="15">
        <f>AVERAGE(K266:K273)</f>
        <v>4.5137905125</v>
      </c>
      <c r="O266" s="15">
        <f>_xlfn.STDEV.S(K266:K273)</f>
        <v>1.1459422538245736</v>
      </c>
    </row>
    <row r="267" spans="1:15" hidden="1" x14ac:dyDescent="0.3">
      <c r="A267" s="6" t="s">
        <v>71</v>
      </c>
      <c r="B267" s="6" t="s">
        <v>14</v>
      </c>
      <c r="C267" s="6" t="s">
        <v>54</v>
      </c>
      <c r="D267" s="6" t="s">
        <v>18</v>
      </c>
      <c r="E267" s="6" t="s">
        <v>39</v>
      </c>
      <c r="F267" s="6">
        <v>45</v>
      </c>
      <c r="G267" s="6" t="s">
        <v>66</v>
      </c>
      <c r="H267" s="6">
        <v>5</v>
      </c>
      <c r="I267" s="6">
        <v>1</v>
      </c>
      <c r="J267" s="6">
        <v>0.12178218</v>
      </c>
      <c r="K267" s="6">
        <v>3.1568654</v>
      </c>
      <c r="L267" s="15"/>
      <c r="M267" s="15"/>
      <c r="N267" s="15"/>
      <c r="O267" s="15"/>
    </row>
    <row r="268" spans="1:15" hidden="1" x14ac:dyDescent="0.3">
      <c r="A268" s="6" t="s">
        <v>71</v>
      </c>
      <c r="B268" s="6" t="s">
        <v>14</v>
      </c>
      <c r="C268" s="6" t="s">
        <v>54</v>
      </c>
      <c r="D268" s="6" t="s">
        <v>18</v>
      </c>
      <c r="E268" s="6" t="s">
        <v>39</v>
      </c>
      <c r="F268" s="6">
        <v>45</v>
      </c>
      <c r="G268" s="6" t="s">
        <v>64</v>
      </c>
      <c r="H268" s="6">
        <v>5</v>
      </c>
      <c r="I268" s="6">
        <v>1</v>
      </c>
      <c r="J268" s="6">
        <v>0.14059406999999999</v>
      </c>
      <c r="K268" s="6">
        <v>4.0614023000000001</v>
      </c>
      <c r="L268" s="15"/>
      <c r="M268" s="15"/>
      <c r="N268" s="15"/>
      <c r="O268" s="15"/>
    </row>
    <row r="269" spans="1:15" hidden="1" x14ac:dyDescent="0.3">
      <c r="A269" s="6" t="s">
        <v>71</v>
      </c>
      <c r="B269" s="6" t="s">
        <v>14</v>
      </c>
      <c r="C269" s="6" t="s">
        <v>54</v>
      </c>
      <c r="D269" s="6" t="s">
        <v>18</v>
      </c>
      <c r="E269" s="6" t="s">
        <v>39</v>
      </c>
      <c r="F269" s="6">
        <v>45</v>
      </c>
      <c r="G269" s="6" t="s">
        <v>67</v>
      </c>
      <c r="H269" s="6">
        <v>5</v>
      </c>
      <c r="I269" s="6">
        <v>1</v>
      </c>
      <c r="J269" s="6">
        <v>9.8019801000000004E-2</v>
      </c>
      <c r="K269" s="6">
        <v>4.1796913</v>
      </c>
      <c r="L269" s="15"/>
      <c r="M269" s="15"/>
      <c r="N269" s="15"/>
      <c r="O269" s="15"/>
    </row>
    <row r="270" spans="1:15" hidden="1" x14ac:dyDescent="0.3">
      <c r="A270" s="6" t="s">
        <v>71</v>
      </c>
      <c r="B270" s="6" t="s">
        <v>14</v>
      </c>
      <c r="C270" s="6" t="s">
        <v>54</v>
      </c>
      <c r="D270" s="6" t="s">
        <v>18</v>
      </c>
      <c r="E270" s="6" t="s">
        <v>39</v>
      </c>
      <c r="F270" s="6">
        <v>45</v>
      </c>
      <c r="G270" s="6" t="s">
        <v>68</v>
      </c>
      <c r="H270" s="6">
        <v>5</v>
      </c>
      <c r="I270" s="6">
        <v>1</v>
      </c>
      <c r="J270" s="6">
        <v>0.11089109</v>
      </c>
      <c r="K270" s="6">
        <v>6.0365548000000002</v>
      </c>
      <c r="L270" s="15"/>
      <c r="M270" s="15"/>
      <c r="N270" s="15"/>
      <c r="O270" s="15"/>
    </row>
    <row r="271" spans="1:15" hidden="1" x14ac:dyDescent="0.3">
      <c r="A271" s="6" t="s">
        <v>71</v>
      </c>
      <c r="B271" s="6" t="s">
        <v>14</v>
      </c>
      <c r="C271" s="6" t="s">
        <v>54</v>
      </c>
      <c r="D271" s="6" t="s">
        <v>18</v>
      </c>
      <c r="E271" s="6" t="s">
        <v>39</v>
      </c>
      <c r="F271" s="6">
        <v>45</v>
      </c>
      <c r="G271" s="6" t="s">
        <v>69</v>
      </c>
      <c r="H271" s="6">
        <v>5</v>
      </c>
      <c r="I271" s="6">
        <v>1</v>
      </c>
      <c r="J271" s="6">
        <v>0.11485148000000001</v>
      </c>
      <c r="K271" s="6">
        <v>4.6943178000000003</v>
      </c>
      <c r="L271" s="15"/>
      <c r="M271" s="15"/>
      <c r="N271" s="15"/>
      <c r="O271" s="15"/>
    </row>
    <row r="272" spans="1:15" hidden="1" x14ac:dyDescent="0.3">
      <c r="A272" s="6" t="s">
        <v>71</v>
      </c>
      <c r="B272" s="6" t="s">
        <v>14</v>
      </c>
      <c r="C272" s="6" t="s">
        <v>54</v>
      </c>
      <c r="D272" s="6" t="s">
        <v>18</v>
      </c>
      <c r="E272" s="6" t="s">
        <v>39</v>
      </c>
      <c r="F272" s="6">
        <v>45</v>
      </c>
      <c r="G272" s="6" t="s">
        <v>70</v>
      </c>
      <c r="H272" s="6">
        <v>5</v>
      </c>
      <c r="I272" s="6">
        <v>1</v>
      </c>
      <c r="J272">
        <v>0.1</v>
      </c>
      <c r="K272" s="6">
        <v>5.5887241000000003</v>
      </c>
      <c r="L272" s="15"/>
      <c r="M272" s="15"/>
      <c r="N272" s="15"/>
      <c r="O272" s="15"/>
    </row>
    <row r="273" spans="1:15" hidden="1" x14ac:dyDescent="0.3">
      <c r="A273" s="6" t="s">
        <v>71</v>
      </c>
      <c r="B273" s="6" t="s">
        <v>14</v>
      </c>
      <c r="C273" s="6" t="s">
        <v>54</v>
      </c>
      <c r="D273" s="6" t="s">
        <v>18</v>
      </c>
      <c r="E273" s="6" t="s">
        <v>39</v>
      </c>
      <c r="F273" s="6">
        <v>45</v>
      </c>
      <c r="G273" s="6" t="s">
        <v>72</v>
      </c>
      <c r="H273" s="6">
        <v>5</v>
      </c>
      <c r="I273" s="6">
        <v>1</v>
      </c>
      <c r="J273" s="6">
        <v>0.13564356999999999</v>
      </c>
      <c r="K273" s="6">
        <v>5.4860325000000003</v>
      </c>
      <c r="L273" s="15"/>
      <c r="M273" s="15"/>
      <c r="N273" s="15"/>
      <c r="O273" s="15"/>
    </row>
    <row r="274" spans="1:15" hidden="1" x14ac:dyDescent="0.3">
      <c r="A274" t="s">
        <v>71</v>
      </c>
      <c r="B274" t="s">
        <v>14</v>
      </c>
      <c r="C274" t="s">
        <v>54</v>
      </c>
      <c r="D274" t="s">
        <v>18</v>
      </c>
      <c r="E274" t="s">
        <v>39</v>
      </c>
      <c r="F274">
        <v>50</v>
      </c>
      <c r="G274" s="6" t="s">
        <v>65</v>
      </c>
      <c r="H274">
        <v>5</v>
      </c>
      <c r="I274">
        <v>1</v>
      </c>
      <c r="J274" s="6">
        <v>0.12178218</v>
      </c>
      <c r="K274" s="6">
        <v>18.074638</v>
      </c>
      <c r="L274" s="15">
        <f>AVERAGE(J274:J281)</f>
        <v>0.114975247625</v>
      </c>
      <c r="M274" s="15">
        <f>_xlfn.STDEV.S(J274:J281)</f>
        <v>1.1909885687946412E-2</v>
      </c>
      <c r="N274" s="15">
        <f>AVERAGE(K274:K281)</f>
        <v>12.942086637499999</v>
      </c>
      <c r="O274" s="15">
        <f>_xlfn.STDEV.S(K274:K281)</f>
        <v>8.5667472965585212</v>
      </c>
    </row>
    <row r="275" spans="1:15" hidden="1" x14ac:dyDescent="0.3">
      <c r="A275" s="6" t="s">
        <v>71</v>
      </c>
      <c r="B275" s="6" t="s">
        <v>14</v>
      </c>
      <c r="C275" s="6" t="s">
        <v>54</v>
      </c>
      <c r="D275" s="6" t="s">
        <v>18</v>
      </c>
      <c r="E275" s="6" t="s">
        <v>39</v>
      </c>
      <c r="F275" s="6">
        <v>50</v>
      </c>
      <c r="G275" s="6" t="s">
        <v>66</v>
      </c>
      <c r="H275" s="6">
        <v>5</v>
      </c>
      <c r="I275" s="6">
        <v>1</v>
      </c>
      <c r="J275" s="6">
        <v>0.11485148000000001</v>
      </c>
      <c r="K275" s="6">
        <v>21.826930999999998</v>
      </c>
      <c r="L275" s="15"/>
      <c r="M275" s="15"/>
      <c r="N275" s="15"/>
      <c r="O275" s="15"/>
    </row>
    <row r="276" spans="1:15" hidden="1" x14ac:dyDescent="0.3">
      <c r="A276" s="6" t="s">
        <v>71</v>
      </c>
      <c r="B276" s="6" t="s">
        <v>14</v>
      </c>
      <c r="C276" s="6" t="s">
        <v>54</v>
      </c>
      <c r="D276" s="6" t="s">
        <v>18</v>
      </c>
      <c r="E276" s="6" t="s">
        <v>39</v>
      </c>
      <c r="F276" s="6">
        <v>50</v>
      </c>
      <c r="G276" s="6" t="s">
        <v>64</v>
      </c>
      <c r="H276" s="6">
        <v>5</v>
      </c>
      <c r="I276" s="6">
        <v>1</v>
      </c>
      <c r="J276" s="6">
        <v>0.12871288</v>
      </c>
      <c r="K276" s="6">
        <v>8.4663714999999993</v>
      </c>
      <c r="L276" s="15"/>
      <c r="M276" s="15"/>
      <c r="N276" s="15"/>
      <c r="O276" s="15"/>
    </row>
    <row r="277" spans="1:15" hidden="1" x14ac:dyDescent="0.3">
      <c r="A277" s="6" t="s">
        <v>71</v>
      </c>
      <c r="B277" s="6" t="s">
        <v>14</v>
      </c>
      <c r="C277" s="6" t="s">
        <v>54</v>
      </c>
      <c r="D277" s="6" t="s">
        <v>18</v>
      </c>
      <c r="E277" s="6" t="s">
        <v>39</v>
      </c>
      <c r="F277" s="6">
        <v>50</v>
      </c>
      <c r="G277" s="6" t="s">
        <v>67</v>
      </c>
      <c r="H277" s="6">
        <v>5</v>
      </c>
      <c r="I277" s="6">
        <v>1</v>
      </c>
      <c r="J277" s="6">
        <v>9.8019801000000004E-2</v>
      </c>
      <c r="K277" s="6">
        <v>10.887582999999999</v>
      </c>
      <c r="L277" s="15"/>
      <c r="M277" s="15"/>
      <c r="N277" s="15"/>
      <c r="O277" s="15"/>
    </row>
    <row r="278" spans="1:15" hidden="1" x14ac:dyDescent="0.3">
      <c r="A278" s="6" t="s">
        <v>71</v>
      </c>
      <c r="B278" s="6" t="s">
        <v>14</v>
      </c>
      <c r="C278" s="6" t="s">
        <v>54</v>
      </c>
      <c r="D278" s="6" t="s">
        <v>18</v>
      </c>
      <c r="E278" s="6" t="s">
        <v>39</v>
      </c>
      <c r="F278" s="6">
        <v>50</v>
      </c>
      <c r="G278" s="6" t="s">
        <v>68</v>
      </c>
      <c r="H278" s="6">
        <v>5</v>
      </c>
      <c r="I278" s="6">
        <v>1</v>
      </c>
      <c r="J278" s="6">
        <v>0.10990099</v>
      </c>
      <c r="K278" s="6">
        <v>5.3369346000000002</v>
      </c>
      <c r="L278" s="15"/>
      <c r="M278" s="15"/>
      <c r="N278" s="15"/>
      <c r="O278" s="15"/>
    </row>
    <row r="279" spans="1:15" hidden="1" x14ac:dyDescent="0.3">
      <c r="A279" s="6" t="s">
        <v>71</v>
      </c>
      <c r="B279" s="6" t="s">
        <v>14</v>
      </c>
      <c r="C279" s="6" t="s">
        <v>54</v>
      </c>
      <c r="D279" s="6" t="s">
        <v>18</v>
      </c>
      <c r="E279" s="6" t="s">
        <v>39</v>
      </c>
      <c r="F279" s="6">
        <v>50</v>
      </c>
      <c r="G279" s="6" t="s">
        <v>69</v>
      </c>
      <c r="H279" s="6">
        <v>5</v>
      </c>
      <c r="I279" s="6">
        <v>1</v>
      </c>
      <c r="J279">
        <v>0.1</v>
      </c>
      <c r="K279" s="6">
        <v>27.729427000000001</v>
      </c>
      <c r="L279" s="15"/>
      <c r="M279" s="15"/>
      <c r="N279" s="15"/>
      <c r="O279" s="15"/>
    </row>
    <row r="280" spans="1:15" hidden="1" x14ac:dyDescent="0.3">
      <c r="A280" s="6" t="s">
        <v>71</v>
      </c>
      <c r="B280" s="6" t="s">
        <v>14</v>
      </c>
      <c r="C280" s="6" t="s">
        <v>54</v>
      </c>
      <c r="D280" s="6" t="s">
        <v>18</v>
      </c>
      <c r="E280" s="6" t="s">
        <v>39</v>
      </c>
      <c r="F280" s="6">
        <v>50</v>
      </c>
      <c r="G280" s="6" t="s">
        <v>70</v>
      </c>
      <c r="H280" s="6">
        <v>5</v>
      </c>
      <c r="I280" s="6">
        <v>1</v>
      </c>
      <c r="J280" s="6">
        <v>0.11683167999999999</v>
      </c>
      <c r="K280" s="6">
        <v>5.8179382999999998</v>
      </c>
      <c r="L280" s="15"/>
      <c r="M280" s="15"/>
      <c r="N280" s="15"/>
      <c r="O280" s="15"/>
    </row>
    <row r="281" spans="1:15" hidden="1" x14ac:dyDescent="0.3">
      <c r="A281" s="6" t="s">
        <v>71</v>
      </c>
      <c r="B281" s="6" t="s">
        <v>14</v>
      </c>
      <c r="C281" s="6" t="s">
        <v>54</v>
      </c>
      <c r="D281" s="6" t="s">
        <v>18</v>
      </c>
      <c r="E281" s="6" t="s">
        <v>39</v>
      </c>
      <c r="F281" s="6">
        <v>50</v>
      </c>
      <c r="G281" s="6" t="s">
        <v>72</v>
      </c>
      <c r="H281" s="6">
        <v>5</v>
      </c>
      <c r="I281" s="6">
        <v>1</v>
      </c>
      <c r="J281" s="6">
        <v>0.12970297</v>
      </c>
      <c r="K281" s="6">
        <v>5.3968696999999999</v>
      </c>
      <c r="L281" s="15"/>
      <c r="M281" s="15"/>
      <c r="N281" s="15"/>
      <c r="O281" s="15"/>
    </row>
    <row r="282" spans="1:15" hidden="1" x14ac:dyDescent="0.3">
      <c r="A282" t="s">
        <v>71</v>
      </c>
      <c r="B282" t="s">
        <v>14</v>
      </c>
      <c r="C282" t="s">
        <v>54</v>
      </c>
      <c r="D282" t="s">
        <v>18</v>
      </c>
      <c r="E282" t="s">
        <v>39</v>
      </c>
      <c r="F282">
        <v>116</v>
      </c>
      <c r="G282" s="6" t="s">
        <v>65</v>
      </c>
      <c r="H282">
        <v>5</v>
      </c>
      <c r="I282">
        <v>1</v>
      </c>
      <c r="J282" s="6">
        <v>0.16633664000000001</v>
      </c>
      <c r="K282" s="6">
        <v>3.6102824</v>
      </c>
      <c r="L282" s="15">
        <f>AVERAGE(J282:J289)</f>
        <v>0.12933168125</v>
      </c>
      <c r="M282" s="15">
        <f>_xlfn.STDEV.S(J282:J289)</f>
        <v>2.8043897369495255E-2</v>
      </c>
      <c r="N282" s="15">
        <f>AVERAGE(K282:K289)</f>
        <v>4.7042287250000001</v>
      </c>
      <c r="O282" s="15">
        <f>_xlfn.STDEV.S(K282:K289)</f>
        <v>1.7989987804585201</v>
      </c>
    </row>
    <row r="283" spans="1:15" hidden="1" x14ac:dyDescent="0.3">
      <c r="A283" s="6" t="s">
        <v>71</v>
      </c>
      <c r="B283" s="6" t="s">
        <v>14</v>
      </c>
      <c r="C283" s="6" t="s">
        <v>54</v>
      </c>
      <c r="D283" s="6" t="s">
        <v>18</v>
      </c>
      <c r="E283" s="6" t="s">
        <v>39</v>
      </c>
      <c r="F283" s="6">
        <v>116</v>
      </c>
      <c r="G283" s="6" t="s">
        <v>66</v>
      </c>
      <c r="H283" s="6">
        <v>5</v>
      </c>
      <c r="I283" s="6">
        <v>1</v>
      </c>
      <c r="J283" s="6">
        <v>0.10297029000000001</v>
      </c>
      <c r="K283" s="6">
        <v>5.7867249999999997</v>
      </c>
      <c r="L283" s="15"/>
      <c r="M283" s="15"/>
      <c r="N283" s="15"/>
      <c r="O283" s="15"/>
    </row>
    <row r="284" spans="1:15" hidden="1" x14ac:dyDescent="0.3">
      <c r="A284" s="6" t="s">
        <v>71</v>
      </c>
      <c r="B284" s="6" t="s">
        <v>14</v>
      </c>
      <c r="C284" s="6" t="s">
        <v>54</v>
      </c>
      <c r="D284" s="6" t="s">
        <v>18</v>
      </c>
      <c r="E284" s="6" t="s">
        <v>39</v>
      </c>
      <c r="F284" s="6">
        <v>116</v>
      </c>
      <c r="G284" s="6" t="s">
        <v>64</v>
      </c>
      <c r="H284" s="6">
        <v>5</v>
      </c>
      <c r="I284" s="6">
        <v>1</v>
      </c>
      <c r="J284" s="6">
        <v>0.11980198</v>
      </c>
      <c r="K284" s="6">
        <v>5.1860194000000002</v>
      </c>
      <c r="L284" s="15"/>
      <c r="M284" s="15"/>
      <c r="N284" s="15"/>
      <c r="O284" s="15"/>
    </row>
    <row r="285" spans="1:15" hidden="1" x14ac:dyDescent="0.3">
      <c r="A285" s="6" t="s">
        <v>71</v>
      </c>
      <c r="B285" s="6" t="s">
        <v>14</v>
      </c>
      <c r="C285" s="6" t="s">
        <v>54</v>
      </c>
      <c r="D285" s="6" t="s">
        <v>18</v>
      </c>
      <c r="E285" s="6" t="s">
        <v>39</v>
      </c>
      <c r="F285" s="6">
        <v>116</v>
      </c>
      <c r="G285" s="6" t="s">
        <v>67</v>
      </c>
      <c r="H285" s="6">
        <v>5</v>
      </c>
      <c r="I285" s="6">
        <v>1</v>
      </c>
      <c r="J285">
        <v>0.1</v>
      </c>
      <c r="K285" s="6">
        <v>4.9464946000000003</v>
      </c>
      <c r="L285" s="15"/>
      <c r="M285" s="15"/>
      <c r="N285" s="15"/>
      <c r="O285" s="15"/>
    </row>
    <row r="286" spans="1:15" hidden="1" x14ac:dyDescent="0.3">
      <c r="A286" s="6" t="s">
        <v>71</v>
      </c>
      <c r="B286" s="6" t="s">
        <v>14</v>
      </c>
      <c r="C286" s="6" t="s">
        <v>54</v>
      </c>
      <c r="D286" s="6" t="s">
        <v>18</v>
      </c>
      <c r="E286" s="6" t="s">
        <v>39</v>
      </c>
      <c r="F286" s="6">
        <v>116</v>
      </c>
      <c r="G286" s="6" t="s">
        <v>68</v>
      </c>
      <c r="H286" s="6">
        <v>5</v>
      </c>
      <c r="I286" s="6">
        <v>1</v>
      </c>
      <c r="J286" s="6">
        <v>0.17029702999999999</v>
      </c>
      <c r="K286" s="6">
        <v>2.8780798999999999</v>
      </c>
      <c r="L286" s="15"/>
      <c r="M286" s="15"/>
      <c r="N286" s="15"/>
      <c r="O286" s="15"/>
    </row>
    <row r="287" spans="1:15" hidden="1" x14ac:dyDescent="0.3">
      <c r="A287" s="6" t="s">
        <v>71</v>
      </c>
      <c r="B287" s="6" t="s">
        <v>14</v>
      </c>
      <c r="C287" s="6" t="s">
        <v>54</v>
      </c>
      <c r="D287" s="6" t="s">
        <v>18</v>
      </c>
      <c r="E287" s="6" t="s">
        <v>39</v>
      </c>
      <c r="F287" s="6">
        <v>116</v>
      </c>
      <c r="G287" s="6" t="s">
        <v>69</v>
      </c>
      <c r="H287" s="6">
        <v>5</v>
      </c>
      <c r="I287" s="6">
        <v>1</v>
      </c>
      <c r="J287" s="6">
        <v>0.13960396</v>
      </c>
      <c r="K287" s="6">
        <v>3.2632158000000002</v>
      </c>
      <c r="L287" s="15"/>
      <c r="M287" s="15"/>
      <c r="N287" s="15"/>
      <c r="O287" s="15"/>
    </row>
    <row r="288" spans="1:15" hidden="1" x14ac:dyDescent="0.3">
      <c r="A288" s="6" t="s">
        <v>71</v>
      </c>
      <c r="B288" s="6" t="s">
        <v>14</v>
      </c>
      <c r="C288" s="6" t="s">
        <v>54</v>
      </c>
      <c r="D288" s="6" t="s">
        <v>18</v>
      </c>
      <c r="E288" s="6" t="s">
        <v>39</v>
      </c>
      <c r="F288" s="6">
        <v>116</v>
      </c>
      <c r="G288" s="6" t="s">
        <v>70</v>
      </c>
      <c r="H288" s="6">
        <v>5</v>
      </c>
      <c r="I288" s="6">
        <v>1</v>
      </c>
      <c r="J288" s="6">
        <v>0.13267325999999999</v>
      </c>
      <c r="K288" s="6">
        <v>3.6023016000000001</v>
      </c>
      <c r="L288" s="15"/>
      <c r="M288" s="15"/>
      <c r="N288" s="15"/>
      <c r="O288" s="15"/>
    </row>
    <row r="289" spans="1:15" hidden="1" x14ac:dyDescent="0.3">
      <c r="A289" s="6" t="s">
        <v>71</v>
      </c>
      <c r="B289" s="6" t="s">
        <v>14</v>
      </c>
      <c r="C289" s="6" t="s">
        <v>54</v>
      </c>
      <c r="D289" s="6" t="s">
        <v>18</v>
      </c>
      <c r="E289" s="6" t="s">
        <v>39</v>
      </c>
      <c r="F289" s="6">
        <v>116</v>
      </c>
      <c r="G289" s="6" t="s">
        <v>72</v>
      </c>
      <c r="H289" s="6">
        <v>5</v>
      </c>
      <c r="I289" s="6">
        <v>1</v>
      </c>
      <c r="J289" s="6">
        <v>0.10297029000000001</v>
      </c>
      <c r="K289" s="6">
        <v>8.3607110999999996</v>
      </c>
      <c r="L289" s="15"/>
      <c r="M289" s="15"/>
      <c r="N289" s="15"/>
      <c r="O289" s="15"/>
    </row>
    <row r="290" spans="1:15" hidden="1" x14ac:dyDescent="0.3">
      <c r="A290" t="s">
        <v>71</v>
      </c>
      <c r="B290" t="s">
        <v>14</v>
      </c>
      <c r="C290" t="s">
        <v>54</v>
      </c>
      <c r="D290" t="s">
        <v>18</v>
      </c>
      <c r="E290" t="s">
        <v>39</v>
      </c>
      <c r="F290">
        <v>221</v>
      </c>
      <c r="G290" s="6" t="s">
        <v>65</v>
      </c>
      <c r="H290">
        <v>5</v>
      </c>
      <c r="I290">
        <v>1</v>
      </c>
      <c r="J290" s="6">
        <v>0.18514852000000001</v>
      </c>
      <c r="K290" s="6">
        <v>2.2702488999999999</v>
      </c>
      <c r="L290" s="15">
        <f>AVERAGE(J290:J297)</f>
        <v>0.14517326749999998</v>
      </c>
      <c r="M290" s="15">
        <f>_xlfn.STDEV.S(J290:J297)</f>
        <v>4.1333988409293365E-2</v>
      </c>
      <c r="N290" s="15">
        <f>AVERAGE(K290:K297)</f>
        <v>2.4403011999999999</v>
      </c>
      <c r="O290" s="15">
        <f>_xlfn.STDEV.S(K290:K297)</f>
        <v>0.12769354203594524</v>
      </c>
    </row>
    <row r="291" spans="1:15" hidden="1" x14ac:dyDescent="0.3">
      <c r="A291" s="6" t="s">
        <v>71</v>
      </c>
      <c r="B291" s="6" t="s">
        <v>14</v>
      </c>
      <c r="C291" s="6" t="s">
        <v>54</v>
      </c>
      <c r="D291" s="6" t="s">
        <v>18</v>
      </c>
      <c r="E291" s="6" t="s">
        <v>39</v>
      </c>
      <c r="F291" s="6">
        <v>221</v>
      </c>
      <c r="G291" s="6" t="s">
        <v>66</v>
      </c>
      <c r="H291" s="6">
        <v>5</v>
      </c>
      <c r="I291" s="6">
        <v>1</v>
      </c>
      <c r="J291" s="6">
        <v>0.18118812000000001</v>
      </c>
      <c r="K291" s="6">
        <v>2.3391237</v>
      </c>
      <c r="L291" s="15"/>
      <c r="M291" s="15"/>
      <c r="N291" s="15"/>
      <c r="O291" s="15"/>
    </row>
    <row r="292" spans="1:15" hidden="1" x14ac:dyDescent="0.3">
      <c r="A292" s="6" t="s">
        <v>71</v>
      </c>
      <c r="B292" s="6" t="s">
        <v>14</v>
      </c>
      <c r="C292" s="6" t="s">
        <v>54</v>
      </c>
      <c r="D292" s="6" t="s">
        <v>18</v>
      </c>
      <c r="E292" s="6" t="s">
        <v>39</v>
      </c>
      <c r="F292" s="6">
        <v>221</v>
      </c>
      <c r="G292" s="6" t="s">
        <v>64</v>
      </c>
      <c r="H292" s="6">
        <v>5</v>
      </c>
      <c r="I292" s="6">
        <v>1</v>
      </c>
      <c r="J292" s="6">
        <v>0.1079208</v>
      </c>
      <c r="K292" s="6">
        <v>2.5324738</v>
      </c>
      <c r="L292" s="15"/>
      <c r="M292" s="15"/>
      <c r="N292" s="15"/>
      <c r="O292" s="15"/>
    </row>
    <row r="293" spans="1:15" hidden="1" x14ac:dyDescent="0.3">
      <c r="A293" s="6" t="s">
        <v>71</v>
      </c>
      <c r="B293" s="6" t="s">
        <v>14</v>
      </c>
      <c r="C293" s="6" t="s">
        <v>54</v>
      </c>
      <c r="D293" s="6" t="s">
        <v>18</v>
      </c>
      <c r="E293" s="6" t="s">
        <v>39</v>
      </c>
      <c r="F293" s="6">
        <v>221</v>
      </c>
      <c r="G293" s="6" t="s">
        <v>67</v>
      </c>
      <c r="H293" s="6">
        <v>5</v>
      </c>
      <c r="I293" s="6">
        <v>1</v>
      </c>
      <c r="J293" s="6">
        <v>0.18019800999999999</v>
      </c>
      <c r="K293" s="6">
        <v>2.4437947000000002</v>
      </c>
      <c r="L293" s="15"/>
      <c r="M293" s="15"/>
      <c r="N293" s="15"/>
      <c r="O293" s="15"/>
    </row>
    <row r="294" spans="1:15" hidden="1" x14ac:dyDescent="0.3">
      <c r="A294" s="6" t="s">
        <v>71</v>
      </c>
      <c r="B294" s="6" t="s">
        <v>14</v>
      </c>
      <c r="C294" s="6" t="s">
        <v>54</v>
      </c>
      <c r="D294" s="6" t="s">
        <v>18</v>
      </c>
      <c r="E294" s="6" t="s">
        <v>39</v>
      </c>
      <c r="F294" s="6">
        <v>221</v>
      </c>
      <c r="G294" s="6" t="s">
        <v>68</v>
      </c>
      <c r="H294" s="6">
        <v>5</v>
      </c>
      <c r="I294" s="6">
        <v>1</v>
      </c>
      <c r="J294" s="6">
        <v>0.10297029000000001</v>
      </c>
      <c r="K294" s="6">
        <v>2.5978932000000001</v>
      </c>
      <c r="L294" s="15"/>
      <c r="M294" s="15"/>
      <c r="N294" s="15"/>
      <c r="O294" s="15"/>
    </row>
    <row r="295" spans="1:15" hidden="1" x14ac:dyDescent="0.3">
      <c r="A295" s="6" t="s">
        <v>71</v>
      </c>
      <c r="B295" s="6" t="s">
        <v>14</v>
      </c>
      <c r="C295" s="6" t="s">
        <v>54</v>
      </c>
      <c r="D295" s="6" t="s">
        <v>18</v>
      </c>
      <c r="E295" s="6" t="s">
        <v>39</v>
      </c>
      <c r="F295" s="6">
        <v>221</v>
      </c>
      <c r="G295" s="6" t="s">
        <v>69</v>
      </c>
      <c r="H295" s="6">
        <v>5</v>
      </c>
      <c r="I295" s="6">
        <v>1</v>
      </c>
      <c r="J295" s="6">
        <v>0.11287129</v>
      </c>
      <c r="K295" s="6">
        <v>2.53599</v>
      </c>
      <c r="L295" s="15"/>
      <c r="M295" s="15"/>
      <c r="N295" s="15"/>
      <c r="O295" s="15"/>
    </row>
    <row r="296" spans="1:15" hidden="1" x14ac:dyDescent="0.3">
      <c r="A296" s="6" t="s">
        <v>71</v>
      </c>
      <c r="B296" s="6" t="s">
        <v>14</v>
      </c>
      <c r="C296" s="6" t="s">
        <v>54</v>
      </c>
      <c r="D296" s="6" t="s">
        <v>18</v>
      </c>
      <c r="E296" s="6" t="s">
        <v>39</v>
      </c>
      <c r="F296" s="6">
        <v>221</v>
      </c>
      <c r="G296" s="6" t="s">
        <v>70</v>
      </c>
      <c r="H296" s="6">
        <v>5</v>
      </c>
      <c r="I296" s="6">
        <v>1</v>
      </c>
      <c r="J296" s="6">
        <v>0.18811881999999999</v>
      </c>
      <c r="K296" s="6">
        <v>2.2800646000000002</v>
      </c>
      <c r="L296" s="15"/>
      <c r="M296" s="15"/>
      <c r="N296" s="15"/>
      <c r="O296" s="15"/>
    </row>
    <row r="297" spans="1:15" hidden="1" x14ac:dyDescent="0.3">
      <c r="A297" s="6" t="s">
        <v>71</v>
      </c>
      <c r="B297" s="6" t="s">
        <v>14</v>
      </c>
      <c r="C297" s="6" t="s">
        <v>54</v>
      </c>
      <c r="D297" s="6" t="s">
        <v>18</v>
      </c>
      <c r="E297" s="6" t="s">
        <v>39</v>
      </c>
      <c r="F297" s="6">
        <v>221</v>
      </c>
      <c r="G297" s="6" t="s">
        <v>72</v>
      </c>
      <c r="H297" s="6">
        <v>5</v>
      </c>
      <c r="I297" s="6">
        <v>1</v>
      </c>
      <c r="J297" s="6">
        <v>0.10297029000000001</v>
      </c>
      <c r="K297" s="6">
        <v>2.5228207</v>
      </c>
      <c r="L297" s="15"/>
      <c r="M297" s="15"/>
      <c r="N297" s="15"/>
      <c r="O297" s="15"/>
    </row>
    <row r="298" spans="1:15" hidden="1" x14ac:dyDescent="0.3">
      <c r="A298" t="s">
        <v>71</v>
      </c>
      <c r="B298" t="s">
        <v>14</v>
      </c>
      <c r="C298" t="s">
        <v>55</v>
      </c>
      <c r="D298" t="s">
        <v>18</v>
      </c>
      <c r="E298" t="s">
        <v>44</v>
      </c>
      <c r="F298">
        <v>6</v>
      </c>
      <c r="G298" s="6" t="s">
        <v>65</v>
      </c>
      <c r="H298">
        <v>5</v>
      </c>
      <c r="I298">
        <v>1</v>
      </c>
      <c r="J298" s="6">
        <v>9.8019801000000004E-2</v>
      </c>
      <c r="K298" s="6">
        <v>5.3843588999999996</v>
      </c>
      <c r="L298" s="15">
        <f>AVERAGE(J298:J305)</f>
        <v>0.11076732762499998</v>
      </c>
      <c r="M298" s="15">
        <f>_xlfn.STDEV.S(J298:J305)</f>
        <v>2.471248563325238E-2</v>
      </c>
      <c r="N298" s="15">
        <f>AVERAGE(K298:K305)</f>
        <v>11.3274088375</v>
      </c>
      <c r="O298" s="15">
        <f>_xlfn.STDEV.S(K298:K305)</f>
        <v>14.577938583495303</v>
      </c>
    </row>
    <row r="299" spans="1:15" hidden="1" x14ac:dyDescent="0.3">
      <c r="A299" s="6" t="s">
        <v>71</v>
      </c>
      <c r="B299" s="6" t="s">
        <v>14</v>
      </c>
      <c r="C299" s="6" t="s">
        <v>55</v>
      </c>
      <c r="D299" s="6" t="s">
        <v>18</v>
      </c>
      <c r="E299" s="6" t="s">
        <v>44</v>
      </c>
      <c r="F299" s="6">
        <v>6</v>
      </c>
      <c r="G299" s="6" t="s">
        <v>66</v>
      </c>
      <c r="H299">
        <v>5</v>
      </c>
      <c r="I299">
        <v>1</v>
      </c>
      <c r="J299" s="6">
        <v>0.1059406</v>
      </c>
      <c r="K299" s="6">
        <v>10.945133</v>
      </c>
      <c r="L299" s="15"/>
      <c r="M299" s="15"/>
      <c r="N299" s="15"/>
      <c r="O299" s="15"/>
    </row>
    <row r="300" spans="1:15" hidden="1" x14ac:dyDescent="0.3">
      <c r="A300" s="6" t="s">
        <v>71</v>
      </c>
      <c r="B300" s="6" t="s">
        <v>14</v>
      </c>
      <c r="C300" s="6" t="s">
        <v>55</v>
      </c>
      <c r="D300" s="6" t="s">
        <v>18</v>
      </c>
      <c r="E300" s="6" t="s">
        <v>44</v>
      </c>
      <c r="F300" s="6">
        <v>6</v>
      </c>
      <c r="G300" s="6" t="s">
        <v>64</v>
      </c>
      <c r="H300" s="6">
        <v>5</v>
      </c>
      <c r="I300" s="6">
        <v>1</v>
      </c>
      <c r="J300">
        <v>0.1</v>
      </c>
      <c r="K300" s="6">
        <v>7.2137045999999998</v>
      </c>
      <c r="L300" s="15"/>
      <c r="M300" s="15"/>
      <c r="N300" s="15"/>
      <c r="O300" s="15"/>
    </row>
    <row r="301" spans="1:15" hidden="1" x14ac:dyDescent="0.3">
      <c r="A301" s="6" t="s">
        <v>71</v>
      </c>
      <c r="B301" s="6" t="s">
        <v>14</v>
      </c>
      <c r="C301" s="6" t="s">
        <v>55</v>
      </c>
      <c r="D301" s="6" t="s">
        <v>18</v>
      </c>
      <c r="E301" s="6" t="s">
        <v>44</v>
      </c>
      <c r="F301" s="6">
        <v>6</v>
      </c>
      <c r="G301" s="6" t="s">
        <v>67</v>
      </c>
      <c r="H301" s="6">
        <v>5</v>
      </c>
      <c r="I301" s="6">
        <v>1</v>
      </c>
      <c r="J301" s="6">
        <v>0.1009901</v>
      </c>
      <c r="K301" s="6">
        <v>8.4292926999999995</v>
      </c>
      <c r="L301" s="15"/>
      <c r="M301" s="15"/>
      <c r="N301" s="15"/>
      <c r="O301" s="15"/>
    </row>
    <row r="302" spans="1:15" hidden="1" x14ac:dyDescent="0.3">
      <c r="A302" s="6" t="s">
        <v>71</v>
      </c>
      <c r="B302" s="6" t="s">
        <v>14</v>
      </c>
      <c r="C302" s="6" t="s">
        <v>55</v>
      </c>
      <c r="D302" s="6" t="s">
        <v>18</v>
      </c>
      <c r="E302" s="6" t="s">
        <v>44</v>
      </c>
      <c r="F302" s="6">
        <v>6</v>
      </c>
      <c r="G302" s="6" t="s">
        <v>68</v>
      </c>
      <c r="H302" s="6">
        <v>5</v>
      </c>
      <c r="I302" s="6">
        <v>1</v>
      </c>
      <c r="J302" s="6">
        <v>0.10891089</v>
      </c>
      <c r="K302" s="6">
        <v>3.6083723999999999</v>
      </c>
      <c r="L302" s="15"/>
      <c r="M302" s="15"/>
      <c r="N302" s="15"/>
      <c r="O302" s="15"/>
    </row>
    <row r="303" spans="1:15" hidden="1" x14ac:dyDescent="0.3">
      <c r="A303" s="6" t="s">
        <v>71</v>
      </c>
      <c r="B303" s="6" t="s">
        <v>14</v>
      </c>
      <c r="C303" s="6" t="s">
        <v>55</v>
      </c>
      <c r="D303" s="6" t="s">
        <v>18</v>
      </c>
      <c r="E303" s="6" t="s">
        <v>44</v>
      </c>
      <c r="F303" s="6">
        <v>6</v>
      </c>
      <c r="G303" s="6" t="s">
        <v>69</v>
      </c>
      <c r="H303" s="6">
        <v>5</v>
      </c>
      <c r="I303" s="6">
        <v>1</v>
      </c>
      <c r="J303" s="6">
        <v>0.1009901</v>
      </c>
      <c r="K303" s="6">
        <v>5.2016020000000003</v>
      </c>
      <c r="L303" s="15"/>
      <c r="M303" s="15"/>
      <c r="N303" s="15"/>
      <c r="O303" s="15"/>
    </row>
    <row r="304" spans="1:15" hidden="1" x14ac:dyDescent="0.3">
      <c r="A304" s="6" t="s">
        <v>71</v>
      </c>
      <c r="B304" s="6" t="s">
        <v>14</v>
      </c>
      <c r="C304" s="6" t="s">
        <v>55</v>
      </c>
      <c r="D304" s="6" t="s">
        <v>18</v>
      </c>
      <c r="E304" s="6" t="s">
        <v>44</v>
      </c>
      <c r="F304" s="6">
        <v>6</v>
      </c>
      <c r="G304" s="6" t="s">
        <v>70</v>
      </c>
      <c r="H304" s="6">
        <v>5</v>
      </c>
      <c r="I304" s="6">
        <v>1</v>
      </c>
      <c r="J304" s="6">
        <v>0.17128713000000001</v>
      </c>
      <c r="K304" s="6">
        <v>3.0062251</v>
      </c>
      <c r="L304" s="15"/>
      <c r="M304" s="15"/>
      <c r="N304" s="15"/>
      <c r="O304" s="15"/>
    </row>
    <row r="305" spans="1:15" hidden="1" x14ac:dyDescent="0.3">
      <c r="A305" s="6" t="s">
        <v>71</v>
      </c>
      <c r="B305" s="6" t="s">
        <v>14</v>
      </c>
      <c r="C305" s="6" t="s">
        <v>55</v>
      </c>
      <c r="D305" s="6" t="s">
        <v>18</v>
      </c>
      <c r="E305" s="6" t="s">
        <v>44</v>
      </c>
      <c r="F305" s="6">
        <v>6</v>
      </c>
      <c r="G305" s="6" t="s">
        <v>72</v>
      </c>
      <c r="H305" s="6">
        <v>5</v>
      </c>
      <c r="I305" s="6">
        <v>1</v>
      </c>
      <c r="J305" s="6">
        <v>0.1</v>
      </c>
      <c r="K305" s="6">
        <v>46.830582</v>
      </c>
      <c r="L305" s="15"/>
      <c r="M305" s="15"/>
      <c r="N305" s="15"/>
      <c r="O305" s="15"/>
    </row>
    <row r="306" spans="1:15" hidden="1" x14ac:dyDescent="0.3">
      <c r="A306" t="s">
        <v>71</v>
      </c>
      <c r="B306" t="s">
        <v>14</v>
      </c>
      <c r="C306" t="s">
        <v>55</v>
      </c>
      <c r="D306" t="s">
        <v>18</v>
      </c>
      <c r="E306" t="s">
        <v>44</v>
      </c>
      <c r="F306">
        <v>48</v>
      </c>
      <c r="G306" s="6" t="s">
        <v>65</v>
      </c>
      <c r="H306">
        <v>5</v>
      </c>
      <c r="I306">
        <v>1</v>
      </c>
      <c r="J306" s="6">
        <v>0.1079208</v>
      </c>
      <c r="K306" s="6">
        <v>4.7248901999999999</v>
      </c>
      <c r="L306" s="15">
        <f>AVERAGE(J306:J313)</f>
        <v>0.1370049505</v>
      </c>
      <c r="M306" s="15">
        <f>_xlfn.STDEV.S(J306:J313)</f>
        <v>4.2588848370622802E-2</v>
      </c>
      <c r="N306" s="15">
        <f>AVERAGE(K306:K313)</f>
        <v>6.6562557125000001</v>
      </c>
      <c r="O306" s="15">
        <f>_xlfn.STDEV.S(K306:K313)</f>
        <v>4.705433233482573</v>
      </c>
    </row>
    <row r="307" spans="1:15" hidden="1" x14ac:dyDescent="0.3">
      <c r="A307" s="6" t="s">
        <v>71</v>
      </c>
      <c r="B307" s="6" t="s">
        <v>14</v>
      </c>
      <c r="C307" s="6" t="s">
        <v>55</v>
      </c>
      <c r="D307" s="6" t="s">
        <v>18</v>
      </c>
      <c r="E307" s="6" t="s">
        <v>44</v>
      </c>
      <c r="F307" s="6">
        <v>48</v>
      </c>
      <c r="G307" s="6" t="s">
        <v>66</v>
      </c>
      <c r="H307" s="6">
        <v>5</v>
      </c>
      <c r="I307" s="6">
        <v>1</v>
      </c>
      <c r="J307" s="6">
        <v>0.13762376000000001</v>
      </c>
      <c r="K307" s="6">
        <v>3.6149795</v>
      </c>
      <c r="L307" s="15"/>
      <c r="M307" s="15"/>
      <c r="N307" s="15"/>
      <c r="O307" s="15"/>
    </row>
    <row r="308" spans="1:15" hidden="1" x14ac:dyDescent="0.3">
      <c r="A308" s="6" t="s">
        <v>71</v>
      </c>
      <c r="B308" s="6" t="s">
        <v>14</v>
      </c>
      <c r="C308" s="6" t="s">
        <v>55</v>
      </c>
      <c r="D308" s="6" t="s">
        <v>18</v>
      </c>
      <c r="E308" s="6" t="s">
        <v>44</v>
      </c>
      <c r="F308" s="6">
        <v>48</v>
      </c>
      <c r="G308" s="6" t="s">
        <v>64</v>
      </c>
      <c r="H308" s="6">
        <v>5</v>
      </c>
      <c r="I308" s="6">
        <v>1</v>
      </c>
      <c r="J308" s="6">
        <v>8.9108913999999997E-2</v>
      </c>
      <c r="K308" s="6">
        <v>13.787857000000001</v>
      </c>
      <c r="L308" s="15"/>
      <c r="M308" s="15"/>
      <c r="N308" s="15"/>
      <c r="O308" s="15"/>
    </row>
    <row r="309" spans="1:15" hidden="1" x14ac:dyDescent="0.3">
      <c r="A309" s="6" t="s">
        <v>71</v>
      </c>
      <c r="B309" s="6" t="s">
        <v>14</v>
      </c>
      <c r="C309" s="6" t="s">
        <v>55</v>
      </c>
      <c r="D309" s="6" t="s">
        <v>18</v>
      </c>
      <c r="E309" s="6" t="s">
        <v>44</v>
      </c>
      <c r="F309" s="6">
        <v>48</v>
      </c>
      <c r="G309" s="6" t="s">
        <v>67</v>
      </c>
      <c r="H309" s="6">
        <v>5</v>
      </c>
      <c r="I309" s="6">
        <v>1</v>
      </c>
      <c r="J309" s="6">
        <v>0.13564356999999999</v>
      </c>
      <c r="K309" s="6">
        <v>3.7904171999999998</v>
      </c>
      <c r="L309" s="15"/>
      <c r="M309" s="15"/>
      <c r="N309" s="15"/>
      <c r="O309" s="15"/>
    </row>
    <row r="310" spans="1:15" hidden="1" x14ac:dyDescent="0.3">
      <c r="A310" s="6" t="s">
        <v>71</v>
      </c>
      <c r="B310" s="6" t="s">
        <v>14</v>
      </c>
      <c r="C310" s="6" t="s">
        <v>55</v>
      </c>
      <c r="D310" s="6" t="s">
        <v>18</v>
      </c>
      <c r="E310" s="6" t="s">
        <v>44</v>
      </c>
      <c r="F310" s="6">
        <v>48</v>
      </c>
      <c r="G310" s="6" t="s">
        <v>68</v>
      </c>
      <c r="H310" s="6">
        <v>5</v>
      </c>
      <c r="I310" s="6">
        <v>1</v>
      </c>
      <c r="J310" s="6">
        <v>0.18217821000000001</v>
      </c>
      <c r="K310" s="6">
        <v>2.4951137999999999</v>
      </c>
      <c r="L310" s="15"/>
      <c r="M310" s="15"/>
      <c r="N310" s="15"/>
      <c r="O310" s="15"/>
    </row>
    <row r="311" spans="1:15" hidden="1" x14ac:dyDescent="0.3">
      <c r="A311" s="6" t="s">
        <v>71</v>
      </c>
      <c r="B311" s="6" t="s">
        <v>14</v>
      </c>
      <c r="C311" s="6" t="s">
        <v>55</v>
      </c>
      <c r="D311" s="6" t="s">
        <v>18</v>
      </c>
      <c r="E311" s="6" t="s">
        <v>44</v>
      </c>
      <c r="F311" s="6">
        <v>48</v>
      </c>
      <c r="G311" s="6" t="s">
        <v>69</v>
      </c>
      <c r="H311" s="6">
        <v>5</v>
      </c>
      <c r="I311" s="6">
        <v>1</v>
      </c>
      <c r="J311" s="6">
        <v>0.10990099</v>
      </c>
      <c r="K311" s="6">
        <v>13.317035000000001</v>
      </c>
      <c r="L311" s="15"/>
      <c r="M311" s="15"/>
      <c r="N311" s="15"/>
      <c r="O311" s="15"/>
    </row>
    <row r="312" spans="1:15" hidden="1" x14ac:dyDescent="0.3">
      <c r="A312" s="6" t="s">
        <v>71</v>
      </c>
      <c r="B312" s="6" t="s">
        <v>14</v>
      </c>
      <c r="C312" s="6" t="s">
        <v>55</v>
      </c>
      <c r="D312" s="6" t="s">
        <v>18</v>
      </c>
      <c r="E312" s="6" t="s">
        <v>44</v>
      </c>
      <c r="F312" s="6">
        <v>48</v>
      </c>
      <c r="G312" s="6" t="s">
        <v>70</v>
      </c>
      <c r="H312" s="6">
        <v>5</v>
      </c>
      <c r="I312" s="6">
        <v>1</v>
      </c>
      <c r="J312" s="6">
        <v>0.21683168</v>
      </c>
      <c r="K312" s="6">
        <v>2.6256032</v>
      </c>
      <c r="L312" s="15"/>
      <c r="M312" s="15"/>
      <c r="N312" s="15"/>
      <c r="O312" s="15"/>
    </row>
    <row r="313" spans="1:15" hidden="1" x14ac:dyDescent="0.3">
      <c r="A313" s="6" t="s">
        <v>71</v>
      </c>
      <c r="B313" s="6" t="s">
        <v>14</v>
      </c>
      <c r="C313" s="6" t="s">
        <v>55</v>
      </c>
      <c r="D313" s="6" t="s">
        <v>18</v>
      </c>
      <c r="E313" s="6" t="s">
        <v>44</v>
      </c>
      <c r="F313" s="6">
        <v>48</v>
      </c>
      <c r="G313" s="6" t="s">
        <v>72</v>
      </c>
      <c r="H313" s="6">
        <v>5</v>
      </c>
      <c r="I313" s="6">
        <v>1</v>
      </c>
      <c r="J313" s="6">
        <v>0.11683167999999999</v>
      </c>
      <c r="K313" s="6">
        <v>8.8941497999999992</v>
      </c>
      <c r="L313" s="15"/>
      <c r="M313" s="15"/>
      <c r="N313" s="15"/>
      <c r="O313" s="15"/>
    </row>
    <row r="314" spans="1:15" hidden="1" x14ac:dyDescent="0.3">
      <c r="A314" t="s">
        <v>71</v>
      </c>
      <c r="B314" t="s">
        <v>14</v>
      </c>
      <c r="C314" t="s">
        <v>55</v>
      </c>
      <c r="D314" t="s">
        <v>18</v>
      </c>
      <c r="E314" t="s">
        <v>44</v>
      </c>
      <c r="F314">
        <v>49</v>
      </c>
      <c r="G314" s="6" t="s">
        <v>65</v>
      </c>
      <c r="H314">
        <v>5</v>
      </c>
      <c r="I314">
        <v>1</v>
      </c>
      <c r="J314" s="6">
        <v>0.15940594999999999</v>
      </c>
      <c r="K314" s="6">
        <v>2.6930000999999999</v>
      </c>
      <c r="L314" s="15">
        <f>AVERAGE(J314:J321)</f>
        <v>0.15309406125</v>
      </c>
      <c r="M314" s="15">
        <f>_xlfn.STDEV.S(J314:J321)</f>
        <v>2.446473697471202E-2</v>
      </c>
      <c r="N314" s="15">
        <f>AVERAGE(K314:K321)</f>
        <v>5.2972894749999995</v>
      </c>
      <c r="O314" s="15">
        <f>_xlfn.STDEV.S(K314:K321)</f>
        <v>2.7187227861246943</v>
      </c>
    </row>
    <row r="315" spans="1:15" hidden="1" x14ac:dyDescent="0.3">
      <c r="A315" s="6" t="s">
        <v>71</v>
      </c>
      <c r="B315" s="6" t="s">
        <v>14</v>
      </c>
      <c r="C315" s="6" t="s">
        <v>55</v>
      </c>
      <c r="D315" s="6" t="s">
        <v>18</v>
      </c>
      <c r="E315" s="6" t="s">
        <v>44</v>
      </c>
      <c r="F315" s="6">
        <v>49</v>
      </c>
      <c r="G315" s="6" t="s">
        <v>66</v>
      </c>
      <c r="H315" s="6">
        <v>5</v>
      </c>
      <c r="I315" s="6">
        <v>1</v>
      </c>
      <c r="J315" s="6">
        <v>0.14257425000000001</v>
      </c>
      <c r="K315" s="6">
        <v>7.3508285999999998</v>
      </c>
      <c r="L315" s="15"/>
      <c r="M315" s="15"/>
      <c r="N315" s="15"/>
      <c r="O315" s="15"/>
    </row>
    <row r="316" spans="1:15" hidden="1" x14ac:dyDescent="0.3">
      <c r="A316" s="6" t="s">
        <v>71</v>
      </c>
      <c r="B316" s="6" t="s">
        <v>14</v>
      </c>
      <c r="C316" s="6" t="s">
        <v>55</v>
      </c>
      <c r="D316" s="6" t="s">
        <v>18</v>
      </c>
      <c r="E316" s="6" t="s">
        <v>44</v>
      </c>
      <c r="F316" s="6">
        <v>49</v>
      </c>
      <c r="G316" s="6" t="s">
        <v>64</v>
      </c>
      <c r="H316" s="6">
        <v>5</v>
      </c>
      <c r="I316" s="6">
        <v>1</v>
      </c>
      <c r="J316" s="6">
        <v>0.13168316999999999</v>
      </c>
      <c r="K316" s="6">
        <v>6.9046329999999996</v>
      </c>
      <c r="L316" s="15"/>
      <c r="M316" s="15"/>
      <c r="N316" s="15"/>
      <c r="O316" s="15"/>
    </row>
    <row r="317" spans="1:15" hidden="1" x14ac:dyDescent="0.3">
      <c r="A317" s="6" t="s">
        <v>71</v>
      </c>
      <c r="B317" s="6" t="s">
        <v>14</v>
      </c>
      <c r="C317" s="6" t="s">
        <v>55</v>
      </c>
      <c r="D317" s="6" t="s">
        <v>18</v>
      </c>
      <c r="E317" s="6" t="s">
        <v>44</v>
      </c>
      <c r="F317" s="6">
        <v>49</v>
      </c>
      <c r="G317" s="6" t="s">
        <v>67</v>
      </c>
      <c r="H317" s="6">
        <v>5</v>
      </c>
      <c r="I317" s="6">
        <v>1</v>
      </c>
      <c r="J317" s="6">
        <v>0.16633664000000001</v>
      </c>
      <c r="K317" s="6">
        <v>2.6087891999999999</v>
      </c>
      <c r="L317" s="15"/>
      <c r="M317" s="15"/>
      <c r="N317" s="15"/>
      <c r="O317" s="15"/>
    </row>
    <row r="318" spans="1:15" hidden="1" x14ac:dyDescent="0.3">
      <c r="A318" s="6" t="s">
        <v>71</v>
      </c>
      <c r="B318" s="6" t="s">
        <v>14</v>
      </c>
      <c r="C318" s="6" t="s">
        <v>55</v>
      </c>
      <c r="D318" s="6" t="s">
        <v>18</v>
      </c>
      <c r="E318" s="6" t="s">
        <v>44</v>
      </c>
      <c r="F318" s="6">
        <v>49</v>
      </c>
      <c r="G318" s="6" t="s">
        <v>68</v>
      </c>
      <c r="H318" s="6">
        <v>5</v>
      </c>
      <c r="I318" s="6">
        <v>1</v>
      </c>
      <c r="J318" s="6">
        <v>0.14059406999999999</v>
      </c>
      <c r="K318" s="6">
        <v>4.9885092000000002</v>
      </c>
      <c r="L318" s="15"/>
      <c r="M318" s="15"/>
      <c r="N318" s="15"/>
      <c r="O318" s="15"/>
    </row>
    <row r="319" spans="1:15" hidden="1" x14ac:dyDescent="0.3">
      <c r="A319" s="6" t="s">
        <v>71</v>
      </c>
      <c r="B319" s="6" t="s">
        <v>14</v>
      </c>
      <c r="C319" s="6" t="s">
        <v>55</v>
      </c>
      <c r="D319" s="6" t="s">
        <v>18</v>
      </c>
      <c r="E319" s="6" t="s">
        <v>44</v>
      </c>
      <c r="F319" s="6">
        <v>49</v>
      </c>
      <c r="G319" s="6" t="s">
        <v>69</v>
      </c>
      <c r="H319" s="6">
        <v>5</v>
      </c>
      <c r="I319" s="6">
        <v>1</v>
      </c>
      <c r="J319" s="6">
        <v>0.12970297</v>
      </c>
      <c r="K319" s="6">
        <v>5.0804938999999996</v>
      </c>
      <c r="L319" s="15"/>
      <c r="M319" s="15"/>
      <c r="N319" s="15"/>
      <c r="O319" s="15"/>
    </row>
    <row r="320" spans="1:15" hidden="1" x14ac:dyDescent="0.3">
      <c r="A320" s="6" t="s">
        <v>71</v>
      </c>
      <c r="B320" s="6" t="s">
        <v>14</v>
      </c>
      <c r="C320" s="6" t="s">
        <v>55</v>
      </c>
      <c r="D320" s="6" t="s">
        <v>18</v>
      </c>
      <c r="E320" s="6" t="s">
        <v>44</v>
      </c>
      <c r="F320" s="6">
        <v>49</v>
      </c>
      <c r="G320" s="6" t="s">
        <v>70</v>
      </c>
      <c r="H320" s="6">
        <v>5</v>
      </c>
      <c r="I320" s="6">
        <v>1</v>
      </c>
      <c r="J320" s="6">
        <v>0.20495050000000001</v>
      </c>
      <c r="K320" s="6">
        <v>2.6037948000000002</v>
      </c>
      <c r="L320" s="15"/>
      <c r="M320" s="15"/>
      <c r="N320" s="15"/>
      <c r="O320" s="15"/>
    </row>
    <row r="321" spans="1:15" hidden="1" x14ac:dyDescent="0.3">
      <c r="A321" s="6" t="s">
        <v>71</v>
      </c>
      <c r="B321" s="6" t="s">
        <v>14</v>
      </c>
      <c r="C321" s="6" t="s">
        <v>55</v>
      </c>
      <c r="D321" s="6" t="s">
        <v>18</v>
      </c>
      <c r="E321" s="6" t="s">
        <v>44</v>
      </c>
      <c r="F321" s="6">
        <v>49</v>
      </c>
      <c r="G321" s="6" t="s">
        <v>72</v>
      </c>
      <c r="H321" s="6">
        <v>5</v>
      </c>
      <c r="I321" s="6">
        <v>1</v>
      </c>
      <c r="J321" s="6">
        <v>0.14950494</v>
      </c>
      <c r="K321" s="6">
        <v>10.148267000000001</v>
      </c>
      <c r="L321" s="15"/>
      <c r="M321" s="15"/>
      <c r="N321" s="15"/>
      <c r="O321" s="15"/>
    </row>
    <row r="322" spans="1:15" hidden="1" x14ac:dyDescent="0.3">
      <c r="A322" t="s">
        <v>71</v>
      </c>
      <c r="B322" t="s">
        <v>14</v>
      </c>
      <c r="C322" t="s">
        <v>55</v>
      </c>
      <c r="D322" t="s">
        <v>18</v>
      </c>
      <c r="E322" t="s">
        <v>44</v>
      </c>
      <c r="F322">
        <v>67</v>
      </c>
      <c r="G322" s="6" t="s">
        <v>65</v>
      </c>
      <c r="H322">
        <v>5</v>
      </c>
      <c r="I322">
        <v>1</v>
      </c>
      <c r="J322" s="6">
        <v>0.20396038999999999</v>
      </c>
      <c r="K322" s="6">
        <v>2.3091910000000002</v>
      </c>
      <c r="L322" s="15">
        <f>AVERAGE(J322:J329)</f>
        <v>0.142326733875</v>
      </c>
      <c r="M322" s="15">
        <f>_xlfn.STDEV.S(J322:J329)</f>
        <v>3.6404535259419758E-2</v>
      </c>
      <c r="N322" s="15">
        <f>AVERAGE(K322:K329)</f>
        <v>6.3387014500000003</v>
      </c>
      <c r="O322" s="15">
        <f>_xlfn.STDEV.S(K322:K329)</f>
        <v>9.6991250759910788</v>
      </c>
    </row>
    <row r="323" spans="1:15" hidden="1" x14ac:dyDescent="0.3">
      <c r="A323" s="6" t="s">
        <v>71</v>
      </c>
      <c r="B323" s="6" t="s">
        <v>14</v>
      </c>
      <c r="C323" s="6" t="s">
        <v>55</v>
      </c>
      <c r="D323" s="6" t="s">
        <v>18</v>
      </c>
      <c r="E323" s="6" t="s">
        <v>44</v>
      </c>
      <c r="F323" s="6">
        <v>67</v>
      </c>
      <c r="G323" s="6" t="s">
        <v>66</v>
      </c>
      <c r="H323" s="6">
        <v>5</v>
      </c>
      <c r="I323" s="6">
        <v>1</v>
      </c>
      <c r="J323" s="6">
        <v>0.15940594999999999</v>
      </c>
      <c r="K323" s="6">
        <v>2.4926596000000001</v>
      </c>
      <c r="L323" s="15"/>
      <c r="M323" s="15"/>
      <c r="N323" s="15"/>
      <c r="O323" s="15"/>
    </row>
    <row r="324" spans="1:15" hidden="1" x14ac:dyDescent="0.3">
      <c r="A324" s="6" t="s">
        <v>71</v>
      </c>
      <c r="B324" s="6" t="s">
        <v>14</v>
      </c>
      <c r="C324" s="6" t="s">
        <v>55</v>
      </c>
      <c r="D324" s="6" t="s">
        <v>18</v>
      </c>
      <c r="E324" s="6" t="s">
        <v>44</v>
      </c>
      <c r="F324" s="6">
        <v>67</v>
      </c>
      <c r="G324" s="6" t="s">
        <v>64</v>
      </c>
      <c r="H324" s="6">
        <v>5</v>
      </c>
      <c r="I324" s="6">
        <v>1</v>
      </c>
      <c r="J324" s="6">
        <v>0.11287129</v>
      </c>
      <c r="K324" s="6">
        <v>3.3147568999999999</v>
      </c>
      <c r="L324" s="15"/>
      <c r="M324" s="15"/>
      <c r="N324" s="15"/>
      <c r="O324" s="15"/>
    </row>
    <row r="325" spans="1:15" hidden="1" x14ac:dyDescent="0.3">
      <c r="A325" s="6" t="s">
        <v>71</v>
      </c>
      <c r="B325" s="6" t="s">
        <v>14</v>
      </c>
      <c r="C325" s="6" t="s">
        <v>55</v>
      </c>
      <c r="D325" s="6" t="s">
        <v>18</v>
      </c>
      <c r="E325" s="6" t="s">
        <v>44</v>
      </c>
      <c r="F325" s="6">
        <v>67</v>
      </c>
      <c r="G325" s="6" t="s">
        <v>67</v>
      </c>
      <c r="H325" s="6">
        <v>5</v>
      </c>
      <c r="I325" s="6">
        <v>1</v>
      </c>
      <c r="J325" s="6">
        <v>9.8019801000000004E-2</v>
      </c>
      <c r="K325" s="6">
        <v>2.8669839000000001</v>
      </c>
      <c r="L325" s="15"/>
      <c r="M325" s="15"/>
      <c r="N325" s="15"/>
      <c r="O325" s="15"/>
    </row>
    <row r="326" spans="1:15" hidden="1" x14ac:dyDescent="0.3">
      <c r="A326" s="6" t="s">
        <v>71</v>
      </c>
      <c r="B326" s="6" t="s">
        <v>14</v>
      </c>
      <c r="C326" s="6" t="s">
        <v>55</v>
      </c>
      <c r="D326" s="6" t="s">
        <v>18</v>
      </c>
      <c r="E326" s="6" t="s">
        <v>44</v>
      </c>
      <c r="F326" s="6">
        <v>67</v>
      </c>
      <c r="G326" s="6" t="s">
        <v>68</v>
      </c>
      <c r="H326" s="6">
        <v>5</v>
      </c>
      <c r="I326" s="6">
        <v>1</v>
      </c>
      <c r="J326" s="6">
        <v>0.14851485</v>
      </c>
      <c r="K326" s="6">
        <v>3.9295792999999999</v>
      </c>
      <c r="L326" s="15"/>
      <c r="M326" s="15"/>
      <c r="N326" s="15"/>
      <c r="O326" s="15"/>
    </row>
    <row r="327" spans="1:15" hidden="1" x14ac:dyDescent="0.3">
      <c r="A327" s="6" t="s">
        <v>71</v>
      </c>
      <c r="B327" s="6" t="s">
        <v>14</v>
      </c>
      <c r="C327" s="6" t="s">
        <v>55</v>
      </c>
      <c r="D327" s="6" t="s">
        <v>18</v>
      </c>
      <c r="E327" s="6" t="s">
        <v>44</v>
      </c>
      <c r="F327" s="6">
        <v>67</v>
      </c>
      <c r="G327" s="6" t="s">
        <v>69</v>
      </c>
      <c r="H327" s="6">
        <v>5</v>
      </c>
      <c r="I327" s="6">
        <v>1</v>
      </c>
      <c r="J327" s="6">
        <v>0.15346535</v>
      </c>
      <c r="K327" s="6">
        <v>2.7423723</v>
      </c>
      <c r="L327" s="15"/>
      <c r="M327" s="15"/>
      <c r="N327" s="15"/>
      <c r="O327" s="15"/>
    </row>
    <row r="328" spans="1:15" hidden="1" x14ac:dyDescent="0.3">
      <c r="A328" s="6" t="s">
        <v>71</v>
      </c>
      <c r="B328" s="6" t="s">
        <v>14</v>
      </c>
      <c r="C328" s="6" t="s">
        <v>55</v>
      </c>
      <c r="D328" s="6" t="s">
        <v>18</v>
      </c>
      <c r="E328" s="6" t="s">
        <v>44</v>
      </c>
      <c r="F328" s="6">
        <v>67</v>
      </c>
      <c r="G328" s="6" t="s">
        <v>70</v>
      </c>
      <c r="H328" s="6">
        <v>5</v>
      </c>
      <c r="I328" s="6">
        <v>1</v>
      </c>
      <c r="J328" s="6">
        <v>0.16237624000000001</v>
      </c>
      <c r="K328" s="6">
        <v>2.7440115999999999</v>
      </c>
      <c r="L328" s="15"/>
      <c r="M328" s="15"/>
      <c r="N328" s="15"/>
      <c r="O328" s="15"/>
    </row>
    <row r="329" spans="1:15" hidden="1" x14ac:dyDescent="0.3">
      <c r="A329" s="6" t="s">
        <v>71</v>
      </c>
      <c r="B329" s="6" t="s">
        <v>14</v>
      </c>
      <c r="C329" s="6" t="s">
        <v>55</v>
      </c>
      <c r="D329" s="6" t="s">
        <v>18</v>
      </c>
      <c r="E329" s="6" t="s">
        <v>44</v>
      </c>
      <c r="F329" s="6">
        <v>67</v>
      </c>
      <c r="G329" s="6" t="s">
        <v>72</v>
      </c>
      <c r="H329" s="6">
        <v>5</v>
      </c>
      <c r="I329" s="6">
        <v>1</v>
      </c>
      <c r="J329" s="6">
        <v>0.1</v>
      </c>
      <c r="K329" s="6">
        <v>30.310057</v>
      </c>
      <c r="L329" s="15"/>
      <c r="M329" s="15"/>
      <c r="N329" s="15"/>
      <c r="O329" s="15"/>
    </row>
    <row r="330" spans="1:15" x14ac:dyDescent="0.3">
      <c r="A330" t="s">
        <v>71</v>
      </c>
      <c r="B330" t="s">
        <v>14</v>
      </c>
      <c r="C330" t="s">
        <v>73</v>
      </c>
      <c r="D330" t="s">
        <v>18</v>
      </c>
      <c r="E330" t="s">
        <v>39</v>
      </c>
      <c r="F330">
        <v>33</v>
      </c>
      <c r="G330" s="6" t="s">
        <v>65</v>
      </c>
      <c r="H330">
        <v>150</v>
      </c>
      <c r="I330">
        <v>2</v>
      </c>
      <c r="J330" s="6">
        <v>0.1009901</v>
      </c>
      <c r="K330" s="6">
        <v>2.5621154000000002</v>
      </c>
      <c r="L330" s="15">
        <f>AVERAGE(J330:J337)</f>
        <v>0.10185643375</v>
      </c>
      <c r="M330" s="15">
        <f>_xlfn.STDEV.S(J330:J337)</f>
        <v>1.7097900426321149E-3</v>
      </c>
      <c r="N330" s="15">
        <f>AVERAGE(K330:K337)</f>
        <v>2.5634921375000004</v>
      </c>
      <c r="O330" s="15">
        <f>_xlfn.STDEV.S(K330:K337)</f>
        <v>7.6995831222841952E-3</v>
      </c>
    </row>
    <row r="331" spans="1:15" x14ac:dyDescent="0.3">
      <c r="A331" s="6" t="s">
        <v>71</v>
      </c>
      <c r="B331" s="6" t="s">
        <v>14</v>
      </c>
      <c r="C331" t="s">
        <v>73</v>
      </c>
      <c r="D331" s="6" t="s">
        <v>18</v>
      </c>
      <c r="E331" s="6" t="s">
        <v>39</v>
      </c>
      <c r="F331" s="6">
        <v>33</v>
      </c>
      <c r="G331" s="6" t="s">
        <v>66</v>
      </c>
      <c r="H331" s="6">
        <v>150</v>
      </c>
      <c r="I331" s="6">
        <v>2</v>
      </c>
      <c r="J331" s="6">
        <v>0.1049505</v>
      </c>
      <c r="K331" s="6">
        <v>2.5681316999999999</v>
      </c>
      <c r="L331" s="15"/>
      <c r="M331" s="15"/>
      <c r="N331" s="15"/>
      <c r="O331" s="15"/>
    </row>
    <row r="332" spans="1:15" x14ac:dyDescent="0.3">
      <c r="A332" s="6" t="s">
        <v>71</v>
      </c>
      <c r="B332" s="6" t="s">
        <v>14</v>
      </c>
      <c r="C332" t="s">
        <v>48</v>
      </c>
      <c r="D332" s="6" t="s">
        <v>18</v>
      </c>
      <c r="E332" s="6" t="s">
        <v>39</v>
      </c>
      <c r="F332" s="6">
        <v>33</v>
      </c>
      <c r="G332" s="6" t="s">
        <v>64</v>
      </c>
      <c r="H332" s="6">
        <v>150</v>
      </c>
      <c r="I332" s="6">
        <v>2</v>
      </c>
      <c r="J332" s="6">
        <v>0.10198019</v>
      </c>
      <c r="K332" s="6">
        <v>2.5714969999999999</v>
      </c>
      <c r="L332" s="15"/>
      <c r="M332" s="15"/>
      <c r="N332" s="15"/>
      <c r="O332" s="15"/>
    </row>
    <row r="333" spans="1:15" x14ac:dyDescent="0.3">
      <c r="A333" s="6" t="s">
        <v>71</v>
      </c>
      <c r="B333" s="6" t="s">
        <v>14</v>
      </c>
      <c r="C333" t="s">
        <v>56</v>
      </c>
      <c r="D333" s="6" t="s">
        <v>18</v>
      </c>
      <c r="E333" s="6" t="s">
        <v>39</v>
      </c>
      <c r="F333" s="6">
        <v>33</v>
      </c>
      <c r="G333" s="6" t="s">
        <v>67</v>
      </c>
      <c r="H333" s="6">
        <v>150</v>
      </c>
      <c r="I333" s="6">
        <v>2</v>
      </c>
      <c r="J333" s="6">
        <v>0.1</v>
      </c>
      <c r="K333" s="6">
        <v>2.5615825999999999</v>
      </c>
      <c r="L333" s="15"/>
      <c r="M333" s="15"/>
      <c r="N333" s="15"/>
      <c r="O333" s="15"/>
    </row>
    <row r="334" spans="1:15" x14ac:dyDescent="0.3">
      <c r="A334" s="6" t="s">
        <v>71</v>
      </c>
      <c r="B334" s="6" t="s">
        <v>14</v>
      </c>
      <c r="C334" t="s">
        <v>47</v>
      </c>
      <c r="D334" s="6" t="s">
        <v>18</v>
      </c>
      <c r="E334" s="6" t="s">
        <v>39</v>
      </c>
      <c r="F334" s="6">
        <v>33</v>
      </c>
      <c r="G334" s="6" t="s">
        <v>68</v>
      </c>
      <c r="H334" s="6">
        <v>150</v>
      </c>
      <c r="I334" s="6">
        <v>2</v>
      </c>
      <c r="J334" s="6">
        <v>0.1009901</v>
      </c>
      <c r="K334" s="6">
        <v>2.5474453000000001</v>
      </c>
      <c r="L334" s="15"/>
      <c r="M334" s="15"/>
      <c r="N334" s="15"/>
      <c r="O334" s="15"/>
    </row>
    <row r="335" spans="1:15" x14ac:dyDescent="0.3">
      <c r="A335" s="6" t="s">
        <v>71</v>
      </c>
      <c r="B335" s="6" t="s">
        <v>14</v>
      </c>
      <c r="C335" t="s">
        <v>23</v>
      </c>
      <c r="D335" s="6" t="s">
        <v>18</v>
      </c>
      <c r="E335" s="6" t="s">
        <v>39</v>
      </c>
      <c r="F335" s="6">
        <v>33</v>
      </c>
      <c r="G335" s="6" t="s">
        <v>69</v>
      </c>
      <c r="H335" s="6">
        <v>150</v>
      </c>
      <c r="I335" s="6">
        <v>2</v>
      </c>
      <c r="J335" s="6">
        <v>0.1</v>
      </c>
      <c r="K335" s="6">
        <v>2.5671604000000001</v>
      </c>
      <c r="L335" s="15"/>
      <c r="M335" s="15"/>
      <c r="N335" s="15"/>
      <c r="O335" s="15"/>
    </row>
    <row r="336" spans="1:15" x14ac:dyDescent="0.3">
      <c r="A336" s="6" t="s">
        <v>71</v>
      </c>
      <c r="B336" s="6" t="s">
        <v>14</v>
      </c>
      <c r="C336" t="s">
        <v>24</v>
      </c>
      <c r="D336" s="6" t="s">
        <v>18</v>
      </c>
      <c r="E336" s="6" t="s">
        <v>39</v>
      </c>
      <c r="F336" s="6">
        <v>33</v>
      </c>
      <c r="G336" s="6" t="s">
        <v>70</v>
      </c>
      <c r="H336" s="6">
        <v>150</v>
      </c>
      <c r="I336" s="6">
        <v>2</v>
      </c>
      <c r="J336" s="6">
        <v>0.10297029000000001</v>
      </c>
      <c r="K336" s="6">
        <v>2.5600869999999998</v>
      </c>
      <c r="L336" s="15"/>
      <c r="M336" s="15"/>
      <c r="N336" s="15"/>
      <c r="O336" s="15"/>
    </row>
    <row r="337" spans="1:15" x14ac:dyDescent="0.3">
      <c r="A337" s="6" t="s">
        <v>71</v>
      </c>
      <c r="B337" s="6" t="s">
        <v>14</v>
      </c>
      <c r="C337" t="s">
        <v>23</v>
      </c>
      <c r="D337" s="6" t="s">
        <v>18</v>
      </c>
      <c r="E337" s="6" t="s">
        <v>39</v>
      </c>
      <c r="F337" s="6">
        <v>33</v>
      </c>
      <c r="G337" s="6" t="s">
        <v>72</v>
      </c>
      <c r="H337" s="6">
        <v>150</v>
      </c>
      <c r="I337" s="6">
        <v>2</v>
      </c>
      <c r="J337" s="6">
        <v>0.10297029000000001</v>
      </c>
      <c r="K337" s="6">
        <v>2.5699177</v>
      </c>
      <c r="L337" s="15"/>
      <c r="M337" s="15"/>
      <c r="N337" s="15"/>
      <c r="O337" s="15"/>
    </row>
  </sheetData>
  <autoFilter ref="A1:O337">
    <filterColumn colId="5">
      <filters>
        <filter val="33"/>
      </filters>
    </filterColumn>
    <filterColumn colId="7">
      <filters>
        <filter val="150"/>
      </filters>
    </filterColumn>
  </autoFilter>
  <mergeCells count="168">
    <mergeCell ref="L2:L9"/>
    <mergeCell ref="M2:M9"/>
    <mergeCell ref="N2:N9"/>
    <mergeCell ref="O2:O9"/>
    <mergeCell ref="L10:L17"/>
    <mergeCell ref="M10:M17"/>
    <mergeCell ref="N10:N17"/>
    <mergeCell ref="O10:O17"/>
    <mergeCell ref="L90:L97"/>
    <mergeCell ref="M90:M97"/>
    <mergeCell ref="N90:N97"/>
    <mergeCell ref="O90:O97"/>
    <mergeCell ref="L74:L81"/>
    <mergeCell ref="M74:M81"/>
    <mergeCell ref="N74:N81"/>
    <mergeCell ref="O74:O81"/>
    <mergeCell ref="L82:L89"/>
    <mergeCell ref="M82:M89"/>
    <mergeCell ref="N82:N89"/>
    <mergeCell ref="O82:O89"/>
    <mergeCell ref="L34:L41"/>
    <mergeCell ref="M34:M41"/>
    <mergeCell ref="N34:N41"/>
    <mergeCell ref="O34:O41"/>
    <mergeCell ref="L42:L49"/>
    <mergeCell ref="M42:M49"/>
    <mergeCell ref="N42:N49"/>
    <mergeCell ref="O42:O49"/>
    <mergeCell ref="L18:L25"/>
    <mergeCell ref="M18:M25"/>
    <mergeCell ref="N18:N25"/>
    <mergeCell ref="O18:O25"/>
    <mergeCell ref="L26:L33"/>
    <mergeCell ref="M26:M33"/>
    <mergeCell ref="N26:N33"/>
    <mergeCell ref="O26:O33"/>
    <mergeCell ref="L66:L73"/>
    <mergeCell ref="M66:M73"/>
    <mergeCell ref="N66:N73"/>
    <mergeCell ref="O66:O73"/>
    <mergeCell ref="L50:L57"/>
    <mergeCell ref="M50:M57"/>
    <mergeCell ref="N50:N57"/>
    <mergeCell ref="O50:O57"/>
    <mergeCell ref="L58:L65"/>
    <mergeCell ref="M58:M65"/>
    <mergeCell ref="N58:N65"/>
    <mergeCell ref="O58:O65"/>
    <mergeCell ref="L114:L121"/>
    <mergeCell ref="M114:M121"/>
    <mergeCell ref="N114:N121"/>
    <mergeCell ref="O114:O121"/>
    <mergeCell ref="L122:L129"/>
    <mergeCell ref="M122:M129"/>
    <mergeCell ref="N122:N129"/>
    <mergeCell ref="O122:O129"/>
    <mergeCell ref="L98:L105"/>
    <mergeCell ref="M98:M105"/>
    <mergeCell ref="N98:N105"/>
    <mergeCell ref="O98:O105"/>
    <mergeCell ref="L106:L113"/>
    <mergeCell ref="M106:M113"/>
    <mergeCell ref="N106:N113"/>
    <mergeCell ref="O106:O113"/>
    <mergeCell ref="L130:L137"/>
    <mergeCell ref="M130:M137"/>
    <mergeCell ref="N130:N137"/>
    <mergeCell ref="O130:O137"/>
    <mergeCell ref="L138:L145"/>
    <mergeCell ref="M138:M145"/>
    <mergeCell ref="N138:N145"/>
    <mergeCell ref="O138:O145"/>
    <mergeCell ref="L162:L169"/>
    <mergeCell ref="M162:M169"/>
    <mergeCell ref="N162:N169"/>
    <mergeCell ref="O162:O169"/>
    <mergeCell ref="L146:L153"/>
    <mergeCell ref="M146:M153"/>
    <mergeCell ref="N146:N153"/>
    <mergeCell ref="O146:O153"/>
    <mergeCell ref="L154:L161"/>
    <mergeCell ref="M154:M161"/>
    <mergeCell ref="N154:N161"/>
    <mergeCell ref="O154:O161"/>
    <mergeCell ref="L194:L201"/>
    <mergeCell ref="M194:M201"/>
    <mergeCell ref="N194:N201"/>
    <mergeCell ref="O194:O201"/>
    <mergeCell ref="L202:L209"/>
    <mergeCell ref="M202:M209"/>
    <mergeCell ref="N202:N209"/>
    <mergeCell ref="O202:O209"/>
    <mergeCell ref="L170:L177"/>
    <mergeCell ref="M170:M177"/>
    <mergeCell ref="N170:N177"/>
    <mergeCell ref="O170:O177"/>
    <mergeCell ref="L178:L185"/>
    <mergeCell ref="M178:M185"/>
    <mergeCell ref="N178:N185"/>
    <mergeCell ref="O178:O185"/>
    <mergeCell ref="L186:L193"/>
    <mergeCell ref="M186:M193"/>
    <mergeCell ref="N186:N193"/>
    <mergeCell ref="O186:O193"/>
    <mergeCell ref="L226:L233"/>
    <mergeCell ref="M226:M233"/>
    <mergeCell ref="N226:N233"/>
    <mergeCell ref="O226:O233"/>
    <mergeCell ref="L234:L241"/>
    <mergeCell ref="M234:M241"/>
    <mergeCell ref="N234:N241"/>
    <mergeCell ref="O234:O241"/>
    <mergeCell ref="L210:L217"/>
    <mergeCell ref="M210:M217"/>
    <mergeCell ref="N210:N217"/>
    <mergeCell ref="O210:O217"/>
    <mergeCell ref="L218:L225"/>
    <mergeCell ref="M218:M225"/>
    <mergeCell ref="N218:N225"/>
    <mergeCell ref="O218:O225"/>
    <mergeCell ref="L258:L265"/>
    <mergeCell ref="M258:M265"/>
    <mergeCell ref="N258:N265"/>
    <mergeCell ref="O258:O265"/>
    <mergeCell ref="L266:L273"/>
    <mergeCell ref="M266:M273"/>
    <mergeCell ref="N266:N273"/>
    <mergeCell ref="O266:O273"/>
    <mergeCell ref="L242:L249"/>
    <mergeCell ref="M242:M249"/>
    <mergeCell ref="N242:N249"/>
    <mergeCell ref="O242:O249"/>
    <mergeCell ref="L250:L257"/>
    <mergeCell ref="M250:M257"/>
    <mergeCell ref="N250:N257"/>
    <mergeCell ref="O250:O257"/>
    <mergeCell ref="L290:L297"/>
    <mergeCell ref="M290:M297"/>
    <mergeCell ref="N290:N297"/>
    <mergeCell ref="O290:O297"/>
    <mergeCell ref="L274:L281"/>
    <mergeCell ref="M274:M281"/>
    <mergeCell ref="N274:N281"/>
    <mergeCell ref="O274:O281"/>
    <mergeCell ref="L282:L289"/>
    <mergeCell ref="M282:M289"/>
    <mergeCell ref="N282:N289"/>
    <mergeCell ref="O282:O289"/>
    <mergeCell ref="L330:L337"/>
    <mergeCell ref="M330:M337"/>
    <mergeCell ref="N330:N337"/>
    <mergeCell ref="O330:O337"/>
    <mergeCell ref="L322:L329"/>
    <mergeCell ref="M322:M329"/>
    <mergeCell ref="N322:N329"/>
    <mergeCell ref="O322:O329"/>
    <mergeCell ref="L298:L305"/>
    <mergeCell ref="M298:M305"/>
    <mergeCell ref="N298:N305"/>
    <mergeCell ref="O298:O305"/>
    <mergeCell ref="L306:L313"/>
    <mergeCell ref="M306:M313"/>
    <mergeCell ref="N306:N313"/>
    <mergeCell ref="O306:O313"/>
    <mergeCell ref="L314:L321"/>
    <mergeCell ref="M314:M321"/>
    <mergeCell ref="N314:N321"/>
    <mergeCell ref="O314:O3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topLeftCell="A661" workbookViewId="0">
      <selection activeCell="M1" sqref="M1"/>
    </sheetView>
  </sheetViews>
  <sheetFormatPr defaultColWidth="8.77734375" defaultRowHeight="14.4" x14ac:dyDescent="0.3"/>
  <cols>
    <col min="1" max="1" width="11.77734375" style="6" bestFit="1" customWidth="1"/>
    <col min="2" max="2" width="8.5546875" style="6" bestFit="1" customWidth="1"/>
    <col min="3" max="3" width="8" style="6" bestFit="1" customWidth="1"/>
    <col min="4" max="4" width="5.21875" style="6" bestFit="1" customWidth="1"/>
    <col min="5" max="5" width="7.109375" style="6" bestFit="1" customWidth="1"/>
    <col min="6" max="6" width="7.21875" style="6" bestFit="1" customWidth="1"/>
    <col min="7" max="7" width="10.77734375" style="6" bestFit="1" customWidth="1"/>
    <col min="8" max="8" width="6.77734375" style="6" bestFit="1" customWidth="1"/>
    <col min="9" max="9" width="11.77734375" style="6" bestFit="1" customWidth="1"/>
    <col min="10" max="10" width="10.77734375" style="6" bestFit="1" customWidth="1"/>
    <col min="11" max="11" width="13.5546875" style="6" bestFit="1" customWidth="1"/>
    <col min="12" max="12" width="11.44140625" style="6" bestFit="1" customWidth="1"/>
    <col min="13" max="16384" width="8.77734375" style="6"/>
  </cols>
  <sheetData>
    <row r="1" spans="1:12" x14ac:dyDescent="0.3">
      <c r="A1" s="6" t="s">
        <v>3</v>
      </c>
      <c r="B1" s="6" t="s">
        <v>4</v>
      </c>
      <c r="C1" s="6" t="s">
        <v>15</v>
      </c>
      <c r="D1" s="6" t="s">
        <v>17</v>
      </c>
      <c r="E1" s="6" t="s">
        <v>38</v>
      </c>
      <c r="F1" s="6" t="s">
        <v>34</v>
      </c>
      <c r="G1" s="6" t="s">
        <v>21</v>
      </c>
      <c r="H1" s="6" t="s">
        <v>6</v>
      </c>
      <c r="I1" s="6" t="s">
        <v>1</v>
      </c>
      <c r="J1" s="6" t="s">
        <v>2</v>
      </c>
      <c r="K1" s="6" t="s">
        <v>62</v>
      </c>
      <c r="L1" s="6" t="s">
        <v>63</v>
      </c>
    </row>
    <row r="2" spans="1:12" x14ac:dyDescent="0.3">
      <c r="A2" s="6" t="s">
        <v>12</v>
      </c>
      <c r="B2" s="6" t="s">
        <v>14</v>
      </c>
      <c r="C2" s="4" t="s">
        <v>88</v>
      </c>
      <c r="D2" s="6" t="s">
        <v>18</v>
      </c>
      <c r="E2" s="6" t="s">
        <v>39</v>
      </c>
      <c r="F2" s="6">
        <v>116</v>
      </c>
      <c r="G2" s="6" t="s">
        <v>90</v>
      </c>
      <c r="H2" s="6">
        <v>150</v>
      </c>
      <c r="I2" s="6">
        <v>0.75544553999999997</v>
      </c>
      <c r="J2" s="6">
        <v>1.4134818</v>
      </c>
      <c r="K2" s="17">
        <f t="shared" ref="K2:L2" si="0">I2-I3</f>
        <v>-9.9009000000005454E-4</v>
      </c>
      <c r="L2" s="17">
        <f t="shared" si="0"/>
        <v>8.1949999999997303E-4</v>
      </c>
    </row>
    <row r="3" spans="1:12" x14ac:dyDescent="0.3">
      <c r="A3" s="6" t="s">
        <v>12</v>
      </c>
      <c r="B3" s="6" t="s">
        <v>14</v>
      </c>
      <c r="C3" s="4" t="s">
        <v>88</v>
      </c>
      <c r="D3" s="6" t="s">
        <v>18</v>
      </c>
      <c r="E3" s="6" t="s">
        <v>39</v>
      </c>
      <c r="F3" s="6">
        <v>116</v>
      </c>
      <c r="G3" s="6" t="s">
        <v>61</v>
      </c>
      <c r="H3" s="6">
        <v>150</v>
      </c>
      <c r="I3" s="6">
        <v>0.75643563000000003</v>
      </c>
      <c r="J3" s="6">
        <v>1.4126623</v>
      </c>
      <c r="K3" s="17"/>
      <c r="L3" s="17"/>
    </row>
    <row r="4" spans="1:12" x14ac:dyDescent="0.3">
      <c r="A4" s="6" t="s">
        <v>12</v>
      </c>
      <c r="B4" s="6" t="s">
        <v>14</v>
      </c>
      <c r="C4" s="4" t="s">
        <v>88</v>
      </c>
      <c r="D4" s="6" t="s">
        <v>18</v>
      </c>
      <c r="E4" s="6" t="s">
        <v>39</v>
      </c>
      <c r="F4" s="6">
        <v>116</v>
      </c>
      <c r="G4" s="6" t="s">
        <v>91</v>
      </c>
      <c r="H4" s="6">
        <v>150</v>
      </c>
      <c r="I4" s="6">
        <v>0.75742573000000002</v>
      </c>
      <c r="J4" s="6">
        <v>1.4106741</v>
      </c>
      <c r="K4" s="17">
        <f t="shared" ref="K4:L4" si="1">I4-I5</f>
        <v>9.9009999999999376E-4</v>
      </c>
      <c r="L4" s="17">
        <f t="shared" si="1"/>
        <v>-1.9881999999999955E-3</v>
      </c>
    </row>
    <row r="5" spans="1:12" x14ac:dyDescent="0.3">
      <c r="A5" s="6" t="s">
        <v>12</v>
      </c>
      <c r="B5" s="6" t="s">
        <v>14</v>
      </c>
      <c r="C5" s="4" t="s">
        <v>88</v>
      </c>
      <c r="D5" s="6" t="s">
        <v>18</v>
      </c>
      <c r="E5" s="6" t="s">
        <v>39</v>
      </c>
      <c r="F5" s="6">
        <v>116</v>
      </c>
      <c r="G5" s="6" t="s">
        <v>61</v>
      </c>
      <c r="H5" s="6">
        <v>150</v>
      </c>
      <c r="I5" s="6">
        <v>0.75643563000000003</v>
      </c>
      <c r="J5" s="6">
        <v>1.4126623</v>
      </c>
      <c r="K5" s="17"/>
      <c r="L5" s="17"/>
    </row>
    <row r="6" spans="1:12" x14ac:dyDescent="0.3">
      <c r="A6" s="6" t="s">
        <v>12</v>
      </c>
      <c r="B6" s="6" t="s">
        <v>14</v>
      </c>
      <c r="C6" s="4" t="s">
        <v>88</v>
      </c>
      <c r="D6" s="6" t="s">
        <v>18</v>
      </c>
      <c r="E6" s="6" t="s">
        <v>39</v>
      </c>
      <c r="F6" s="6">
        <v>116</v>
      </c>
      <c r="G6" s="6" t="s">
        <v>92</v>
      </c>
      <c r="H6" s="6">
        <v>150</v>
      </c>
      <c r="I6" s="6">
        <v>0.75643563000000003</v>
      </c>
      <c r="J6" s="6">
        <v>1.4126623</v>
      </c>
      <c r="K6" s="17">
        <f t="shared" ref="K6:L6" si="2">I6-I7</f>
        <v>0</v>
      </c>
      <c r="L6" s="17">
        <f t="shared" si="2"/>
        <v>0</v>
      </c>
    </row>
    <row r="7" spans="1:12" x14ac:dyDescent="0.3">
      <c r="A7" s="6" t="s">
        <v>12</v>
      </c>
      <c r="B7" s="6" t="s">
        <v>14</v>
      </c>
      <c r="C7" s="4" t="s">
        <v>88</v>
      </c>
      <c r="D7" s="6" t="s">
        <v>18</v>
      </c>
      <c r="E7" s="6" t="s">
        <v>39</v>
      </c>
      <c r="F7" s="6">
        <v>116</v>
      </c>
      <c r="G7" s="6" t="s">
        <v>61</v>
      </c>
      <c r="H7" s="6">
        <v>150</v>
      </c>
      <c r="I7" s="6">
        <v>0.75643563000000003</v>
      </c>
      <c r="J7" s="6">
        <v>1.4126623</v>
      </c>
      <c r="K7" s="17"/>
      <c r="L7" s="17"/>
    </row>
    <row r="8" spans="1:12" x14ac:dyDescent="0.3">
      <c r="A8" s="6" t="s">
        <v>12</v>
      </c>
      <c r="B8" s="6" t="s">
        <v>14</v>
      </c>
      <c r="C8" s="4" t="s">
        <v>88</v>
      </c>
      <c r="D8" s="6" t="s">
        <v>18</v>
      </c>
      <c r="E8" s="6" t="s">
        <v>39</v>
      </c>
      <c r="F8" s="6">
        <v>116</v>
      </c>
      <c r="G8" s="6" t="s">
        <v>93</v>
      </c>
      <c r="H8" s="6">
        <v>150</v>
      </c>
      <c r="I8" s="6">
        <v>0.75643563000000003</v>
      </c>
      <c r="J8" s="6">
        <v>1.4126605000000001</v>
      </c>
      <c r="K8" s="17">
        <f t="shared" ref="K8:L8" si="3">I8-I9</f>
        <v>0</v>
      </c>
      <c r="L8" s="17">
        <f t="shared" si="3"/>
        <v>-1.7999999999407379E-6</v>
      </c>
    </row>
    <row r="9" spans="1:12" x14ac:dyDescent="0.3">
      <c r="A9" s="6" t="s">
        <v>12</v>
      </c>
      <c r="B9" s="6" t="s">
        <v>14</v>
      </c>
      <c r="C9" s="4" t="s">
        <v>88</v>
      </c>
      <c r="D9" s="6" t="s">
        <v>18</v>
      </c>
      <c r="E9" s="6" t="s">
        <v>39</v>
      </c>
      <c r="F9" s="6">
        <v>116</v>
      </c>
      <c r="G9" s="6" t="s">
        <v>61</v>
      </c>
      <c r="H9" s="6">
        <v>150</v>
      </c>
      <c r="I9" s="6">
        <v>0.75643563000000003</v>
      </c>
      <c r="J9" s="6">
        <v>1.4126623</v>
      </c>
      <c r="K9" s="17"/>
      <c r="L9" s="17"/>
    </row>
    <row r="10" spans="1:12" x14ac:dyDescent="0.3">
      <c r="A10" s="6" t="s">
        <v>12</v>
      </c>
      <c r="B10" s="6" t="s">
        <v>14</v>
      </c>
      <c r="C10" s="4" t="s">
        <v>88</v>
      </c>
      <c r="D10" s="6" t="s">
        <v>18</v>
      </c>
      <c r="E10" s="6" t="s">
        <v>39</v>
      </c>
      <c r="F10" s="6">
        <v>116</v>
      </c>
      <c r="G10" s="6" t="s">
        <v>94</v>
      </c>
      <c r="H10" s="6">
        <v>150</v>
      </c>
      <c r="I10" s="6">
        <v>0.75643563000000003</v>
      </c>
      <c r="J10" s="6">
        <v>1.4126601999999999</v>
      </c>
      <c r="K10" s="17">
        <f t="shared" ref="K10:L10" si="4">I10-I11</f>
        <v>0</v>
      </c>
      <c r="L10" s="17">
        <f t="shared" si="4"/>
        <v>-2.100000000115898E-6</v>
      </c>
    </row>
    <row r="11" spans="1:12" x14ac:dyDescent="0.3">
      <c r="A11" s="6" t="s">
        <v>12</v>
      </c>
      <c r="B11" s="6" t="s">
        <v>14</v>
      </c>
      <c r="C11" s="4" t="s">
        <v>88</v>
      </c>
      <c r="D11" s="6" t="s">
        <v>18</v>
      </c>
      <c r="E11" s="6" t="s">
        <v>39</v>
      </c>
      <c r="F11" s="6">
        <v>116</v>
      </c>
      <c r="G11" s="6" t="s">
        <v>61</v>
      </c>
      <c r="H11" s="6">
        <v>150</v>
      </c>
      <c r="I11" s="6">
        <v>0.75643563000000003</v>
      </c>
      <c r="J11" s="6">
        <v>1.4126623</v>
      </c>
      <c r="K11" s="17"/>
      <c r="L11" s="17"/>
    </row>
    <row r="12" spans="1:12" x14ac:dyDescent="0.3">
      <c r="A12" s="6" t="s">
        <v>12</v>
      </c>
      <c r="B12" s="6" t="s">
        <v>14</v>
      </c>
      <c r="C12" s="4" t="s">
        <v>88</v>
      </c>
      <c r="D12" s="6" t="s">
        <v>18</v>
      </c>
      <c r="E12" s="6" t="s">
        <v>39</v>
      </c>
      <c r="F12" s="6">
        <v>116</v>
      </c>
      <c r="G12" s="6" t="s">
        <v>95</v>
      </c>
      <c r="H12" s="6">
        <v>150</v>
      </c>
      <c r="I12" s="6">
        <v>0.75643563000000003</v>
      </c>
      <c r="J12" s="6">
        <v>1.4126623</v>
      </c>
      <c r="K12" s="17">
        <f t="shared" ref="K12:L12" si="5">I12-I13</f>
        <v>0</v>
      </c>
      <c r="L12" s="17">
        <f t="shared" si="5"/>
        <v>0</v>
      </c>
    </row>
    <row r="13" spans="1:12" x14ac:dyDescent="0.3">
      <c r="A13" s="6" t="s">
        <v>12</v>
      </c>
      <c r="B13" s="6" t="s">
        <v>14</v>
      </c>
      <c r="C13" s="4" t="s">
        <v>88</v>
      </c>
      <c r="D13" s="6" t="s">
        <v>18</v>
      </c>
      <c r="E13" s="6" t="s">
        <v>39</v>
      </c>
      <c r="F13" s="6">
        <v>116</v>
      </c>
      <c r="G13" s="6" t="s">
        <v>61</v>
      </c>
      <c r="H13" s="6">
        <v>150</v>
      </c>
      <c r="I13" s="6">
        <v>0.75643563000000003</v>
      </c>
      <c r="J13" s="6">
        <v>1.4126623</v>
      </c>
      <c r="K13" s="17"/>
      <c r="L13" s="17"/>
    </row>
    <row r="14" spans="1:12" x14ac:dyDescent="0.3">
      <c r="A14" s="6" t="s">
        <v>12</v>
      </c>
      <c r="B14" s="6" t="s">
        <v>14</v>
      </c>
      <c r="C14" s="4" t="s">
        <v>88</v>
      </c>
      <c r="D14" s="6" t="s">
        <v>18</v>
      </c>
      <c r="E14" s="6" t="s">
        <v>39</v>
      </c>
      <c r="F14" s="6">
        <v>116</v>
      </c>
      <c r="G14" s="6" t="s">
        <v>96</v>
      </c>
      <c r="H14" s="6">
        <v>150</v>
      </c>
      <c r="I14" s="6">
        <v>0.75643563000000003</v>
      </c>
      <c r="J14" s="6">
        <v>1.4126593999999999</v>
      </c>
      <c r="K14" s="17">
        <f t="shared" ref="K14:L14" si="6">I14-I15</f>
        <v>0</v>
      </c>
      <c r="L14" s="17">
        <f t="shared" si="6"/>
        <v>-2.9000000001389026E-6</v>
      </c>
    </row>
    <row r="15" spans="1:12" x14ac:dyDescent="0.3">
      <c r="A15" s="6" t="s">
        <v>12</v>
      </c>
      <c r="B15" s="6" t="s">
        <v>14</v>
      </c>
      <c r="C15" s="4" t="s">
        <v>88</v>
      </c>
      <c r="D15" s="6" t="s">
        <v>18</v>
      </c>
      <c r="E15" s="6" t="s">
        <v>39</v>
      </c>
      <c r="F15" s="6">
        <v>116</v>
      </c>
      <c r="G15" s="6" t="s">
        <v>61</v>
      </c>
      <c r="H15" s="6">
        <v>150</v>
      </c>
      <c r="I15" s="6">
        <v>0.75643563000000003</v>
      </c>
      <c r="J15" s="6">
        <v>1.4126623</v>
      </c>
      <c r="K15" s="17"/>
      <c r="L15" s="17"/>
    </row>
    <row r="16" spans="1:12" x14ac:dyDescent="0.3">
      <c r="A16" s="6" t="s">
        <v>12</v>
      </c>
      <c r="B16" s="6" t="s">
        <v>14</v>
      </c>
      <c r="C16" s="4" t="s">
        <v>88</v>
      </c>
      <c r="D16" s="6" t="s">
        <v>18</v>
      </c>
      <c r="E16" s="6" t="s">
        <v>39</v>
      </c>
      <c r="F16" s="6">
        <v>116</v>
      </c>
      <c r="G16" s="6" t="s">
        <v>97</v>
      </c>
      <c r="H16" s="6">
        <v>150</v>
      </c>
      <c r="I16" s="6">
        <v>0.75643563000000003</v>
      </c>
      <c r="J16" s="6">
        <v>1.4126616000000001</v>
      </c>
      <c r="K16" s="17">
        <f t="shared" ref="K16:L16" si="7">I16-I17</f>
        <v>0</v>
      </c>
      <c r="L16" s="17">
        <f t="shared" si="7"/>
        <v>-6.9999999996461781E-7</v>
      </c>
    </row>
    <row r="17" spans="1:12" x14ac:dyDescent="0.3">
      <c r="A17" s="6" t="s">
        <v>12</v>
      </c>
      <c r="B17" s="6" t="s">
        <v>14</v>
      </c>
      <c r="C17" s="4" t="s">
        <v>88</v>
      </c>
      <c r="D17" s="6" t="s">
        <v>18</v>
      </c>
      <c r="E17" s="6" t="s">
        <v>39</v>
      </c>
      <c r="F17" s="6">
        <v>116</v>
      </c>
      <c r="G17" s="6" t="s">
        <v>61</v>
      </c>
      <c r="H17" s="6">
        <v>150</v>
      </c>
      <c r="I17" s="6">
        <v>0.75643563000000003</v>
      </c>
      <c r="J17" s="6">
        <v>1.4126623</v>
      </c>
      <c r="K17" s="17"/>
      <c r="L17" s="17"/>
    </row>
    <row r="18" spans="1:12" x14ac:dyDescent="0.3">
      <c r="A18" s="6" t="s">
        <v>12</v>
      </c>
      <c r="B18" s="6" t="s">
        <v>14</v>
      </c>
      <c r="C18" s="4" t="s">
        <v>23</v>
      </c>
      <c r="D18" s="6" t="s">
        <v>18</v>
      </c>
      <c r="E18" s="6" t="s">
        <v>39</v>
      </c>
      <c r="F18" s="6">
        <v>116</v>
      </c>
      <c r="G18" s="6" t="s">
        <v>90</v>
      </c>
      <c r="H18" s="6">
        <v>5</v>
      </c>
      <c r="I18" s="6">
        <v>0.10297029000000001</v>
      </c>
      <c r="J18" s="6">
        <v>8.3607177999999998</v>
      </c>
      <c r="K18" s="17">
        <f t="shared" ref="K18:L18" si="8">I18-I19</f>
        <v>0</v>
      </c>
      <c r="L18" s="17">
        <f t="shared" si="8"/>
        <v>6.7000000001371518E-6</v>
      </c>
    </row>
    <row r="19" spans="1:12" x14ac:dyDescent="0.3">
      <c r="A19" s="6" t="s">
        <v>12</v>
      </c>
      <c r="B19" s="6" t="s">
        <v>14</v>
      </c>
      <c r="C19" s="4" t="s">
        <v>23</v>
      </c>
      <c r="D19" s="6" t="s">
        <v>18</v>
      </c>
      <c r="E19" s="6" t="s">
        <v>39</v>
      </c>
      <c r="F19" s="6">
        <v>116</v>
      </c>
      <c r="G19" s="6" t="s">
        <v>61</v>
      </c>
      <c r="H19" s="6">
        <v>5</v>
      </c>
      <c r="I19" s="6">
        <v>0.10297029000000001</v>
      </c>
      <c r="J19" s="6">
        <v>8.3607110999999996</v>
      </c>
      <c r="K19" s="17"/>
      <c r="L19" s="17"/>
    </row>
    <row r="20" spans="1:12" x14ac:dyDescent="0.3">
      <c r="A20" s="6" t="s">
        <v>12</v>
      </c>
      <c r="B20" s="6" t="s">
        <v>14</v>
      </c>
      <c r="C20" s="4" t="s">
        <v>23</v>
      </c>
      <c r="D20" s="6" t="s">
        <v>18</v>
      </c>
      <c r="E20" s="6" t="s">
        <v>39</v>
      </c>
      <c r="F20" s="6">
        <v>116</v>
      </c>
      <c r="G20" s="6" t="s">
        <v>91</v>
      </c>
      <c r="H20" s="6">
        <v>5</v>
      </c>
      <c r="I20" s="6">
        <v>0.10297029000000001</v>
      </c>
      <c r="J20" s="6">
        <v>8.3607645000000002</v>
      </c>
      <c r="K20" s="17">
        <f t="shared" ref="K20:L20" si="9">I20-I21</f>
        <v>0</v>
      </c>
      <c r="L20" s="17">
        <f t="shared" si="9"/>
        <v>5.3400000000536352E-5</v>
      </c>
    </row>
    <row r="21" spans="1:12" x14ac:dyDescent="0.3">
      <c r="A21" s="6" t="s">
        <v>12</v>
      </c>
      <c r="B21" s="6" t="s">
        <v>14</v>
      </c>
      <c r="C21" s="4" t="s">
        <v>23</v>
      </c>
      <c r="D21" s="6" t="s">
        <v>18</v>
      </c>
      <c r="E21" s="6" t="s">
        <v>39</v>
      </c>
      <c r="F21" s="6">
        <v>116</v>
      </c>
      <c r="G21" s="6" t="s">
        <v>61</v>
      </c>
      <c r="H21" s="6">
        <v>5</v>
      </c>
      <c r="I21" s="6">
        <v>0.10297029000000001</v>
      </c>
      <c r="J21" s="6">
        <v>8.3607110999999996</v>
      </c>
      <c r="K21" s="17"/>
      <c r="L21" s="17"/>
    </row>
    <row r="22" spans="1:12" x14ac:dyDescent="0.3">
      <c r="A22" s="6" t="s">
        <v>12</v>
      </c>
      <c r="B22" s="6" t="s">
        <v>14</v>
      </c>
      <c r="C22" s="4" t="s">
        <v>23</v>
      </c>
      <c r="D22" s="6" t="s">
        <v>18</v>
      </c>
      <c r="E22" s="6" t="s">
        <v>39</v>
      </c>
      <c r="F22" s="6">
        <v>116</v>
      </c>
      <c r="G22" s="6" t="s">
        <v>92</v>
      </c>
      <c r="H22" s="6">
        <v>5</v>
      </c>
      <c r="I22" s="6">
        <v>0.10297029000000001</v>
      </c>
      <c r="J22" s="6">
        <v>8.3607110999999996</v>
      </c>
      <c r="K22" s="17">
        <f t="shared" ref="K22:L22" si="10">I22-I23</f>
        <v>0</v>
      </c>
      <c r="L22" s="17">
        <f t="shared" si="10"/>
        <v>0</v>
      </c>
    </row>
    <row r="23" spans="1:12" x14ac:dyDescent="0.3">
      <c r="A23" s="6" t="s">
        <v>12</v>
      </c>
      <c r="B23" s="6" t="s">
        <v>14</v>
      </c>
      <c r="C23" s="4" t="s">
        <v>23</v>
      </c>
      <c r="D23" s="6" t="s">
        <v>18</v>
      </c>
      <c r="E23" s="6" t="s">
        <v>39</v>
      </c>
      <c r="F23" s="6">
        <v>116</v>
      </c>
      <c r="G23" s="6" t="s">
        <v>61</v>
      </c>
      <c r="H23" s="6">
        <v>5</v>
      </c>
      <c r="I23" s="6">
        <v>0.10297029000000001</v>
      </c>
      <c r="J23" s="6">
        <v>8.3607110999999996</v>
      </c>
      <c r="K23" s="17"/>
      <c r="L23" s="17"/>
    </row>
    <row r="24" spans="1:12" x14ac:dyDescent="0.3">
      <c r="A24" s="6" t="s">
        <v>12</v>
      </c>
      <c r="B24" s="6" t="s">
        <v>14</v>
      </c>
      <c r="C24" s="4" t="s">
        <v>23</v>
      </c>
      <c r="D24" s="6" t="s">
        <v>18</v>
      </c>
      <c r="E24" s="6" t="s">
        <v>39</v>
      </c>
      <c r="F24" s="6">
        <v>116</v>
      </c>
      <c r="G24" s="6" t="s">
        <v>93</v>
      </c>
      <c r="H24" s="6">
        <v>5</v>
      </c>
      <c r="I24" s="6">
        <v>0.10297029000000001</v>
      </c>
      <c r="J24" s="6">
        <v>8.3606625000000001</v>
      </c>
      <c r="K24" s="17">
        <f t="shared" ref="K24:L24" si="11">I24-I25</f>
        <v>0</v>
      </c>
      <c r="L24" s="17">
        <f t="shared" si="11"/>
        <v>-4.8599999999510146E-5</v>
      </c>
    </row>
    <row r="25" spans="1:12" x14ac:dyDescent="0.3">
      <c r="A25" s="6" t="s">
        <v>12</v>
      </c>
      <c r="B25" s="6" t="s">
        <v>14</v>
      </c>
      <c r="C25" s="4" t="s">
        <v>23</v>
      </c>
      <c r="D25" s="6" t="s">
        <v>18</v>
      </c>
      <c r="E25" s="6" t="s">
        <v>39</v>
      </c>
      <c r="F25" s="6">
        <v>116</v>
      </c>
      <c r="G25" s="6" t="s">
        <v>61</v>
      </c>
      <c r="H25" s="6">
        <v>5</v>
      </c>
      <c r="I25" s="6">
        <v>0.10297029000000001</v>
      </c>
      <c r="J25" s="6">
        <v>8.3607110999999996</v>
      </c>
      <c r="K25" s="17"/>
      <c r="L25" s="17"/>
    </row>
    <row r="26" spans="1:12" x14ac:dyDescent="0.3">
      <c r="A26" s="6" t="s">
        <v>12</v>
      </c>
      <c r="B26" s="6" t="s">
        <v>14</v>
      </c>
      <c r="C26" s="4" t="s">
        <v>23</v>
      </c>
      <c r="D26" s="6" t="s">
        <v>18</v>
      </c>
      <c r="E26" s="6" t="s">
        <v>39</v>
      </c>
      <c r="F26" s="6">
        <v>116</v>
      </c>
      <c r="G26" s="6" t="s">
        <v>94</v>
      </c>
      <c r="H26" s="6">
        <v>5</v>
      </c>
      <c r="I26" s="6">
        <v>0.10297029000000001</v>
      </c>
      <c r="J26" s="6">
        <v>8.3606577000000009</v>
      </c>
      <c r="K26" s="17">
        <f t="shared" ref="K26:L26" si="12">I26-I27</f>
        <v>0</v>
      </c>
      <c r="L26" s="17">
        <f t="shared" si="12"/>
        <v>-5.3399999998759995E-5</v>
      </c>
    </row>
    <row r="27" spans="1:12" x14ac:dyDescent="0.3">
      <c r="A27" s="6" t="s">
        <v>12</v>
      </c>
      <c r="B27" s="6" t="s">
        <v>14</v>
      </c>
      <c r="C27" s="4" t="s">
        <v>23</v>
      </c>
      <c r="D27" s="6" t="s">
        <v>18</v>
      </c>
      <c r="E27" s="6" t="s">
        <v>39</v>
      </c>
      <c r="F27" s="6">
        <v>116</v>
      </c>
      <c r="G27" s="6" t="s">
        <v>61</v>
      </c>
      <c r="H27" s="6">
        <v>5</v>
      </c>
      <c r="I27" s="6">
        <v>0.10297029000000001</v>
      </c>
      <c r="J27" s="6">
        <v>8.3607110999999996</v>
      </c>
      <c r="K27" s="17"/>
      <c r="L27" s="17"/>
    </row>
    <row r="28" spans="1:12" x14ac:dyDescent="0.3">
      <c r="A28" s="6" t="s">
        <v>12</v>
      </c>
      <c r="B28" s="6" t="s">
        <v>14</v>
      </c>
      <c r="C28" s="4" t="s">
        <v>23</v>
      </c>
      <c r="D28" s="6" t="s">
        <v>18</v>
      </c>
      <c r="E28" s="6" t="s">
        <v>39</v>
      </c>
      <c r="F28" s="6">
        <v>116</v>
      </c>
      <c r="G28" s="6" t="s">
        <v>95</v>
      </c>
      <c r="H28" s="6">
        <v>5</v>
      </c>
      <c r="I28" s="6">
        <v>0.10297029000000001</v>
      </c>
      <c r="J28" s="6">
        <v>8.3607110999999996</v>
      </c>
      <c r="K28" s="17">
        <f t="shared" ref="K28:L28" si="13">I28-I29</f>
        <v>0</v>
      </c>
      <c r="L28" s="17">
        <f t="shared" si="13"/>
        <v>0</v>
      </c>
    </row>
    <row r="29" spans="1:12" x14ac:dyDescent="0.3">
      <c r="A29" s="6" t="s">
        <v>12</v>
      </c>
      <c r="B29" s="6" t="s">
        <v>14</v>
      </c>
      <c r="C29" s="4" t="s">
        <v>23</v>
      </c>
      <c r="D29" s="6" t="s">
        <v>18</v>
      </c>
      <c r="E29" s="6" t="s">
        <v>39</v>
      </c>
      <c r="F29" s="6">
        <v>116</v>
      </c>
      <c r="G29" s="6" t="s">
        <v>61</v>
      </c>
      <c r="H29" s="6">
        <v>5</v>
      </c>
      <c r="I29" s="6">
        <v>0.10297029000000001</v>
      </c>
      <c r="J29" s="6">
        <v>8.3607110999999996</v>
      </c>
      <c r="K29" s="17"/>
      <c r="L29" s="17"/>
    </row>
    <row r="30" spans="1:12" x14ac:dyDescent="0.3">
      <c r="A30" s="6" t="s">
        <v>12</v>
      </c>
      <c r="B30" s="6" t="s">
        <v>14</v>
      </c>
      <c r="C30" s="4" t="s">
        <v>23</v>
      </c>
      <c r="D30" s="6" t="s">
        <v>18</v>
      </c>
      <c r="E30" s="6" t="s">
        <v>39</v>
      </c>
      <c r="F30" s="6">
        <v>116</v>
      </c>
      <c r="G30" s="6" t="s">
        <v>96</v>
      </c>
      <c r="H30" s="6">
        <v>5</v>
      </c>
      <c r="I30" s="6">
        <v>0.10297029000000001</v>
      </c>
      <c r="J30" s="6">
        <v>8.3606482</v>
      </c>
      <c r="K30" s="17">
        <f t="shared" ref="K30:L30" si="14">I30-I31</f>
        <v>0</v>
      </c>
      <c r="L30" s="17">
        <f t="shared" si="14"/>
        <v>-6.2899999999643796E-5</v>
      </c>
    </row>
    <row r="31" spans="1:12" x14ac:dyDescent="0.3">
      <c r="A31" s="6" t="s">
        <v>12</v>
      </c>
      <c r="B31" s="6" t="s">
        <v>14</v>
      </c>
      <c r="C31" s="4" t="s">
        <v>23</v>
      </c>
      <c r="D31" s="6" t="s">
        <v>18</v>
      </c>
      <c r="E31" s="6" t="s">
        <v>39</v>
      </c>
      <c r="F31" s="6">
        <v>116</v>
      </c>
      <c r="G31" s="6" t="s">
        <v>61</v>
      </c>
      <c r="H31" s="6">
        <v>5</v>
      </c>
      <c r="I31" s="6">
        <v>0.10297029000000001</v>
      </c>
      <c r="J31" s="6">
        <v>8.3607110999999996</v>
      </c>
      <c r="K31" s="17"/>
      <c r="L31" s="17"/>
    </row>
    <row r="32" spans="1:12" x14ac:dyDescent="0.3">
      <c r="A32" s="6" t="s">
        <v>12</v>
      </c>
      <c r="B32" s="6" t="s">
        <v>14</v>
      </c>
      <c r="C32" s="4" t="s">
        <v>23</v>
      </c>
      <c r="D32" s="6" t="s">
        <v>18</v>
      </c>
      <c r="E32" s="6" t="s">
        <v>39</v>
      </c>
      <c r="F32" s="6">
        <v>116</v>
      </c>
      <c r="G32" s="6" t="s">
        <v>97</v>
      </c>
      <c r="H32" s="6">
        <v>5</v>
      </c>
      <c r="I32" s="6">
        <v>0.10297029000000001</v>
      </c>
      <c r="J32" s="6">
        <v>8.3607569000000002</v>
      </c>
      <c r="K32" s="17">
        <f t="shared" ref="K32:L32" si="15">I32-I33</f>
        <v>0</v>
      </c>
      <c r="L32" s="17">
        <f t="shared" si="15"/>
        <v>4.5800000000539853E-5</v>
      </c>
    </row>
    <row r="33" spans="1:12" x14ac:dyDescent="0.3">
      <c r="A33" s="6" t="s">
        <v>12</v>
      </c>
      <c r="B33" s="6" t="s">
        <v>14</v>
      </c>
      <c r="C33" s="4" t="s">
        <v>23</v>
      </c>
      <c r="D33" s="6" t="s">
        <v>18</v>
      </c>
      <c r="E33" s="6" t="s">
        <v>39</v>
      </c>
      <c r="F33" s="6">
        <v>116</v>
      </c>
      <c r="G33" s="6" t="s">
        <v>61</v>
      </c>
      <c r="H33" s="6">
        <v>5</v>
      </c>
      <c r="I33" s="6">
        <v>0.10297029000000001</v>
      </c>
      <c r="J33" s="6">
        <v>8.3607110999999996</v>
      </c>
      <c r="K33" s="17"/>
      <c r="L33" s="17"/>
    </row>
    <row r="34" spans="1:12" x14ac:dyDescent="0.3">
      <c r="A34" s="6" t="s">
        <v>12</v>
      </c>
      <c r="B34" s="6" t="s">
        <v>14</v>
      </c>
      <c r="C34" s="4" t="s">
        <v>89</v>
      </c>
      <c r="D34" s="6" t="s">
        <v>18</v>
      </c>
      <c r="E34" s="6" t="s">
        <v>39</v>
      </c>
      <c r="F34" s="6">
        <v>221</v>
      </c>
      <c r="G34" s="6" t="s">
        <v>90</v>
      </c>
      <c r="H34" s="6">
        <v>150</v>
      </c>
      <c r="I34" s="6">
        <v>0.28118812999999998</v>
      </c>
      <c r="J34" s="6">
        <v>2.5323188000000001</v>
      </c>
      <c r="K34" s="17">
        <f t="shared" ref="K34:L34" si="16">I34-I35</f>
        <v>-9.9008999999999903E-4</v>
      </c>
      <c r="L34" s="17">
        <f t="shared" si="16"/>
        <v>1.9880000000016551E-4</v>
      </c>
    </row>
    <row r="35" spans="1:12" x14ac:dyDescent="0.3">
      <c r="A35" s="6" t="s">
        <v>12</v>
      </c>
      <c r="B35" s="6" t="s">
        <v>14</v>
      </c>
      <c r="C35" s="4" t="s">
        <v>89</v>
      </c>
      <c r="D35" s="6" t="s">
        <v>18</v>
      </c>
      <c r="E35" s="6" t="s">
        <v>39</v>
      </c>
      <c r="F35" s="6">
        <v>221</v>
      </c>
      <c r="G35" s="6" t="s">
        <v>61</v>
      </c>
      <c r="H35" s="6">
        <v>150</v>
      </c>
      <c r="I35" s="6">
        <v>0.28217821999999998</v>
      </c>
      <c r="J35" s="6">
        <v>2.5321199999999999</v>
      </c>
      <c r="K35" s="17"/>
      <c r="L35" s="17"/>
    </row>
    <row r="36" spans="1:12" x14ac:dyDescent="0.3">
      <c r="A36" s="6" t="s">
        <v>12</v>
      </c>
      <c r="B36" s="6" t="s">
        <v>14</v>
      </c>
      <c r="C36" s="4" t="s">
        <v>89</v>
      </c>
      <c r="D36" s="6" t="s">
        <v>18</v>
      </c>
      <c r="E36" s="6" t="s">
        <v>39</v>
      </c>
      <c r="F36" s="6">
        <v>221</v>
      </c>
      <c r="G36" s="6" t="s">
        <v>91</v>
      </c>
      <c r="H36" s="6">
        <v>150</v>
      </c>
      <c r="I36" s="6">
        <v>0.28118812999999998</v>
      </c>
      <c r="J36" s="6">
        <v>2.5326602</v>
      </c>
      <c r="K36" s="17">
        <f t="shared" ref="K36:L36" si="17">I36-I37</f>
        <v>-9.9008999999999903E-4</v>
      </c>
      <c r="L36" s="17">
        <f t="shared" si="17"/>
        <v>5.4020000000010171E-4</v>
      </c>
    </row>
    <row r="37" spans="1:12" x14ac:dyDescent="0.3">
      <c r="A37" s="6" t="s">
        <v>12</v>
      </c>
      <c r="B37" s="6" t="s">
        <v>14</v>
      </c>
      <c r="C37" s="4" t="s">
        <v>89</v>
      </c>
      <c r="D37" s="6" t="s">
        <v>18</v>
      </c>
      <c r="E37" s="6" t="s">
        <v>39</v>
      </c>
      <c r="F37" s="6">
        <v>221</v>
      </c>
      <c r="G37" s="6" t="s">
        <v>61</v>
      </c>
      <c r="H37" s="6">
        <v>150</v>
      </c>
      <c r="I37" s="6">
        <v>0.28217821999999998</v>
      </c>
      <c r="J37" s="6">
        <v>2.5321199999999999</v>
      </c>
      <c r="K37" s="17"/>
      <c r="L37" s="17"/>
    </row>
    <row r="38" spans="1:12" x14ac:dyDescent="0.3">
      <c r="A38" s="6" t="s">
        <v>12</v>
      </c>
      <c r="B38" s="6" t="s">
        <v>14</v>
      </c>
      <c r="C38" s="4" t="s">
        <v>89</v>
      </c>
      <c r="D38" s="6" t="s">
        <v>18</v>
      </c>
      <c r="E38" s="6" t="s">
        <v>39</v>
      </c>
      <c r="F38" s="6">
        <v>221</v>
      </c>
      <c r="G38" s="6" t="s">
        <v>92</v>
      </c>
      <c r="H38" s="6">
        <v>150</v>
      </c>
      <c r="I38" s="6">
        <v>0.28217821999999998</v>
      </c>
      <c r="J38" s="6">
        <v>2.5321199999999999</v>
      </c>
      <c r="K38" s="17">
        <f t="shared" ref="K38:L38" si="18">I38-I39</f>
        <v>0</v>
      </c>
      <c r="L38" s="17">
        <f t="shared" si="18"/>
        <v>0</v>
      </c>
    </row>
    <row r="39" spans="1:12" x14ac:dyDescent="0.3">
      <c r="A39" s="6" t="s">
        <v>12</v>
      </c>
      <c r="B39" s="6" t="s">
        <v>14</v>
      </c>
      <c r="C39" s="4" t="s">
        <v>89</v>
      </c>
      <c r="D39" s="6" t="s">
        <v>18</v>
      </c>
      <c r="E39" s="6" t="s">
        <v>39</v>
      </c>
      <c r="F39" s="6">
        <v>221</v>
      </c>
      <c r="G39" s="6" t="s">
        <v>61</v>
      </c>
      <c r="H39" s="6">
        <v>150</v>
      </c>
      <c r="I39" s="6">
        <v>0.28217821999999998</v>
      </c>
      <c r="J39" s="6">
        <v>2.5321199999999999</v>
      </c>
      <c r="K39" s="17"/>
      <c r="L39" s="17"/>
    </row>
    <row r="40" spans="1:12" x14ac:dyDescent="0.3">
      <c r="A40" s="6" t="s">
        <v>12</v>
      </c>
      <c r="B40" s="6" t="s">
        <v>14</v>
      </c>
      <c r="C40" s="4" t="s">
        <v>89</v>
      </c>
      <c r="D40" s="6" t="s">
        <v>18</v>
      </c>
      <c r="E40" s="6" t="s">
        <v>39</v>
      </c>
      <c r="F40" s="6">
        <v>221</v>
      </c>
      <c r="G40" s="6" t="s">
        <v>93</v>
      </c>
      <c r="H40" s="6">
        <v>150</v>
      </c>
      <c r="I40" s="6">
        <v>0.28217821999999998</v>
      </c>
      <c r="J40" s="6">
        <v>2.5321178</v>
      </c>
      <c r="K40" s="17">
        <f t="shared" ref="K40:L40" si="19">I40-I41</f>
        <v>0</v>
      </c>
      <c r="L40" s="17">
        <f t="shared" si="19"/>
        <v>-2.1999999999522402E-6</v>
      </c>
    </row>
    <row r="41" spans="1:12" x14ac:dyDescent="0.3">
      <c r="A41" s="6" t="s">
        <v>12</v>
      </c>
      <c r="B41" s="6" t="s">
        <v>14</v>
      </c>
      <c r="C41" s="4" t="s">
        <v>89</v>
      </c>
      <c r="D41" s="6" t="s">
        <v>18</v>
      </c>
      <c r="E41" s="6" t="s">
        <v>39</v>
      </c>
      <c r="F41" s="6">
        <v>221</v>
      </c>
      <c r="G41" s="6" t="s">
        <v>61</v>
      </c>
      <c r="H41" s="6">
        <v>150</v>
      </c>
      <c r="I41" s="6">
        <v>0.28217821999999998</v>
      </c>
      <c r="J41" s="6">
        <v>2.5321199999999999</v>
      </c>
      <c r="K41" s="17"/>
      <c r="L41" s="17"/>
    </row>
    <row r="42" spans="1:12" x14ac:dyDescent="0.3">
      <c r="A42" s="6" t="s">
        <v>12</v>
      </c>
      <c r="B42" s="6" t="s">
        <v>14</v>
      </c>
      <c r="C42" s="4" t="s">
        <v>89</v>
      </c>
      <c r="D42" s="6" t="s">
        <v>18</v>
      </c>
      <c r="E42" s="6" t="s">
        <v>39</v>
      </c>
      <c r="F42" s="6">
        <v>221</v>
      </c>
      <c r="G42" s="6" t="s">
        <v>94</v>
      </c>
      <c r="H42" s="6">
        <v>150</v>
      </c>
      <c r="I42" s="6">
        <v>0.28217821999999998</v>
      </c>
      <c r="J42" s="6">
        <v>2.5321175999999999</v>
      </c>
      <c r="K42" s="17">
        <f t="shared" ref="K42:L42" si="20">I42-I43</f>
        <v>0</v>
      </c>
      <c r="L42" s="17">
        <f t="shared" si="20"/>
        <v>-2.4000000000690136E-6</v>
      </c>
    </row>
    <row r="43" spans="1:12" x14ac:dyDescent="0.3">
      <c r="A43" s="6" t="s">
        <v>12</v>
      </c>
      <c r="B43" s="6" t="s">
        <v>14</v>
      </c>
      <c r="C43" s="4" t="s">
        <v>89</v>
      </c>
      <c r="D43" s="6" t="s">
        <v>18</v>
      </c>
      <c r="E43" s="6" t="s">
        <v>39</v>
      </c>
      <c r="F43" s="6">
        <v>221</v>
      </c>
      <c r="G43" s="6" t="s">
        <v>61</v>
      </c>
      <c r="H43" s="6">
        <v>150</v>
      </c>
      <c r="I43" s="6">
        <v>0.28217821999999998</v>
      </c>
      <c r="J43" s="6">
        <v>2.5321199999999999</v>
      </c>
      <c r="K43" s="17"/>
      <c r="L43" s="17"/>
    </row>
    <row r="44" spans="1:12" x14ac:dyDescent="0.3">
      <c r="A44" s="6" t="s">
        <v>12</v>
      </c>
      <c r="B44" s="6" t="s">
        <v>14</v>
      </c>
      <c r="C44" s="4" t="s">
        <v>89</v>
      </c>
      <c r="D44" s="6" t="s">
        <v>18</v>
      </c>
      <c r="E44" s="6" t="s">
        <v>39</v>
      </c>
      <c r="F44" s="6">
        <v>221</v>
      </c>
      <c r="G44" s="6" t="s">
        <v>95</v>
      </c>
      <c r="H44" s="6">
        <v>150</v>
      </c>
      <c r="I44" s="6">
        <v>0.28217821999999998</v>
      </c>
      <c r="J44" s="6">
        <v>2.5321199999999999</v>
      </c>
      <c r="K44" s="17">
        <f t="shared" ref="K44:L44" si="21">I44-I45</f>
        <v>0</v>
      </c>
      <c r="L44" s="17">
        <f t="shared" si="21"/>
        <v>0</v>
      </c>
    </row>
    <row r="45" spans="1:12" x14ac:dyDescent="0.3">
      <c r="A45" s="6" t="s">
        <v>12</v>
      </c>
      <c r="B45" s="6" t="s">
        <v>14</v>
      </c>
      <c r="C45" s="4" t="s">
        <v>89</v>
      </c>
      <c r="D45" s="6" t="s">
        <v>18</v>
      </c>
      <c r="E45" s="6" t="s">
        <v>39</v>
      </c>
      <c r="F45" s="6">
        <v>221</v>
      </c>
      <c r="G45" s="6" t="s">
        <v>61</v>
      </c>
      <c r="H45" s="6">
        <v>150</v>
      </c>
      <c r="I45" s="6">
        <v>0.28217821999999998</v>
      </c>
      <c r="J45" s="6">
        <v>2.5321199999999999</v>
      </c>
      <c r="K45" s="17"/>
      <c r="L45" s="17"/>
    </row>
    <row r="46" spans="1:12" x14ac:dyDescent="0.3">
      <c r="A46" s="6" t="s">
        <v>12</v>
      </c>
      <c r="B46" s="6" t="s">
        <v>14</v>
      </c>
      <c r="C46" s="4" t="s">
        <v>89</v>
      </c>
      <c r="D46" s="6" t="s">
        <v>18</v>
      </c>
      <c r="E46" s="6" t="s">
        <v>39</v>
      </c>
      <c r="F46" s="6">
        <v>221</v>
      </c>
      <c r="G46" s="6" t="s">
        <v>96</v>
      </c>
      <c r="H46" s="6">
        <v>150</v>
      </c>
      <c r="I46" s="6">
        <v>0.28217821999999998</v>
      </c>
      <c r="J46" s="6">
        <v>2.5321169000000001</v>
      </c>
      <c r="K46" s="17">
        <f t="shared" ref="K46:L46" si="22">I46-I47</f>
        <v>0</v>
      </c>
      <c r="L46" s="17">
        <f t="shared" si="22"/>
        <v>-3.0999999998115868E-6</v>
      </c>
    </row>
    <row r="47" spans="1:12" x14ac:dyDescent="0.3">
      <c r="A47" s="6" t="s">
        <v>12</v>
      </c>
      <c r="B47" s="6" t="s">
        <v>14</v>
      </c>
      <c r="C47" s="4" t="s">
        <v>89</v>
      </c>
      <c r="D47" s="6" t="s">
        <v>18</v>
      </c>
      <c r="E47" s="6" t="s">
        <v>39</v>
      </c>
      <c r="F47" s="6">
        <v>221</v>
      </c>
      <c r="G47" s="6" t="s">
        <v>61</v>
      </c>
      <c r="H47" s="6">
        <v>150</v>
      </c>
      <c r="I47" s="6">
        <v>0.28217821999999998</v>
      </c>
      <c r="J47" s="6">
        <v>2.5321199999999999</v>
      </c>
      <c r="K47" s="17"/>
      <c r="L47" s="17"/>
    </row>
    <row r="48" spans="1:12" x14ac:dyDescent="0.3">
      <c r="A48" s="6" t="s">
        <v>12</v>
      </c>
      <c r="B48" s="6" t="s">
        <v>14</v>
      </c>
      <c r="C48" s="4" t="s">
        <v>89</v>
      </c>
      <c r="D48" s="6" t="s">
        <v>18</v>
      </c>
      <c r="E48" s="6" t="s">
        <v>39</v>
      </c>
      <c r="F48" s="6">
        <v>221</v>
      </c>
      <c r="G48" s="6" t="s">
        <v>97</v>
      </c>
      <c r="H48" s="6">
        <v>150</v>
      </c>
      <c r="I48" s="6">
        <v>0.28217821999999998</v>
      </c>
      <c r="J48" s="6">
        <v>2.5321199999999999</v>
      </c>
      <c r="K48" s="17">
        <f t="shared" ref="K48:L48" si="23">I48-I49</f>
        <v>0</v>
      </c>
      <c r="L48" s="17">
        <f t="shared" si="23"/>
        <v>0</v>
      </c>
    </row>
    <row r="49" spans="1:12" x14ac:dyDescent="0.3">
      <c r="A49" s="6" t="s">
        <v>12</v>
      </c>
      <c r="B49" s="6" t="s">
        <v>14</v>
      </c>
      <c r="C49" s="4" t="s">
        <v>89</v>
      </c>
      <c r="D49" s="6" t="s">
        <v>18</v>
      </c>
      <c r="E49" s="6" t="s">
        <v>39</v>
      </c>
      <c r="F49" s="6">
        <v>221</v>
      </c>
      <c r="G49" s="6" t="s">
        <v>61</v>
      </c>
      <c r="H49" s="6">
        <v>150</v>
      </c>
      <c r="I49" s="6">
        <v>0.28217821999999998</v>
      </c>
      <c r="J49" s="6">
        <v>2.5321199999999999</v>
      </c>
      <c r="K49" s="17"/>
      <c r="L49" s="17"/>
    </row>
    <row r="50" spans="1:12" x14ac:dyDescent="0.3">
      <c r="A50" s="6" t="s">
        <v>12</v>
      </c>
      <c r="B50" s="6" t="s">
        <v>14</v>
      </c>
      <c r="C50" s="4" t="s">
        <v>16</v>
      </c>
      <c r="D50" s="6" t="s">
        <v>18</v>
      </c>
      <c r="E50" s="6" t="s">
        <v>39</v>
      </c>
      <c r="F50" s="6">
        <v>221</v>
      </c>
      <c r="G50" s="6" t="s">
        <v>90</v>
      </c>
      <c r="H50" s="6">
        <v>5</v>
      </c>
      <c r="I50" s="6">
        <v>0.10396039</v>
      </c>
      <c r="J50" s="6">
        <v>2.5229537</v>
      </c>
      <c r="K50" s="17">
        <f t="shared" ref="K50:L50" si="24">I50-I51</f>
        <v>9.9009999999999376E-4</v>
      </c>
      <c r="L50" s="17">
        <f t="shared" si="24"/>
        <v>1.3299999999993872E-4</v>
      </c>
    </row>
    <row r="51" spans="1:12" x14ac:dyDescent="0.3">
      <c r="A51" s="6" t="s">
        <v>12</v>
      </c>
      <c r="B51" s="6" t="s">
        <v>14</v>
      </c>
      <c r="C51" s="4" t="s">
        <v>16</v>
      </c>
      <c r="D51" s="6" t="s">
        <v>18</v>
      </c>
      <c r="E51" s="6" t="s">
        <v>39</v>
      </c>
      <c r="F51" s="6">
        <v>221</v>
      </c>
      <c r="G51" s="6" t="s">
        <v>61</v>
      </c>
      <c r="H51" s="6">
        <v>5</v>
      </c>
      <c r="I51" s="6">
        <v>0.10297029000000001</v>
      </c>
      <c r="J51" s="6">
        <v>2.5228207</v>
      </c>
      <c r="K51" s="17"/>
      <c r="L51" s="17"/>
    </row>
    <row r="52" spans="1:12" x14ac:dyDescent="0.3">
      <c r="A52" s="6" t="s">
        <v>12</v>
      </c>
      <c r="B52" s="6" t="s">
        <v>14</v>
      </c>
      <c r="C52" s="4" t="s">
        <v>16</v>
      </c>
      <c r="D52" s="6" t="s">
        <v>18</v>
      </c>
      <c r="E52" s="6" t="s">
        <v>39</v>
      </c>
      <c r="F52" s="6">
        <v>221</v>
      </c>
      <c r="G52" s="6" t="s">
        <v>91</v>
      </c>
      <c r="H52" s="6">
        <v>5</v>
      </c>
      <c r="I52" s="6">
        <v>0.1049505</v>
      </c>
      <c r="J52" s="6">
        <v>2.5232758999999998</v>
      </c>
      <c r="K52" s="17">
        <f t="shared" ref="K52:L52" si="25">I52-I53</f>
        <v>1.9802099999999961E-3</v>
      </c>
      <c r="L52" s="17">
        <f t="shared" si="25"/>
        <v>4.551999999997669E-4</v>
      </c>
    </row>
    <row r="53" spans="1:12" x14ac:dyDescent="0.3">
      <c r="A53" s="6" t="s">
        <v>12</v>
      </c>
      <c r="B53" s="6" t="s">
        <v>14</v>
      </c>
      <c r="C53" s="4" t="s">
        <v>16</v>
      </c>
      <c r="D53" s="6" t="s">
        <v>18</v>
      </c>
      <c r="E53" s="6" t="s">
        <v>39</v>
      </c>
      <c r="F53" s="6">
        <v>221</v>
      </c>
      <c r="G53" s="6" t="s">
        <v>61</v>
      </c>
      <c r="H53" s="6">
        <v>5</v>
      </c>
      <c r="I53" s="6">
        <v>0.10297029000000001</v>
      </c>
      <c r="J53" s="6">
        <v>2.5228207</v>
      </c>
      <c r="K53" s="17"/>
      <c r="L53" s="17"/>
    </row>
    <row r="54" spans="1:12" x14ac:dyDescent="0.3">
      <c r="A54" s="6" t="s">
        <v>12</v>
      </c>
      <c r="B54" s="6" t="s">
        <v>14</v>
      </c>
      <c r="C54" s="4" t="s">
        <v>16</v>
      </c>
      <c r="D54" s="6" t="s">
        <v>18</v>
      </c>
      <c r="E54" s="6" t="s">
        <v>39</v>
      </c>
      <c r="F54" s="6">
        <v>221</v>
      </c>
      <c r="G54" s="6" t="s">
        <v>92</v>
      </c>
      <c r="H54" s="6">
        <v>5</v>
      </c>
      <c r="I54" s="6">
        <v>0.10297029000000001</v>
      </c>
      <c r="J54" s="6">
        <v>2.5228207</v>
      </c>
      <c r="K54" s="17">
        <f t="shared" ref="K54:L54" si="26">I54-I55</f>
        <v>0</v>
      </c>
      <c r="L54" s="17">
        <f t="shared" si="26"/>
        <v>0</v>
      </c>
    </row>
    <row r="55" spans="1:12" x14ac:dyDescent="0.3">
      <c r="A55" s="6" t="s">
        <v>12</v>
      </c>
      <c r="B55" s="6" t="s">
        <v>14</v>
      </c>
      <c r="C55" s="4" t="s">
        <v>16</v>
      </c>
      <c r="D55" s="6" t="s">
        <v>18</v>
      </c>
      <c r="E55" s="6" t="s">
        <v>39</v>
      </c>
      <c r="F55" s="6">
        <v>221</v>
      </c>
      <c r="G55" s="6" t="s">
        <v>61</v>
      </c>
      <c r="H55" s="6">
        <v>5</v>
      </c>
      <c r="I55" s="6">
        <v>0.10297029000000001</v>
      </c>
      <c r="J55" s="6">
        <v>2.5228207</v>
      </c>
      <c r="K55" s="17"/>
      <c r="L55" s="17"/>
    </row>
    <row r="56" spans="1:12" x14ac:dyDescent="0.3">
      <c r="A56" s="6" t="s">
        <v>12</v>
      </c>
      <c r="B56" s="6" t="s">
        <v>14</v>
      </c>
      <c r="C56" s="4" t="s">
        <v>16</v>
      </c>
      <c r="D56" s="6" t="s">
        <v>18</v>
      </c>
      <c r="E56" s="6" t="s">
        <v>39</v>
      </c>
      <c r="F56" s="6">
        <v>221</v>
      </c>
      <c r="G56" s="6" t="s">
        <v>93</v>
      </c>
      <c r="H56" s="6">
        <v>5</v>
      </c>
      <c r="I56" s="6">
        <v>0.10297029000000001</v>
      </c>
      <c r="J56" s="6">
        <v>2.5228217000000002</v>
      </c>
      <c r="K56" s="17">
        <f t="shared" ref="K56:L56" si="27">I56-I57</f>
        <v>0</v>
      </c>
      <c r="L56" s="17">
        <f t="shared" si="27"/>
        <v>1.000000000139778E-6</v>
      </c>
    </row>
    <row r="57" spans="1:12" x14ac:dyDescent="0.3">
      <c r="A57" s="6" t="s">
        <v>12</v>
      </c>
      <c r="B57" s="6" t="s">
        <v>14</v>
      </c>
      <c r="C57" s="4" t="s">
        <v>16</v>
      </c>
      <c r="D57" s="6" t="s">
        <v>18</v>
      </c>
      <c r="E57" s="6" t="s">
        <v>39</v>
      </c>
      <c r="F57" s="6">
        <v>221</v>
      </c>
      <c r="G57" s="6" t="s">
        <v>61</v>
      </c>
      <c r="H57" s="6">
        <v>5</v>
      </c>
      <c r="I57" s="6">
        <v>0.10297029000000001</v>
      </c>
      <c r="J57" s="6">
        <v>2.5228207</v>
      </c>
      <c r="K57" s="17"/>
      <c r="L57" s="17"/>
    </row>
    <row r="58" spans="1:12" x14ac:dyDescent="0.3">
      <c r="A58" s="6" t="s">
        <v>12</v>
      </c>
      <c r="B58" s="6" t="s">
        <v>14</v>
      </c>
      <c r="C58" s="4" t="s">
        <v>16</v>
      </c>
      <c r="D58" s="6" t="s">
        <v>18</v>
      </c>
      <c r="E58" s="6" t="s">
        <v>39</v>
      </c>
      <c r="F58" s="6">
        <v>221</v>
      </c>
      <c r="G58" s="6" t="s">
        <v>94</v>
      </c>
      <c r="H58" s="6">
        <v>5</v>
      </c>
      <c r="I58" s="6">
        <v>0.10297029000000001</v>
      </c>
      <c r="J58" s="6">
        <v>2.5228221</v>
      </c>
      <c r="K58" s="17">
        <f t="shared" ref="K58:L58" si="28">I58-I59</f>
        <v>0</v>
      </c>
      <c r="L58" s="17">
        <f t="shared" si="28"/>
        <v>1.3999999999292356E-6</v>
      </c>
    </row>
    <row r="59" spans="1:12" x14ac:dyDescent="0.3">
      <c r="A59" s="6" t="s">
        <v>12</v>
      </c>
      <c r="B59" s="6" t="s">
        <v>14</v>
      </c>
      <c r="C59" s="4" t="s">
        <v>16</v>
      </c>
      <c r="D59" s="6" t="s">
        <v>18</v>
      </c>
      <c r="E59" s="6" t="s">
        <v>39</v>
      </c>
      <c r="F59" s="6">
        <v>221</v>
      </c>
      <c r="G59" s="6" t="s">
        <v>61</v>
      </c>
      <c r="H59" s="6">
        <v>5</v>
      </c>
      <c r="I59" s="6">
        <v>0.10297029000000001</v>
      </c>
      <c r="J59" s="6">
        <v>2.5228207</v>
      </c>
      <c r="K59" s="17"/>
      <c r="L59" s="17"/>
    </row>
    <row r="60" spans="1:12" x14ac:dyDescent="0.3">
      <c r="A60" s="6" t="s">
        <v>12</v>
      </c>
      <c r="B60" s="6" t="s">
        <v>14</v>
      </c>
      <c r="C60" s="4" t="s">
        <v>16</v>
      </c>
      <c r="D60" s="6" t="s">
        <v>18</v>
      </c>
      <c r="E60" s="6" t="s">
        <v>39</v>
      </c>
      <c r="F60" s="6">
        <v>221</v>
      </c>
      <c r="G60" s="6" t="s">
        <v>95</v>
      </c>
      <c r="H60" s="6">
        <v>5</v>
      </c>
      <c r="I60" s="6">
        <v>0.10297029000000001</v>
      </c>
      <c r="J60" s="6">
        <v>2.5228207</v>
      </c>
      <c r="K60" s="17">
        <f t="shared" ref="K60:L60" si="29">I60-I61</f>
        <v>0</v>
      </c>
      <c r="L60" s="17">
        <f t="shared" si="29"/>
        <v>0</v>
      </c>
    </row>
    <row r="61" spans="1:12" x14ac:dyDescent="0.3">
      <c r="A61" s="6" t="s">
        <v>12</v>
      </c>
      <c r="B61" s="6" t="s">
        <v>14</v>
      </c>
      <c r="C61" s="4" t="s">
        <v>16</v>
      </c>
      <c r="D61" s="6" t="s">
        <v>18</v>
      </c>
      <c r="E61" s="6" t="s">
        <v>39</v>
      </c>
      <c r="F61" s="6">
        <v>221</v>
      </c>
      <c r="G61" s="6" t="s">
        <v>61</v>
      </c>
      <c r="H61" s="6">
        <v>5</v>
      </c>
      <c r="I61" s="6">
        <v>0.10297029000000001</v>
      </c>
      <c r="J61" s="6">
        <v>2.5228207</v>
      </c>
      <c r="K61" s="17"/>
      <c r="L61" s="17"/>
    </row>
    <row r="62" spans="1:12" x14ac:dyDescent="0.3">
      <c r="A62" s="6" t="s">
        <v>12</v>
      </c>
      <c r="B62" s="6" t="s">
        <v>14</v>
      </c>
      <c r="C62" s="4" t="s">
        <v>16</v>
      </c>
      <c r="D62" s="6" t="s">
        <v>18</v>
      </c>
      <c r="E62" s="6" t="s">
        <v>39</v>
      </c>
      <c r="F62" s="6">
        <v>221</v>
      </c>
      <c r="G62" s="6" t="s">
        <v>96</v>
      </c>
      <c r="H62" s="6">
        <v>5</v>
      </c>
      <c r="I62" s="6">
        <v>0.10297029000000001</v>
      </c>
      <c r="J62" s="6">
        <v>2.5228214000000002</v>
      </c>
      <c r="K62" s="17">
        <f t="shared" ref="K62:L62" si="30">I62-I63</f>
        <v>0</v>
      </c>
      <c r="L62" s="17">
        <f t="shared" si="30"/>
        <v>7.0000000018666242E-7</v>
      </c>
    </row>
    <row r="63" spans="1:12" x14ac:dyDescent="0.3">
      <c r="A63" s="6" t="s">
        <v>12</v>
      </c>
      <c r="B63" s="6" t="s">
        <v>14</v>
      </c>
      <c r="C63" s="4" t="s">
        <v>16</v>
      </c>
      <c r="D63" s="6" t="s">
        <v>18</v>
      </c>
      <c r="E63" s="6" t="s">
        <v>39</v>
      </c>
      <c r="F63" s="6">
        <v>221</v>
      </c>
      <c r="G63" s="6" t="s">
        <v>61</v>
      </c>
      <c r="H63" s="6">
        <v>5</v>
      </c>
      <c r="I63" s="6">
        <v>0.10297029000000001</v>
      </c>
      <c r="J63" s="6">
        <v>2.5228207</v>
      </c>
      <c r="K63" s="17"/>
      <c r="L63" s="17"/>
    </row>
    <row r="64" spans="1:12" x14ac:dyDescent="0.3">
      <c r="A64" s="6" t="s">
        <v>12</v>
      </c>
      <c r="B64" s="6" t="s">
        <v>14</v>
      </c>
      <c r="C64" s="4" t="s">
        <v>16</v>
      </c>
      <c r="D64" s="6" t="s">
        <v>18</v>
      </c>
      <c r="E64" s="6" t="s">
        <v>39</v>
      </c>
      <c r="F64" s="6">
        <v>221</v>
      </c>
      <c r="G64" s="6" t="s">
        <v>97</v>
      </c>
      <c r="H64" s="6">
        <v>5</v>
      </c>
      <c r="I64" s="6">
        <v>0.10297029000000001</v>
      </c>
      <c r="J64" s="6">
        <v>2.5228226</v>
      </c>
      <c r="K64" s="17">
        <f t="shared" ref="K64:L64" si="31">I64-I65</f>
        <v>0</v>
      </c>
      <c r="L64" s="17">
        <f t="shared" si="31"/>
        <v>1.8999999999991246E-6</v>
      </c>
    </row>
    <row r="65" spans="1:12" x14ac:dyDescent="0.3">
      <c r="A65" s="6" t="s">
        <v>12</v>
      </c>
      <c r="B65" s="6" t="s">
        <v>14</v>
      </c>
      <c r="C65" s="4" t="s">
        <v>16</v>
      </c>
      <c r="D65" s="6" t="s">
        <v>18</v>
      </c>
      <c r="E65" s="6" t="s">
        <v>39</v>
      </c>
      <c r="F65" s="6">
        <v>221</v>
      </c>
      <c r="G65" s="6" t="s">
        <v>61</v>
      </c>
      <c r="H65" s="6">
        <v>5</v>
      </c>
      <c r="I65" s="6">
        <v>0.10297029000000001</v>
      </c>
      <c r="J65" s="6">
        <v>2.5228207</v>
      </c>
      <c r="K65" s="17"/>
      <c r="L65" s="17"/>
    </row>
    <row r="66" spans="1:12" x14ac:dyDescent="0.3">
      <c r="A66" s="6" t="s">
        <v>12</v>
      </c>
      <c r="B66" s="6" t="s">
        <v>14</v>
      </c>
      <c r="C66" s="4" t="s">
        <v>19</v>
      </c>
      <c r="D66" s="6" t="s">
        <v>18</v>
      </c>
      <c r="E66" s="6" t="s">
        <v>39</v>
      </c>
      <c r="F66" s="6">
        <v>29</v>
      </c>
      <c r="G66" s="6" t="s">
        <v>90</v>
      </c>
      <c r="H66" s="6">
        <v>150</v>
      </c>
      <c r="I66" s="6">
        <v>0.72574258000000003</v>
      </c>
      <c r="J66" s="6">
        <v>0.95521307</v>
      </c>
      <c r="K66" s="17">
        <f t="shared" ref="K66:L66" si="32">I66-I67</f>
        <v>-3.9603699999999353E-3</v>
      </c>
      <c r="L66" s="17">
        <f t="shared" si="32"/>
        <v>2.5483489999999942E-2</v>
      </c>
    </row>
    <row r="67" spans="1:12" x14ac:dyDescent="0.3">
      <c r="A67" s="6" t="s">
        <v>12</v>
      </c>
      <c r="B67" s="6" t="s">
        <v>14</v>
      </c>
      <c r="C67" s="4" t="s">
        <v>77</v>
      </c>
      <c r="D67" s="6" t="s">
        <v>18</v>
      </c>
      <c r="E67" s="6" t="s">
        <v>39</v>
      </c>
      <c r="F67" s="6">
        <v>29</v>
      </c>
      <c r="G67" s="6" t="s">
        <v>61</v>
      </c>
      <c r="H67" s="6">
        <v>150</v>
      </c>
      <c r="I67" s="6">
        <v>0.72970294999999996</v>
      </c>
      <c r="J67" s="6">
        <v>0.92972958000000006</v>
      </c>
      <c r="K67" s="17"/>
      <c r="L67" s="17"/>
    </row>
    <row r="68" spans="1:12" x14ac:dyDescent="0.3">
      <c r="A68" s="6" t="s">
        <v>12</v>
      </c>
      <c r="B68" s="6" t="s">
        <v>14</v>
      </c>
      <c r="C68" s="4" t="s">
        <v>19</v>
      </c>
      <c r="D68" s="6" t="s">
        <v>18</v>
      </c>
      <c r="E68" s="6" t="s">
        <v>39</v>
      </c>
      <c r="F68" s="6">
        <v>29</v>
      </c>
      <c r="G68" s="6" t="s">
        <v>91</v>
      </c>
      <c r="H68" s="6">
        <v>150</v>
      </c>
      <c r="I68" s="6">
        <v>0.72970294999999996</v>
      </c>
      <c r="J68" s="6">
        <v>0.91952705000000001</v>
      </c>
      <c r="K68" s="17">
        <f t="shared" ref="K68:L68" si="33">I68-I69</f>
        <v>0</v>
      </c>
      <c r="L68" s="17">
        <f t="shared" si="33"/>
        <v>-1.0202530000000043E-2</v>
      </c>
    </row>
    <row r="69" spans="1:12" x14ac:dyDescent="0.3">
      <c r="A69" s="6" t="s">
        <v>12</v>
      </c>
      <c r="B69" s="6" t="s">
        <v>14</v>
      </c>
      <c r="C69" s="4" t="s">
        <v>77</v>
      </c>
      <c r="D69" s="6" t="s">
        <v>18</v>
      </c>
      <c r="E69" s="6" t="s">
        <v>39</v>
      </c>
      <c r="F69" s="6">
        <v>29</v>
      </c>
      <c r="G69" s="6" t="s">
        <v>61</v>
      </c>
      <c r="H69" s="6">
        <v>150</v>
      </c>
      <c r="I69" s="6">
        <v>0.72970294999999996</v>
      </c>
      <c r="J69" s="6">
        <v>0.92972958000000006</v>
      </c>
      <c r="K69" s="17"/>
      <c r="L69" s="17"/>
    </row>
    <row r="70" spans="1:12" x14ac:dyDescent="0.3">
      <c r="A70" s="6" t="s">
        <v>12</v>
      </c>
      <c r="B70" s="6" t="s">
        <v>14</v>
      </c>
      <c r="C70" s="4" t="s">
        <v>19</v>
      </c>
      <c r="D70" s="6" t="s">
        <v>18</v>
      </c>
      <c r="E70" s="6" t="s">
        <v>39</v>
      </c>
      <c r="F70" s="6">
        <v>29</v>
      </c>
      <c r="G70" s="6" t="s">
        <v>92</v>
      </c>
      <c r="H70" s="6">
        <v>150</v>
      </c>
      <c r="I70" s="6">
        <v>0.72970294999999996</v>
      </c>
      <c r="J70" s="6">
        <v>0.92972958000000006</v>
      </c>
      <c r="K70" s="17">
        <f t="shared" ref="K70:L70" si="34">I70-I71</f>
        <v>0</v>
      </c>
      <c r="L70" s="17">
        <f t="shared" si="34"/>
        <v>0</v>
      </c>
    </row>
    <row r="71" spans="1:12" x14ac:dyDescent="0.3">
      <c r="A71" s="6" t="s">
        <v>12</v>
      </c>
      <c r="B71" s="6" t="s">
        <v>14</v>
      </c>
      <c r="C71" s="4" t="s">
        <v>77</v>
      </c>
      <c r="D71" s="6" t="s">
        <v>18</v>
      </c>
      <c r="E71" s="6" t="s">
        <v>39</v>
      </c>
      <c r="F71" s="6">
        <v>29</v>
      </c>
      <c r="G71" s="6" t="s">
        <v>61</v>
      </c>
      <c r="H71" s="6">
        <v>150</v>
      </c>
      <c r="I71" s="6">
        <v>0.72970294999999996</v>
      </c>
      <c r="J71" s="6">
        <v>0.92972958000000006</v>
      </c>
      <c r="K71" s="17"/>
      <c r="L71" s="17"/>
    </row>
    <row r="72" spans="1:12" x14ac:dyDescent="0.3">
      <c r="A72" s="6" t="s">
        <v>12</v>
      </c>
      <c r="B72" s="6" t="s">
        <v>14</v>
      </c>
      <c r="C72" s="4" t="s">
        <v>19</v>
      </c>
      <c r="D72" s="6" t="s">
        <v>18</v>
      </c>
      <c r="E72" s="6" t="s">
        <v>39</v>
      </c>
      <c r="F72" s="6">
        <v>29</v>
      </c>
      <c r="G72" s="6" t="s">
        <v>93</v>
      </c>
      <c r="H72" s="6">
        <v>150</v>
      </c>
      <c r="I72" s="6">
        <v>0.72970294999999996</v>
      </c>
      <c r="J72" s="6">
        <v>0.92971039</v>
      </c>
      <c r="K72" s="17">
        <f t="shared" ref="K72:L72" si="35">I72-I73</f>
        <v>0</v>
      </c>
      <c r="L72" s="17">
        <f t="shared" si="35"/>
        <v>-1.9190000000057772E-5</v>
      </c>
    </row>
    <row r="73" spans="1:12" x14ac:dyDescent="0.3">
      <c r="A73" s="6" t="s">
        <v>12</v>
      </c>
      <c r="B73" s="6" t="s">
        <v>14</v>
      </c>
      <c r="C73" s="4" t="s">
        <v>77</v>
      </c>
      <c r="D73" s="6" t="s">
        <v>18</v>
      </c>
      <c r="E73" s="6" t="s">
        <v>39</v>
      </c>
      <c r="F73" s="6">
        <v>29</v>
      </c>
      <c r="G73" s="6" t="s">
        <v>61</v>
      </c>
      <c r="H73" s="6">
        <v>150</v>
      </c>
      <c r="I73" s="6">
        <v>0.72970294999999996</v>
      </c>
      <c r="J73" s="6">
        <v>0.92972958000000006</v>
      </c>
      <c r="K73" s="17"/>
      <c r="L73" s="17"/>
    </row>
    <row r="74" spans="1:12" x14ac:dyDescent="0.3">
      <c r="A74" s="6" t="s">
        <v>12</v>
      </c>
      <c r="B74" s="6" t="s">
        <v>14</v>
      </c>
      <c r="C74" s="4" t="s">
        <v>19</v>
      </c>
      <c r="D74" s="6" t="s">
        <v>18</v>
      </c>
      <c r="E74" s="6" t="s">
        <v>39</v>
      </c>
      <c r="F74" s="6">
        <v>29</v>
      </c>
      <c r="G74" s="6" t="s">
        <v>94</v>
      </c>
      <c r="H74" s="6">
        <v>150</v>
      </c>
      <c r="I74" s="6">
        <v>0.72970294999999996</v>
      </c>
      <c r="J74" s="6">
        <v>0.92970185999999999</v>
      </c>
      <c r="K74" s="17">
        <f t="shared" ref="K74:L74" si="36">I74-I75</f>
        <v>0</v>
      </c>
      <c r="L74" s="17">
        <f t="shared" si="36"/>
        <v>-2.772000000006436E-5</v>
      </c>
    </row>
    <row r="75" spans="1:12" x14ac:dyDescent="0.3">
      <c r="A75" s="6" t="s">
        <v>12</v>
      </c>
      <c r="B75" s="6" t="s">
        <v>14</v>
      </c>
      <c r="C75" s="4" t="s">
        <v>77</v>
      </c>
      <c r="D75" s="6" t="s">
        <v>18</v>
      </c>
      <c r="E75" s="6" t="s">
        <v>39</v>
      </c>
      <c r="F75" s="6">
        <v>29</v>
      </c>
      <c r="G75" s="6" t="s">
        <v>61</v>
      </c>
      <c r="H75" s="6">
        <v>150</v>
      </c>
      <c r="I75" s="6">
        <v>0.72970294999999996</v>
      </c>
      <c r="J75" s="6">
        <v>0.92972958000000006</v>
      </c>
      <c r="K75" s="17"/>
      <c r="L75" s="17"/>
    </row>
    <row r="76" spans="1:12" x14ac:dyDescent="0.3">
      <c r="A76" s="6" t="s">
        <v>12</v>
      </c>
      <c r="B76" s="6" t="s">
        <v>14</v>
      </c>
      <c r="C76" s="4" t="s">
        <v>19</v>
      </c>
      <c r="D76" s="6" t="s">
        <v>18</v>
      </c>
      <c r="E76" s="6" t="s">
        <v>39</v>
      </c>
      <c r="F76" s="6">
        <v>29</v>
      </c>
      <c r="G76" s="6" t="s">
        <v>95</v>
      </c>
      <c r="H76" s="6">
        <v>150</v>
      </c>
      <c r="I76" s="6">
        <v>0.72970294999999996</v>
      </c>
      <c r="J76" s="6">
        <v>0.92972958000000006</v>
      </c>
      <c r="K76" s="17">
        <f t="shared" ref="K76:L76" si="37">I76-I77</f>
        <v>0</v>
      </c>
      <c r="L76" s="17">
        <f t="shared" si="37"/>
        <v>0</v>
      </c>
    </row>
    <row r="77" spans="1:12" x14ac:dyDescent="0.3">
      <c r="A77" s="6" t="s">
        <v>12</v>
      </c>
      <c r="B77" s="6" t="s">
        <v>14</v>
      </c>
      <c r="C77" s="4" t="s">
        <v>77</v>
      </c>
      <c r="D77" s="6" t="s">
        <v>18</v>
      </c>
      <c r="E77" s="6" t="s">
        <v>39</v>
      </c>
      <c r="F77" s="6">
        <v>29</v>
      </c>
      <c r="G77" s="6" t="s">
        <v>61</v>
      </c>
      <c r="H77" s="6">
        <v>150</v>
      </c>
      <c r="I77" s="6">
        <v>0.72970294999999996</v>
      </c>
      <c r="J77" s="6">
        <v>0.92972958000000006</v>
      </c>
      <c r="K77" s="17"/>
      <c r="L77" s="17"/>
    </row>
    <row r="78" spans="1:12" x14ac:dyDescent="0.3">
      <c r="A78" s="6" t="s">
        <v>12</v>
      </c>
      <c r="B78" s="6" t="s">
        <v>14</v>
      </c>
      <c r="C78" s="4" t="s">
        <v>19</v>
      </c>
      <c r="D78" s="6" t="s">
        <v>18</v>
      </c>
      <c r="E78" s="6" t="s">
        <v>39</v>
      </c>
      <c r="F78" s="6">
        <v>29</v>
      </c>
      <c r="G78" s="6" t="s">
        <v>96</v>
      </c>
      <c r="H78" s="6">
        <v>150</v>
      </c>
      <c r="I78" s="6">
        <v>0.72970294999999996</v>
      </c>
      <c r="J78" s="6">
        <v>0.92969917999999996</v>
      </c>
      <c r="K78" s="17">
        <f t="shared" ref="K78:L78" si="38">I78-I79</f>
        <v>0</v>
      </c>
      <c r="L78" s="17">
        <f t="shared" si="38"/>
        <v>-3.0400000000097016E-5</v>
      </c>
    </row>
    <row r="79" spans="1:12" x14ac:dyDescent="0.3">
      <c r="A79" s="6" t="s">
        <v>12</v>
      </c>
      <c r="B79" s="6" t="s">
        <v>14</v>
      </c>
      <c r="C79" s="4" t="s">
        <v>77</v>
      </c>
      <c r="D79" s="6" t="s">
        <v>18</v>
      </c>
      <c r="E79" s="6" t="s">
        <v>39</v>
      </c>
      <c r="F79" s="6">
        <v>29</v>
      </c>
      <c r="G79" s="6" t="s">
        <v>61</v>
      </c>
      <c r="H79" s="6">
        <v>150</v>
      </c>
      <c r="I79" s="6">
        <v>0.72970294999999996</v>
      </c>
      <c r="J79" s="6">
        <v>0.92972958000000006</v>
      </c>
      <c r="K79" s="17"/>
      <c r="L79" s="17"/>
    </row>
    <row r="80" spans="1:12" x14ac:dyDescent="0.3">
      <c r="A80" s="6" t="s">
        <v>12</v>
      </c>
      <c r="B80" s="6" t="s">
        <v>14</v>
      </c>
      <c r="C80" s="4" t="s">
        <v>19</v>
      </c>
      <c r="D80" s="6" t="s">
        <v>18</v>
      </c>
      <c r="E80" s="6" t="s">
        <v>39</v>
      </c>
      <c r="F80" s="6">
        <v>29</v>
      </c>
      <c r="G80" s="6" t="s">
        <v>97</v>
      </c>
      <c r="H80" s="6">
        <v>150</v>
      </c>
      <c r="I80" s="6">
        <v>0.72970294999999996</v>
      </c>
      <c r="J80" s="6">
        <v>0.92972195000000002</v>
      </c>
      <c r="K80" s="17">
        <f t="shared" ref="K80:L80" si="39">I80-I81</f>
        <v>0</v>
      </c>
      <c r="L80" s="17">
        <f t="shared" si="39"/>
        <v>-7.6300000000362189E-6</v>
      </c>
    </row>
    <row r="81" spans="1:12" x14ac:dyDescent="0.3">
      <c r="A81" s="6" t="s">
        <v>12</v>
      </c>
      <c r="B81" s="6" t="s">
        <v>14</v>
      </c>
      <c r="C81" s="4" t="s">
        <v>77</v>
      </c>
      <c r="D81" s="6" t="s">
        <v>18</v>
      </c>
      <c r="E81" s="6" t="s">
        <v>39</v>
      </c>
      <c r="F81" s="6">
        <v>29</v>
      </c>
      <c r="G81" s="6" t="s">
        <v>61</v>
      </c>
      <c r="H81" s="6">
        <v>150</v>
      </c>
      <c r="I81" s="6">
        <v>0.72970294999999996</v>
      </c>
      <c r="J81" s="6">
        <v>0.92972958000000006</v>
      </c>
      <c r="K81" s="17"/>
      <c r="L81" s="17"/>
    </row>
    <row r="82" spans="1:12" x14ac:dyDescent="0.3">
      <c r="A82" s="6" t="s">
        <v>12</v>
      </c>
      <c r="B82" s="6" t="s">
        <v>14</v>
      </c>
      <c r="C82" s="4" t="s">
        <v>19</v>
      </c>
      <c r="D82" s="6" t="s">
        <v>18</v>
      </c>
      <c r="E82" s="6" t="s">
        <v>39</v>
      </c>
      <c r="F82" s="6">
        <v>29</v>
      </c>
      <c r="G82" s="6" t="s">
        <v>90</v>
      </c>
      <c r="H82" s="6">
        <v>5</v>
      </c>
      <c r="I82" s="6">
        <v>9.4059407999999997E-2</v>
      </c>
      <c r="J82" s="6">
        <v>53.446587000000001</v>
      </c>
      <c r="K82" s="17">
        <f t="shared" ref="K82:L82" si="40">I82-I83</f>
        <v>0</v>
      </c>
      <c r="L82" s="17">
        <f t="shared" si="40"/>
        <v>-3.7489999999991142E-3</v>
      </c>
    </row>
    <row r="83" spans="1:12" x14ac:dyDescent="0.3">
      <c r="A83" s="6" t="s">
        <v>12</v>
      </c>
      <c r="B83" s="6" t="s">
        <v>14</v>
      </c>
      <c r="C83" s="4" t="s">
        <v>19</v>
      </c>
      <c r="D83" s="6" t="s">
        <v>18</v>
      </c>
      <c r="E83" s="6" t="s">
        <v>39</v>
      </c>
      <c r="F83" s="6">
        <v>29</v>
      </c>
      <c r="G83" s="6" t="s">
        <v>61</v>
      </c>
      <c r="H83" s="6">
        <v>5</v>
      </c>
      <c r="I83" s="6">
        <v>9.4059407999999997E-2</v>
      </c>
      <c r="J83" s="6">
        <v>53.450336</v>
      </c>
      <c r="K83" s="17"/>
      <c r="L83" s="17"/>
    </row>
    <row r="84" spans="1:12" x14ac:dyDescent="0.3">
      <c r="A84" s="6" t="s">
        <v>12</v>
      </c>
      <c r="B84" s="6" t="s">
        <v>14</v>
      </c>
      <c r="C84" s="4" t="s">
        <v>19</v>
      </c>
      <c r="D84" s="6" t="s">
        <v>18</v>
      </c>
      <c r="E84" s="6" t="s">
        <v>39</v>
      </c>
      <c r="F84" s="6">
        <v>29</v>
      </c>
      <c r="G84" s="6" t="s">
        <v>91</v>
      </c>
      <c r="H84" s="6">
        <v>5</v>
      </c>
      <c r="I84" s="6">
        <v>9.4059407999999997E-2</v>
      </c>
      <c r="J84" s="6">
        <v>53.437412000000002</v>
      </c>
      <c r="K84" s="17">
        <f t="shared" ref="K84:L84" si="41">I84-I85</f>
        <v>0</v>
      </c>
      <c r="L84" s="17">
        <f t="shared" si="41"/>
        <v>-1.2923999999998159E-2</v>
      </c>
    </row>
    <row r="85" spans="1:12" x14ac:dyDescent="0.3">
      <c r="A85" s="6" t="s">
        <v>12</v>
      </c>
      <c r="B85" s="6" t="s">
        <v>14</v>
      </c>
      <c r="C85" s="4" t="s">
        <v>19</v>
      </c>
      <c r="D85" s="6" t="s">
        <v>18</v>
      </c>
      <c r="E85" s="6" t="s">
        <v>39</v>
      </c>
      <c r="F85" s="6">
        <v>29</v>
      </c>
      <c r="G85" s="6" t="s">
        <v>61</v>
      </c>
      <c r="H85" s="6">
        <v>5</v>
      </c>
      <c r="I85" s="6">
        <v>9.4059407999999997E-2</v>
      </c>
      <c r="J85" s="6">
        <v>53.450336</v>
      </c>
      <c r="K85" s="17"/>
      <c r="L85" s="17"/>
    </row>
    <row r="86" spans="1:12" x14ac:dyDescent="0.3">
      <c r="A86" s="6" t="s">
        <v>12</v>
      </c>
      <c r="B86" s="6" t="s">
        <v>14</v>
      </c>
      <c r="C86" s="4" t="s">
        <v>19</v>
      </c>
      <c r="D86" s="6" t="s">
        <v>18</v>
      </c>
      <c r="E86" s="6" t="s">
        <v>39</v>
      </c>
      <c r="F86" s="6">
        <v>29</v>
      </c>
      <c r="G86" s="6" t="s">
        <v>92</v>
      </c>
      <c r="H86" s="6">
        <v>5</v>
      </c>
      <c r="I86" s="6">
        <v>9.4059407999999997E-2</v>
      </c>
      <c r="J86" s="6">
        <v>53.450336</v>
      </c>
      <c r="K86" s="17">
        <f t="shared" ref="K86:L86" si="42">I86-I87</f>
        <v>0</v>
      </c>
      <c r="L86" s="17">
        <f t="shared" si="42"/>
        <v>0</v>
      </c>
    </row>
    <row r="87" spans="1:12" x14ac:dyDescent="0.3">
      <c r="A87" s="6" t="s">
        <v>12</v>
      </c>
      <c r="B87" s="6" t="s">
        <v>14</v>
      </c>
      <c r="C87" s="4" t="s">
        <v>19</v>
      </c>
      <c r="D87" s="6" t="s">
        <v>18</v>
      </c>
      <c r="E87" s="6" t="s">
        <v>39</v>
      </c>
      <c r="F87" s="6">
        <v>29</v>
      </c>
      <c r="G87" s="6" t="s">
        <v>61</v>
      </c>
      <c r="H87" s="6">
        <v>5</v>
      </c>
      <c r="I87" s="6">
        <v>9.4059407999999997E-2</v>
      </c>
      <c r="J87" s="6">
        <v>53.450336</v>
      </c>
      <c r="K87" s="17"/>
      <c r="L87" s="17"/>
    </row>
    <row r="88" spans="1:12" x14ac:dyDescent="0.3">
      <c r="A88" s="6" t="s">
        <v>12</v>
      </c>
      <c r="B88" s="6" t="s">
        <v>14</v>
      </c>
      <c r="C88" s="4" t="s">
        <v>19</v>
      </c>
      <c r="D88" s="6" t="s">
        <v>18</v>
      </c>
      <c r="E88" s="6" t="s">
        <v>39</v>
      </c>
      <c r="F88" s="6">
        <v>29</v>
      </c>
      <c r="G88" s="6" t="s">
        <v>93</v>
      </c>
      <c r="H88" s="6">
        <v>5</v>
      </c>
      <c r="I88" s="6">
        <v>9.4059407999999997E-2</v>
      </c>
      <c r="J88" s="6">
        <v>53.449821</v>
      </c>
      <c r="K88" s="17">
        <f t="shared" ref="K88:L88" si="43">I88-I89</f>
        <v>0</v>
      </c>
      <c r="L88" s="17">
        <f t="shared" si="43"/>
        <v>-5.150000000000432E-4</v>
      </c>
    </row>
    <row r="89" spans="1:12" x14ac:dyDescent="0.3">
      <c r="A89" s="6" t="s">
        <v>12</v>
      </c>
      <c r="B89" s="6" t="s">
        <v>14</v>
      </c>
      <c r="C89" s="4" t="s">
        <v>19</v>
      </c>
      <c r="D89" s="6" t="s">
        <v>18</v>
      </c>
      <c r="E89" s="6" t="s">
        <v>39</v>
      </c>
      <c r="F89" s="6">
        <v>29</v>
      </c>
      <c r="G89" s="6" t="s">
        <v>61</v>
      </c>
      <c r="H89" s="6">
        <v>5</v>
      </c>
      <c r="I89" s="6">
        <v>9.4059407999999997E-2</v>
      </c>
      <c r="J89" s="6">
        <v>53.450336</v>
      </c>
      <c r="K89" s="17"/>
      <c r="L89" s="17"/>
    </row>
    <row r="90" spans="1:12" x14ac:dyDescent="0.3">
      <c r="A90" s="6" t="s">
        <v>12</v>
      </c>
      <c r="B90" s="6" t="s">
        <v>14</v>
      </c>
      <c r="C90" s="4" t="s">
        <v>19</v>
      </c>
      <c r="D90" s="6" t="s">
        <v>18</v>
      </c>
      <c r="E90" s="6" t="s">
        <v>39</v>
      </c>
      <c r="F90" s="6">
        <v>29</v>
      </c>
      <c r="G90" s="6" t="s">
        <v>94</v>
      </c>
      <c r="H90" s="6">
        <v>5</v>
      </c>
      <c r="I90" s="6">
        <v>9.4059407999999997E-2</v>
      </c>
      <c r="J90" s="6">
        <v>53.449806000000002</v>
      </c>
      <c r="K90" s="17">
        <f t="shared" ref="K90:L90" si="44">I90-I91</f>
        <v>0</v>
      </c>
      <c r="L90" s="17">
        <f t="shared" si="44"/>
        <v>-5.2999999999769898E-4</v>
      </c>
    </row>
    <row r="91" spans="1:12" x14ac:dyDescent="0.3">
      <c r="A91" s="6" t="s">
        <v>12</v>
      </c>
      <c r="B91" s="6" t="s">
        <v>14</v>
      </c>
      <c r="C91" s="4" t="s">
        <v>19</v>
      </c>
      <c r="D91" s="6" t="s">
        <v>18</v>
      </c>
      <c r="E91" s="6" t="s">
        <v>39</v>
      </c>
      <c r="F91" s="6">
        <v>29</v>
      </c>
      <c r="G91" s="6" t="s">
        <v>61</v>
      </c>
      <c r="H91" s="6">
        <v>5</v>
      </c>
      <c r="I91" s="6">
        <v>9.4059407999999997E-2</v>
      </c>
      <c r="J91" s="6">
        <v>53.450336</v>
      </c>
      <c r="K91" s="17"/>
      <c r="L91" s="17"/>
    </row>
    <row r="92" spans="1:12" x14ac:dyDescent="0.3">
      <c r="A92" s="6" t="s">
        <v>12</v>
      </c>
      <c r="B92" s="6" t="s">
        <v>14</v>
      </c>
      <c r="C92" s="4" t="s">
        <v>19</v>
      </c>
      <c r="D92" s="6" t="s">
        <v>18</v>
      </c>
      <c r="E92" s="6" t="s">
        <v>39</v>
      </c>
      <c r="F92" s="6">
        <v>29</v>
      </c>
      <c r="G92" s="6" t="s">
        <v>95</v>
      </c>
      <c r="H92" s="6">
        <v>5</v>
      </c>
      <c r="I92" s="6">
        <v>9.4059407999999997E-2</v>
      </c>
      <c r="J92" s="6">
        <v>53.450336</v>
      </c>
      <c r="K92" s="17">
        <f t="shared" ref="K92:L92" si="45">I92-I93</f>
        <v>0</v>
      </c>
      <c r="L92" s="17">
        <f t="shared" si="45"/>
        <v>0</v>
      </c>
    </row>
    <row r="93" spans="1:12" x14ac:dyDescent="0.3">
      <c r="A93" s="6" t="s">
        <v>12</v>
      </c>
      <c r="B93" s="6" t="s">
        <v>14</v>
      </c>
      <c r="C93" s="4" t="s">
        <v>19</v>
      </c>
      <c r="D93" s="6" t="s">
        <v>18</v>
      </c>
      <c r="E93" s="6" t="s">
        <v>39</v>
      </c>
      <c r="F93" s="6">
        <v>29</v>
      </c>
      <c r="G93" s="6" t="s">
        <v>61</v>
      </c>
      <c r="H93" s="6">
        <v>5</v>
      </c>
      <c r="I93" s="6">
        <v>9.4059407999999997E-2</v>
      </c>
      <c r="J93" s="6">
        <v>53.450336</v>
      </c>
      <c r="K93" s="17"/>
      <c r="L93" s="17"/>
    </row>
    <row r="94" spans="1:12" x14ac:dyDescent="0.3">
      <c r="A94" s="6" t="s">
        <v>12</v>
      </c>
      <c r="B94" s="6" t="s">
        <v>14</v>
      </c>
      <c r="C94" s="4" t="s">
        <v>19</v>
      </c>
      <c r="D94" s="6" t="s">
        <v>18</v>
      </c>
      <c r="E94" s="6" t="s">
        <v>39</v>
      </c>
      <c r="F94" s="6">
        <v>29</v>
      </c>
      <c r="G94" s="6" t="s">
        <v>96</v>
      </c>
      <c r="H94" s="6">
        <v>5</v>
      </c>
      <c r="I94" s="6">
        <v>9.4059407999999997E-2</v>
      </c>
      <c r="J94" s="6">
        <v>53.449711000000001</v>
      </c>
      <c r="K94" s="17">
        <f t="shared" ref="K94:L94" si="46">I94-I95</f>
        <v>0</v>
      </c>
      <c r="L94" s="17">
        <f t="shared" si="46"/>
        <v>-6.2499999999943157E-4</v>
      </c>
    </row>
    <row r="95" spans="1:12" x14ac:dyDescent="0.3">
      <c r="A95" s="6" t="s">
        <v>12</v>
      </c>
      <c r="B95" s="6" t="s">
        <v>14</v>
      </c>
      <c r="C95" s="4" t="s">
        <v>19</v>
      </c>
      <c r="D95" s="6" t="s">
        <v>18</v>
      </c>
      <c r="E95" s="6" t="s">
        <v>39</v>
      </c>
      <c r="F95" s="6">
        <v>29</v>
      </c>
      <c r="G95" s="6" t="s">
        <v>61</v>
      </c>
      <c r="H95" s="6">
        <v>5</v>
      </c>
      <c r="I95" s="6">
        <v>9.4059407999999997E-2</v>
      </c>
      <c r="J95" s="6">
        <v>53.450336</v>
      </c>
      <c r="K95" s="17"/>
      <c r="L95" s="17"/>
    </row>
    <row r="96" spans="1:12" x14ac:dyDescent="0.3">
      <c r="A96" s="6" t="s">
        <v>12</v>
      </c>
      <c r="B96" s="6" t="s">
        <v>14</v>
      </c>
      <c r="C96" s="4" t="s">
        <v>19</v>
      </c>
      <c r="D96" s="6" t="s">
        <v>18</v>
      </c>
      <c r="E96" s="6" t="s">
        <v>39</v>
      </c>
      <c r="F96" s="6">
        <v>29</v>
      </c>
      <c r="G96" s="6" t="s">
        <v>97</v>
      </c>
      <c r="H96" s="6">
        <v>5</v>
      </c>
      <c r="I96" s="6">
        <v>9.4059407999999997E-2</v>
      </c>
      <c r="J96" s="6">
        <v>53.450592</v>
      </c>
      <c r="K96" s="17">
        <f t="shared" ref="K96:L96" si="47">I96-I97</f>
        <v>0</v>
      </c>
      <c r="L96" s="17">
        <f t="shared" si="47"/>
        <v>2.5600000000025602E-4</v>
      </c>
    </row>
    <row r="97" spans="1:12" x14ac:dyDescent="0.3">
      <c r="A97" s="6" t="s">
        <v>12</v>
      </c>
      <c r="B97" s="6" t="s">
        <v>14</v>
      </c>
      <c r="C97" s="4" t="s">
        <v>19</v>
      </c>
      <c r="D97" s="6" t="s">
        <v>18</v>
      </c>
      <c r="E97" s="6" t="s">
        <v>39</v>
      </c>
      <c r="F97" s="6">
        <v>29</v>
      </c>
      <c r="G97" s="6" t="s">
        <v>61</v>
      </c>
      <c r="H97" s="6">
        <v>5</v>
      </c>
      <c r="I97" s="6">
        <v>9.4059407999999997E-2</v>
      </c>
      <c r="J97" s="6">
        <v>53.450336</v>
      </c>
      <c r="K97" s="17"/>
      <c r="L97" s="17"/>
    </row>
    <row r="98" spans="1:12" x14ac:dyDescent="0.3">
      <c r="A98" s="6" t="s">
        <v>12</v>
      </c>
      <c r="B98" s="6" t="s">
        <v>14</v>
      </c>
      <c r="C98" s="4" t="s">
        <v>47</v>
      </c>
      <c r="D98" s="6" t="s">
        <v>18</v>
      </c>
      <c r="E98" s="6" t="s">
        <v>39</v>
      </c>
      <c r="F98" s="6">
        <v>30</v>
      </c>
      <c r="G98" s="6" t="s">
        <v>90</v>
      </c>
      <c r="H98" s="6">
        <v>150</v>
      </c>
      <c r="I98" s="6">
        <v>0.74554454999999997</v>
      </c>
      <c r="J98" s="6">
        <v>1.5599027000000001</v>
      </c>
      <c r="K98" s="17">
        <f t="shared" ref="K98:L98" si="48">I98-I99</f>
        <v>-9.9009999999999376E-4</v>
      </c>
      <c r="L98" s="17">
        <f t="shared" si="48"/>
        <v>5.679900000000071E-3</v>
      </c>
    </row>
    <row r="99" spans="1:12" x14ac:dyDescent="0.3">
      <c r="A99" s="6" t="s">
        <v>12</v>
      </c>
      <c r="B99" s="6" t="s">
        <v>14</v>
      </c>
      <c r="C99" s="4" t="s">
        <v>47</v>
      </c>
      <c r="D99" s="6" t="s">
        <v>18</v>
      </c>
      <c r="E99" s="6" t="s">
        <v>39</v>
      </c>
      <c r="F99" s="6">
        <v>30</v>
      </c>
      <c r="G99" s="6" t="s">
        <v>61</v>
      </c>
      <c r="H99" s="6">
        <v>150</v>
      </c>
      <c r="I99" s="6">
        <v>0.74653464999999997</v>
      </c>
      <c r="J99" s="6">
        <v>1.5542228</v>
      </c>
      <c r="K99" s="17"/>
      <c r="L99" s="17"/>
    </row>
    <row r="100" spans="1:12" x14ac:dyDescent="0.3">
      <c r="A100" s="6" t="s">
        <v>12</v>
      </c>
      <c r="B100" s="6" t="s">
        <v>14</v>
      </c>
      <c r="C100" s="4" t="s">
        <v>47</v>
      </c>
      <c r="D100" s="6" t="s">
        <v>18</v>
      </c>
      <c r="E100" s="6" t="s">
        <v>39</v>
      </c>
      <c r="F100" s="6">
        <v>30</v>
      </c>
      <c r="G100" s="6" t="s">
        <v>91</v>
      </c>
      <c r="H100" s="6">
        <v>150</v>
      </c>
      <c r="I100" s="6">
        <v>0.74554454999999997</v>
      </c>
      <c r="J100" s="6">
        <v>1.5513205999999999</v>
      </c>
      <c r="K100" s="17">
        <f t="shared" ref="K100:L100" si="49">I100-I101</f>
        <v>-9.9009999999999376E-4</v>
      </c>
      <c r="L100" s="17">
        <f t="shared" si="49"/>
        <v>-2.9022000000000769E-3</v>
      </c>
    </row>
    <row r="101" spans="1:12" x14ac:dyDescent="0.3">
      <c r="A101" s="6" t="s">
        <v>12</v>
      </c>
      <c r="B101" s="6" t="s">
        <v>14</v>
      </c>
      <c r="C101" s="4" t="s">
        <v>47</v>
      </c>
      <c r="D101" s="6" t="s">
        <v>18</v>
      </c>
      <c r="E101" s="6" t="s">
        <v>39</v>
      </c>
      <c r="F101" s="6">
        <v>30</v>
      </c>
      <c r="G101" s="6" t="s">
        <v>61</v>
      </c>
      <c r="H101" s="6">
        <v>150</v>
      </c>
      <c r="I101" s="6">
        <v>0.74653464999999997</v>
      </c>
      <c r="J101" s="6">
        <v>1.5542228</v>
      </c>
      <c r="K101" s="17"/>
      <c r="L101" s="17"/>
    </row>
    <row r="102" spans="1:12" x14ac:dyDescent="0.3">
      <c r="A102" s="6" t="s">
        <v>12</v>
      </c>
      <c r="B102" s="6" t="s">
        <v>14</v>
      </c>
      <c r="C102" s="4" t="s">
        <v>47</v>
      </c>
      <c r="D102" s="6" t="s">
        <v>18</v>
      </c>
      <c r="E102" s="6" t="s">
        <v>39</v>
      </c>
      <c r="F102" s="6">
        <v>30</v>
      </c>
      <c r="G102" s="6" t="s">
        <v>92</v>
      </c>
      <c r="H102" s="6">
        <v>150</v>
      </c>
      <c r="I102" s="6">
        <v>0.74653464999999997</v>
      </c>
      <c r="J102" s="6">
        <v>1.5542228</v>
      </c>
      <c r="K102" s="17">
        <f t="shared" ref="K102:L102" si="50">I102-I103</f>
        <v>0</v>
      </c>
      <c r="L102" s="17">
        <f t="shared" si="50"/>
        <v>0</v>
      </c>
    </row>
    <row r="103" spans="1:12" x14ac:dyDescent="0.3">
      <c r="A103" s="6" t="s">
        <v>12</v>
      </c>
      <c r="B103" s="6" t="s">
        <v>14</v>
      </c>
      <c r="C103" s="4" t="s">
        <v>47</v>
      </c>
      <c r="D103" s="6" t="s">
        <v>18</v>
      </c>
      <c r="E103" s="6" t="s">
        <v>39</v>
      </c>
      <c r="F103" s="6">
        <v>30</v>
      </c>
      <c r="G103" s="6" t="s">
        <v>61</v>
      </c>
      <c r="H103" s="6">
        <v>150</v>
      </c>
      <c r="I103" s="6">
        <v>0.74653464999999997</v>
      </c>
      <c r="J103" s="6">
        <v>1.5542228</v>
      </c>
      <c r="K103" s="17"/>
      <c r="L103" s="17"/>
    </row>
    <row r="104" spans="1:12" x14ac:dyDescent="0.3">
      <c r="A104" s="6" t="s">
        <v>12</v>
      </c>
      <c r="B104" s="6" t="s">
        <v>14</v>
      </c>
      <c r="C104" s="4" t="s">
        <v>47</v>
      </c>
      <c r="D104" s="6" t="s">
        <v>18</v>
      </c>
      <c r="E104" s="6" t="s">
        <v>39</v>
      </c>
      <c r="F104" s="6">
        <v>30</v>
      </c>
      <c r="G104" s="6" t="s">
        <v>93</v>
      </c>
      <c r="H104" s="6">
        <v>150</v>
      </c>
      <c r="I104" s="6">
        <v>0.74653464999999997</v>
      </c>
      <c r="J104" s="6">
        <v>1.5542138999999999</v>
      </c>
      <c r="K104" s="17">
        <f t="shared" ref="K104:L104" si="51">I104-I105</f>
        <v>0</v>
      </c>
      <c r="L104" s="17">
        <f t="shared" si="51"/>
        <v>-8.900000000089392E-6</v>
      </c>
    </row>
    <row r="105" spans="1:12" x14ac:dyDescent="0.3">
      <c r="A105" s="6" t="s">
        <v>12</v>
      </c>
      <c r="B105" s="6" t="s">
        <v>14</v>
      </c>
      <c r="C105" s="4" t="s">
        <v>47</v>
      </c>
      <c r="D105" s="6" t="s">
        <v>18</v>
      </c>
      <c r="E105" s="6" t="s">
        <v>39</v>
      </c>
      <c r="F105" s="6">
        <v>30</v>
      </c>
      <c r="G105" s="6" t="s">
        <v>61</v>
      </c>
      <c r="H105" s="6">
        <v>150</v>
      </c>
      <c r="I105" s="6">
        <v>0.74653464999999997</v>
      </c>
      <c r="J105" s="6">
        <v>1.5542228</v>
      </c>
      <c r="K105" s="17"/>
      <c r="L105" s="17"/>
    </row>
    <row r="106" spans="1:12" x14ac:dyDescent="0.3">
      <c r="A106" s="6" t="s">
        <v>12</v>
      </c>
      <c r="B106" s="6" t="s">
        <v>14</v>
      </c>
      <c r="C106" s="4" t="s">
        <v>47</v>
      </c>
      <c r="D106" s="6" t="s">
        <v>18</v>
      </c>
      <c r="E106" s="6" t="s">
        <v>39</v>
      </c>
      <c r="F106" s="6">
        <v>30</v>
      </c>
      <c r="G106" s="6" t="s">
        <v>94</v>
      </c>
      <c r="H106" s="6">
        <v>150</v>
      </c>
      <c r="I106" s="6">
        <v>0.74653464999999997</v>
      </c>
      <c r="J106" s="6">
        <v>1.5542103</v>
      </c>
      <c r="K106" s="17">
        <f t="shared" ref="K106:L106" si="52">I106-I107</f>
        <v>0</v>
      </c>
      <c r="L106" s="17">
        <f t="shared" si="52"/>
        <v>-1.2499999999970868E-5</v>
      </c>
    </row>
    <row r="107" spans="1:12" x14ac:dyDescent="0.3">
      <c r="A107" s="6" t="s">
        <v>12</v>
      </c>
      <c r="B107" s="6" t="s">
        <v>14</v>
      </c>
      <c r="C107" s="4" t="s">
        <v>47</v>
      </c>
      <c r="D107" s="6" t="s">
        <v>18</v>
      </c>
      <c r="E107" s="6" t="s">
        <v>39</v>
      </c>
      <c r="F107" s="6">
        <v>30</v>
      </c>
      <c r="G107" s="6" t="s">
        <v>61</v>
      </c>
      <c r="H107" s="6">
        <v>150</v>
      </c>
      <c r="I107" s="6">
        <v>0.74653464999999997</v>
      </c>
      <c r="J107" s="6">
        <v>1.5542228</v>
      </c>
      <c r="K107" s="17"/>
      <c r="L107" s="17"/>
    </row>
    <row r="108" spans="1:12" x14ac:dyDescent="0.3">
      <c r="A108" s="6" t="s">
        <v>12</v>
      </c>
      <c r="B108" s="6" t="s">
        <v>14</v>
      </c>
      <c r="C108" s="4" t="s">
        <v>47</v>
      </c>
      <c r="D108" s="6" t="s">
        <v>18</v>
      </c>
      <c r="E108" s="6" t="s">
        <v>39</v>
      </c>
      <c r="F108" s="6">
        <v>30</v>
      </c>
      <c r="G108" s="6" t="s">
        <v>95</v>
      </c>
      <c r="H108" s="6">
        <v>150</v>
      </c>
      <c r="I108" s="6">
        <v>0.74653464999999997</v>
      </c>
      <c r="J108" s="6">
        <v>1.5542228</v>
      </c>
      <c r="K108" s="17">
        <f t="shared" ref="K108:L108" si="53">I108-I109</f>
        <v>0</v>
      </c>
      <c r="L108" s="17">
        <f t="shared" si="53"/>
        <v>0</v>
      </c>
    </row>
    <row r="109" spans="1:12" x14ac:dyDescent="0.3">
      <c r="A109" s="6" t="s">
        <v>12</v>
      </c>
      <c r="B109" s="6" t="s">
        <v>14</v>
      </c>
      <c r="C109" s="4" t="s">
        <v>47</v>
      </c>
      <c r="D109" s="6" t="s">
        <v>18</v>
      </c>
      <c r="E109" s="6" t="s">
        <v>39</v>
      </c>
      <c r="F109" s="6">
        <v>30</v>
      </c>
      <c r="G109" s="6" t="s">
        <v>61</v>
      </c>
      <c r="H109" s="6">
        <v>150</v>
      </c>
      <c r="I109" s="6">
        <v>0.74653464999999997</v>
      </c>
      <c r="J109" s="6">
        <v>1.5542228</v>
      </c>
      <c r="K109" s="17"/>
      <c r="L109" s="17"/>
    </row>
    <row r="110" spans="1:12" x14ac:dyDescent="0.3">
      <c r="A110" s="6" t="s">
        <v>12</v>
      </c>
      <c r="B110" s="6" t="s">
        <v>14</v>
      </c>
      <c r="C110" s="4" t="s">
        <v>47</v>
      </c>
      <c r="D110" s="6" t="s">
        <v>18</v>
      </c>
      <c r="E110" s="6" t="s">
        <v>39</v>
      </c>
      <c r="F110" s="6">
        <v>30</v>
      </c>
      <c r="G110" s="6" t="s">
        <v>96</v>
      </c>
      <c r="H110" s="6">
        <v>150</v>
      </c>
      <c r="I110" s="6">
        <v>0.74653464999999997</v>
      </c>
      <c r="J110" s="6">
        <v>1.5542104000000001</v>
      </c>
      <c r="K110" s="17">
        <f t="shared" ref="K110:L110" si="54">I110-I111</f>
        <v>0</v>
      </c>
      <c r="L110" s="17">
        <f t="shared" si="54"/>
        <v>-1.2399999999912481E-5</v>
      </c>
    </row>
    <row r="111" spans="1:12" x14ac:dyDescent="0.3">
      <c r="A111" s="6" t="s">
        <v>12</v>
      </c>
      <c r="B111" s="6" t="s">
        <v>14</v>
      </c>
      <c r="C111" s="4" t="s">
        <v>47</v>
      </c>
      <c r="D111" s="6" t="s">
        <v>18</v>
      </c>
      <c r="E111" s="6" t="s">
        <v>39</v>
      </c>
      <c r="F111" s="6">
        <v>30</v>
      </c>
      <c r="G111" s="6" t="s">
        <v>61</v>
      </c>
      <c r="H111" s="6">
        <v>150</v>
      </c>
      <c r="I111" s="6">
        <v>0.74653464999999997</v>
      </c>
      <c r="J111" s="6">
        <v>1.5542228</v>
      </c>
      <c r="K111" s="17"/>
      <c r="L111" s="17"/>
    </row>
    <row r="112" spans="1:12" x14ac:dyDescent="0.3">
      <c r="A112" s="6" t="s">
        <v>12</v>
      </c>
      <c r="B112" s="6" t="s">
        <v>14</v>
      </c>
      <c r="C112" s="4" t="s">
        <v>47</v>
      </c>
      <c r="D112" s="6" t="s">
        <v>18</v>
      </c>
      <c r="E112" s="6" t="s">
        <v>39</v>
      </c>
      <c r="F112" s="6">
        <v>30</v>
      </c>
      <c r="G112" s="6" t="s">
        <v>97</v>
      </c>
      <c r="H112" s="6">
        <v>150</v>
      </c>
      <c r="I112" s="6">
        <v>0.74653464999999997</v>
      </c>
      <c r="J112" s="6">
        <v>1.5542183999999999</v>
      </c>
      <c r="K112" s="17">
        <f t="shared" ref="K112:L112" si="55">I112-I113</f>
        <v>0</v>
      </c>
      <c r="L112" s="17">
        <f t="shared" si="55"/>
        <v>-4.4000000001265249E-6</v>
      </c>
    </row>
    <row r="113" spans="1:12" x14ac:dyDescent="0.3">
      <c r="A113" s="6" t="s">
        <v>12</v>
      </c>
      <c r="B113" s="6" t="s">
        <v>14</v>
      </c>
      <c r="C113" s="4" t="s">
        <v>47</v>
      </c>
      <c r="D113" s="6" t="s">
        <v>18</v>
      </c>
      <c r="E113" s="6" t="s">
        <v>39</v>
      </c>
      <c r="F113" s="6">
        <v>30</v>
      </c>
      <c r="G113" s="6" t="s">
        <v>61</v>
      </c>
      <c r="H113" s="6">
        <v>150</v>
      </c>
      <c r="I113" s="6">
        <v>0.74653464999999997</v>
      </c>
      <c r="J113" s="6">
        <v>1.5542228</v>
      </c>
      <c r="K113" s="17"/>
      <c r="L113" s="17"/>
    </row>
    <row r="114" spans="1:12" x14ac:dyDescent="0.3">
      <c r="A114" s="6" t="s">
        <v>12</v>
      </c>
      <c r="B114" s="6" t="s">
        <v>14</v>
      </c>
      <c r="C114" s="4" t="s">
        <v>19</v>
      </c>
      <c r="D114" s="6" t="s">
        <v>18</v>
      </c>
      <c r="E114" s="6" t="s">
        <v>39</v>
      </c>
      <c r="F114" s="6">
        <v>30</v>
      </c>
      <c r="G114" s="6" t="s">
        <v>90</v>
      </c>
      <c r="H114" s="6">
        <v>5</v>
      </c>
      <c r="I114" s="6">
        <v>9.9009900999999997E-2</v>
      </c>
      <c r="J114" s="6">
        <v>8.3575630000000007</v>
      </c>
      <c r="K114" s="17">
        <f t="shared" ref="K114:L114" si="56">I114-I115</f>
        <v>0</v>
      </c>
      <c r="L114" s="17">
        <f t="shared" si="56"/>
        <v>-3.0039999999864619E-4</v>
      </c>
    </row>
    <row r="115" spans="1:12" x14ac:dyDescent="0.3">
      <c r="A115" s="6" t="s">
        <v>12</v>
      </c>
      <c r="B115" s="6" t="s">
        <v>14</v>
      </c>
      <c r="C115" s="4" t="s">
        <v>19</v>
      </c>
      <c r="D115" s="6" t="s">
        <v>18</v>
      </c>
      <c r="E115" s="6" t="s">
        <v>39</v>
      </c>
      <c r="F115" s="6">
        <v>30</v>
      </c>
      <c r="G115" s="6" t="s">
        <v>61</v>
      </c>
      <c r="H115" s="6">
        <v>5</v>
      </c>
      <c r="I115" s="6">
        <v>9.9009900999999997E-2</v>
      </c>
      <c r="J115" s="6">
        <v>8.3578633999999994</v>
      </c>
      <c r="K115" s="17"/>
      <c r="L115" s="17"/>
    </row>
    <row r="116" spans="1:12" x14ac:dyDescent="0.3">
      <c r="A116" s="6" t="s">
        <v>12</v>
      </c>
      <c r="B116" s="6" t="s">
        <v>14</v>
      </c>
      <c r="C116" s="4" t="s">
        <v>19</v>
      </c>
      <c r="D116" s="6" t="s">
        <v>18</v>
      </c>
      <c r="E116" s="6" t="s">
        <v>39</v>
      </c>
      <c r="F116" s="6">
        <v>30</v>
      </c>
      <c r="G116" s="6" t="s">
        <v>91</v>
      </c>
      <c r="H116" s="6">
        <v>5</v>
      </c>
      <c r="I116" s="6">
        <v>9.9009900999999997E-2</v>
      </c>
      <c r="J116" s="6">
        <v>8.3549527999999995</v>
      </c>
      <c r="K116" s="17">
        <f t="shared" ref="K116:L116" si="57">I116-I117</f>
        <v>0</v>
      </c>
      <c r="L116" s="17">
        <f t="shared" si="57"/>
        <v>-2.9105999999998744E-3</v>
      </c>
    </row>
    <row r="117" spans="1:12" x14ac:dyDescent="0.3">
      <c r="A117" s="6" t="s">
        <v>12</v>
      </c>
      <c r="B117" s="6" t="s">
        <v>14</v>
      </c>
      <c r="C117" s="4" t="s">
        <v>19</v>
      </c>
      <c r="D117" s="6" t="s">
        <v>18</v>
      </c>
      <c r="E117" s="6" t="s">
        <v>39</v>
      </c>
      <c r="F117" s="6">
        <v>30</v>
      </c>
      <c r="G117" s="6" t="s">
        <v>61</v>
      </c>
      <c r="H117" s="6">
        <v>5</v>
      </c>
      <c r="I117" s="6">
        <v>9.9009900999999997E-2</v>
      </c>
      <c r="J117" s="6">
        <v>8.3578633999999994</v>
      </c>
      <c r="K117" s="17"/>
      <c r="L117" s="17"/>
    </row>
    <row r="118" spans="1:12" x14ac:dyDescent="0.3">
      <c r="A118" s="6" t="s">
        <v>12</v>
      </c>
      <c r="B118" s="6" t="s">
        <v>14</v>
      </c>
      <c r="C118" s="4" t="s">
        <v>19</v>
      </c>
      <c r="D118" s="6" t="s">
        <v>18</v>
      </c>
      <c r="E118" s="6" t="s">
        <v>39</v>
      </c>
      <c r="F118" s="6">
        <v>30</v>
      </c>
      <c r="G118" s="6" t="s">
        <v>92</v>
      </c>
      <c r="H118" s="6">
        <v>5</v>
      </c>
      <c r="I118" s="6">
        <v>9.9009900999999997E-2</v>
      </c>
      <c r="J118" s="6">
        <v>8.3578633999999994</v>
      </c>
      <c r="K118" s="17">
        <f t="shared" ref="K118:L118" si="58">I118-I119</f>
        <v>0</v>
      </c>
      <c r="L118" s="17">
        <f t="shared" si="58"/>
        <v>0</v>
      </c>
    </row>
    <row r="119" spans="1:12" x14ac:dyDescent="0.3">
      <c r="A119" s="6" t="s">
        <v>12</v>
      </c>
      <c r="B119" s="6" t="s">
        <v>14</v>
      </c>
      <c r="C119" s="4" t="s">
        <v>19</v>
      </c>
      <c r="D119" s="6" t="s">
        <v>18</v>
      </c>
      <c r="E119" s="6" t="s">
        <v>39</v>
      </c>
      <c r="F119" s="6">
        <v>30</v>
      </c>
      <c r="G119" s="6" t="s">
        <v>61</v>
      </c>
      <c r="H119" s="6">
        <v>5</v>
      </c>
      <c r="I119" s="6">
        <v>9.9009900999999997E-2</v>
      </c>
      <c r="J119" s="6">
        <v>8.3578633999999994</v>
      </c>
      <c r="K119" s="17"/>
      <c r="L119" s="17"/>
    </row>
    <row r="120" spans="1:12" x14ac:dyDescent="0.3">
      <c r="A120" s="6" t="s">
        <v>12</v>
      </c>
      <c r="B120" s="6" t="s">
        <v>14</v>
      </c>
      <c r="C120" s="4" t="s">
        <v>19</v>
      </c>
      <c r="D120" s="6" t="s">
        <v>18</v>
      </c>
      <c r="E120" s="6" t="s">
        <v>39</v>
      </c>
      <c r="F120" s="6">
        <v>30</v>
      </c>
      <c r="G120" s="6" t="s">
        <v>93</v>
      </c>
      <c r="H120" s="6">
        <v>5</v>
      </c>
      <c r="I120" s="6">
        <v>9.9009900999999997E-2</v>
      </c>
      <c r="J120" s="6">
        <v>8.3577995000000005</v>
      </c>
      <c r="K120" s="17">
        <f t="shared" ref="K120:L120" si="59">I120-I121</f>
        <v>0</v>
      </c>
      <c r="L120" s="17">
        <f t="shared" si="59"/>
        <v>-6.3899999998895396E-5</v>
      </c>
    </row>
    <row r="121" spans="1:12" x14ac:dyDescent="0.3">
      <c r="A121" s="6" t="s">
        <v>12</v>
      </c>
      <c r="B121" s="6" t="s">
        <v>14</v>
      </c>
      <c r="C121" s="4" t="s">
        <v>19</v>
      </c>
      <c r="D121" s="6" t="s">
        <v>18</v>
      </c>
      <c r="E121" s="6" t="s">
        <v>39</v>
      </c>
      <c r="F121" s="6">
        <v>30</v>
      </c>
      <c r="G121" s="6" t="s">
        <v>61</v>
      </c>
      <c r="H121" s="6">
        <v>5</v>
      </c>
      <c r="I121" s="6">
        <v>9.9009900999999997E-2</v>
      </c>
      <c r="J121" s="6">
        <v>8.3578633999999994</v>
      </c>
      <c r="K121" s="17"/>
      <c r="L121" s="17"/>
    </row>
    <row r="122" spans="1:12" x14ac:dyDescent="0.3">
      <c r="A122" s="6" t="s">
        <v>12</v>
      </c>
      <c r="B122" s="6" t="s">
        <v>14</v>
      </c>
      <c r="C122" s="4" t="s">
        <v>19</v>
      </c>
      <c r="D122" s="6" t="s">
        <v>18</v>
      </c>
      <c r="E122" s="6" t="s">
        <v>39</v>
      </c>
      <c r="F122" s="6">
        <v>30</v>
      </c>
      <c r="G122" s="6" t="s">
        <v>94</v>
      </c>
      <c r="H122" s="6">
        <v>5</v>
      </c>
      <c r="I122" s="6">
        <v>9.9009900999999997E-2</v>
      </c>
      <c r="J122" s="6">
        <v>8.3577966999999997</v>
      </c>
      <c r="K122" s="17">
        <f t="shared" ref="K122:L122" si="60">I122-I123</f>
        <v>0</v>
      </c>
      <c r="L122" s="17">
        <f t="shared" si="60"/>
        <v>-6.6699999999642046E-5</v>
      </c>
    </row>
    <row r="123" spans="1:12" x14ac:dyDescent="0.3">
      <c r="A123" s="6" t="s">
        <v>12</v>
      </c>
      <c r="B123" s="6" t="s">
        <v>14</v>
      </c>
      <c r="C123" s="4" t="s">
        <v>19</v>
      </c>
      <c r="D123" s="6" t="s">
        <v>18</v>
      </c>
      <c r="E123" s="6" t="s">
        <v>39</v>
      </c>
      <c r="F123" s="6">
        <v>30</v>
      </c>
      <c r="G123" s="6" t="s">
        <v>61</v>
      </c>
      <c r="H123" s="6">
        <v>5</v>
      </c>
      <c r="I123" s="6">
        <v>9.9009900999999997E-2</v>
      </c>
      <c r="J123" s="6">
        <v>8.3578633999999994</v>
      </c>
      <c r="K123" s="17"/>
      <c r="L123" s="17"/>
    </row>
    <row r="124" spans="1:12" x14ac:dyDescent="0.3">
      <c r="A124" s="6" t="s">
        <v>12</v>
      </c>
      <c r="B124" s="6" t="s">
        <v>14</v>
      </c>
      <c r="C124" s="4" t="s">
        <v>19</v>
      </c>
      <c r="D124" s="6" t="s">
        <v>18</v>
      </c>
      <c r="E124" s="6" t="s">
        <v>39</v>
      </c>
      <c r="F124" s="6">
        <v>30</v>
      </c>
      <c r="G124" s="6" t="s">
        <v>95</v>
      </c>
      <c r="H124" s="6">
        <v>5</v>
      </c>
      <c r="I124" s="6">
        <v>9.9009900999999997E-2</v>
      </c>
      <c r="J124" s="6">
        <v>8.3578633999999994</v>
      </c>
      <c r="K124" s="17">
        <f t="shared" ref="K124:L124" si="61">I124-I125</f>
        <v>0</v>
      </c>
      <c r="L124" s="17">
        <f t="shared" si="61"/>
        <v>0</v>
      </c>
    </row>
    <row r="125" spans="1:12" x14ac:dyDescent="0.3">
      <c r="A125" s="6" t="s">
        <v>12</v>
      </c>
      <c r="B125" s="6" t="s">
        <v>14</v>
      </c>
      <c r="C125" s="4" t="s">
        <v>19</v>
      </c>
      <c r="D125" s="6" t="s">
        <v>18</v>
      </c>
      <c r="E125" s="6" t="s">
        <v>39</v>
      </c>
      <c r="F125" s="6">
        <v>30</v>
      </c>
      <c r="G125" s="6" t="s">
        <v>61</v>
      </c>
      <c r="H125" s="6">
        <v>5</v>
      </c>
      <c r="I125" s="6">
        <v>9.9009900999999997E-2</v>
      </c>
      <c r="J125" s="6">
        <v>8.3578633999999994</v>
      </c>
      <c r="K125" s="17"/>
      <c r="L125" s="17"/>
    </row>
    <row r="126" spans="1:12" x14ac:dyDescent="0.3">
      <c r="A126" s="6" t="s">
        <v>12</v>
      </c>
      <c r="B126" s="6" t="s">
        <v>14</v>
      </c>
      <c r="C126" s="4" t="s">
        <v>19</v>
      </c>
      <c r="D126" s="6" t="s">
        <v>18</v>
      </c>
      <c r="E126" s="6" t="s">
        <v>39</v>
      </c>
      <c r="F126" s="6">
        <v>30</v>
      </c>
      <c r="G126" s="6" t="s">
        <v>96</v>
      </c>
      <c r="H126" s="6">
        <v>5</v>
      </c>
      <c r="I126" s="6">
        <v>9.9009900999999997E-2</v>
      </c>
      <c r="J126" s="6">
        <v>8.3577843000000005</v>
      </c>
      <c r="K126" s="17">
        <f t="shared" ref="K126:L126" si="62">I126-I127</f>
        <v>0</v>
      </c>
      <c r="L126" s="17">
        <f t="shared" si="62"/>
        <v>-7.9099999998888393E-5</v>
      </c>
    </row>
    <row r="127" spans="1:12" x14ac:dyDescent="0.3">
      <c r="A127" s="6" t="s">
        <v>12</v>
      </c>
      <c r="B127" s="6" t="s">
        <v>14</v>
      </c>
      <c r="C127" s="4" t="s">
        <v>19</v>
      </c>
      <c r="D127" s="6" t="s">
        <v>18</v>
      </c>
      <c r="E127" s="6" t="s">
        <v>39</v>
      </c>
      <c r="F127" s="6">
        <v>30</v>
      </c>
      <c r="G127" s="6" t="s">
        <v>61</v>
      </c>
      <c r="H127" s="6">
        <v>5</v>
      </c>
      <c r="I127" s="6">
        <v>9.9009900999999997E-2</v>
      </c>
      <c r="J127" s="6">
        <v>8.3578633999999994</v>
      </c>
      <c r="K127" s="17"/>
      <c r="L127" s="17"/>
    </row>
    <row r="128" spans="1:12" x14ac:dyDescent="0.3">
      <c r="A128" s="6" t="s">
        <v>12</v>
      </c>
      <c r="B128" s="6" t="s">
        <v>14</v>
      </c>
      <c r="C128" s="4" t="s">
        <v>19</v>
      </c>
      <c r="D128" s="6" t="s">
        <v>18</v>
      </c>
      <c r="E128" s="6" t="s">
        <v>39</v>
      </c>
      <c r="F128" s="6">
        <v>30</v>
      </c>
      <c r="G128" s="6" t="s">
        <v>97</v>
      </c>
      <c r="H128" s="6">
        <v>5</v>
      </c>
      <c r="I128" s="6">
        <v>9.9009900999999997E-2</v>
      </c>
      <c r="J128" s="6">
        <v>8.3579091999999999</v>
      </c>
      <c r="K128" s="17">
        <f t="shared" ref="K128:L128" si="63">I128-I129</f>
        <v>0</v>
      </c>
      <c r="L128" s="17">
        <f t="shared" si="63"/>
        <v>4.5800000000539853E-5</v>
      </c>
    </row>
    <row r="129" spans="1:12" x14ac:dyDescent="0.3">
      <c r="A129" s="6" t="s">
        <v>12</v>
      </c>
      <c r="B129" s="6" t="s">
        <v>14</v>
      </c>
      <c r="C129" s="4" t="s">
        <v>19</v>
      </c>
      <c r="D129" s="6" t="s">
        <v>18</v>
      </c>
      <c r="E129" s="6" t="s">
        <v>39</v>
      </c>
      <c r="F129" s="6">
        <v>30</v>
      </c>
      <c r="G129" s="6" t="s">
        <v>61</v>
      </c>
      <c r="H129" s="6">
        <v>5</v>
      </c>
      <c r="I129" s="6">
        <v>9.9009900999999997E-2</v>
      </c>
      <c r="J129" s="6">
        <v>8.3578633999999994</v>
      </c>
      <c r="K129" s="17"/>
      <c r="L129" s="17"/>
    </row>
    <row r="130" spans="1:12" x14ac:dyDescent="0.3">
      <c r="A130" s="6" t="s">
        <v>12</v>
      </c>
      <c r="B130" s="6" t="s">
        <v>14</v>
      </c>
      <c r="C130" s="4" t="s">
        <v>56</v>
      </c>
      <c r="D130" s="6" t="s">
        <v>18</v>
      </c>
      <c r="E130" s="6" t="s">
        <v>39</v>
      </c>
      <c r="F130" s="6">
        <v>31</v>
      </c>
      <c r="G130" s="6" t="s">
        <v>90</v>
      </c>
      <c r="H130" s="6">
        <v>150</v>
      </c>
      <c r="I130" s="6">
        <v>0.74950492000000002</v>
      </c>
      <c r="J130" s="6">
        <v>1.6089652000000001</v>
      </c>
      <c r="K130" s="17">
        <f t="shared" ref="K130:L130" si="64">I130-I131</f>
        <v>0</v>
      </c>
      <c r="L130" s="17">
        <f t="shared" si="64"/>
        <v>8.174100000000184E-3</v>
      </c>
    </row>
    <row r="131" spans="1:12" x14ac:dyDescent="0.3">
      <c r="A131" s="6" t="s">
        <v>12</v>
      </c>
      <c r="B131" s="6" t="s">
        <v>14</v>
      </c>
      <c r="C131" s="4" t="s">
        <v>56</v>
      </c>
      <c r="D131" s="6" t="s">
        <v>18</v>
      </c>
      <c r="E131" s="6" t="s">
        <v>39</v>
      </c>
      <c r="F131" s="6">
        <v>31</v>
      </c>
      <c r="G131" s="6" t="s">
        <v>61</v>
      </c>
      <c r="H131" s="6">
        <v>150</v>
      </c>
      <c r="I131" s="6">
        <v>0.74950492000000002</v>
      </c>
      <c r="J131" s="6">
        <v>1.6007910999999999</v>
      </c>
      <c r="K131" s="17"/>
      <c r="L131" s="17"/>
    </row>
    <row r="132" spans="1:12" x14ac:dyDescent="0.3">
      <c r="A132" s="6" t="s">
        <v>12</v>
      </c>
      <c r="B132" s="6" t="s">
        <v>14</v>
      </c>
      <c r="C132" s="4" t="s">
        <v>56</v>
      </c>
      <c r="D132" s="6" t="s">
        <v>18</v>
      </c>
      <c r="E132" s="6" t="s">
        <v>39</v>
      </c>
      <c r="F132" s="6">
        <v>31</v>
      </c>
      <c r="G132" s="6" t="s">
        <v>91</v>
      </c>
      <c r="H132" s="6">
        <v>150</v>
      </c>
      <c r="I132" s="6">
        <v>0.74455446000000003</v>
      </c>
      <c r="J132" s="6">
        <v>1.5990899999999999</v>
      </c>
      <c r="K132" s="17">
        <f t="shared" ref="K132:L132" si="65">I132-I133</f>
        <v>-4.9504599999999899E-3</v>
      </c>
      <c r="L132" s="17">
        <f t="shared" si="65"/>
        <v>-1.7011000000000109E-3</v>
      </c>
    </row>
    <row r="133" spans="1:12" x14ac:dyDescent="0.3">
      <c r="A133" s="6" t="s">
        <v>12</v>
      </c>
      <c r="B133" s="6" t="s">
        <v>14</v>
      </c>
      <c r="C133" s="4" t="s">
        <v>56</v>
      </c>
      <c r="D133" s="6" t="s">
        <v>18</v>
      </c>
      <c r="E133" s="6" t="s">
        <v>39</v>
      </c>
      <c r="F133" s="6">
        <v>31</v>
      </c>
      <c r="G133" s="6" t="s">
        <v>61</v>
      </c>
      <c r="H133" s="6">
        <v>150</v>
      </c>
      <c r="I133" s="6">
        <v>0.74950492000000002</v>
      </c>
      <c r="J133" s="6">
        <v>1.6007910999999999</v>
      </c>
      <c r="K133" s="17"/>
      <c r="L133" s="17"/>
    </row>
    <row r="134" spans="1:12" x14ac:dyDescent="0.3">
      <c r="A134" s="6" t="s">
        <v>12</v>
      </c>
      <c r="B134" s="6" t="s">
        <v>14</v>
      </c>
      <c r="C134" s="4" t="s">
        <v>56</v>
      </c>
      <c r="D134" s="6" t="s">
        <v>18</v>
      </c>
      <c r="E134" s="6" t="s">
        <v>39</v>
      </c>
      <c r="F134" s="6">
        <v>31</v>
      </c>
      <c r="G134" s="6" t="s">
        <v>92</v>
      </c>
      <c r="H134" s="6">
        <v>150</v>
      </c>
      <c r="I134" s="6">
        <v>0.74950492000000002</v>
      </c>
      <c r="J134" s="6">
        <v>1.6007910999999999</v>
      </c>
      <c r="K134" s="17">
        <f t="shared" ref="K134:L134" si="66">I134-I135</f>
        <v>0</v>
      </c>
      <c r="L134" s="17">
        <f t="shared" si="66"/>
        <v>0</v>
      </c>
    </row>
    <row r="135" spans="1:12" x14ac:dyDescent="0.3">
      <c r="A135" s="6" t="s">
        <v>12</v>
      </c>
      <c r="B135" s="6" t="s">
        <v>14</v>
      </c>
      <c r="C135" s="4" t="s">
        <v>56</v>
      </c>
      <c r="D135" s="6" t="s">
        <v>18</v>
      </c>
      <c r="E135" s="6" t="s">
        <v>39</v>
      </c>
      <c r="F135" s="6">
        <v>31</v>
      </c>
      <c r="G135" s="6" t="s">
        <v>61</v>
      </c>
      <c r="H135" s="6">
        <v>150</v>
      </c>
      <c r="I135" s="6">
        <v>0.74950492000000002</v>
      </c>
      <c r="J135" s="6">
        <v>1.6007910999999999</v>
      </c>
      <c r="K135" s="17"/>
      <c r="L135" s="17"/>
    </row>
    <row r="136" spans="1:12" x14ac:dyDescent="0.3">
      <c r="A136" s="6" t="s">
        <v>12</v>
      </c>
      <c r="B136" s="6" t="s">
        <v>14</v>
      </c>
      <c r="C136" s="4" t="s">
        <v>56</v>
      </c>
      <c r="D136" s="6" t="s">
        <v>18</v>
      </c>
      <c r="E136" s="6" t="s">
        <v>39</v>
      </c>
      <c r="F136" s="6">
        <v>31</v>
      </c>
      <c r="G136" s="6" t="s">
        <v>93</v>
      </c>
      <c r="H136" s="6">
        <v>150</v>
      </c>
      <c r="I136" s="6">
        <v>0.74950492000000002</v>
      </c>
      <c r="J136" s="6">
        <v>1.6007842999999999</v>
      </c>
      <c r="K136" s="17">
        <f t="shared" ref="K136:L136" si="67">I136-I137</f>
        <v>0</v>
      </c>
      <c r="L136" s="17">
        <f t="shared" si="67"/>
        <v>-6.7999999999734939E-6</v>
      </c>
    </row>
    <row r="137" spans="1:12" x14ac:dyDescent="0.3">
      <c r="A137" s="6" t="s">
        <v>12</v>
      </c>
      <c r="B137" s="6" t="s">
        <v>14</v>
      </c>
      <c r="C137" s="4" t="s">
        <v>56</v>
      </c>
      <c r="D137" s="6" t="s">
        <v>18</v>
      </c>
      <c r="E137" s="6" t="s">
        <v>39</v>
      </c>
      <c r="F137" s="6">
        <v>31</v>
      </c>
      <c r="G137" s="6" t="s">
        <v>61</v>
      </c>
      <c r="H137" s="6">
        <v>150</v>
      </c>
      <c r="I137" s="6">
        <v>0.74950492000000002</v>
      </c>
      <c r="J137" s="6">
        <v>1.6007910999999999</v>
      </c>
      <c r="K137" s="17"/>
      <c r="L137" s="17"/>
    </row>
    <row r="138" spans="1:12" x14ac:dyDescent="0.3">
      <c r="A138" s="6" t="s">
        <v>12</v>
      </c>
      <c r="B138" s="6" t="s">
        <v>14</v>
      </c>
      <c r="C138" s="4" t="s">
        <v>56</v>
      </c>
      <c r="D138" s="6" t="s">
        <v>18</v>
      </c>
      <c r="E138" s="6" t="s">
        <v>39</v>
      </c>
      <c r="F138" s="6">
        <v>31</v>
      </c>
      <c r="G138" s="6" t="s">
        <v>94</v>
      </c>
      <c r="H138" s="6">
        <v>150</v>
      </c>
      <c r="I138" s="6">
        <v>0.74950492000000002</v>
      </c>
      <c r="J138" s="6">
        <v>1.6007828</v>
      </c>
      <c r="K138" s="17">
        <f t="shared" ref="K138:L138" si="68">I138-I139</f>
        <v>0</v>
      </c>
      <c r="L138" s="17">
        <f t="shared" si="68"/>
        <v>-8.2999999999611163E-6</v>
      </c>
    </row>
    <row r="139" spans="1:12" x14ac:dyDescent="0.3">
      <c r="A139" s="6" t="s">
        <v>12</v>
      </c>
      <c r="B139" s="6" t="s">
        <v>14</v>
      </c>
      <c r="C139" s="4" t="s">
        <v>56</v>
      </c>
      <c r="D139" s="6" t="s">
        <v>18</v>
      </c>
      <c r="E139" s="6" t="s">
        <v>39</v>
      </c>
      <c r="F139" s="6">
        <v>31</v>
      </c>
      <c r="G139" s="6" t="s">
        <v>61</v>
      </c>
      <c r="H139" s="6">
        <v>150</v>
      </c>
      <c r="I139" s="6">
        <v>0.74950492000000002</v>
      </c>
      <c r="J139" s="6">
        <v>1.6007910999999999</v>
      </c>
      <c r="K139" s="17"/>
      <c r="L139" s="17"/>
    </row>
    <row r="140" spans="1:12" x14ac:dyDescent="0.3">
      <c r="A140" s="6" t="s">
        <v>12</v>
      </c>
      <c r="B140" s="6" t="s">
        <v>14</v>
      </c>
      <c r="C140" s="4" t="s">
        <v>56</v>
      </c>
      <c r="D140" s="6" t="s">
        <v>18</v>
      </c>
      <c r="E140" s="6" t="s">
        <v>39</v>
      </c>
      <c r="F140" s="6">
        <v>31</v>
      </c>
      <c r="G140" s="6" t="s">
        <v>95</v>
      </c>
      <c r="H140" s="6">
        <v>150</v>
      </c>
      <c r="I140" s="6">
        <v>0.74950492000000002</v>
      </c>
      <c r="J140" s="6">
        <v>1.6007910999999999</v>
      </c>
      <c r="K140" s="17">
        <f t="shared" ref="K140:L140" si="69">I140-I141</f>
        <v>0</v>
      </c>
      <c r="L140" s="17">
        <f t="shared" si="69"/>
        <v>0</v>
      </c>
    </row>
    <row r="141" spans="1:12" x14ac:dyDescent="0.3">
      <c r="A141" s="6" t="s">
        <v>12</v>
      </c>
      <c r="B141" s="6" t="s">
        <v>14</v>
      </c>
      <c r="C141" s="4" t="s">
        <v>56</v>
      </c>
      <c r="D141" s="6" t="s">
        <v>18</v>
      </c>
      <c r="E141" s="6" t="s">
        <v>39</v>
      </c>
      <c r="F141" s="6">
        <v>31</v>
      </c>
      <c r="G141" s="6" t="s">
        <v>61</v>
      </c>
      <c r="H141" s="6">
        <v>150</v>
      </c>
      <c r="I141" s="6">
        <v>0.74950492000000002</v>
      </c>
      <c r="J141" s="6">
        <v>1.6007910999999999</v>
      </c>
      <c r="K141" s="17"/>
      <c r="L141" s="17"/>
    </row>
    <row r="142" spans="1:12" x14ac:dyDescent="0.3">
      <c r="A142" s="6" t="s">
        <v>12</v>
      </c>
      <c r="B142" s="6" t="s">
        <v>14</v>
      </c>
      <c r="C142" s="4" t="s">
        <v>56</v>
      </c>
      <c r="D142" s="6" t="s">
        <v>18</v>
      </c>
      <c r="E142" s="6" t="s">
        <v>39</v>
      </c>
      <c r="F142" s="6">
        <v>31</v>
      </c>
      <c r="G142" s="6" t="s">
        <v>96</v>
      </c>
      <c r="H142" s="6">
        <v>150</v>
      </c>
      <c r="I142" s="6">
        <v>0.74950492000000002</v>
      </c>
      <c r="J142" s="6">
        <v>1.6007829</v>
      </c>
      <c r="K142" s="17">
        <f t="shared" ref="K142:L142" si="70">I142-I143</f>
        <v>0</v>
      </c>
      <c r="L142" s="17">
        <f t="shared" si="70"/>
        <v>-8.1999999999027295E-6</v>
      </c>
    </row>
    <row r="143" spans="1:12" x14ac:dyDescent="0.3">
      <c r="A143" s="6" t="s">
        <v>12</v>
      </c>
      <c r="B143" s="6" t="s">
        <v>14</v>
      </c>
      <c r="C143" s="4" t="s">
        <v>56</v>
      </c>
      <c r="D143" s="6" t="s">
        <v>18</v>
      </c>
      <c r="E143" s="6" t="s">
        <v>39</v>
      </c>
      <c r="F143" s="6">
        <v>31</v>
      </c>
      <c r="G143" s="6" t="s">
        <v>61</v>
      </c>
      <c r="H143" s="6">
        <v>150</v>
      </c>
      <c r="I143" s="6">
        <v>0.74950492000000002</v>
      </c>
      <c r="J143" s="6">
        <v>1.6007910999999999</v>
      </c>
      <c r="K143" s="17"/>
      <c r="L143" s="17"/>
    </row>
    <row r="144" spans="1:12" x14ac:dyDescent="0.3">
      <c r="A144" s="6" t="s">
        <v>12</v>
      </c>
      <c r="B144" s="6" t="s">
        <v>14</v>
      </c>
      <c r="C144" s="4" t="s">
        <v>56</v>
      </c>
      <c r="D144" s="6" t="s">
        <v>18</v>
      </c>
      <c r="E144" s="6" t="s">
        <v>39</v>
      </c>
      <c r="F144" s="6">
        <v>31</v>
      </c>
      <c r="G144" s="6" t="s">
        <v>97</v>
      </c>
      <c r="H144" s="6">
        <v>150</v>
      </c>
      <c r="I144" s="6">
        <v>0.74950492000000002</v>
      </c>
      <c r="J144" s="6">
        <v>1.6007922999999999</v>
      </c>
      <c r="K144" s="17">
        <f t="shared" ref="K144:L144" si="71">I144-I145</f>
        <v>0</v>
      </c>
      <c r="L144" s="17">
        <f t="shared" si="71"/>
        <v>1.2000000000345068E-6</v>
      </c>
    </row>
    <row r="145" spans="1:12" x14ac:dyDescent="0.3">
      <c r="A145" s="6" t="s">
        <v>12</v>
      </c>
      <c r="B145" s="6" t="s">
        <v>14</v>
      </c>
      <c r="C145" s="4" t="s">
        <v>56</v>
      </c>
      <c r="D145" s="6" t="s">
        <v>18</v>
      </c>
      <c r="E145" s="6" t="s">
        <v>39</v>
      </c>
      <c r="F145" s="6">
        <v>31</v>
      </c>
      <c r="G145" s="6" t="s">
        <v>61</v>
      </c>
      <c r="H145" s="6">
        <v>150</v>
      </c>
      <c r="I145" s="6">
        <v>0.74950492000000002</v>
      </c>
      <c r="J145" s="6">
        <v>1.6007910999999999</v>
      </c>
      <c r="K145" s="17"/>
      <c r="L145" s="17"/>
    </row>
    <row r="146" spans="1:12" x14ac:dyDescent="0.3">
      <c r="A146" s="6" t="s">
        <v>12</v>
      </c>
      <c r="B146" s="6" t="s">
        <v>14</v>
      </c>
      <c r="C146" s="4" t="s">
        <v>23</v>
      </c>
      <c r="D146" s="6" t="s">
        <v>18</v>
      </c>
      <c r="E146" s="6" t="s">
        <v>39</v>
      </c>
      <c r="F146" s="6">
        <v>31</v>
      </c>
      <c r="G146" s="6" t="s">
        <v>90</v>
      </c>
      <c r="H146" s="6">
        <v>5</v>
      </c>
      <c r="I146" s="6">
        <v>0.10198019</v>
      </c>
      <c r="J146" s="6">
        <v>26.864193</v>
      </c>
      <c r="K146" s="17">
        <f t="shared" ref="K146:L146" si="72">I146-I147</f>
        <v>0</v>
      </c>
      <c r="L146" s="17">
        <f t="shared" si="72"/>
        <v>5.9100000000000819E-4</v>
      </c>
    </row>
    <row r="147" spans="1:12" x14ac:dyDescent="0.3">
      <c r="A147" s="6" t="s">
        <v>12</v>
      </c>
      <c r="B147" s="6" t="s">
        <v>14</v>
      </c>
      <c r="C147" s="4" t="s">
        <v>23</v>
      </c>
      <c r="D147" s="6" t="s">
        <v>18</v>
      </c>
      <c r="E147" s="6" t="s">
        <v>39</v>
      </c>
      <c r="F147" s="6">
        <v>31</v>
      </c>
      <c r="G147" s="6" t="s">
        <v>61</v>
      </c>
      <c r="H147" s="6">
        <v>5</v>
      </c>
      <c r="I147" s="6">
        <v>0.10198019</v>
      </c>
      <c r="J147" s="6">
        <v>26.863602</v>
      </c>
      <c r="K147" s="17"/>
      <c r="L147" s="17"/>
    </row>
    <row r="148" spans="1:12" x14ac:dyDescent="0.3">
      <c r="A148" s="6" t="s">
        <v>12</v>
      </c>
      <c r="B148" s="6" t="s">
        <v>14</v>
      </c>
      <c r="C148" s="4" t="s">
        <v>23</v>
      </c>
      <c r="D148" s="6" t="s">
        <v>18</v>
      </c>
      <c r="E148" s="6" t="s">
        <v>39</v>
      </c>
      <c r="F148" s="6">
        <v>31</v>
      </c>
      <c r="G148" s="6" t="s">
        <v>91</v>
      </c>
      <c r="H148" s="6">
        <v>5</v>
      </c>
      <c r="I148" s="6">
        <v>0.10198019</v>
      </c>
      <c r="J148" s="6">
        <v>26.859697000000001</v>
      </c>
      <c r="K148" s="17">
        <f t="shared" ref="K148:L148" si="73">I148-I149</f>
        <v>0</v>
      </c>
      <c r="L148" s="17">
        <f t="shared" si="73"/>
        <v>-3.9049999999996032E-3</v>
      </c>
    </row>
    <row r="149" spans="1:12" x14ac:dyDescent="0.3">
      <c r="A149" s="6" t="s">
        <v>12</v>
      </c>
      <c r="B149" s="6" t="s">
        <v>14</v>
      </c>
      <c r="C149" s="4" t="s">
        <v>23</v>
      </c>
      <c r="D149" s="6" t="s">
        <v>18</v>
      </c>
      <c r="E149" s="6" t="s">
        <v>39</v>
      </c>
      <c r="F149" s="6">
        <v>31</v>
      </c>
      <c r="G149" s="6" t="s">
        <v>61</v>
      </c>
      <c r="H149" s="6">
        <v>5</v>
      </c>
      <c r="I149" s="6">
        <v>0.10198019</v>
      </c>
      <c r="J149" s="6">
        <v>26.863602</v>
      </c>
      <c r="K149" s="17"/>
      <c r="L149" s="17"/>
    </row>
    <row r="150" spans="1:12" x14ac:dyDescent="0.3">
      <c r="A150" s="6" t="s">
        <v>12</v>
      </c>
      <c r="B150" s="6" t="s">
        <v>14</v>
      </c>
      <c r="C150" s="4" t="s">
        <v>23</v>
      </c>
      <c r="D150" s="6" t="s">
        <v>18</v>
      </c>
      <c r="E150" s="6" t="s">
        <v>39</v>
      </c>
      <c r="F150" s="6">
        <v>31</v>
      </c>
      <c r="G150" s="6" t="s">
        <v>92</v>
      </c>
      <c r="H150" s="6">
        <v>5</v>
      </c>
      <c r="I150" s="6">
        <v>0.10198019</v>
      </c>
      <c r="J150" s="6">
        <v>26.863602</v>
      </c>
      <c r="K150" s="17">
        <f t="shared" ref="K150:L150" si="74">I150-I151</f>
        <v>0</v>
      </c>
      <c r="L150" s="17">
        <f t="shared" si="74"/>
        <v>0</v>
      </c>
    </row>
    <row r="151" spans="1:12" x14ac:dyDescent="0.3">
      <c r="A151" s="6" t="s">
        <v>12</v>
      </c>
      <c r="B151" s="6" t="s">
        <v>14</v>
      </c>
      <c r="C151" s="4" t="s">
        <v>23</v>
      </c>
      <c r="D151" s="6" t="s">
        <v>18</v>
      </c>
      <c r="E151" s="6" t="s">
        <v>39</v>
      </c>
      <c r="F151" s="6">
        <v>31</v>
      </c>
      <c r="G151" s="6" t="s">
        <v>61</v>
      </c>
      <c r="H151" s="6">
        <v>5</v>
      </c>
      <c r="I151" s="6">
        <v>0.10198019</v>
      </c>
      <c r="J151" s="6">
        <v>26.863602</v>
      </c>
      <c r="K151" s="17"/>
      <c r="L151" s="17"/>
    </row>
    <row r="152" spans="1:12" x14ac:dyDescent="0.3">
      <c r="A152" s="6" t="s">
        <v>12</v>
      </c>
      <c r="B152" s="6" t="s">
        <v>14</v>
      </c>
      <c r="C152" s="4" t="s">
        <v>23</v>
      </c>
      <c r="D152" s="6" t="s">
        <v>18</v>
      </c>
      <c r="E152" s="6" t="s">
        <v>39</v>
      </c>
      <c r="F152" s="6">
        <v>31</v>
      </c>
      <c r="G152" s="6" t="s">
        <v>93</v>
      </c>
      <c r="H152" s="6">
        <v>5</v>
      </c>
      <c r="I152" s="6">
        <v>0.10198019</v>
      </c>
      <c r="J152" s="6">
        <v>26.863333000000001</v>
      </c>
      <c r="K152" s="17">
        <f t="shared" ref="K152:L152" si="75">I152-I153</f>
        <v>0</v>
      </c>
      <c r="L152" s="17">
        <f t="shared" si="75"/>
        <v>-2.689999999994086E-4</v>
      </c>
    </row>
    <row r="153" spans="1:12" x14ac:dyDescent="0.3">
      <c r="A153" s="6" t="s">
        <v>12</v>
      </c>
      <c r="B153" s="6" t="s">
        <v>14</v>
      </c>
      <c r="C153" s="4" t="s">
        <v>23</v>
      </c>
      <c r="D153" s="6" t="s">
        <v>18</v>
      </c>
      <c r="E153" s="6" t="s">
        <v>39</v>
      </c>
      <c r="F153" s="6">
        <v>31</v>
      </c>
      <c r="G153" s="6" t="s">
        <v>61</v>
      </c>
      <c r="H153" s="6">
        <v>5</v>
      </c>
      <c r="I153" s="6">
        <v>0.10198019</v>
      </c>
      <c r="J153" s="6">
        <v>26.863602</v>
      </c>
      <c r="K153" s="17"/>
      <c r="L153" s="17"/>
    </row>
    <row r="154" spans="1:12" x14ac:dyDescent="0.3">
      <c r="A154" s="6" t="s">
        <v>12</v>
      </c>
      <c r="B154" s="6" t="s">
        <v>14</v>
      </c>
      <c r="C154" s="4" t="s">
        <v>23</v>
      </c>
      <c r="D154" s="6" t="s">
        <v>18</v>
      </c>
      <c r="E154" s="6" t="s">
        <v>39</v>
      </c>
      <c r="F154" s="6">
        <v>31</v>
      </c>
      <c r="G154" s="6" t="s">
        <v>94</v>
      </c>
      <c r="H154" s="6">
        <v>5</v>
      </c>
      <c r="I154" s="6">
        <v>0.10198019</v>
      </c>
      <c r="J154" s="6">
        <v>26.863313999999999</v>
      </c>
      <c r="K154" s="17">
        <f t="shared" ref="K154:L154" si="76">I154-I155</f>
        <v>0</v>
      </c>
      <c r="L154" s="17">
        <f t="shared" si="76"/>
        <v>-2.880000000011762E-4</v>
      </c>
    </row>
    <row r="155" spans="1:12" x14ac:dyDescent="0.3">
      <c r="A155" s="6" t="s">
        <v>12</v>
      </c>
      <c r="B155" s="6" t="s">
        <v>14</v>
      </c>
      <c r="C155" s="4" t="s">
        <v>23</v>
      </c>
      <c r="D155" s="6" t="s">
        <v>18</v>
      </c>
      <c r="E155" s="6" t="s">
        <v>39</v>
      </c>
      <c r="F155" s="6">
        <v>31</v>
      </c>
      <c r="G155" s="6" t="s">
        <v>61</v>
      </c>
      <c r="H155" s="6">
        <v>5</v>
      </c>
      <c r="I155" s="6">
        <v>0.10198019</v>
      </c>
      <c r="J155" s="6">
        <v>26.863602</v>
      </c>
      <c r="K155" s="17"/>
      <c r="L155" s="17"/>
    </row>
    <row r="156" spans="1:12" x14ac:dyDescent="0.3">
      <c r="A156" s="6" t="s">
        <v>12</v>
      </c>
      <c r="B156" s="6" t="s">
        <v>14</v>
      </c>
      <c r="C156" s="4" t="s">
        <v>23</v>
      </c>
      <c r="D156" s="6" t="s">
        <v>18</v>
      </c>
      <c r="E156" s="6" t="s">
        <v>39</v>
      </c>
      <c r="F156" s="6">
        <v>31</v>
      </c>
      <c r="G156" s="6" t="s">
        <v>95</v>
      </c>
      <c r="H156" s="6">
        <v>5</v>
      </c>
      <c r="I156" s="6">
        <v>0.10198019</v>
      </c>
      <c r="J156" s="6">
        <v>26.863602</v>
      </c>
      <c r="K156" s="17">
        <f t="shared" ref="K156:L156" si="77">I156-I157</f>
        <v>0</v>
      </c>
      <c r="L156" s="17">
        <f t="shared" si="77"/>
        <v>0</v>
      </c>
    </row>
    <row r="157" spans="1:12" x14ac:dyDescent="0.3">
      <c r="A157" s="6" t="s">
        <v>12</v>
      </c>
      <c r="B157" s="6" t="s">
        <v>14</v>
      </c>
      <c r="C157" s="4" t="s">
        <v>23</v>
      </c>
      <c r="D157" s="6" t="s">
        <v>18</v>
      </c>
      <c r="E157" s="6" t="s">
        <v>39</v>
      </c>
      <c r="F157" s="6">
        <v>31</v>
      </c>
      <c r="G157" s="6" t="s">
        <v>61</v>
      </c>
      <c r="H157" s="6">
        <v>5</v>
      </c>
      <c r="I157" s="6">
        <v>0.10198019</v>
      </c>
      <c r="J157" s="6">
        <v>26.863602</v>
      </c>
      <c r="K157" s="17"/>
      <c r="L157" s="17"/>
    </row>
    <row r="158" spans="1:12" x14ac:dyDescent="0.3">
      <c r="A158" s="6" t="s">
        <v>12</v>
      </c>
      <c r="B158" s="6" t="s">
        <v>14</v>
      </c>
      <c r="C158" s="4" t="s">
        <v>23</v>
      </c>
      <c r="D158" s="6" t="s">
        <v>18</v>
      </c>
      <c r="E158" s="6" t="s">
        <v>39</v>
      </c>
      <c r="F158" s="6">
        <v>31</v>
      </c>
      <c r="G158" s="6" t="s">
        <v>96</v>
      </c>
      <c r="H158" s="6">
        <v>5</v>
      </c>
      <c r="I158" s="6">
        <v>0.10198019</v>
      </c>
      <c r="J158" s="6">
        <v>26.863265999999999</v>
      </c>
      <c r="K158" s="17">
        <f t="shared" ref="K158:L158" si="78">I158-I159</f>
        <v>0</v>
      </c>
      <c r="L158" s="17">
        <f t="shared" si="78"/>
        <v>-3.3600000000078012E-4</v>
      </c>
    </row>
    <row r="159" spans="1:12" x14ac:dyDescent="0.3">
      <c r="A159" s="6" t="s">
        <v>12</v>
      </c>
      <c r="B159" s="6" t="s">
        <v>14</v>
      </c>
      <c r="C159" s="4" t="s">
        <v>23</v>
      </c>
      <c r="D159" s="6" t="s">
        <v>18</v>
      </c>
      <c r="E159" s="6" t="s">
        <v>39</v>
      </c>
      <c r="F159" s="6">
        <v>31</v>
      </c>
      <c r="G159" s="6" t="s">
        <v>61</v>
      </c>
      <c r="H159" s="6">
        <v>5</v>
      </c>
      <c r="I159" s="6">
        <v>0.10198019</v>
      </c>
      <c r="J159" s="6">
        <v>26.863602</v>
      </c>
      <c r="K159" s="17"/>
      <c r="L159" s="17"/>
    </row>
    <row r="160" spans="1:12" x14ac:dyDescent="0.3">
      <c r="A160" s="6" t="s">
        <v>12</v>
      </c>
      <c r="B160" s="6" t="s">
        <v>14</v>
      </c>
      <c r="C160" s="4" t="s">
        <v>23</v>
      </c>
      <c r="D160" s="6" t="s">
        <v>18</v>
      </c>
      <c r="E160" s="6" t="s">
        <v>39</v>
      </c>
      <c r="F160" s="6">
        <v>31</v>
      </c>
      <c r="G160" s="6" t="s">
        <v>97</v>
      </c>
      <c r="H160" s="6">
        <v>5</v>
      </c>
      <c r="I160" s="6">
        <v>0.10198019</v>
      </c>
      <c r="J160" s="6">
        <v>26.863785</v>
      </c>
      <c r="K160" s="17">
        <f t="shared" ref="K160:L160" si="79">I160-I161</f>
        <v>0</v>
      </c>
      <c r="L160" s="17">
        <f t="shared" si="79"/>
        <v>1.8299999999982219E-4</v>
      </c>
    </row>
    <row r="161" spans="1:12" x14ac:dyDescent="0.3">
      <c r="A161" s="6" t="s">
        <v>12</v>
      </c>
      <c r="B161" s="6" t="s">
        <v>14</v>
      </c>
      <c r="C161" s="4" t="s">
        <v>23</v>
      </c>
      <c r="D161" s="6" t="s">
        <v>18</v>
      </c>
      <c r="E161" s="6" t="s">
        <v>39</v>
      </c>
      <c r="F161" s="6">
        <v>31</v>
      </c>
      <c r="G161" s="6" t="s">
        <v>61</v>
      </c>
      <c r="H161" s="6">
        <v>5</v>
      </c>
      <c r="I161" s="6">
        <v>0.10198019</v>
      </c>
      <c r="J161" s="6">
        <v>26.863602</v>
      </c>
      <c r="K161" s="17"/>
      <c r="L161" s="17"/>
    </row>
    <row r="162" spans="1:12" x14ac:dyDescent="0.3">
      <c r="A162" s="6" t="s">
        <v>12</v>
      </c>
      <c r="B162" s="6" t="s">
        <v>14</v>
      </c>
      <c r="C162" s="4" t="s">
        <v>24</v>
      </c>
      <c r="D162" s="6" t="s">
        <v>18</v>
      </c>
      <c r="E162" s="6" t="s">
        <v>39</v>
      </c>
      <c r="F162" s="6">
        <v>32</v>
      </c>
      <c r="G162" s="6" t="s">
        <v>90</v>
      </c>
      <c r="H162" s="6">
        <v>150</v>
      </c>
      <c r="I162" s="6">
        <v>0.74950492000000002</v>
      </c>
      <c r="J162" s="6">
        <v>1.6089652000000001</v>
      </c>
      <c r="K162" s="17">
        <f t="shared" ref="K162:L162" si="80">I162-I163</f>
        <v>0</v>
      </c>
      <c r="L162" s="17">
        <f t="shared" si="80"/>
        <v>8.174100000000184E-3</v>
      </c>
    </row>
    <row r="163" spans="1:12" x14ac:dyDescent="0.3">
      <c r="A163" s="6" t="s">
        <v>12</v>
      </c>
      <c r="B163" s="6" t="s">
        <v>14</v>
      </c>
      <c r="C163" s="4" t="s">
        <v>24</v>
      </c>
      <c r="D163" s="6" t="s">
        <v>18</v>
      </c>
      <c r="E163" s="6" t="s">
        <v>39</v>
      </c>
      <c r="F163" s="6">
        <v>32</v>
      </c>
      <c r="G163" s="6" t="s">
        <v>61</v>
      </c>
      <c r="H163" s="6">
        <v>150</v>
      </c>
      <c r="I163" s="6">
        <v>0.74950492000000002</v>
      </c>
      <c r="J163" s="6">
        <v>1.6007910999999999</v>
      </c>
      <c r="K163" s="17"/>
      <c r="L163" s="17"/>
    </row>
    <row r="164" spans="1:12" x14ac:dyDescent="0.3">
      <c r="A164" s="6" t="s">
        <v>12</v>
      </c>
      <c r="B164" s="6" t="s">
        <v>14</v>
      </c>
      <c r="C164" s="4" t="s">
        <v>24</v>
      </c>
      <c r="D164" s="6" t="s">
        <v>18</v>
      </c>
      <c r="E164" s="6" t="s">
        <v>39</v>
      </c>
      <c r="F164" s="6">
        <v>32</v>
      </c>
      <c r="G164" s="6" t="s">
        <v>91</v>
      </c>
      <c r="H164" s="6">
        <v>150</v>
      </c>
      <c r="I164" s="6">
        <v>0.74455446000000003</v>
      </c>
      <c r="J164" s="6">
        <v>1.5990899999999999</v>
      </c>
      <c r="K164" s="17">
        <f t="shared" ref="K164:L164" si="81">I164-I165</f>
        <v>-4.9504599999999899E-3</v>
      </c>
      <c r="L164" s="17">
        <f t="shared" si="81"/>
        <v>-1.7011000000000109E-3</v>
      </c>
    </row>
    <row r="165" spans="1:12" x14ac:dyDescent="0.3">
      <c r="A165" s="6" t="s">
        <v>12</v>
      </c>
      <c r="B165" s="6" t="s">
        <v>14</v>
      </c>
      <c r="C165" s="4" t="s">
        <v>24</v>
      </c>
      <c r="D165" s="6" t="s">
        <v>18</v>
      </c>
      <c r="E165" s="6" t="s">
        <v>39</v>
      </c>
      <c r="F165" s="6">
        <v>32</v>
      </c>
      <c r="G165" s="6" t="s">
        <v>61</v>
      </c>
      <c r="H165" s="6">
        <v>150</v>
      </c>
      <c r="I165" s="6">
        <v>0.74950492000000002</v>
      </c>
      <c r="J165" s="6">
        <v>1.6007910999999999</v>
      </c>
      <c r="K165" s="17"/>
      <c r="L165" s="17"/>
    </row>
    <row r="166" spans="1:12" x14ac:dyDescent="0.3">
      <c r="A166" s="6" t="s">
        <v>12</v>
      </c>
      <c r="B166" s="6" t="s">
        <v>14</v>
      </c>
      <c r="C166" s="4" t="s">
        <v>24</v>
      </c>
      <c r="D166" s="6" t="s">
        <v>18</v>
      </c>
      <c r="E166" s="6" t="s">
        <v>39</v>
      </c>
      <c r="F166" s="6">
        <v>32</v>
      </c>
      <c r="G166" s="6" t="s">
        <v>92</v>
      </c>
      <c r="H166" s="6">
        <v>150</v>
      </c>
      <c r="I166" s="6">
        <v>0.74950492000000002</v>
      </c>
      <c r="J166" s="6">
        <v>1.6007910999999999</v>
      </c>
      <c r="K166" s="17">
        <f t="shared" ref="K166:L166" si="82">I166-I167</f>
        <v>0</v>
      </c>
      <c r="L166" s="17">
        <f t="shared" si="82"/>
        <v>0</v>
      </c>
    </row>
    <row r="167" spans="1:12" x14ac:dyDescent="0.3">
      <c r="A167" s="6" t="s">
        <v>12</v>
      </c>
      <c r="B167" s="6" t="s">
        <v>14</v>
      </c>
      <c r="C167" s="4" t="s">
        <v>24</v>
      </c>
      <c r="D167" s="6" t="s">
        <v>18</v>
      </c>
      <c r="E167" s="6" t="s">
        <v>39</v>
      </c>
      <c r="F167" s="6">
        <v>32</v>
      </c>
      <c r="G167" s="6" t="s">
        <v>61</v>
      </c>
      <c r="H167" s="6">
        <v>150</v>
      </c>
      <c r="I167" s="6">
        <v>0.74950492000000002</v>
      </c>
      <c r="J167" s="6">
        <v>1.6007910999999999</v>
      </c>
      <c r="K167" s="17"/>
      <c r="L167" s="17"/>
    </row>
    <row r="168" spans="1:12" x14ac:dyDescent="0.3">
      <c r="A168" s="6" t="s">
        <v>12</v>
      </c>
      <c r="B168" s="6" t="s">
        <v>14</v>
      </c>
      <c r="C168" s="4" t="s">
        <v>24</v>
      </c>
      <c r="D168" s="6" t="s">
        <v>18</v>
      </c>
      <c r="E168" s="6" t="s">
        <v>39</v>
      </c>
      <c r="F168" s="6">
        <v>32</v>
      </c>
      <c r="G168" s="6" t="s">
        <v>93</v>
      </c>
      <c r="H168" s="6">
        <v>150</v>
      </c>
      <c r="I168" s="6">
        <v>0.74950492000000002</v>
      </c>
      <c r="J168" s="6">
        <v>1.6007842999999999</v>
      </c>
      <c r="K168" s="17">
        <f t="shared" ref="K168:L168" si="83">I168-I169</f>
        <v>0</v>
      </c>
      <c r="L168" s="17">
        <f t="shared" si="83"/>
        <v>-6.7999999999734939E-6</v>
      </c>
    </row>
    <row r="169" spans="1:12" x14ac:dyDescent="0.3">
      <c r="A169" s="6" t="s">
        <v>12</v>
      </c>
      <c r="B169" s="6" t="s">
        <v>14</v>
      </c>
      <c r="C169" s="4" t="s">
        <v>24</v>
      </c>
      <c r="D169" s="6" t="s">
        <v>18</v>
      </c>
      <c r="E169" s="6" t="s">
        <v>39</v>
      </c>
      <c r="F169" s="6">
        <v>32</v>
      </c>
      <c r="G169" s="6" t="s">
        <v>61</v>
      </c>
      <c r="H169" s="6">
        <v>150</v>
      </c>
      <c r="I169" s="6">
        <v>0.74950492000000002</v>
      </c>
      <c r="J169" s="6">
        <v>1.6007910999999999</v>
      </c>
      <c r="K169" s="17"/>
      <c r="L169" s="17"/>
    </row>
    <row r="170" spans="1:12" x14ac:dyDescent="0.3">
      <c r="A170" s="6" t="s">
        <v>12</v>
      </c>
      <c r="B170" s="6" t="s">
        <v>14</v>
      </c>
      <c r="C170" s="4" t="s">
        <v>24</v>
      </c>
      <c r="D170" s="6" t="s">
        <v>18</v>
      </c>
      <c r="E170" s="6" t="s">
        <v>39</v>
      </c>
      <c r="F170" s="6">
        <v>32</v>
      </c>
      <c r="G170" s="6" t="s">
        <v>94</v>
      </c>
      <c r="H170" s="6">
        <v>150</v>
      </c>
      <c r="I170" s="6">
        <v>0.74950492000000002</v>
      </c>
      <c r="J170" s="6">
        <v>1.6007828</v>
      </c>
      <c r="K170" s="17">
        <f t="shared" ref="K170:L170" si="84">I170-I171</f>
        <v>0</v>
      </c>
      <c r="L170" s="17">
        <f t="shared" si="84"/>
        <v>-8.2999999999611163E-6</v>
      </c>
    </row>
    <row r="171" spans="1:12" x14ac:dyDescent="0.3">
      <c r="A171" s="6" t="s">
        <v>12</v>
      </c>
      <c r="B171" s="6" t="s">
        <v>14</v>
      </c>
      <c r="C171" s="4" t="s">
        <v>24</v>
      </c>
      <c r="D171" s="6" t="s">
        <v>18</v>
      </c>
      <c r="E171" s="6" t="s">
        <v>39</v>
      </c>
      <c r="F171" s="6">
        <v>32</v>
      </c>
      <c r="G171" s="6" t="s">
        <v>61</v>
      </c>
      <c r="H171" s="6">
        <v>150</v>
      </c>
      <c r="I171" s="6">
        <v>0.74950492000000002</v>
      </c>
      <c r="J171" s="6">
        <v>1.6007910999999999</v>
      </c>
      <c r="K171" s="17"/>
      <c r="L171" s="17"/>
    </row>
    <row r="172" spans="1:12" x14ac:dyDescent="0.3">
      <c r="A172" s="6" t="s">
        <v>12</v>
      </c>
      <c r="B172" s="6" t="s">
        <v>14</v>
      </c>
      <c r="C172" s="4" t="s">
        <v>24</v>
      </c>
      <c r="D172" s="6" t="s">
        <v>18</v>
      </c>
      <c r="E172" s="6" t="s">
        <v>39</v>
      </c>
      <c r="F172" s="6">
        <v>32</v>
      </c>
      <c r="G172" s="6" t="s">
        <v>95</v>
      </c>
      <c r="H172" s="6">
        <v>150</v>
      </c>
      <c r="I172" s="6">
        <v>0.74950492000000002</v>
      </c>
      <c r="J172" s="6">
        <v>1.6007910999999999</v>
      </c>
      <c r="K172" s="17">
        <f t="shared" ref="K172:L172" si="85">I172-I173</f>
        <v>0</v>
      </c>
      <c r="L172" s="17">
        <f t="shared" si="85"/>
        <v>0</v>
      </c>
    </row>
    <row r="173" spans="1:12" x14ac:dyDescent="0.3">
      <c r="A173" s="6" t="s">
        <v>12</v>
      </c>
      <c r="B173" s="6" t="s">
        <v>14</v>
      </c>
      <c r="C173" s="4" t="s">
        <v>24</v>
      </c>
      <c r="D173" s="6" t="s">
        <v>18</v>
      </c>
      <c r="E173" s="6" t="s">
        <v>39</v>
      </c>
      <c r="F173" s="6">
        <v>32</v>
      </c>
      <c r="G173" s="6" t="s">
        <v>61</v>
      </c>
      <c r="H173" s="6">
        <v>150</v>
      </c>
      <c r="I173" s="6">
        <v>0.74950492000000002</v>
      </c>
      <c r="J173" s="6">
        <v>1.6007910999999999</v>
      </c>
      <c r="K173" s="17"/>
      <c r="L173" s="17"/>
    </row>
    <row r="174" spans="1:12" x14ac:dyDescent="0.3">
      <c r="A174" s="6" t="s">
        <v>12</v>
      </c>
      <c r="B174" s="6" t="s">
        <v>14</v>
      </c>
      <c r="C174" s="4" t="s">
        <v>24</v>
      </c>
      <c r="D174" s="6" t="s">
        <v>18</v>
      </c>
      <c r="E174" s="6" t="s">
        <v>39</v>
      </c>
      <c r="F174" s="6">
        <v>32</v>
      </c>
      <c r="G174" s="6" t="s">
        <v>96</v>
      </c>
      <c r="H174" s="6">
        <v>150</v>
      </c>
      <c r="I174" s="6">
        <v>0.74950492000000002</v>
      </c>
      <c r="J174" s="6">
        <v>1.6007829</v>
      </c>
      <c r="K174" s="17">
        <f t="shared" ref="K174:L174" si="86">I174-I175</f>
        <v>0</v>
      </c>
      <c r="L174" s="17">
        <f t="shared" si="86"/>
        <v>-8.1999999999027295E-6</v>
      </c>
    </row>
    <row r="175" spans="1:12" x14ac:dyDescent="0.3">
      <c r="A175" s="6" t="s">
        <v>12</v>
      </c>
      <c r="B175" s="6" t="s">
        <v>14</v>
      </c>
      <c r="C175" s="4" t="s">
        <v>24</v>
      </c>
      <c r="D175" s="6" t="s">
        <v>18</v>
      </c>
      <c r="E175" s="6" t="s">
        <v>39</v>
      </c>
      <c r="F175" s="6">
        <v>32</v>
      </c>
      <c r="G175" s="6" t="s">
        <v>61</v>
      </c>
      <c r="H175" s="6">
        <v>150</v>
      </c>
      <c r="I175" s="6">
        <v>0.74950492000000002</v>
      </c>
      <c r="J175" s="6">
        <v>1.6007910999999999</v>
      </c>
      <c r="K175" s="17"/>
      <c r="L175" s="17"/>
    </row>
    <row r="176" spans="1:12" x14ac:dyDescent="0.3">
      <c r="A176" s="6" t="s">
        <v>12</v>
      </c>
      <c r="B176" s="6" t="s">
        <v>14</v>
      </c>
      <c r="C176" s="4" t="s">
        <v>24</v>
      </c>
      <c r="D176" s="6" t="s">
        <v>18</v>
      </c>
      <c r="E176" s="6" t="s">
        <v>39</v>
      </c>
      <c r="F176" s="6">
        <v>32</v>
      </c>
      <c r="G176" s="6" t="s">
        <v>97</v>
      </c>
      <c r="H176" s="6">
        <v>150</v>
      </c>
      <c r="I176" s="6">
        <v>0.74950492000000002</v>
      </c>
      <c r="J176" s="6">
        <v>1.6007922999999999</v>
      </c>
      <c r="K176" s="17">
        <f t="shared" ref="K176:L176" si="87">I176-I177</f>
        <v>0</v>
      </c>
      <c r="L176" s="17">
        <f t="shared" si="87"/>
        <v>1.2000000000345068E-6</v>
      </c>
    </row>
    <row r="177" spans="1:12" x14ac:dyDescent="0.3">
      <c r="A177" s="6" t="s">
        <v>12</v>
      </c>
      <c r="B177" s="6" t="s">
        <v>14</v>
      </c>
      <c r="C177" s="4" t="s">
        <v>24</v>
      </c>
      <c r="D177" s="6" t="s">
        <v>18</v>
      </c>
      <c r="E177" s="6" t="s">
        <v>39</v>
      </c>
      <c r="F177" s="6">
        <v>32</v>
      </c>
      <c r="G177" s="6" t="s">
        <v>61</v>
      </c>
      <c r="H177" s="6">
        <v>150</v>
      </c>
      <c r="I177" s="6">
        <v>0.74950492000000002</v>
      </c>
      <c r="J177" s="6">
        <v>1.6007910999999999</v>
      </c>
      <c r="K177" s="17"/>
      <c r="L177" s="17"/>
    </row>
    <row r="178" spans="1:12" x14ac:dyDescent="0.3">
      <c r="A178" s="6" t="s">
        <v>12</v>
      </c>
      <c r="B178" s="6" t="s">
        <v>14</v>
      </c>
      <c r="C178" s="4" t="s">
        <v>23</v>
      </c>
      <c r="D178" s="6" t="s">
        <v>18</v>
      </c>
      <c r="E178" s="6" t="s">
        <v>39</v>
      </c>
      <c r="F178" s="6">
        <v>32</v>
      </c>
      <c r="G178" s="6" t="s">
        <v>90</v>
      </c>
      <c r="H178" s="6">
        <v>5</v>
      </c>
      <c r="I178" s="6">
        <v>0.10198019</v>
      </c>
      <c r="J178" s="6">
        <v>26.864193</v>
      </c>
      <c r="K178" s="17">
        <f t="shared" ref="K178:L178" si="88">I178-I179</f>
        <v>0</v>
      </c>
      <c r="L178" s="17">
        <f t="shared" si="88"/>
        <v>5.9100000000000819E-4</v>
      </c>
    </row>
    <row r="179" spans="1:12" x14ac:dyDescent="0.3">
      <c r="A179" s="6" t="s">
        <v>12</v>
      </c>
      <c r="B179" s="6" t="s">
        <v>14</v>
      </c>
      <c r="C179" s="4" t="s">
        <v>23</v>
      </c>
      <c r="D179" s="6" t="s">
        <v>18</v>
      </c>
      <c r="E179" s="6" t="s">
        <v>39</v>
      </c>
      <c r="F179" s="6">
        <v>32</v>
      </c>
      <c r="G179" s="6" t="s">
        <v>61</v>
      </c>
      <c r="H179" s="6">
        <v>5</v>
      </c>
      <c r="I179" s="6">
        <v>0.10198019</v>
      </c>
      <c r="J179" s="6">
        <v>26.863602</v>
      </c>
      <c r="K179" s="17"/>
      <c r="L179" s="17"/>
    </row>
    <row r="180" spans="1:12" x14ac:dyDescent="0.3">
      <c r="A180" s="6" t="s">
        <v>12</v>
      </c>
      <c r="B180" s="6" t="s">
        <v>14</v>
      </c>
      <c r="C180" s="4" t="s">
        <v>23</v>
      </c>
      <c r="D180" s="6" t="s">
        <v>18</v>
      </c>
      <c r="E180" s="6" t="s">
        <v>39</v>
      </c>
      <c r="F180" s="6">
        <v>32</v>
      </c>
      <c r="G180" s="6" t="s">
        <v>91</v>
      </c>
      <c r="H180" s="6">
        <v>5</v>
      </c>
      <c r="I180" s="6">
        <v>0.10198019</v>
      </c>
      <c r="J180" s="6">
        <v>26.859697000000001</v>
      </c>
      <c r="K180" s="17">
        <f t="shared" ref="K180:L180" si="89">I180-I181</f>
        <v>0</v>
      </c>
      <c r="L180" s="17">
        <f t="shared" si="89"/>
        <v>-3.9049999999996032E-3</v>
      </c>
    </row>
    <row r="181" spans="1:12" x14ac:dyDescent="0.3">
      <c r="A181" s="6" t="s">
        <v>12</v>
      </c>
      <c r="B181" s="6" t="s">
        <v>14</v>
      </c>
      <c r="C181" s="4" t="s">
        <v>23</v>
      </c>
      <c r="D181" s="6" t="s">
        <v>18</v>
      </c>
      <c r="E181" s="6" t="s">
        <v>39</v>
      </c>
      <c r="F181" s="6">
        <v>32</v>
      </c>
      <c r="G181" s="6" t="s">
        <v>61</v>
      </c>
      <c r="H181" s="6">
        <v>5</v>
      </c>
      <c r="I181" s="6">
        <v>0.10198019</v>
      </c>
      <c r="J181" s="6">
        <v>26.863602</v>
      </c>
      <c r="K181" s="17"/>
      <c r="L181" s="17"/>
    </row>
    <row r="182" spans="1:12" x14ac:dyDescent="0.3">
      <c r="A182" s="6" t="s">
        <v>12</v>
      </c>
      <c r="B182" s="6" t="s">
        <v>14</v>
      </c>
      <c r="C182" s="4" t="s">
        <v>23</v>
      </c>
      <c r="D182" s="6" t="s">
        <v>18</v>
      </c>
      <c r="E182" s="6" t="s">
        <v>39</v>
      </c>
      <c r="F182" s="6">
        <v>32</v>
      </c>
      <c r="G182" s="6" t="s">
        <v>92</v>
      </c>
      <c r="H182" s="6">
        <v>5</v>
      </c>
      <c r="I182" s="6">
        <v>0.10198019</v>
      </c>
      <c r="J182" s="6">
        <v>26.863602</v>
      </c>
      <c r="K182" s="17">
        <f t="shared" ref="K182:L182" si="90">I182-I183</f>
        <v>0</v>
      </c>
      <c r="L182" s="17">
        <f t="shared" si="90"/>
        <v>0</v>
      </c>
    </row>
    <row r="183" spans="1:12" x14ac:dyDescent="0.3">
      <c r="A183" s="6" t="s">
        <v>12</v>
      </c>
      <c r="B183" s="6" t="s">
        <v>14</v>
      </c>
      <c r="C183" s="4" t="s">
        <v>23</v>
      </c>
      <c r="D183" s="6" t="s">
        <v>18</v>
      </c>
      <c r="E183" s="6" t="s">
        <v>39</v>
      </c>
      <c r="F183" s="6">
        <v>32</v>
      </c>
      <c r="G183" s="6" t="s">
        <v>61</v>
      </c>
      <c r="H183" s="6">
        <v>5</v>
      </c>
      <c r="I183" s="6">
        <v>0.10198019</v>
      </c>
      <c r="J183" s="6">
        <v>26.863602</v>
      </c>
      <c r="K183" s="17"/>
      <c r="L183" s="17"/>
    </row>
    <row r="184" spans="1:12" x14ac:dyDescent="0.3">
      <c r="A184" s="6" t="s">
        <v>12</v>
      </c>
      <c r="B184" s="6" t="s">
        <v>14</v>
      </c>
      <c r="C184" s="4" t="s">
        <v>23</v>
      </c>
      <c r="D184" s="6" t="s">
        <v>18</v>
      </c>
      <c r="E184" s="6" t="s">
        <v>39</v>
      </c>
      <c r="F184" s="6">
        <v>32</v>
      </c>
      <c r="G184" s="6" t="s">
        <v>93</v>
      </c>
      <c r="H184" s="6">
        <v>5</v>
      </c>
      <c r="I184" s="6">
        <v>0.10198019</v>
      </c>
      <c r="J184" s="6">
        <v>26.863333000000001</v>
      </c>
      <c r="K184" s="17">
        <f t="shared" ref="K184:L184" si="91">I184-I185</f>
        <v>0</v>
      </c>
      <c r="L184" s="17">
        <f t="shared" si="91"/>
        <v>-2.689999999994086E-4</v>
      </c>
    </row>
    <row r="185" spans="1:12" x14ac:dyDescent="0.3">
      <c r="A185" s="6" t="s">
        <v>12</v>
      </c>
      <c r="B185" s="6" t="s">
        <v>14</v>
      </c>
      <c r="C185" s="4" t="s">
        <v>23</v>
      </c>
      <c r="D185" s="6" t="s">
        <v>18</v>
      </c>
      <c r="E185" s="6" t="s">
        <v>39</v>
      </c>
      <c r="F185" s="6">
        <v>32</v>
      </c>
      <c r="G185" s="6" t="s">
        <v>61</v>
      </c>
      <c r="H185" s="6">
        <v>5</v>
      </c>
      <c r="I185" s="6">
        <v>0.10198019</v>
      </c>
      <c r="J185" s="6">
        <v>26.863602</v>
      </c>
      <c r="K185" s="17"/>
      <c r="L185" s="17"/>
    </row>
    <row r="186" spans="1:12" x14ac:dyDescent="0.3">
      <c r="A186" s="6" t="s">
        <v>12</v>
      </c>
      <c r="B186" s="6" t="s">
        <v>14</v>
      </c>
      <c r="C186" s="4" t="s">
        <v>23</v>
      </c>
      <c r="D186" s="6" t="s">
        <v>18</v>
      </c>
      <c r="E186" s="6" t="s">
        <v>39</v>
      </c>
      <c r="F186" s="6">
        <v>32</v>
      </c>
      <c r="G186" s="6" t="s">
        <v>94</v>
      </c>
      <c r="H186" s="6">
        <v>5</v>
      </c>
      <c r="I186" s="6">
        <v>0.10198019</v>
      </c>
      <c r="J186" s="6">
        <v>26.863313999999999</v>
      </c>
      <c r="K186" s="17">
        <f t="shared" ref="K186:L186" si="92">I186-I187</f>
        <v>0</v>
      </c>
      <c r="L186" s="17">
        <f t="shared" si="92"/>
        <v>-2.880000000011762E-4</v>
      </c>
    </row>
    <row r="187" spans="1:12" x14ac:dyDescent="0.3">
      <c r="A187" s="6" t="s">
        <v>12</v>
      </c>
      <c r="B187" s="6" t="s">
        <v>14</v>
      </c>
      <c r="C187" s="4" t="s">
        <v>23</v>
      </c>
      <c r="D187" s="6" t="s">
        <v>18</v>
      </c>
      <c r="E187" s="6" t="s">
        <v>39</v>
      </c>
      <c r="F187" s="6">
        <v>32</v>
      </c>
      <c r="G187" s="6" t="s">
        <v>61</v>
      </c>
      <c r="H187" s="6">
        <v>5</v>
      </c>
      <c r="I187" s="6">
        <v>0.10198019</v>
      </c>
      <c r="J187" s="6">
        <v>26.863602</v>
      </c>
      <c r="K187" s="17"/>
      <c r="L187" s="17"/>
    </row>
    <row r="188" spans="1:12" x14ac:dyDescent="0.3">
      <c r="A188" s="6" t="s">
        <v>12</v>
      </c>
      <c r="B188" s="6" t="s">
        <v>14</v>
      </c>
      <c r="C188" s="4" t="s">
        <v>23</v>
      </c>
      <c r="D188" s="6" t="s">
        <v>18</v>
      </c>
      <c r="E188" s="6" t="s">
        <v>39</v>
      </c>
      <c r="F188" s="6">
        <v>32</v>
      </c>
      <c r="G188" s="6" t="s">
        <v>95</v>
      </c>
      <c r="H188" s="6">
        <v>5</v>
      </c>
      <c r="I188" s="6">
        <v>0.10198019</v>
      </c>
      <c r="J188" s="6">
        <v>26.863602</v>
      </c>
      <c r="K188" s="17">
        <f t="shared" ref="K188:L188" si="93">I188-I189</f>
        <v>0</v>
      </c>
      <c r="L188" s="17">
        <f t="shared" si="93"/>
        <v>0</v>
      </c>
    </row>
    <row r="189" spans="1:12" x14ac:dyDescent="0.3">
      <c r="A189" s="6" t="s">
        <v>12</v>
      </c>
      <c r="B189" s="6" t="s">
        <v>14</v>
      </c>
      <c r="C189" s="4" t="s">
        <v>23</v>
      </c>
      <c r="D189" s="6" t="s">
        <v>18</v>
      </c>
      <c r="E189" s="6" t="s">
        <v>39</v>
      </c>
      <c r="F189" s="6">
        <v>32</v>
      </c>
      <c r="G189" s="6" t="s">
        <v>61</v>
      </c>
      <c r="H189" s="6">
        <v>5</v>
      </c>
      <c r="I189" s="6">
        <v>0.10198019</v>
      </c>
      <c r="J189" s="6">
        <v>26.863602</v>
      </c>
      <c r="K189" s="17"/>
      <c r="L189" s="17"/>
    </row>
    <row r="190" spans="1:12" x14ac:dyDescent="0.3">
      <c r="A190" s="6" t="s">
        <v>12</v>
      </c>
      <c r="B190" s="6" t="s">
        <v>14</v>
      </c>
      <c r="C190" s="4" t="s">
        <v>23</v>
      </c>
      <c r="D190" s="6" t="s">
        <v>18</v>
      </c>
      <c r="E190" s="6" t="s">
        <v>39</v>
      </c>
      <c r="F190" s="6">
        <v>32</v>
      </c>
      <c r="G190" s="6" t="s">
        <v>96</v>
      </c>
      <c r="H190" s="6">
        <v>5</v>
      </c>
      <c r="I190" s="6">
        <v>0.10198019</v>
      </c>
      <c r="J190" s="6">
        <v>26.863265999999999</v>
      </c>
      <c r="K190" s="17">
        <f t="shared" ref="K190:L190" si="94">I190-I191</f>
        <v>0</v>
      </c>
      <c r="L190" s="17">
        <f t="shared" si="94"/>
        <v>-3.3600000000078012E-4</v>
      </c>
    </row>
    <row r="191" spans="1:12" x14ac:dyDescent="0.3">
      <c r="A191" s="6" t="s">
        <v>12</v>
      </c>
      <c r="B191" s="6" t="s">
        <v>14</v>
      </c>
      <c r="C191" s="4" t="s">
        <v>23</v>
      </c>
      <c r="D191" s="6" t="s">
        <v>18</v>
      </c>
      <c r="E191" s="6" t="s">
        <v>39</v>
      </c>
      <c r="F191" s="6">
        <v>32</v>
      </c>
      <c r="G191" s="6" t="s">
        <v>61</v>
      </c>
      <c r="H191" s="6">
        <v>5</v>
      </c>
      <c r="I191" s="6">
        <v>0.10198019</v>
      </c>
      <c r="J191" s="6">
        <v>26.863602</v>
      </c>
      <c r="K191" s="17"/>
      <c r="L191" s="17"/>
    </row>
    <row r="192" spans="1:12" x14ac:dyDescent="0.3">
      <c r="A192" s="6" t="s">
        <v>12</v>
      </c>
      <c r="B192" s="6" t="s">
        <v>14</v>
      </c>
      <c r="C192" s="4" t="s">
        <v>23</v>
      </c>
      <c r="D192" s="6" t="s">
        <v>18</v>
      </c>
      <c r="E192" s="6" t="s">
        <v>39</v>
      </c>
      <c r="F192" s="6">
        <v>32</v>
      </c>
      <c r="G192" s="6" t="s">
        <v>97</v>
      </c>
      <c r="H192" s="6">
        <v>5</v>
      </c>
      <c r="I192" s="6">
        <v>0.10198019</v>
      </c>
      <c r="J192" s="6">
        <v>26.863785</v>
      </c>
      <c r="K192" s="17">
        <f t="shared" ref="K192:L192" si="95">I192-I193</f>
        <v>0</v>
      </c>
      <c r="L192" s="17">
        <f t="shared" si="95"/>
        <v>1.8299999999982219E-4</v>
      </c>
    </row>
    <row r="193" spans="1:12" x14ac:dyDescent="0.3">
      <c r="A193" s="6" t="s">
        <v>12</v>
      </c>
      <c r="B193" s="6" t="s">
        <v>14</v>
      </c>
      <c r="C193" s="4" t="s">
        <v>23</v>
      </c>
      <c r="D193" s="6" t="s">
        <v>18</v>
      </c>
      <c r="E193" s="6" t="s">
        <v>39</v>
      </c>
      <c r="F193" s="6">
        <v>32</v>
      </c>
      <c r="G193" s="6" t="s">
        <v>61</v>
      </c>
      <c r="H193" s="6">
        <v>5</v>
      </c>
      <c r="I193" s="6">
        <v>0.10198019</v>
      </c>
      <c r="J193" s="6">
        <v>26.863602</v>
      </c>
      <c r="K193" s="17"/>
      <c r="L193" s="17"/>
    </row>
    <row r="194" spans="1:12" x14ac:dyDescent="0.3">
      <c r="A194" s="6" t="s">
        <v>12</v>
      </c>
      <c r="B194" s="6" t="s">
        <v>14</v>
      </c>
      <c r="C194" s="4" t="s">
        <v>23</v>
      </c>
      <c r="D194" s="6" t="s">
        <v>18</v>
      </c>
      <c r="E194" s="6" t="s">
        <v>39</v>
      </c>
      <c r="F194" s="6">
        <v>33</v>
      </c>
      <c r="G194" s="6" t="s">
        <v>90</v>
      </c>
      <c r="H194" s="6">
        <v>150</v>
      </c>
      <c r="I194" s="6">
        <v>0.10297029000000001</v>
      </c>
      <c r="J194" s="6">
        <v>2.5700807999999999</v>
      </c>
      <c r="K194" s="17">
        <f t="shared" ref="K194:L194" si="96">I194-I195</f>
        <v>0</v>
      </c>
      <c r="L194" s="17">
        <f t="shared" si="96"/>
        <v>1.630999999999716E-4</v>
      </c>
    </row>
    <row r="195" spans="1:12" x14ac:dyDescent="0.3">
      <c r="A195" s="6" t="s">
        <v>12</v>
      </c>
      <c r="B195" s="6" t="s">
        <v>14</v>
      </c>
      <c r="C195" s="4" t="s">
        <v>23</v>
      </c>
      <c r="D195" s="6" t="s">
        <v>18</v>
      </c>
      <c r="E195" s="6" t="s">
        <v>39</v>
      </c>
      <c r="F195" s="6">
        <v>33</v>
      </c>
      <c r="G195" s="6" t="s">
        <v>61</v>
      </c>
      <c r="H195" s="6">
        <v>150</v>
      </c>
      <c r="I195" s="6">
        <v>0.10297029000000001</v>
      </c>
      <c r="J195" s="6">
        <v>2.5699177</v>
      </c>
      <c r="K195" s="17"/>
      <c r="L195" s="17"/>
    </row>
    <row r="196" spans="1:12" x14ac:dyDescent="0.3">
      <c r="A196" s="6" t="s">
        <v>12</v>
      </c>
      <c r="B196" s="6" t="s">
        <v>14</v>
      </c>
      <c r="C196" s="4" t="s">
        <v>23</v>
      </c>
      <c r="D196" s="6" t="s">
        <v>18</v>
      </c>
      <c r="E196" s="6" t="s">
        <v>39</v>
      </c>
      <c r="F196" s="6">
        <v>33</v>
      </c>
      <c r="G196" s="6" t="s">
        <v>91</v>
      </c>
      <c r="H196" s="6">
        <v>150</v>
      </c>
      <c r="I196" s="6">
        <v>0.10297029000000001</v>
      </c>
      <c r="J196" s="6">
        <v>2.5694699000000001</v>
      </c>
      <c r="K196" s="17">
        <f t="shared" ref="K196:L196" si="97">I196-I197</f>
        <v>0</v>
      </c>
      <c r="L196" s="17">
        <f t="shared" si="97"/>
        <v>-4.4779999999988718E-4</v>
      </c>
    </row>
    <row r="197" spans="1:12" x14ac:dyDescent="0.3">
      <c r="A197" s="6" t="s">
        <v>12</v>
      </c>
      <c r="B197" s="6" t="s">
        <v>14</v>
      </c>
      <c r="C197" s="4" t="s">
        <v>23</v>
      </c>
      <c r="D197" s="6" t="s">
        <v>18</v>
      </c>
      <c r="E197" s="6" t="s">
        <v>39</v>
      </c>
      <c r="F197" s="6">
        <v>33</v>
      </c>
      <c r="G197" s="6" t="s">
        <v>61</v>
      </c>
      <c r="H197" s="6">
        <v>150</v>
      </c>
      <c r="I197" s="6">
        <v>0.10297029000000001</v>
      </c>
      <c r="J197" s="6">
        <v>2.5699177</v>
      </c>
      <c r="K197" s="17"/>
      <c r="L197" s="17"/>
    </row>
    <row r="198" spans="1:12" x14ac:dyDescent="0.3">
      <c r="A198" s="6" t="s">
        <v>12</v>
      </c>
      <c r="B198" s="6" t="s">
        <v>14</v>
      </c>
      <c r="C198" s="4" t="s">
        <v>23</v>
      </c>
      <c r="D198" s="6" t="s">
        <v>18</v>
      </c>
      <c r="E198" s="6" t="s">
        <v>39</v>
      </c>
      <c r="F198" s="6">
        <v>33</v>
      </c>
      <c r="G198" s="6" t="s">
        <v>92</v>
      </c>
      <c r="H198" s="6">
        <v>150</v>
      </c>
      <c r="I198" s="6">
        <v>0.10297029000000001</v>
      </c>
      <c r="J198" s="6">
        <v>2.5699177</v>
      </c>
      <c r="K198" s="17">
        <f t="shared" ref="K198:L198" si="98">I198-I199</f>
        <v>0</v>
      </c>
      <c r="L198" s="17">
        <f t="shared" si="98"/>
        <v>0</v>
      </c>
    </row>
    <row r="199" spans="1:12" x14ac:dyDescent="0.3">
      <c r="A199" s="6" t="s">
        <v>12</v>
      </c>
      <c r="B199" s="6" t="s">
        <v>14</v>
      </c>
      <c r="C199" s="4" t="s">
        <v>23</v>
      </c>
      <c r="D199" s="6" t="s">
        <v>18</v>
      </c>
      <c r="E199" s="6" t="s">
        <v>39</v>
      </c>
      <c r="F199" s="6">
        <v>33</v>
      </c>
      <c r="G199" s="6" t="s">
        <v>61</v>
      </c>
      <c r="H199" s="6">
        <v>150</v>
      </c>
      <c r="I199" s="6">
        <v>0.10297029000000001</v>
      </c>
      <c r="J199" s="6">
        <v>2.5699177</v>
      </c>
      <c r="K199" s="17"/>
      <c r="L199" s="17"/>
    </row>
    <row r="200" spans="1:12" x14ac:dyDescent="0.3">
      <c r="A200" s="6" t="s">
        <v>12</v>
      </c>
      <c r="B200" s="6" t="s">
        <v>14</v>
      </c>
      <c r="C200" s="4" t="s">
        <v>23</v>
      </c>
      <c r="D200" s="6" t="s">
        <v>18</v>
      </c>
      <c r="E200" s="6" t="s">
        <v>39</v>
      </c>
      <c r="F200" s="6">
        <v>33</v>
      </c>
      <c r="G200" s="6" t="s">
        <v>93</v>
      </c>
      <c r="H200" s="6">
        <v>150</v>
      </c>
      <c r="I200" s="6">
        <v>0.10297029000000001</v>
      </c>
      <c r="J200" s="6">
        <v>2.5699155</v>
      </c>
      <c r="K200" s="17">
        <f t="shared" ref="K200:L200" si="99">I200-I201</f>
        <v>0</v>
      </c>
      <c r="L200" s="17">
        <f t="shared" si="99"/>
        <v>-2.1999999999522402E-6</v>
      </c>
    </row>
    <row r="201" spans="1:12" x14ac:dyDescent="0.3">
      <c r="A201" s="6" t="s">
        <v>12</v>
      </c>
      <c r="B201" s="6" t="s">
        <v>14</v>
      </c>
      <c r="C201" s="4" t="s">
        <v>23</v>
      </c>
      <c r="D201" s="6" t="s">
        <v>18</v>
      </c>
      <c r="E201" s="6" t="s">
        <v>39</v>
      </c>
      <c r="F201" s="6">
        <v>33</v>
      </c>
      <c r="G201" s="6" t="s">
        <v>61</v>
      </c>
      <c r="H201" s="6">
        <v>150</v>
      </c>
      <c r="I201" s="6">
        <v>0.10297029000000001</v>
      </c>
      <c r="J201" s="6">
        <v>2.5699177</v>
      </c>
      <c r="K201" s="17"/>
      <c r="L201" s="17"/>
    </row>
    <row r="202" spans="1:12" x14ac:dyDescent="0.3">
      <c r="A202" s="6" t="s">
        <v>12</v>
      </c>
      <c r="B202" s="6" t="s">
        <v>14</v>
      </c>
      <c r="C202" s="4" t="s">
        <v>23</v>
      </c>
      <c r="D202" s="6" t="s">
        <v>18</v>
      </c>
      <c r="E202" s="6" t="s">
        <v>39</v>
      </c>
      <c r="F202" s="6">
        <v>33</v>
      </c>
      <c r="G202" s="6" t="s">
        <v>94</v>
      </c>
      <c r="H202" s="6">
        <v>150</v>
      </c>
      <c r="I202" s="6">
        <v>0.10297029000000001</v>
      </c>
      <c r="J202" s="6">
        <v>2.5699155</v>
      </c>
      <c r="K202" s="17">
        <f t="shared" ref="K202:L202" si="100">I202-I203</f>
        <v>0</v>
      </c>
      <c r="L202" s="17">
        <f t="shared" si="100"/>
        <v>-2.1999999999522402E-6</v>
      </c>
    </row>
    <row r="203" spans="1:12" x14ac:dyDescent="0.3">
      <c r="A203" s="6" t="s">
        <v>12</v>
      </c>
      <c r="B203" s="6" t="s">
        <v>14</v>
      </c>
      <c r="C203" s="4" t="s">
        <v>23</v>
      </c>
      <c r="D203" s="6" t="s">
        <v>18</v>
      </c>
      <c r="E203" s="6" t="s">
        <v>39</v>
      </c>
      <c r="F203" s="6">
        <v>33</v>
      </c>
      <c r="G203" s="6" t="s">
        <v>61</v>
      </c>
      <c r="H203" s="6">
        <v>150</v>
      </c>
      <c r="I203" s="6">
        <v>0.10297029000000001</v>
      </c>
      <c r="J203" s="6">
        <v>2.5699177</v>
      </c>
      <c r="K203" s="17"/>
      <c r="L203" s="17"/>
    </row>
    <row r="204" spans="1:12" x14ac:dyDescent="0.3">
      <c r="A204" s="6" t="s">
        <v>12</v>
      </c>
      <c r="B204" s="6" t="s">
        <v>14</v>
      </c>
      <c r="C204" s="4" t="s">
        <v>23</v>
      </c>
      <c r="D204" s="6" t="s">
        <v>18</v>
      </c>
      <c r="E204" s="6" t="s">
        <v>39</v>
      </c>
      <c r="F204" s="6">
        <v>33</v>
      </c>
      <c r="G204" s="6" t="s">
        <v>95</v>
      </c>
      <c r="H204" s="6">
        <v>150</v>
      </c>
      <c r="I204" s="6">
        <v>0.10297029000000001</v>
      </c>
      <c r="J204" s="6">
        <v>2.5699177</v>
      </c>
      <c r="K204" s="17">
        <f t="shared" ref="K204:L204" si="101">I204-I205</f>
        <v>0</v>
      </c>
      <c r="L204" s="17">
        <f t="shared" si="101"/>
        <v>0</v>
      </c>
    </row>
    <row r="205" spans="1:12" x14ac:dyDescent="0.3">
      <c r="A205" s="6" t="s">
        <v>12</v>
      </c>
      <c r="B205" s="6" t="s">
        <v>14</v>
      </c>
      <c r="C205" s="4" t="s">
        <v>23</v>
      </c>
      <c r="D205" s="6" t="s">
        <v>18</v>
      </c>
      <c r="E205" s="6" t="s">
        <v>39</v>
      </c>
      <c r="F205" s="6">
        <v>33</v>
      </c>
      <c r="G205" s="6" t="s">
        <v>61</v>
      </c>
      <c r="H205" s="6">
        <v>150</v>
      </c>
      <c r="I205" s="6">
        <v>0.10297029000000001</v>
      </c>
      <c r="J205" s="6">
        <v>2.5699177</v>
      </c>
      <c r="K205" s="17"/>
      <c r="L205" s="17"/>
    </row>
    <row r="206" spans="1:12" x14ac:dyDescent="0.3">
      <c r="A206" s="6" t="s">
        <v>12</v>
      </c>
      <c r="B206" s="6" t="s">
        <v>14</v>
      </c>
      <c r="C206" s="4" t="s">
        <v>23</v>
      </c>
      <c r="D206" s="6" t="s">
        <v>18</v>
      </c>
      <c r="E206" s="6" t="s">
        <v>39</v>
      </c>
      <c r="F206" s="6">
        <v>33</v>
      </c>
      <c r="G206" s="6" t="s">
        <v>96</v>
      </c>
      <c r="H206" s="6">
        <v>150</v>
      </c>
      <c r="I206" s="6">
        <v>0.10297029000000001</v>
      </c>
      <c r="J206" s="6">
        <v>2.5699150999999998</v>
      </c>
      <c r="K206" s="17">
        <f t="shared" ref="K206:L206" si="102">I206-I207</f>
        <v>0</v>
      </c>
      <c r="L206" s="17">
        <f t="shared" si="102"/>
        <v>-2.600000000185787E-6</v>
      </c>
    </row>
    <row r="207" spans="1:12" x14ac:dyDescent="0.3">
      <c r="A207" s="6" t="s">
        <v>12</v>
      </c>
      <c r="B207" s="6" t="s">
        <v>14</v>
      </c>
      <c r="C207" s="4" t="s">
        <v>23</v>
      </c>
      <c r="D207" s="6" t="s">
        <v>18</v>
      </c>
      <c r="E207" s="6" t="s">
        <v>39</v>
      </c>
      <c r="F207" s="6">
        <v>33</v>
      </c>
      <c r="G207" s="6" t="s">
        <v>61</v>
      </c>
      <c r="H207" s="6">
        <v>150</v>
      </c>
      <c r="I207" s="6">
        <v>0.10297029000000001</v>
      </c>
      <c r="J207" s="6">
        <v>2.5699177</v>
      </c>
      <c r="K207" s="17"/>
      <c r="L207" s="17"/>
    </row>
    <row r="208" spans="1:12" x14ac:dyDescent="0.3">
      <c r="A208" s="6" t="s">
        <v>12</v>
      </c>
      <c r="B208" s="6" t="s">
        <v>14</v>
      </c>
      <c r="C208" s="4" t="s">
        <v>23</v>
      </c>
      <c r="D208" s="6" t="s">
        <v>18</v>
      </c>
      <c r="E208" s="6" t="s">
        <v>39</v>
      </c>
      <c r="F208" s="6">
        <v>33</v>
      </c>
      <c r="G208" s="6" t="s">
        <v>97</v>
      </c>
      <c r="H208" s="6">
        <v>150</v>
      </c>
      <c r="I208" s="6">
        <v>0.10297029000000001</v>
      </c>
      <c r="J208" s="6">
        <v>2.5699204999999998</v>
      </c>
      <c r="K208" s="17">
        <f t="shared" ref="K208:L208" si="103">I208-I209</f>
        <v>0</v>
      </c>
      <c r="L208" s="17">
        <f t="shared" si="103"/>
        <v>2.7999999998584713E-6</v>
      </c>
    </row>
    <row r="209" spans="1:12" x14ac:dyDescent="0.3">
      <c r="A209" s="6" t="s">
        <v>12</v>
      </c>
      <c r="B209" s="6" t="s">
        <v>14</v>
      </c>
      <c r="C209" s="4" t="s">
        <v>23</v>
      </c>
      <c r="D209" s="6" t="s">
        <v>18</v>
      </c>
      <c r="E209" s="6" t="s">
        <v>39</v>
      </c>
      <c r="F209" s="6">
        <v>33</v>
      </c>
      <c r="G209" s="6" t="s">
        <v>61</v>
      </c>
      <c r="H209" s="6">
        <v>150</v>
      </c>
      <c r="I209" s="6">
        <v>0.10297029000000001</v>
      </c>
      <c r="J209" s="6">
        <v>2.5699177</v>
      </c>
      <c r="K209" s="17"/>
      <c r="L209" s="17"/>
    </row>
    <row r="210" spans="1:12" x14ac:dyDescent="0.3">
      <c r="A210" s="6" t="s">
        <v>12</v>
      </c>
      <c r="B210" s="6" t="s">
        <v>14</v>
      </c>
      <c r="C210" s="4" t="s">
        <v>23</v>
      </c>
      <c r="D210" s="6" t="s">
        <v>18</v>
      </c>
      <c r="E210" s="6" t="s">
        <v>39</v>
      </c>
      <c r="F210" s="6">
        <v>33</v>
      </c>
      <c r="G210" s="6" t="s">
        <v>90</v>
      </c>
      <c r="H210" s="6">
        <v>5</v>
      </c>
      <c r="I210" s="6">
        <v>0.10198019</v>
      </c>
      <c r="J210" s="6">
        <v>2.5345368000000001</v>
      </c>
      <c r="K210" s="17">
        <f t="shared" ref="K210:L210" si="104">I210-I211</f>
        <v>9.9008999999999903E-4</v>
      </c>
      <c r="L210" s="17">
        <f t="shared" si="104"/>
        <v>8.1000000000663874E-6</v>
      </c>
    </row>
    <row r="211" spans="1:12" x14ac:dyDescent="0.3">
      <c r="A211" s="6" t="s">
        <v>12</v>
      </c>
      <c r="B211" s="6" t="s">
        <v>14</v>
      </c>
      <c r="C211" s="4" t="s">
        <v>23</v>
      </c>
      <c r="D211" s="6" t="s">
        <v>18</v>
      </c>
      <c r="E211" s="6" t="s">
        <v>39</v>
      </c>
      <c r="F211" s="6">
        <v>33</v>
      </c>
      <c r="G211" s="6" t="s">
        <v>61</v>
      </c>
      <c r="H211" s="6">
        <v>5</v>
      </c>
      <c r="I211" s="6">
        <v>0.1009901</v>
      </c>
      <c r="J211" s="6">
        <v>2.5345287000000001</v>
      </c>
      <c r="K211" s="17"/>
      <c r="L211" s="17"/>
    </row>
    <row r="212" spans="1:12" x14ac:dyDescent="0.3">
      <c r="A212" s="6" t="s">
        <v>12</v>
      </c>
      <c r="B212" s="6" t="s">
        <v>14</v>
      </c>
      <c r="C212" s="4" t="s">
        <v>23</v>
      </c>
      <c r="D212" s="6" t="s">
        <v>18</v>
      </c>
      <c r="E212" s="6" t="s">
        <v>39</v>
      </c>
      <c r="F212" s="6">
        <v>33</v>
      </c>
      <c r="G212" s="6" t="s">
        <v>91</v>
      </c>
      <c r="H212" s="6">
        <v>5</v>
      </c>
      <c r="I212" s="6">
        <v>0.1009901</v>
      </c>
      <c r="J212" s="6">
        <v>2.5345898</v>
      </c>
      <c r="K212" s="17">
        <f t="shared" ref="K212:L212" si="105">I212-I213</f>
        <v>0</v>
      </c>
      <c r="L212" s="17">
        <f t="shared" si="105"/>
        <v>6.1099999999925103E-5</v>
      </c>
    </row>
    <row r="213" spans="1:12" x14ac:dyDescent="0.3">
      <c r="A213" s="6" t="s">
        <v>12</v>
      </c>
      <c r="B213" s="6" t="s">
        <v>14</v>
      </c>
      <c r="C213" s="4" t="s">
        <v>23</v>
      </c>
      <c r="D213" s="6" t="s">
        <v>18</v>
      </c>
      <c r="E213" s="6" t="s">
        <v>39</v>
      </c>
      <c r="F213" s="6">
        <v>33</v>
      </c>
      <c r="G213" s="6" t="s">
        <v>61</v>
      </c>
      <c r="H213" s="6">
        <v>5</v>
      </c>
      <c r="I213" s="6">
        <v>0.1009901</v>
      </c>
      <c r="J213" s="6">
        <v>2.5345287000000001</v>
      </c>
      <c r="K213" s="17"/>
      <c r="L213" s="17"/>
    </row>
    <row r="214" spans="1:12" x14ac:dyDescent="0.3">
      <c r="A214" s="6" t="s">
        <v>12</v>
      </c>
      <c r="B214" s="6" t="s">
        <v>14</v>
      </c>
      <c r="C214" s="4" t="s">
        <v>23</v>
      </c>
      <c r="D214" s="6" t="s">
        <v>18</v>
      </c>
      <c r="E214" s="6" t="s">
        <v>39</v>
      </c>
      <c r="F214" s="6">
        <v>33</v>
      </c>
      <c r="G214" s="6" t="s">
        <v>92</v>
      </c>
      <c r="H214" s="6">
        <v>5</v>
      </c>
      <c r="I214" s="6">
        <v>0.1009901</v>
      </c>
      <c r="J214" s="6">
        <v>2.5345287000000001</v>
      </c>
      <c r="K214" s="17">
        <f t="shared" ref="K214:L214" si="106">I214-I215</f>
        <v>0</v>
      </c>
      <c r="L214" s="17">
        <f t="shared" si="106"/>
        <v>0</v>
      </c>
    </row>
    <row r="215" spans="1:12" x14ac:dyDescent="0.3">
      <c r="A215" s="6" t="s">
        <v>12</v>
      </c>
      <c r="B215" s="6" t="s">
        <v>14</v>
      </c>
      <c r="C215" s="4" t="s">
        <v>23</v>
      </c>
      <c r="D215" s="6" t="s">
        <v>18</v>
      </c>
      <c r="E215" s="6" t="s">
        <v>39</v>
      </c>
      <c r="F215" s="6">
        <v>33</v>
      </c>
      <c r="G215" s="6" t="s">
        <v>61</v>
      </c>
      <c r="H215" s="6">
        <v>5</v>
      </c>
      <c r="I215" s="6">
        <v>0.1009901</v>
      </c>
      <c r="J215" s="6">
        <v>2.5345287000000001</v>
      </c>
      <c r="K215" s="17"/>
      <c r="L215" s="17"/>
    </row>
    <row r="216" spans="1:12" x14ac:dyDescent="0.3">
      <c r="A216" s="6" t="s">
        <v>12</v>
      </c>
      <c r="B216" s="6" t="s">
        <v>14</v>
      </c>
      <c r="C216" s="4" t="s">
        <v>23</v>
      </c>
      <c r="D216" s="6" t="s">
        <v>18</v>
      </c>
      <c r="E216" s="6" t="s">
        <v>39</v>
      </c>
      <c r="F216" s="6">
        <v>33</v>
      </c>
      <c r="G216" s="6" t="s">
        <v>93</v>
      </c>
      <c r="H216" s="6">
        <v>5</v>
      </c>
      <c r="I216" s="6">
        <v>0.1009901</v>
      </c>
      <c r="J216" s="6">
        <v>2.5345292000000001</v>
      </c>
      <c r="K216" s="17">
        <f t="shared" ref="K216:L216" si="107">I216-I217</f>
        <v>0</v>
      </c>
      <c r="L216" s="17">
        <f t="shared" si="107"/>
        <v>5.0000000006988898E-7</v>
      </c>
    </row>
    <row r="217" spans="1:12" x14ac:dyDescent="0.3">
      <c r="A217" s="6" t="s">
        <v>12</v>
      </c>
      <c r="B217" s="6" t="s">
        <v>14</v>
      </c>
      <c r="C217" s="4" t="s">
        <v>23</v>
      </c>
      <c r="D217" s="6" t="s">
        <v>18</v>
      </c>
      <c r="E217" s="6" t="s">
        <v>39</v>
      </c>
      <c r="F217" s="6">
        <v>33</v>
      </c>
      <c r="G217" s="6" t="s">
        <v>61</v>
      </c>
      <c r="H217" s="6">
        <v>5</v>
      </c>
      <c r="I217" s="6">
        <v>0.1009901</v>
      </c>
      <c r="J217" s="6">
        <v>2.5345287000000001</v>
      </c>
      <c r="K217" s="17"/>
      <c r="L217" s="17"/>
    </row>
    <row r="218" spans="1:12" x14ac:dyDescent="0.3">
      <c r="A218" s="6" t="s">
        <v>12</v>
      </c>
      <c r="B218" s="6" t="s">
        <v>14</v>
      </c>
      <c r="C218" s="4" t="s">
        <v>23</v>
      </c>
      <c r="D218" s="6" t="s">
        <v>18</v>
      </c>
      <c r="E218" s="6" t="s">
        <v>39</v>
      </c>
      <c r="F218" s="6">
        <v>33</v>
      </c>
      <c r="G218" s="6" t="s">
        <v>94</v>
      </c>
      <c r="H218" s="6">
        <v>5</v>
      </c>
      <c r="I218" s="6">
        <v>0.1009901</v>
      </c>
      <c r="J218" s="6">
        <v>2.5345292000000001</v>
      </c>
      <c r="K218" s="17">
        <f t="shared" ref="K218:L218" si="108">I218-I219</f>
        <v>0</v>
      </c>
      <c r="L218" s="17">
        <f t="shared" si="108"/>
        <v>5.0000000006988898E-7</v>
      </c>
    </row>
    <row r="219" spans="1:12" x14ac:dyDescent="0.3">
      <c r="A219" s="6" t="s">
        <v>12</v>
      </c>
      <c r="B219" s="6" t="s">
        <v>14</v>
      </c>
      <c r="C219" s="4" t="s">
        <v>23</v>
      </c>
      <c r="D219" s="6" t="s">
        <v>18</v>
      </c>
      <c r="E219" s="6" t="s">
        <v>39</v>
      </c>
      <c r="F219" s="6">
        <v>33</v>
      </c>
      <c r="G219" s="6" t="s">
        <v>61</v>
      </c>
      <c r="H219" s="6">
        <v>5</v>
      </c>
      <c r="I219" s="6">
        <v>0.1009901</v>
      </c>
      <c r="J219" s="6">
        <v>2.5345287000000001</v>
      </c>
      <c r="K219" s="17"/>
      <c r="L219" s="17"/>
    </row>
    <row r="220" spans="1:12" x14ac:dyDescent="0.3">
      <c r="A220" s="6" t="s">
        <v>12</v>
      </c>
      <c r="B220" s="6" t="s">
        <v>14</v>
      </c>
      <c r="C220" s="4" t="s">
        <v>23</v>
      </c>
      <c r="D220" s="6" t="s">
        <v>18</v>
      </c>
      <c r="E220" s="6" t="s">
        <v>39</v>
      </c>
      <c r="F220" s="6">
        <v>33</v>
      </c>
      <c r="G220" s="6" t="s">
        <v>95</v>
      </c>
      <c r="H220" s="6">
        <v>5</v>
      </c>
      <c r="I220" s="6">
        <v>0.1009901</v>
      </c>
      <c r="J220" s="6">
        <v>2.5345287000000001</v>
      </c>
      <c r="K220" s="17">
        <f t="shared" ref="K220:L220" si="109">I220-I221</f>
        <v>0</v>
      </c>
      <c r="L220" s="17">
        <f t="shared" si="109"/>
        <v>0</v>
      </c>
    </row>
    <row r="221" spans="1:12" x14ac:dyDescent="0.3">
      <c r="A221" s="6" t="s">
        <v>12</v>
      </c>
      <c r="B221" s="6" t="s">
        <v>14</v>
      </c>
      <c r="C221" s="4" t="s">
        <v>23</v>
      </c>
      <c r="D221" s="6" t="s">
        <v>18</v>
      </c>
      <c r="E221" s="6" t="s">
        <v>39</v>
      </c>
      <c r="F221" s="6">
        <v>33</v>
      </c>
      <c r="G221" s="6" t="s">
        <v>61</v>
      </c>
      <c r="H221" s="6">
        <v>5</v>
      </c>
      <c r="I221" s="6">
        <v>0.1009901</v>
      </c>
      <c r="J221" s="6">
        <v>2.5345287000000001</v>
      </c>
      <c r="K221" s="17"/>
      <c r="L221" s="17"/>
    </row>
    <row r="222" spans="1:12" x14ac:dyDescent="0.3">
      <c r="A222" s="6" t="s">
        <v>12</v>
      </c>
      <c r="B222" s="6" t="s">
        <v>14</v>
      </c>
      <c r="C222" s="4" t="s">
        <v>23</v>
      </c>
      <c r="D222" s="6" t="s">
        <v>18</v>
      </c>
      <c r="E222" s="6" t="s">
        <v>39</v>
      </c>
      <c r="F222" s="6">
        <v>33</v>
      </c>
      <c r="G222" s="6" t="s">
        <v>96</v>
      </c>
      <c r="H222" s="6">
        <v>5</v>
      </c>
      <c r="I222" s="6">
        <v>0.1009901</v>
      </c>
      <c r="J222" s="6">
        <v>2.534529</v>
      </c>
      <c r="K222" s="17">
        <f t="shared" ref="K222:L222" si="110">I222-I223</f>
        <v>0</v>
      </c>
      <c r="L222" s="17">
        <f t="shared" si="110"/>
        <v>2.9999999995311555E-7</v>
      </c>
    </row>
    <row r="223" spans="1:12" x14ac:dyDescent="0.3">
      <c r="A223" s="6" t="s">
        <v>12</v>
      </c>
      <c r="B223" s="6" t="s">
        <v>14</v>
      </c>
      <c r="C223" s="4" t="s">
        <v>23</v>
      </c>
      <c r="D223" s="6" t="s">
        <v>18</v>
      </c>
      <c r="E223" s="6" t="s">
        <v>39</v>
      </c>
      <c r="F223" s="6">
        <v>33</v>
      </c>
      <c r="G223" s="6" t="s">
        <v>61</v>
      </c>
      <c r="H223" s="6">
        <v>5</v>
      </c>
      <c r="I223" s="6">
        <v>0.1009901</v>
      </c>
      <c r="J223" s="6">
        <v>2.5345287000000001</v>
      </c>
      <c r="K223" s="17"/>
      <c r="L223" s="17"/>
    </row>
    <row r="224" spans="1:12" x14ac:dyDescent="0.3">
      <c r="A224" s="6" t="s">
        <v>12</v>
      </c>
      <c r="B224" s="6" t="s">
        <v>14</v>
      </c>
      <c r="C224" s="4" t="s">
        <v>23</v>
      </c>
      <c r="D224" s="6" t="s">
        <v>18</v>
      </c>
      <c r="E224" s="6" t="s">
        <v>39</v>
      </c>
      <c r="F224" s="6">
        <v>33</v>
      </c>
      <c r="G224" s="6" t="s">
        <v>97</v>
      </c>
      <c r="H224" s="6">
        <v>5</v>
      </c>
      <c r="I224" s="6">
        <v>0.1009901</v>
      </c>
      <c r="J224" s="6">
        <v>2.5345292000000001</v>
      </c>
      <c r="K224" s="17">
        <f t="shared" ref="K224:L224" si="111">I224-I225</f>
        <v>0</v>
      </c>
      <c r="L224" s="17">
        <f t="shared" si="111"/>
        <v>5.0000000006988898E-7</v>
      </c>
    </row>
    <row r="225" spans="1:12" x14ac:dyDescent="0.3">
      <c r="A225" s="6" t="s">
        <v>12</v>
      </c>
      <c r="B225" s="6" t="s">
        <v>14</v>
      </c>
      <c r="C225" s="4" t="s">
        <v>23</v>
      </c>
      <c r="D225" s="6" t="s">
        <v>18</v>
      </c>
      <c r="E225" s="6" t="s">
        <v>39</v>
      </c>
      <c r="F225" s="6">
        <v>33</v>
      </c>
      <c r="G225" s="6" t="s">
        <v>61</v>
      </c>
      <c r="H225" s="6">
        <v>5</v>
      </c>
      <c r="I225" s="6">
        <v>0.1009901</v>
      </c>
      <c r="J225" s="6">
        <v>2.5345287000000001</v>
      </c>
      <c r="K225" s="17"/>
      <c r="L225" s="17"/>
    </row>
    <row r="226" spans="1:12" x14ac:dyDescent="0.3">
      <c r="A226" s="6" t="s">
        <v>12</v>
      </c>
      <c r="B226" s="6" t="s">
        <v>14</v>
      </c>
      <c r="C226" s="4" t="s">
        <v>48</v>
      </c>
      <c r="D226" s="6" t="s">
        <v>18</v>
      </c>
      <c r="E226" s="6" t="s">
        <v>39</v>
      </c>
      <c r="F226" s="6">
        <v>34</v>
      </c>
      <c r="G226" s="6" t="s">
        <v>90</v>
      </c>
      <c r="H226" s="6">
        <v>150</v>
      </c>
      <c r="I226" s="6">
        <v>0.1</v>
      </c>
      <c r="J226" s="6">
        <v>2.7764644999999999</v>
      </c>
      <c r="K226" s="17">
        <f t="shared" ref="K226:L226" si="112">I226-I227</f>
        <v>0</v>
      </c>
      <c r="L226" s="17">
        <f t="shared" si="112"/>
        <v>2.469999999998862E-4</v>
      </c>
    </row>
    <row r="227" spans="1:12" x14ac:dyDescent="0.3">
      <c r="A227" s="6" t="s">
        <v>12</v>
      </c>
      <c r="B227" s="6" t="s">
        <v>14</v>
      </c>
      <c r="C227" s="4" t="s">
        <v>48</v>
      </c>
      <c r="D227" s="6" t="s">
        <v>18</v>
      </c>
      <c r="E227" s="6" t="s">
        <v>39</v>
      </c>
      <c r="F227" s="6">
        <v>34</v>
      </c>
      <c r="G227" s="6" t="s">
        <v>61</v>
      </c>
      <c r="H227" s="6">
        <v>150</v>
      </c>
      <c r="I227" s="6">
        <v>0.1</v>
      </c>
      <c r="J227" s="6">
        <v>2.7762175</v>
      </c>
      <c r="K227" s="17"/>
      <c r="L227" s="17"/>
    </row>
    <row r="228" spans="1:12" x14ac:dyDescent="0.3">
      <c r="A228" s="6" t="s">
        <v>12</v>
      </c>
      <c r="B228" s="6" t="s">
        <v>14</v>
      </c>
      <c r="C228" s="4" t="s">
        <v>48</v>
      </c>
      <c r="D228" s="6" t="s">
        <v>18</v>
      </c>
      <c r="E228" s="6" t="s">
        <v>39</v>
      </c>
      <c r="F228" s="6">
        <v>34</v>
      </c>
      <c r="G228" s="6" t="s">
        <v>91</v>
      </c>
      <c r="H228" s="6">
        <v>150</v>
      </c>
      <c r="I228" s="6">
        <v>0.1</v>
      </c>
      <c r="J228" s="6">
        <v>2.7768041999999999</v>
      </c>
      <c r="K228" s="17">
        <f t="shared" ref="K228:L228" si="113">I228-I229</f>
        <v>0</v>
      </c>
      <c r="L228" s="17">
        <f t="shared" si="113"/>
        <v>5.8669999999994005E-4</v>
      </c>
    </row>
    <row r="229" spans="1:12" x14ac:dyDescent="0.3">
      <c r="A229" s="6" t="s">
        <v>12</v>
      </c>
      <c r="B229" s="6" t="s">
        <v>14</v>
      </c>
      <c r="C229" s="4" t="s">
        <v>48</v>
      </c>
      <c r="D229" s="6" t="s">
        <v>18</v>
      </c>
      <c r="E229" s="6" t="s">
        <v>39</v>
      </c>
      <c r="F229" s="6">
        <v>34</v>
      </c>
      <c r="G229" s="6" t="s">
        <v>61</v>
      </c>
      <c r="H229" s="6">
        <v>150</v>
      </c>
      <c r="I229" s="6">
        <v>0.1</v>
      </c>
      <c r="J229" s="6">
        <v>2.7762175</v>
      </c>
      <c r="K229" s="17"/>
      <c r="L229" s="17"/>
    </row>
    <row r="230" spans="1:12" x14ac:dyDescent="0.3">
      <c r="A230" s="6" t="s">
        <v>12</v>
      </c>
      <c r="B230" s="6" t="s">
        <v>14</v>
      </c>
      <c r="C230" s="4" t="s">
        <v>48</v>
      </c>
      <c r="D230" s="6" t="s">
        <v>18</v>
      </c>
      <c r="E230" s="6" t="s">
        <v>39</v>
      </c>
      <c r="F230" s="6">
        <v>34</v>
      </c>
      <c r="G230" s="6" t="s">
        <v>92</v>
      </c>
      <c r="H230" s="6">
        <v>150</v>
      </c>
      <c r="I230" s="6">
        <v>0.1</v>
      </c>
      <c r="J230" s="6">
        <v>2.7762175</v>
      </c>
      <c r="K230" s="17">
        <f t="shared" ref="K230:L230" si="114">I230-I231</f>
        <v>0</v>
      </c>
      <c r="L230" s="17">
        <f t="shared" si="114"/>
        <v>0</v>
      </c>
    </row>
    <row r="231" spans="1:12" x14ac:dyDescent="0.3">
      <c r="A231" s="6" t="s">
        <v>12</v>
      </c>
      <c r="B231" s="6" t="s">
        <v>14</v>
      </c>
      <c r="C231" s="4" t="s">
        <v>48</v>
      </c>
      <c r="D231" s="6" t="s">
        <v>18</v>
      </c>
      <c r="E231" s="6" t="s">
        <v>39</v>
      </c>
      <c r="F231" s="6">
        <v>34</v>
      </c>
      <c r="G231" s="6" t="s">
        <v>61</v>
      </c>
      <c r="H231" s="6">
        <v>150</v>
      </c>
      <c r="I231" s="6">
        <v>0.1</v>
      </c>
      <c r="J231" s="6">
        <v>2.7762175</v>
      </c>
      <c r="K231" s="17"/>
      <c r="L231" s="17"/>
    </row>
    <row r="232" spans="1:12" x14ac:dyDescent="0.3">
      <c r="A232" s="6" t="s">
        <v>12</v>
      </c>
      <c r="B232" s="6" t="s">
        <v>14</v>
      </c>
      <c r="C232" s="4" t="s">
        <v>48</v>
      </c>
      <c r="D232" s="6" t="s">
        <v>18</v>
      </c>
      <c r="E232" s="6" t="s">
        <v>39</v>
      </c>
      <c r="F232" s="6">
        <v>34</v>
      </c>
      <c r="G232" s="6" t="s">
        <v>93</v>
      </c>
      <c r="H232" s="6">
        <v>150</v>
      </c>
      <c r="I232" s="6">
        <v>0.1</v>
      </c>
      <c r="J232" s="6">
        <v>2.7762136000000002</v>
      </c>
      <c r="K232" s="17">
        <f t="shared" ref="K232:L232" si="115">I232-I233</f>
        <v>0</v>
      </c>
      <c r="L232" s="17">
        <f t="shared" si="115"/>
        <v>-3.8999999998345913E-6</v>
      </c>
    </row>
    <row r="233" spans="1:12" x14ac:dyDescent="0.3">
      <c r="A233" s="6" t="s">
        <v>12</v>
      </c>
      <c r="B233" s="6" t="s">
        <v>14</v>
      </c>
      <c r="C233" s="4" t="s">
        <v>48</v>
      </c>
      <c r="D233" s="6" t="s">
        <v>18</v>
      </c>
      <c r="E233" s="6" t="s">
        <v>39</v>
      </c>
      <c r="F233" s="6">
        <v>34</v>
      </c>
      <c r="G233" s="6" t="s">
        <v>61</v>
      </c>
      <c r="H233" s="6">
        <v>150</v>
      </c>
      <c r="I233" s="6">
        <v>0.1</v>
      </c>
      <c r="J233" s="6">
        <v>2.7762175</v>
      </c>
      <c r="K233" s="17"/>
      <c r="L233" s="17"/>
    </row>
    <row r="234" spans="1:12" x14ac:dyDescent="0.3">
      <c r="A234" s="6" t="s">
        <v>12</v>
      </c>
      <c r="B234" s="6" t="s">
        <v>14</v>
      </c>
      <c r="C234" s="4" t="s">
        <v>48</v>
      </c>
      <c r="D234" s="6" t="s">
        <v>18</v>
      </c>
      <c r="E234" s="6" t="s">
        <v>39</v>
      </c>
      <c r="F234" s="6">
        <v>34</v>
      </c>
      <c r="G234" s="6" t="s">
        <v>94</v>
      </c>
      <c r="H234" s="6">
        <v>150</v>
      </c>
      <c r="I234" s="6">
        <v>0.1</v>
      </c>
      <c r="J234" s="6">
        <v>2.7762131999999999</v>
      </c>
      <c r="K234" s="17">
        <f t="shared" ref="K234:L234" si="116">I234-I235</f>
        <v>0</v>
      </c>
      <c r="L234" s="17">
        <f t="shared" si="116"/>
        <v>-4.3000000000681382E-6</v>
      </c>
    </row>
    <row r="235" spans="1:12" x14ac:dyDescent="0.3">
      <c r="A235" s="6" t="s">
        <v>12</v>
      </c>
      <c r="B235" s="6" t="s">
        <v>14</v>
      </c>
      <c r="C235" s="4" t="s">
        <v>48</v>
      </c>
      <c r="D235" s="6" t="s">
        <v>18</v>
      </c>
      <c r="E235" s="6" t="s">
        <v>39</v>
      </c>
      <c r="F235" s="6">
        <v>34</v>
      </c>
      <c r="G235" s="6" t="s">
        <v>61</v>
      </c>
      <c r="H235" s="6">
        <v>150</v>
      </c>
      <c r="I235" s="6">
        <v>0.1</v>
      </c>
      <c r="J235" s="6">
        <v>2.7762175</v>
      </c>
      <c r="K235" s="17"/>
      <c r="L235" s="17"/>
    </row>
    <row r="236" spans="1:12" x14ac:dyDescent="0.3">
      <c r="A236" s="6" t="s">
        <v>12</v>
      </c>
      <c r="B236" s="6" t="s">
        <v>14</v>
      </c>
      <c r="C236" s="4" t="s">
        <v>48</v>
      </c>
      <c r="D236" s="6" t="s">
        <v>18</v>
      </c>
      <c r="E236" s="6" t="s">
        <v>39</v>
      </c>
      <c r="F236" s="6">
        <v>34</v>
      </c>
      <c r="G236" s="6" t="s">
        <v>95</v>
      </c>
      <c r="H236" s="6">
        <v>150</v>
      </c>
      <c r="I236" s="6">
        <v>0.1</v>
      </c>
      <c r="J236" s="6">
        <v>2.7762175</v>
      </c>
      <c r="K236" s="17">
        <f t="shared" ref="K236:L236" si="117">I236-I237</f>
        <v>0</v>
      </c>
      <c r="L236" s="17">
        <f t="shared" si="117"/>
        <v>0</v>
      </c>
    </row>
    <row r="237" spans="1:12" x14ac:dyDescent="0.3">
      <c r="A237" s="6" t="s">
        <v>12</v>
      </c>
      <c r="B237" s="6" t="s">
        <v>14</v>
      </c>
      <c r="C237" s="4" t="s">
        <v>48</v>
      </c>
      <c r="D237" s="6" t="s">
        <v>18</v>
      </c>
      <c r="E237" s="6" t="s">
        <v>39</v>
      </c>
      <c r="F237" s="6">
        <v>34</v>
      </c>
      <c r="G237" s="6" t="s">
        <v>61</v>
      </c>
      <c r="H237" s="6">
        <v>150</v>
      </c>
      <c r="I237" s="6">
        <v>0.1</v>
      </c>
      <c r="J237" s="6">
        <v>2.7762175</v>
      </c>
      <c r="K237" s="17"/>
      <c r="L237" s="17"/>
    </row>
    <row r="238" spans="1:12" x14ac:dyDescent="0.3">
      <c r="A238" s="6" t="s">
        <v>12</v>
      </c>
      <c r="B238" s="6" t="s">
        <v>14</v>
      </c>
      <c r="C238" s="4" t="s">
        <v>48</v>
      </c>
      <c r="D238" s="6" t="s">
        <v>18</v>
      </c>
      <c r="E238" s="6" t="s">
        <v>39</v>
      </c>
      <c r="F238" s="6">
        <v>34</v>
      </c>
      <c r="G238" s="6" t="s">
        <v>96</v>
      </c>
      <c r="H238" s="6">
        <v>150</v>
      </c>
      <c r="I238" s="6">
        <v>0.1</v>
      </c>
      <c r="J238" s="6">
        <v>2.7762112999999999</v>
      </c>
      <c r="K238" s="17">
        <f t="shared" ref="K238:L238" si="118">I238-I239</f>
        <v>0</v>
      </c>
      <c r="L238" s="17">
        <f t="shared" si="118"/>
        <v>-6.2000000000672628E-6</v>
      </c>
    </row>
    <row r="239" spans="1:12" x14ac:dyDescent="0.3">
      <c r="A239" s="6" t="s">
        <v>12</v>
      </c>
      <c r="B239" s="6" t="s">
        <v>14</v>
      </c>
      <c r="C239" s="4" t="s">
        <v>48</v>
      </c>
      <c r="D239" s="6" t="s">
        <v>18</v>
      </c>
      <c r="E239" s="6" t="s">
        <v>39</v>
      </c>
      <c r="F239" s="6">
        <v>34</v>
      </c>
      <c r="G239" s="6" t="s">
        <v>61</v>
      </c>
      <c r="H239" s="6">
        <v>150</v>
      </c>
      <c r="I239" s="6">
        <v>0.1</v>
      </c>
      <c r="J239" s="6">
        <v>2.7762175</v>
      </c>
      <c r="K239" s="17"/>
      <c r="L239" s="17"/>
    </row>
    <row r="240" spans="1:12" x14ac:dyDescent="0.3">
      <c r="A240" s="6" t="s">
        <v>12</v>
      </c>
      <c r="B240" s="6" t="s">
        <v>14</v>
      </c>
      <c r="C240" s="4" t="s">
        <v>48</v>
      </c>
      <c r="D240" s="6" t="s">
        <v>18</v>
      </c>
      <c r="E240" s="6" t="s">
        <v>39</v>
      </c>
      <c r="F240" s="6">
        <v>34</v>
      </c>
      <c r="G240" s="6" t="s">
        <v>97</v>
      </c>
      <c r="H240" s="6">
        <v>150</v>
      </c>
      <c r="I240" s="6">
        <v>0.1</v>
      </c>
      <c r="J240" s="6">
        <v>2.7762253000000001</v>
      </c>
      <c r="K240" s="17">
        <f t="shared" ref="K240:L240" si="119">I240-I241</f>
        <v>0</v>
      </c>
      <c r="L240" s="17">
        <f t="shared" si="119"/>
        <v>7.8000000001132719E-6</v>
      </c>
    </row>
    <row r="241" spans="1:12" x14ac:dyDescent="0.3">
      <c r="A241" s="6" t="s">
        <v>12</v>
      </c>
      <c r="B241" s="6" t="s">
        <v>14</v>
      </c>
      <c r="C241" s="4" t="s">
        <v>48</v>
      </c>
      <c r="D241" s="6" t="s">
        <v>18</v>
      </c>
      <c r="E241" s="6" t="s">
        <v>39</v>
      </c>
      <c r="F241" s="6">
        <v>34</v>
      </c>
      <c r="G241" s="6" t="s">
        <v>61</v>
      </c>
      <c r="H241" s="6">
        <v>150</v>
      </c>
      <c r="I241" s="6">
        <v>0.1</v>
      </c>
      <c r="J241" s="6">
        <v>2.7762175</v>
      </c>
      <c r="K241" s="17"/>
      <c r="L241" s="17"/>
    </row>
    <row r="242" spans="1:12" x14ac:dyDescent="0.3">
      <c r="A242" s="6" t="s">
        <v>12</v>
      </c>
      <c r="B242" s="6" t="s">
        <v>14</v>
      </c>
      <c r="C242" s="4" t="s">
        <v>23</v>
      </c>
      <c r="D242" s="6" t="s">
        <v>18</v>
      </c>
      <c r="E242" s="6" t="s">
        <v>39</v>
      </c>
      <c r="F242" s="6">
        <v>34</v>
      </c>
      <c r="G242" s="6" t="s">
        <v>90</v>
      </c>
      <c r="H242" s="6">
        <v>5</v>
      </c>
      <c r="I242" s="6">
        <v>0.10198019</v>
      </c>
      <c r="J242" s="6">
        <v>2.5358543</v>
      </c>
      <c r="K242" s="17">
        <f t="shared" ref="K242:L242" si="120">I242-I243</f>
        <v>0</v>
      </c>
      <c r="L242" s="17">
        <f t="shared" si="120"/>
        <v>5.4000000000442583E-6</v>
      </c>
    </row>
    <row r="243" spans="1:12" x14ac:dyDescent="0.3">
      <c r="A243" s="6" t="s">
        <v>12</v>
      </c>
      <c r="B243" s="6" t="s">
        <v>14</v>
      </c>
      <c r="C243" s="4" t="s">
        <v>23</v>
      </c>
      <c r="D243" s="6" t="s">
        <v>18</v>
      </c>
      <c r="E243" s="6" t="s">
        <v>39</v>
      </c>
      <c r="F243" s="6">
        <v>34</v>
      </c>
      <c r="G243" s="6" t="s">
        <v>61</v>
      </c>
      <c r="H243" s="6">
        <v>5</v>
      </c>
      <c r="I243" s="6">
        <v>0.10198019</v>
      </c>
      <c r="J243" s="6">
        <v>2.5358489</v>
      </c>
      <c r="K243" s="17"/>
      <c r="L243" s="17"/>
    </row>
    <row r="244" spans="1:12" x14ac:dyDescent="0.3">
      <c r="A244" s="6" t="s">
        <v>12</v>
      </c>
      <c r="B244" s="6" t="s">
        <v>14</v>
      </c>
      <c r="C244" s="4" t="s">
        <v>23</v>
      </c>
      <c r="D244" s="6" t="s">
        <v>18</v>
      </c>
      <c r="E244" s="6" t="s">
        <v>39</v>
      </c>
      <c r="F244" s="6">
        <v>34</v>
      </c>
      <c r="G244" s="6" t="s">
        <v>91</v>
      </c>
      <c r="H244" s="6">
        <v>5</v>
      </c>
      <c r="I244" s="6">
        <v>0.1009901</v>
      </c>
      <c r="J244" s="6">
        <v>2.5359101000000002</v>
      </c>
      <c r="K244" s="17">
        <f t="shared" ref="K244:L244" si="121">I244-I245</f>
        <v>-9.9008999999999903E-4</v>
      </c>
      <c r="L244" s="17">
        <f t="shared" si="121"/>
        <v>6.1200000000205534E-5</v>
      </c>
    </row>
    <row r="245" spans="1:12" x14ac:dyDescent="0.3">
      <c r="A245" s="6" t="s">
        <v>12</v>
      </c>
      <c r="B245" s="6" t="s">
        <v>14</v>
      </c>
      <c r="C245" s="4" t="s">
        <v>23</v>
      </c>
      <c r="D245" s="6" t="s">
        <v>18</v>
      </c>
      <c r="E245" s="6" t="s">
        <v>39</v>
      </c>
      <c r="F245" s="6">
        <v>34</v>
      </c>
      <c r="G245" s="6" t="s">
        <v>61</v>
      </c>
      <c r="H245" s="6">
        <v>5</v>
      </c>
      <c r="I245" s="6">
        <v>0.10198019</v>
      </c>
      <c r="J245" s="6">
        <v>2.5358489</v>
      </c>
      <c r="K245" s="17"/>
      <c r="L245" s="17"/>
    </row>
    <row r="246" spans="1:12" x14ac:dyDescent="0.3">
      <c r="A246" s="6" t="s">
        <v>12</v>
      </c>
      <c r="B246" s="6" t="s">
        <v>14</v>
      </c>
      <c r="C246" s="4" t="s">
        <v>23</v>
      </c>
      <c r="D246" s="6" t="s">
        <v>18</v>
      </c>
      <c r="E246" s="6" t="s">
        <v>39</v>
      </c>
      <c r="F246" s="6">
        <v>34</v>
      </c>
      <c r="G246" s="6" t="s">
        <v>92</v>
      </c>
      <c r="H246" s="6">
        <v>5</v>
      </c>
      <c r="I246" s="6">
        <v>0.10198019</v>
      </c>
      <c r="J246" s="6">
        <v>2.5358489</v>
      </c>
      <c r="K246" s="17">
        <f t="shared" ref="K246:L246" si="122">I246-I247</f>
        <v>0</v>
      </c>
      <c r="L246" s="17">
        <f t="shared" si="122"/>
        <v>0</v>
      </c>
    </row>
    <row r="247" spans="1:12" x14ac:dyDescent="0.3">
      <c r="A247" s="6" t="s">
        <v>12</v>
      </c>
      <c r="B247" s="6" t="s">
        <v>14</v>
      </c>
      <c r="C247" s="4" t="s">
        <v>23</v>
      </c>
      <c r="D247" s="6" t="s">
        <v>18</v>
      </c>
      <c r="E247" s="6" t="s">
        <v>39</v>
      </c>
      <c r="F247" s="6">
        <v>34</v>
      </c>
      <c r="G247" s="6" t="s">
        <v>61</v>
      </c>
      <c r="H247" s="6">
        <v>5</v>
      </c>
      <c r="I247" s="6">
        <v>0.10198019</v>
      </c>
      <c r="J247" s="6">
        <v>2.5358489</v>
      </c>
      <c r="K247" s="17"/>
      <c r="L247" s="17"/>
    </row>
    <row r="248" spans="1:12" x14ac:dyDescent="0.3">
      <c r="A248" s="6" t="s">
        <v>12</v>
      </c>
      <c r="B248" s="6" t="s">
        <v>14</v>
      </c>
      <c r="C248" s="4" t="s">
        <v>23</v>
      </c>
      <c r="D248" s="6" t="s">
        <v>18</v>
      </c>
      <c r="E248" s="6" t="s">
        <v>39</v>
      </c>
      <c r="F248" s="6">
        <v>34</v>
      </c>
      <c r="G248" s="6" t="s">
        <v>93</v>
      </c>
      <c r="H248" s="6">
        <v>5</v>
      </c>
      <c r="I248" s="6">
        <v>0.10198019</v>
      </c>
      <c r="J248" s="6">
        <v>2.5358486</v>
      </c>
      <c r="K248" s="17">
        <f t="shared" ref="K248:L248" si="123">I248-I249</f>
        <v>0</v>
      </c>
      <c r="L248" s="17">
        <f t="shared" si="123"/>
        <v>-2.9999999995311555E-7</v>
      </c>
    </row>
    <row r="249" spans="1:12" x14ac:dyDescent="0.3">
      <c r="A249" s="6" t="s">
        <v>12</v>
      </c>
      <c r="B249" s="6" t="s">
        <v>14</v>
      </c>
      <c r="C249" s="4" t="s">
        <v>23</v>
      </c>
      <c r="D249" s="6" t="s">
        <v>18</v>
      </c>
      <c r="E249" s="6" t="s">
        <v>39</v>
      </c>
      <c r="F249" s="6">
        <v>34</v>
      </c>
      <c r="G249" s="6" t="s">
        <v>61</v>
      </c>
      <c r="H249" s="6">
        <v>5</v>
      </c>
      <c r="I249" s="6">
        <v>0.10198019</v>
      </c>
      <c r="J249" s="6">
        <v>2.5358489</v>
      </c>
      <c r="K249" s="17"/>
      <c r="L249" s="17"/>
    </row>
    <row r="250" spans="1:12" x14ac:dyDescent="0.3">
      <c r="A250" s="6" t="s">
        <v>12</v>
      </c>
      <c r="B250" s="6" t="s">
        <v>14</v>
      </c>
      <c r="C250" s="4" t="s">
        <v>23</v>
      </c>
      <c r="D250" s="6" t="s">
        <v>18</v>
      </c>
      <c r="E250" s="6" t="s">
        <v>39</v>
      </c>
      <c r="F250" s="6">
        <v>34</v>
      </c>
      <c r="G250" s="6" t="s">
        <v>94</v>
      </c>
      <c r="H250" s="6">
        <v>5</v>
      </c>
      <c r="I250" s="6">
        <v>0.10198019</v>
      </c>
      <c r="J250" s="6">
        <v>2.5358486</v>
      </c>
      <c r="K250" s="17">
        <f t="shared" ref="K250:L250" si="124">I250-I251</f>
        <v>0</v>
      </c>
      <c r="L250" s="17">
        <f t="shared" si="124"/>
        <v>-2.9999999995311555E-7</v>
      </c>
    </row>
    <row r="251" spans="1:12" x14ac:dyDescent="0.3">
      <c r="A251" s="6" t="s">
        <v>12</v>
      </c>
      <c r="B251" s="6" t="s">
        <v>14</v>
      </c>
      <c r="C251" s="4" t="s">
        <v>23</v>
      </c>
      <c r="D251" s="6" t="s">
        <v>18</v>
      </c>
      <c r="E251" s="6" t="s">
        <v>39</v>
      </c>
      <c r="F251" s="6">
        <v>34</v>
      </c>
      <c r="G251" s="6" t="s">
        <v>61</v>
      </c>
      <c r="H251" s="6">
        <v>5</v>
      </c>
      <c r="I251" s="6">
        <v>0.10198019</v>
      </c>
      <c r="J251" s="6">
        <v>2.5358489</v>
      </c>
      <c r="K251" s="17"/>
      <c r="L251" s="17"/>
    </row>
    <row r="252" spans="1:12" x14ac:dyDescent="0.3">
      <c r="A252" s="6" t="s">
        <v>12</v>
      </c>
      <c r="B252" s="6" t="s">
        <v>14</v>
      </c>
      <c r="C252" s="4" t="s">
        <v>23</v>
      </c>
      <c r="D252" s="6" t="s">
        <v>18</v>
      </c>
      <c r="E252" s="6" t="s">
        <v>39</v>
      </c>
      <c r="F252" s="6">
        <v>34</v>
      </c>
      <c r="G252" s="6" t="s">
        <v>95</v>
      </c>
      <c r="H252" s="6">
        <v>5</v>
      </c>
      <c r="I252" s="6">
        <v>0.10198019</v>
      </c>
      <c r="J252" s="6">
        <v>2.5358489</v>
      </c>
      <c r="K252" s="17">
        <f t="shared" ref="K252:L252" si="125">I252-I253</f>
        <v>0</v>
      </c>
      <c r="L252" s="17">
        <f t="shared" si="125"/>
        <v>0</v>
      </c>
    </row>
    <row r="253" spans="1:12" x14ac:dyDescent="0.3">
      <c r="A253" s="6" t="s">
        <v>12</v>
      </c>
      <c r="B253" s="6" t="s">
        <v>14</v>
      </c>
      <c r="C253" s="4" t="s">
        <v>23</v>
      </c>
      <c r="D253" s="6" t="s">
        <v>18</v>
      </c>
      <c r="E253" s="6" t="s">
        <v>39</v>
      </c>
      <c r="F253" s="6">
        <v>34</v>
      </c>
      <c r="G253" s="6" t="s">
        <v>61</v>
      </c>
      <c r="H253" s="6">
        <v>5</v>
      </c>
      <c r="I253" s="6">
        <v>0.10198019</v>
      </c>
      <c r="J253" s="6">
        <v>2.5358489</v>
      </c>
      <c r="K253" s="17"/>
      <c r="L253" s="17"/>
    </row>
    <row r="254" spans="1:12" x14ac:dyDescent="0.3">
      <c r="A254" s="6" t="s">
        <v>12</v>
      </c>
      <c r="B254" s="6" t="s">
        <v>14</v>
      </c>
      <c r="C254" s="4" t="s">
        <v>23</v>
      </c>
      <c r="D254" s="6" t="s">
        <v>18</v>
      </c>
      <c r="E254" s="6" t="s">
        <v>39</v>
      </c>
      <c r="F254" s="6">
        <v>34</v>
      </c>
      <c r="G254" s="6" t="s">
        <v>96</v>
      </c>
      <c r="H254" s="6">
        <v>5</v>
      </c>
      <c r="I254" s="6">
        <v>0.10198019</v>
      </c>
      <c r="J254" s="6">
        <v>2.5358489</v>
      </c>
      <c r="K254" s="17">
        <f t="shared" ref="K254:L254" si="126">I254-I255</f>
        <v>0</v>
      </c>
      <c r="L254" s="17">
        <f t="shared" si="126"/>
        <v>0</v>
      </c>
    </row>
    <row r="255" spans="1:12" x14ac:dyDescent="0.3">
      <c r="A255" s="6" t="s">
        <v>12</v>
      </c>
      <c r="B255" s="6" t="s">
        <v>14</v>
      </c>
      <c r="C255" s="4" t="s">
        <v>23</v>
      </c>
      <c r="D255" s="6" t="s">
        <v>18</v>
      </c>
      <c r="E255" s="6" t="s">
        <v>39</v>
      </c>
      <c r="F255" s="6">
        <v>34</v>
      </c>
      <c r="G255" s="6" t="s">
        <v>61</v>
      </c>
      <c r="H255" s="6">
        <v>5</v>
      </c>
      <c r="I255" s="6">
        <v>0.10198019</v>
      </c>
      <c r="J255" s="6">
        <v>2.5358489</v>
      </c>
      <c r="K255" s="17"/>
      <c r="L255" s="17"/>
    </row>
    <row r="256" spans="1:12" x14ac:dyDescent="0.3">
      <c r="A256" s="6" t="s">
        <v>12</v>
      </c>
      <c r="B256" s="6" t="s">
        <v>14</v>
      </c>
      <c r="C256" s="4" t="s">
        <v>23</v>
      </c>
      <c r="D256" s="6" t="s">
        <v>18</v>
      </c>
      <c r="E256" s="6" t="s">
        <v>39</v>
      </c>
      <c r="F256" s="6">
        <v>34</v>
      </c>
      <c r="G256" s="6" t="s">
        <v>97</v>
      </c>
      <c r="H256" s="6">
        <v>5</v>
      </c>
      <c r="I256" s="6">
        <v>0.10198019</v>
      </c>
      <c r="J256" s="6">
        <v>2.5358489</v>
      </c>
      <c r="K256" s="17">
        <f t="shared" ref="K256:L256" si="127">I256-I257</f>
        <v>0</v>
      </c>
      <c r="L256" s="17">
        <f t="shared" si="127"/>
        <v>0</v>
      </c>
    </row>
    <row r="257" spans="1:12" x14ac:dyDescent="0.3">
      <c r="A257" s="6" t="s">
        <v>12</v>
      </c>
      <c r="B257" s="6" t="s">
        <v>14</v>
      </c>
      <c r="C257" s="4" t="s">
        <v>23</v>
      </c>
      <c r="D257" s="6" t="s">
        <v>18</v>
      </c>
      <c r="E257" s="6" t="s">
        <v>39</v>
      </c>
      <c r="F257" s="6">
        <v>34</v>
      </c>
      <c r="G257" s="6" t="s">
        <v>61</v>
      </c>
      <c r="H257" s="6">
        <v>5</v>
      </c>
      <c r="I257" s="6">
        <v>0.10198019</v>
      </c>
      <c r="J257" s="6">
        <v>2.5358489</v>
      </c>
      <c r="K257" s="17"/>
      <c r="L257" s="17"/>
    </row>
    <row r="258" spans="1:12" x14ac:dyDescent="0.3">
      <c r="A258" s="6" t="s">
        <v>12</v>
      </c>
      <c r="B258" s="6" t="s">
        <v>14</v>
      </c>
      <c r="C258" s="4" t="s">
        <v>57</v>
      </c>
      <c r="D258" s="6" t="s">
        <v>18</v>
      </c>
      <c r="E258" s="6" t="s">
        <v>39</v>
      </c>
      <c r="F258" s="6">
        <v>35</v>
      </c>
      <c r="G258" s="6" t="s">
        <v>90</v>
      </c>
      <c r="H258" s="6">
        <v>150</v>
      </c>
      <c r="I258" s="6">
        <v>0.1</v>
      </c>
      <c r="J258" s="6">
        <v>2.7764644999999999</v>
      </c>
      <c r="K258" s="17">
        <f t="shared" ref="K258:L258" si="128">I258-I259</f>
        <v>0</v>
      </c>
      <c r="L258" s="17">
        <f t="shared" si="128"/>
        <v>2.469999999998862E-4</v>
      </c>
    </row>
    <row r="259" spans="1:12" x14ac:dyDescent="0.3">
      <c r="A259" s="6" t="s">
        <v>12</v>
      </c>
      <c r="B259" s="6" t="s">
        <v>14</v>
      </c>
      <c r="C259" s="4" t="s">
        <v>57</v>
      </c>
      <c r="D259" s="6" t="s">
        <v>18</v>
      </c>
      <c r="E259" s="6" t="s">
        <v>39</v>
      </c>
      <c r="F259" s="6">
        <v>35</v>
      </c>
      <c r="G259" s="6" t="s">
        <v>61</v>
      </c>
      <c r="H259" s="6">
        <v>150</v>
      </c>
      <c r="I259" s="6">
        <v>0.1</v>
      </c>
      <c r="J259" s="6">
        <v>2.7762175</v>
      </c>
      <c r="K259" s="17"/>
      <c r="L259" s="17"/>
    </row>
    <row r="260" spans="1:12" x14ac:dyDescent="0.3">
      <c r="A260" s="6" t="s">
        <v>12</v>
      </c>
      <c r="B260" s="6" t="s">
        <v>14</v>
      </c>
      <c r="C260" s="4" t="s">
        <v>57</v>
      </c>
      <c r="D260" s="6" t="s">
        <v>18</v>
      </c>
      <c r="E260" s="6" t="s">
        <v>39</v>
      </c>
      <c r="F260" s="6">
        <v>35</v>
      </c>
      <c r="G260" s="6" t="s">
        <v>91</v>
      </c>
      <c r="H260" s="6">
        <v>150</v>
      </c>
      <c r="I260" s="6">
        <v>0.1</v>
      </c>
      <c r="J260" s="6">
        <v>2.7768041999999999</v>
      </c>
      <c r="K260" s="17">
        <f t="shared" ref="K260:L260" si="129">I260-I261</f>
        <v>0</v>
      </c>
      <c r="L260" s="17">
        <f t="shared" si="129"/>
        <v>5.8669999999994005E-4</v>
      </c>
    </row>
    <row r="261" spans="1:12" x14ac:dyDescent="0.3">
      <c r="A261" s="6" t="s">
        <v>12</v>
      </c>
      <c r="B261" s="6" t="s">
        <v>14</v>
      </c>
      <c r="C261" s="4" t="s">
        <v>57</v>
      </c>
      <c r="D261" s="6" t="s">
        <v>18</v>
      </c>
      <c r="E261" s="6" t="s">
        <v>39</v>
      </c>
      <c r="F261" s="6">
        <v>35</v>
      </c>
      <c r="G261" s="6" t="s">
        <v>61</v>
      </c>
      <c r="H261" s="6">
        <v>150</v>
      </c>
      <c r="I261" s="6">
        <v>0.1</v>
      </c>
      <c r="J261" s="6">
        <v>2.7762175</v>
      </c>
      <c r="K261" s="17"/>
      <c r="L261" s="17"/>
    </row>
    <row r="262" spans="1:12" x14ac:dyDescent="0.3">
      <c r="A262" s="6" t="s">
        <v>12</v>
      </c>
      <c r="B262" s="6" t="s">
        <v>14</v>
      </c>
      <c r="C262" s="4" t="s">
        <v>57</v>
      </c>
      <c r="D262" s="6" t="s">
        <v>18</v>
      </c>
      <c r="E262" s="6" t="s">
        <v>39</v>
      </c>
      <c r="F262" s="6">
        <v>35</v>
      </c>
      <c r="G262" s="6" t="s">
        <v>92</v>
      </c>
      <c r="H262" s="6">
        <v>150</v>
      </c>
      <c r="I262" s="6">
        <v>0.1</v>
      </c>
      <c r="J262" s="6">
        <v>2.7762175</v>
      </c>
      <c r="K262" s="17">
        <f t="shared" ref="K262:L262" si="130">I262-I263</f>
        <v>0</v>
      </c>
      <c r="L262" s="17">
        <f t="shared" si="130"/>
        <v>0</v>
      </c>
    </row>
    <row r="263" spans="1:12" x14ac:dyDescent="0.3">
      <c r="A263" s="6" t="s">
        <v>12</v>
      </c>
      <c r="B263" s="6" t="s">
        <v>14</v>
      </c>
      <c r="C263" s="4" t="s">
        <v>57</v>
      </c>
      <c r="D263" s="6" t="s">
        <v>18</v>
      </c>
      <c r="E263" s="6" t="s">
        <v>39</v>
      </c>
      <c r="F263" s="6">
        <v>35</v>
      </c>
      <c r="G263" s="6" t="s">
        <v>61</v>
      </c>
      <c r="H263" s="6">
        <v>150</v>
      </c>
      <c r="I263" s="6">
        <v>0.1</v>
      </c>
      <c r="J263" s="6">
        <v>2.7762175</v>
      </c>
      <c r="K263" s="17"/>
      <c r="L263" s="17"/>
    </row>
    <row r="264" spans="1:12" x14ac:dyDescent="0.3">
      <c r="A264" s="6" t="s">
        <v>12</v>
      </c>
      <c r="B264" s="6" t="s">
        <v>14</v>
      </c>
      <c r="C264" s="4" t="s">
        <v>57</v>
      </c>
      <c r="D264" s="6" t="s">
        <v>18</v>
      </c>
      <c r="E264" s="6" t="s">
        <v>39</v>
      </c>
      <c r="F264" s="6">
        <v>35</v>
      </c>
      <c r="G264" s="6" t="s">
        <v>93</v>
      </c>
      <c r="H264" s="6">
        <v>150</v>
      </c>
      <c r="I264" s="6">
        <v>0.1</v>
      </c>
      <c r="J264" s="6">
        <v>2.7762136000000002</v>
      </c>
      <c r="K264" s="17">
        <f t="shared" ref="K264:L264" si="131">I264-I265</f>
        <v>0</v>
      </c>
      <c r="L264" s="17">
        <f t="shared" si="131"/>
        <v>-3.8999999998345913E-6</v>
      </c>
    </row>
    <row r="265" spans="1:12" x14ac:dyDescent="0.3">
      <c r="A265" s="6" t="s">
        <v>12</v>
      </c>
      <c r="B265" s="6" t="s">
        <v>14</v>
      </c>
      <c r="C265" s="4" t="s">
        <v>57</v>
      </c>
      <c r="D265" s="6" t="s">
        <v>18</v>
      </c>
      <c r="E265" s="6" t="s">
        <v>39</v>
      </c>
      <c r="F265" s="6">
        <v>35</v>
      </c>
      <c r="G265" s="6" t="s">
        <v>61</v>
      </c>
      <c r="H265" s="6">
        <v>150</v>
      </c>
      <c r="I265" s="6">
        <v>0.1</v>
      </c>
      <c r="J265" s="6">
        <v>2.7762175</v>
      </c>
      <c r="K265" s="17"/>
      <c r="L265" s="17"/>
    </row>
    <row r="266" spans="1:12" x14ac:dyDescent="0.3">
      <c r="A266" s="6" t="s">
        <v>12</v>
      </c>
      <c r="B266" s="6" t="s">
        <v>14</v>
      </c>
      <c r="C266" s="4" t="s">
        <v>57</v>
      </c>
      <c r="D266" s="6" t="s">
        <v>18</v>
      </c>
      <c r="E266" s="6" t="s">
        <v>39</v>
      </c>
      <c r="F266" s="6">
        <v>35</v>
      </c>
      <c r="G266" s="6" t="s">
        <v>94</v>
      </c>
      <c r="H266" s="6">
        <v>150</v>
      </c>
      <c r="I266" s="6">
        <v>0.1</v>
      </c>
      <c r="J266" s="6">
        <v>2.7762131999999999</v>
      </c>
      <c r="K266" s="17">
        <f t="shared" ref="K266:L266" si="132">I266-I267</f>
        <v>0</v>
      </c>
      <c r="L266" s="17">
        <f t="shared" si="132"/>
        <v>-4.3000000000681382E-6</v>
      </c>
    </row>
    <row r="267" spans="1:12" x14ac:dyDescent="0.3">
      <c r="A267" s="6" t="s">
        <v>12</v>
      </c>
      <c r="B267" s="6" t="s">
        <v>14</v>
      </c>
      <c r="C267" s="4" t="s">
        <v>57</v>
      </c>
      <c r="D267" s="6" t="s">
        <v>18</v>
      </c>
      <c r="E267" s="6" t="s">
        <v>39</v>
      </c>
      <c r="F267" s="6">
        <v>35</v>
      </c>
      <c r="G267" s="6" t="s">
        <v>61</v>
      </c>
      <c r="H267" s="6">
        <v>150</v>
      </c>
      <c r="I267" s="6">
        <v>0.1</v>
      </c>
      <c r="J267" s="6">
        <v>2.7762175</v>
      </c>
      <c r="K267" s="17"/>
      <c r="L267" s="17"/>
    </row>
    <row r="268" spans="1:12" x14ac:dyDescent="0.3">
      <c r="A268" s="6" t="s">
        <v>12</v>
      </c>
      <c r="B268" s="6" t="s">
        <v>14</v>
      </c>
      <c r="C268" s="4" t="s">
        <v>57</v>
      </c>
      <c r="D268" s="6" t="s">
        <v>18</v>
      </c>
      <c r="E268" s="6" t="s">
        <v>39</v>
      </c>
      <c r="F268" s="6">
        <v>35</v>
      </c>
      <c r="G268" s="6" t="s">
        <v>95</v>
      </c>
      <c r="H268" s="6">
        <v>150</v>
      </c>
      <c r="I268" s="6">
        <v>0.1</v>
      </c>
      <c r="J268" s="6">
        <v>2.7762175</v>
      </c>
      <c r="K268" s="17">
        <f t="shared" ref="K268:L268" si="133">I268-I269</f>
        <v>0</v>
      </c>
      <c r="L268" s="17">
        <f t="shared" si="133"/>
        <v>0</v>
      </c>
    </row>
    <row r="269" spans="1:12" x14ac:dyDescent="0.3">
      <c r="A269" s="6" t="s">
        <v>12</v>
      </c>
      <c r="B269" s="6" t="s">
        <v>14</v>
      </c>
      <c r="C269" s="4" t="s">
        <v>57</v>
      </c>
      <c r="D269" s="6" t="s">
        <v>18</v>
      </c>
      <c r="E269" s="6" t="s">
        <v>39</v>
      </c>
      <c r="F269" s="6">
        <v>35</v>
      </c>
      <c r="G269" s="6" t="s">
        <v>61</v>
      </c>
      <c r="H269" s="6">
        <v>150</v>
      </c>
      <c r="I269" s="6">
        <v>0.1</v>
      </c>
      <c r="J269" s="6">
        <v>2.7762175</v>
      </c>
      <c r="K269" s="17"/>
      <c r="L269" s="17"/>
    </row>
    <row r="270" spans="1:12" x14ac:dyDescent="0.3">
      <c r="A270" s="6" t="s">
        <v>12</v>
      </c>
      <c r="B270" s="6" t="s">
        <v>14</v>
      </c>
      <c r="C270" s="4" t="s">
        <v>57</v>
      </c>
      <c r="D270" s="6" t="s">
        <v>18</v>
      </c>
      <c r="E270" s="6" t="s">
        <v>39</v>
      </c>
      <c r="F270" s="6">
        <v>35</v>
      </c>
      <c r="G270" s="6" t="s">
        <v>96</v>
      </c>
      <c r="H270" s="6">
        <v>150</v>
      </c>
      <c r="I270" s="6">
        <v>0.1</v>
      </c>
      <c r="J270" s="6">
        <v>2.7762112999999999</v>
      </c>
      <c r="K270" s="17">
        <f t="shared" ref="K270:L270" si="134">I270-I271</f>
        <v>0</v>
      </c>
      <c r="L270" s="17">
        <f t="shared" si="134"/>
        <v>-6.2000000000672628E-6</v>
      </c>
    </row>
    <row r="271" spans="1:12" x14ac:dyDescent="0.3">
      <c r="A271" s="6" t="s">
        <v>12</v>
      </c>
      <c r="B271" s="6" t="s">
        <v>14</v>
      </c>
      <c r="C271" s="4" t="s">
        <v>57</v>
      </c>
      <c r="D271" s="6" t="s">
        <v>18</v>
      </c>
      <c r="E271" s="6" t="s">
        <v>39</v>
      </c>
      <c r="F271" s="6">
        <v>35</v>
      </c>
      <c r="G271" s="6" t="s">
        <v>61</v>
      </c>
      <c r="H271" s="6">
        <v>150</v>
      </c>
      <c r="I271" s="6">
        <v>0.1</v>
      </c>
      <c r="J271" s="6">
        <v>2.7762175</v>
      </c>
      <c r="K271" s="17"/>
      <c r="L271" s="17"/>
    </row>
    <row r="272" spans="1:12" x14ac:dyDescent="0.3">
      <c r="A272" s="6" t="s">
        <v>12</v>
      </c>
      <c r="B272" s="6" t="s">
        <v>14</v>
      </c>
      <c r="C272" s="4" t="s">
        <v>57</v>
      </c>
      <c r="D272" s="6" t="s">
        <v>18</v>
      </c>
      <c r="E272" s="6" t="s">
        <v>39</v>
      </c>
      <c r="F272" s="6">
        <v>35</v>
      </c>
      <c r="G272" s="6" t="s">
        <v>97</v>
      </c>
      <c r="H272" s="6">
        <v>150</v>
      </c>
      <c r="I272" s="6">
        <v>0.1</v>
      </c>
      <c r="J272" s="6">
        <v>2.7762253000000001</v>
      </c>
      <c r="K272" s="17">
        <f t="shared" ref="K272:L272" si="135">I272-I273</f>
        <v>0</v>
      </c>
      <c r="L272" s="17">
        <f t="shared" si="135"/>
        <v>7.8000000001132719E-6</v>
      </c>
    </row>
    <row r="273" spans="1:12" x14ac:dyDescent="0.3">
      <c r="A273" s="6" t="s">
        <v>12</v>
      </c>
      <c r="B273" s="6" t="s">
        <v>14</v>
      </c>
      <c r="C273" s="4" t="s">
        <v>57</v>
      </c>
      <c r="D273" s="6" t="s">
        <v>18</v>
      </c>
      <c r="E273" s="6" t="s">
        <v>39</v>
      </c>
      <c r="F273" s="6">
        <v>35</v>
      </c>
      <c r="G273" s="6" t="s">
        <v>61</v>
      </c>
      <c r="H273" s="6">
        <v>150</v>
      </c>
      <c r="I273" s="6">
        <v>0.1</v>
      </c>
      <c r="J273" s="6">
        <v>2.7762175</v>
      </c>
      <c r="K273" s="17"/>
      <c r="L273" s="17"/>
    </row>
    <row r="274" spans="1:12" x14ac:dyDescent="0.3">
      <c r="A274" s="6" t="s">
        <v>12</v>
      </c>
      <c r="B274" s="6" t="s">
        <v>14</v>
      </c>
      <c r="C274" s="4" t="s">
        <v>23</v>
      </c>
      <c r="D274" s="6" t="s">
        <v>18</v>
      </c>
      <c r="E274" s="6" t="s">
        <v>39</v>
      </c>
      <c r="F274" s="6">
        <v>35</v>
      </c>
      <c r="G274" s="6" t="s">
        <v>90</v>
      </c>
      <c r="H274" s="6">
        <v>5</v>
      </c>
      <c r="I274" s="6">
        <v>0.10198019</v>
      </c>
      <c r="J274" s="6">
        <v>2.5358543</v>
      </c>
      <c r="K274" s="17">
        <f t="shared" ref="K274:L274" si="136">I274-I275</f>
        <v>0</v>
      </c>
      <c r="L274" s="17">
        <f t="shared" si="136"/>
        <v>5.4000000000442583E-6</v>
      </c>
    </row>
    <row r="275" spans="1:12" x14ac:dyDescent="0.3">
      <c r="A275" s="6" t="s">
        <v>12</v>
      </c>
      <c r="B275" s="6" t="s">
        <v>14</v>
      </c>
      <c r="C275" s="4" t="s">
        <v>23</v>
      </c>
      <c r="D275" s="6" t="s">
        <v>18</v>
      </c>
      <c r="E275" s="6" t="s">
        <v>39</v>
      </c>
      <c r="F275" s="6">
        <v>35</v>
      </c>
      <c r="G275" s="6" t="s">
        <v>61</v>
      </c>
      <c r="H275" s="6">
        <v>5</v>
      </c>
      <c r="I275" s="6">
        <v>0.10198019</v>
      </c>
      <c r="J275" s="6">
        <v>2.5358489</v>
      </c>
      <c r="K275" s="17"/>
      <c r="L275" s="17"/>
    </row>
    <row r="276" spans="1:12" x14ac:dyDescent="0.3">
      <c r="A276" s="6" t="s">
        <v>12</v>
      </c>
      <c r="B276" s="6" t="s">
        <v>14</v>
      </c>
      <c r="C276" s="4" t="s">
        <v>23</v>
      </c>
      <c r="D276" s="6" t="s">
        <v>18</v>
      </c>
      <c r="E276" s="6" t="s">
        <v>39</v>
      </c>
      <c r="F276" s="6">
        <v>35</v>
      </c>
      <c r="G276" s="6" t="s">
        <v>91</v>
      </c>
      <c r="H276" s="6">
        <v>5</v>
      </c>
      <c r="I276" s="6">
        <v>0.1009901</v>
      </c>
      <c r="J276" s="6">
        <v>2.5359101000000002</v>
      </c>
      <c r="K276" s="17">
        <f t="shared" ref="K276:L276" si="137">I276-I277</f>
        <v>-9.9008999999999903E-4</v>
      </c>
      <c r="L276" s="17">
        <f t="shared" si="137"/>
        <v>6.1200000000205534E-5</v>
      </c>
    </row>
    <row r="277" spans="1:12" x14ac:dyDescent="0.3">
      <c r="A277" s="6" t="s">
        <v>12</v>
      </c>
      <c r="B277" s="6" t="s">
        <v>14</v>
      </c>
      <c r="C277" s="4" t="s">
        <v>23</v>
      </c>
      <c r="D277" s="6" t="s">
        <v>18</v>
      </c>
      <c r="E277" s="6" t="s">
        <v>39</v>
      </c>
      <c r="F277" s="6">
        <v>35</v>
      </c>
      <c r="G277" s="6" t="s">
        <v>61</v>
      </c>
      <c r="H277" s="6">
        <v>5</v>
      </c>
      <c r="I277" s="6">
        <v>0.10198019</v>
      </c>
      <c r="J277" s="6">
        <v>2.5358489</v>
      </c>
      <c r="K277" s="17"/>
      <c r="L277" s="17"/>
    </row>
    <row r="278" spans="1:12" x14ac:dyDescent="0.3">
      <c r="A278" s="6" t="s">
        <v>12</v>
      </c>
      <c r="B278" s="6" t="s">
        <v>14</v>
      </c>
      <c r="C278" s="4" t="s">
        <v>23</v>
      </c>
      <c r="D278" s="6" t="s">
        <v>18</v>
      </c>
      <c r="E278" s="6" t="s">
        <v>39</v>
      </c>
      <c r="F278" s="6">
        <v>35</v>
      </c>
      <c r="G278" s="6" t="s">
        <v>92</v>
      </c>
      <c r="H278" s="6">
        <v>5</v>
      </c>
      <c r="I278" s="6">
        <v>0.10198019</v>
      </c>
      <c r="J278" s="6">
        <v>2.5358489</v>
      </c>
      <c r="K278" s="17">
        <f t="shared" ref="K278:L278" si="138">I278-I279</f>
        <v>0</v>
      </c>
      <c r="L278" s="17">
        <f t="shared" si="138"/>
        <v>0</v>
      </c>
    </row>
    <row r="279" spans="1:12" x14ac:dyDescent="0.3">
      <c r="A279" s="6" t="s">
        <v>12</v>
      </c>
      <c r="B279" s="6" t="s">
        <v>14</v>
      </c>
      <c r="C279" s="4" t="s">
        <v>23</v>
      </c>
      <c r="D279" s="6" t="s">
        <v>18</v>
      </c>
      <c r="E279" s="6" t="s">
        <v>39</v>
      </c>
      <c r="F279" s="6">
        <v>35</v>
      </c>
      <c r="G279" s="6" t="s">
        <v>61</v>
      </c>
      <c r="H279" s="6">
        <v>5</v>
      </c>
      <c r="I279" s="6">
        <v>0.10198019</v>
      </c>
      <c r="J279" s="6">
        <v>2.5358489</v>
      </c>
      <c r="K279" s="17"/>
      <c r="L279" s="17"/>
    </row>
    <row r="280" spans="1:12" x14ac:dyDescent="0.3">
      <c r="A280" s="6" t="s">
        <v>12</v>
      </c>
      <c r="B280" s="6" t="s">
        <v>14</v>
      </c>
      <c r="C280" s="4" t="s">
        <v>23</v>
      </c>
      <c r="D280" s="6" t="s">
        <v>18</v>
      </c>
      <c r="E280" s="6" t="s">
        <v>39</v>
      </c>
      <c r="F280" s="6">
        <v>35</v>
      </c>
      <c r="G280" s="6" t="s">
        <v>93</v>
      </c>
      <c r="H280" s="6">
        <v>5</v>
      </c>
      <c r="I280" s="6">
        <v>0.10198019</v>
      </c>
      <c r="J280" s="6">
        <v>2.5358486</v>
      </c>
      <c r="K280" s="17">
        <f t="shared" ref="K280:L280" si="139">I280-I281</f>
        <v>0</v>
      </c>
      <c r="L280" s="17">
        <f t="shared" si="139"/>
        <v>-2.9999999995311555E-7</v>
      </c>
    </row>
    <row r="281" spans="1:12" x14ac:dyDescent="0.3">
      <c r="A281" s="6" t="s">
        <v>12</v>
      </c>
      <c r="B281" s="6" t="s">
        <v>14</v>
      </c>
      <c r="C281" s="4" t="s">
        <v>23</v>
      </c>
      <c r="D281" s="6" t="s">
        <v>18</v>
      </c>
      <c r="E281" s="6" t="s">
        <v>39</v>
      </c>
      <c r="F281" s="6">
        <v>35</v>
      </c>
      <c r="G281" s="6" t="s">
        <v>61</v>
      </c>
      <c r="H281" s="6">
        <v>5</v>
      </c>
      <c r="I281" s="6">
        <v>0.10198019</v>
      </c>
      <c r="J281" s="6">
        <v>2.5358489</v>
      </c>
      <c r="K281" s="17"/>
      <c r="L281" s="17"/>
    </row>
    <row r="282" spans="1:12" x14ac:dyDescent="0.3">
      <c r="A282" s="6" t="s">
        <v>12</v>
      </c>
      <c r="B282" s="6" t="s">
        <v>14</v>
      </c>
      <c r="C282" s="4" t="s">
        <v>23</v>
      </c>
      <c r="D282" s="6" t="s">
        <v>18</v>
      </c>
      <c r="E282" s="6" t="s">
        <v>39</v>
      </c>
      <c r="F282" s="6">
        <v>35</v>
      </c>
      <c r="G282" s="6" t="s">
        <v>94</v>
      </c>
      <c r="H282" s="6">
        <v>5</v>
      </c>
      <c r="I282" s="6">
        <v>0.10198019</v>
      </c>
      <c r="J282" s="6">
        <v>2.5358486</v>
      </c>
      <c r="K282" s="17">
        <f t="shared" ref="K282:L282" si="140">I282-I283</f>
        <v>0</v>
      </c>
      <c r="L282" s="17">
        <f t="shared" si="140"/>
        <v>-2.9999999995311555E-7</v>
      </c>
    </row>
    <row r="283" spans="1:12" x14ac:dyDescent="0.3">
      <c r="A283" s="6" t="s">
        <v>12</v>
      </c>
      <c r="B283" s="6" t="s">
        <v>14</v>
      </c>
      <c r="C283" s="4" t="s">
        <v>23</v>
      </c>
      <c r="D283" s="6" t="s">
        <v>18</v>
      </c>
      <c r="E283" s="6" t="s">
        <v>39</v>
      </c>
      <c r="F283" s="6">
        <v>35</v>
      </c>
      <c r="G283" s="6" t="s">
        <v>61</v>
      </c>
      <c r="H283" s="6">
        <v>5</v>
      </c>
      <c r="I283" s="6">
        <v>0.10198019</v>
      </c>
      <c r="J283" s="6">
        <v>2.5358489</v>
      </c>
      <c r="K283" s="17"/>
      <c r="L283" s="17"/>
    </row>
    <row r="284" spans="1:12" x14ac:dyDescent="0.3">
      <c r="A284" s="6" t="s">
        <v>12</v>
      </c>
      <c r="B284" s="6" t="s">
        <v>14</v>
      </c>
      <c r="C284" s="4" t="s">
        <v>23</v>
      </c>
      <c r="D284" s="6" t="s">
        <v>18</v>
      </c>
      <c r="E284" s="6" t="s">
        <v>39</v>
      </c>
      <c r="F284" s="6">
        <v>35</v>
      </c>
      <c r="G284" s="6" t="s">
        <v>95</v>
      </c>
      <c r="H284" s="6">
        <v>5</v>
      </c>
      <c r="I284" s="6">
        <v>0.10198019</v>
      </c>
      <c r="J284" s="6">
        <v>2.5358489</v>
      </c>
      <c r="K284" s="17">
        <f t="shared" ref="K284:L284" si="141">I284-I285</f>
        <v>0</v>
      </c>
      <c r="L284" s="17">
        <f t="shared" si="141"/>
        <v>0</v>
      </c>
    </row>
    <row r="285" spans="1:12" x14ac:dyDescent="0.3">
      <c r="A285" s="6" t="s">
        <v>12</v>
      </c>
      <c r="B285" s="6" t="s">
        <v>14</v>
      </c>
      <c r="C285" s="4" t="s">
        <v>23</v>
      </c>
      <c r="D285" s="6" t="s">
        <v>18</v>
      </c>
      <c r="E285" s="6" t="s">
        <v>39</v>
      </c>
      <c r="F285" s="6">
        <v>35</v>
      </c>
      <c r="G285" s="6" t="s">
        <v>61</v>
      </c>
      <c r="H285" s="6">
        <v>5</v>
      </c>
      <c r="I285" s="6">
        <v>0.10198019</v>
      </c>
      <c r="J285" s="6">
        <v>2.5358489</v>
      </c>
      <c r="K285" s="17"/>
      <c r="L285" s="17"/>
    </row>
    <row r="286" spans="1:12" x14ac:dyDescent="0.3">
      <c r="A286" s="6" t="s">
        <v>12</v>
      </c>
      <c r="B286" s="6" t="s">
        <v>14</v>
      </c>
      <c r="C286" s="4" t="s">
        <v>23</v>
      </c>
      <c r="D286" s="6" t="s">
        <v>18</v>
      </c>
      <c r="E286" s="6" t="s">
        <v>39</v>
      </c>
      <c r="F286" s="6">
        <v>35</v>
      </c>
      <c r="G286" s="6" t="s">
        <v>96</v>
      </c>
      <c r="H286" s="6">
        <v>5</v>
      </c>
      <c r="I286" s="6">
        <v>0.10198019</v>
      </c>
      <c r="J286" s="6">
        <v>2.5358489</v>
      </c>
      <c r="K286" s="17">
        <f t="shared" ref="K286:L286" si="142">I286-I287</f>
        <v>0</v>
      </c>
      <c r="L286" s="17">
        <f t="shared" si="142"/>
        <v>0</v>
      </c>
    </row>
    <row r="287" spans="1:12" x14ac:dyDescent="0.3">
      <c r="A287" s="6" t="s">
        <v>12</v>
      </c>
      <c r="B287" s="6" t="s">
        <v>14</v>
      </c>
      <c r="C287" s="4" t="s">
        <v>23</v>
      </c>
      <c r="D287" s="6" t="s">
        <v>18</v>
      </c>
      <c r="E287" s="6" t="s">
        <v>39</v>
      </c>
      <c r="F287" s="6">
        <v>35</v>
      </c>
      <c r="G287" s="6" t="s">
        <v>61</v>
      </c>
      <c r="H287" s="6">
        <v>5</v>
      </c>
      <c r="I287" s="6">
        <v>0.10198019</v>
      </c>
      <c r="J287" s="6">
        <v>2.5358489</v>
      </c>
      <c r="K287" s="17"/>
      <c r="L287" s="17"/>
    </row>
    <row r="288" spans="1:12" x14ac:dyDescent="0.3">
      <c r="A288" s="6" t="s">
        <v>12</v>
      </c>
      <c r="B288" s="6" t="s">
        <v>14</v>
      </c>
      <c r="C288" s="4" t="s">
        <v>23</v>
      </c>
      <c r="D288" s="6" t="s">
        <v>18</v>
      </c>
      <c r="E288" s="6" t="s">
        <v>39</v>
      </c>
      <c r="F288" s="6">
        <v>35</v>
      </c>
      <c r="G288" s="6" t="s">
        <v>97</v>
      </c>
      <c r="H288" s="6">
        <v>5</v>
      </c>
      <c r="I288" s="6">
        <v>0.10198019</v>
      </c>
      <c r="J288" s="6">
        <v>2.5358489</v>
      </c>
      <c r="K288" s="17">
        <f t="shared" ref="K288:L288" si="143">I288-I289</f>
        <v>0</v>
      </c>
      <c r="L288" s="17">
        <f t="shared" si="143"/>
        <v>0</v>
      </c>
    </row>
    <row r="289" spans="1:12" x14ac:dyDescent="0.3">
      <c r="A289" s="6" t="s">
        <v>12</v>
      </c>
      <c r="B289" s="6" t="s">
        <v>14</v>
      </c>
      <c r="C289" s="4" t="s">
        <v>23</v>
      </c>
      <c r="D289" s="6" t="s">
        <v>18</v>
      </c>
      <c r="E289" s="6" t="s">
        <v>39</v>
      </c>
      <c r="F289" s="6">
        <v>35</v>
      </c>
      <c r="G289" s="6" t="s">
        <v>61</v>
      </c>
      <c r="H289" s="6">
        <v>5</v>
      </c>
      <c r="I289" s="6">
        <v>0.10198019</v>
      </c>
      <c r="J289" s="6">
        <v>2.5358489</v>
      </c>
      <c r="K289" s="17"/>
      <c r="L289" s="17"/>
    </row>
    <row r="290" spans="1:12" x14ac:dyDescent="0.3">
      <c r="A290" s="6" t="s">
        <v>12</v>
      </c>
      <c r="B290" s="6" t="s">
        <v>14</v>
      </c>
      <c r="C290" s="4" t="s">
        <v>47</v>
      </c>
      <c r="D290" s="6" t="s">
        <v>18</v>
      </c>
      <c r="E290" s="6" t="s">
        <v>39</v>
      </c>
      <c r="F290" s="6">
        <v>36</v>
      </c>
      <c r="G290" s="6" t="s">
        <v>90</v>
      </c>
      <c r="H290" s="6">
        <v>150</v>
      </c>
      <c r="I290" s="6">
        <v>0.1</v>
      </c>
      <c r="J290" s="6">
        <v>2.7764644999999999</v>
      </c>
      <c r="K290" s="17">
        <f t="shared" ref="K290:L290" si="144">I290-I291</f>
        <v>0</v>
      </c>
      <c r="L290" s="17">
        <f t="shared" si="144"/>
        <v>2.469999999998862E-4</v>
      </c>
    </row>
    <row r="291" spans="1:12" x14ac:dyDescent="0.3">
      <c r="A291" s="6" t="s">
        <v>12</v>
      </c>
      <c r="B291" s="6" t="s">
        <v>14</v>
      </c>
      <c r="C291" s="4" t="s">
        <v>47</v>
      </c>
      <c r="D291" s="6" t="s">
        <v>18</v>
      </c>
      <c r="E291" s="6" t="s">
        <v>39</v>
      </c>
      <c r="F291" s="6">
        <v>36</v>
      </c>
      <c r="G291" s="6" t="s">
        <v>61</v>
      </c>
      <c r="H291" s="6">
        <v>150</v>
      </c>
      <c r="I291" s="6">
        <v>0.1</v>
      </c>
      <c r="J291" s="6">
        <v>2.7762175</v>
      </c>
      <c r="K291" s="17"/>
      <c r="L291" s="17"/>
    </row>
    <row r="292" spans="1:12" x14ac:dyDescent="0.3">
      <c r="A292" s="6" t="s">
        <v>12</v>
      </c>
      <c r="B292" s="6" t="s">
        <v>14</v>
      </c>
      <c r="C292" s="4" t="s">
        <v>47</v>
      </c>
      <c r="D292" s="6" t="s">
        <v>18</v>
      </c>
      <c r="E292" s="6" t="s">
        <v>39</v>
      </c>
      <c r="F292" s="6">
        <v>36</v>
      </c>
      <c r="G292" s="6" t="s">
        <v>91</v>
      </c>
      <c r="H292" s="6">
        <v>150</v>
      </c>
      <c r="I292" s="6">
        <v>0.1</v>
      </c>
      <c r="J292" s="6">
        <v>2.7768041999999999</v>
      </c>
      <c r="K292" s="17">
        <f t="shared" ref="K292:L292" si="145">I292-I293</f>
        <v>0</v>
      </c>
      <c r="L292" s="17">
        <f t="shared" si="145"/>
        <v>5.8669999999994005E-4</v>
      </c>
    </row>
    <row r="293" spans="1:12" x14ac:dyDescent="0.3">
      <c r="A293" s="6" t="s">
        <v>12</v>
      </c>
      <c r="B293" s="6" t="s">
        <v>14</v>
      </c>
      <c r="C293" s="4" t="s">
        <v>47</v>
      </c>
      <c r="D293" s="6" t="s">
        <v>18</v>
      </c>
      <c r="E293" s="6" t="s">
        <v>39</v>
      </c>
      <c r="F293" s="6">
        <v>36</v>
      </c>
      <c r="G293" s="6" t="s">
        <v>61</v>
      </c>
      <c r="H293" s="6">
        <v>150</v>
      </c>
      <c r="I293" s="6">
        <v>0.1</v>
      </c>
      <c r="J293" s="6">
        <v>2.7762175</v>
      </c>
      <c r="K293" s="17"/>
      <c r="L293" s="17"/>
    </row>
    <row r="294" spans="1:12" x14ac:dyDescent="0.3">
      <c r="A294" s="6" t="s">
        <v>12</v>
      </c>
      <c r="B294" s="6" t="s">
        <v>14</v>
      </c>
      <c r="C294" s="4" t="s">
        <v>47</v>
      </c>
      <c r="D294" s="6" t="s">
        <v>18</v>
      </c>
      <c r="E294" s="6" t="s">
        <v>39</v>
      </c>
      <c r="F294" s="6">
        <v>36</v>
      </c>
      <c r="G294" s="6" t="s">
        <v>92</v>
      </c>
      <c r="H294" s="6">
        <v>150</v>
      </c>
      <c r="I294" s="6">
        <v>0.1</v>
      </c>
      <c r="J294" s="6">
        <v>2.7762175</v>
      </c>
      <c r="K294" s="17">
        <f t="shared" ref="K294:L294" si="146">I294-I295</f>
        <v>0</v>
      </c>
      <c r="L294" s="17">
        <f t="shared" si="146"/>
        <v>0</v>
      </c>
    </row>
    <row r="295" spans="1:12" x14ac:dyDescent="0.3">
      <c r="A295" s="6" t="s">
        <v>12</v>
      </c>
      <c r="B295" s="6" t="s">
        <v>14</v>
      </c>
      <c r="C295" s="4" t="s">
        <v>47</v>
      </c>
      <c r="D295" s="6" t="s">
        <v>18</v>
      </c>
      <c r="E295" s="6" t="s">
        <v>39</v>
      </c>
      <c r="F295" s="6">
        <v>36</v>
      </c>
      <c r="G295" s="6" t="s">
        <v>61</v>
      </c>
      <c r="H295" s="6">
        <v>150</v>
      </c>
      <c r="I295" s="6">
        <v>0.1</v>
      </c>
      <c r="J295" s="6">
        <v>2.7762175</v>
      </c>
      <c r="K295" s="17"/>
      <c r="L295" s="17"/>
    </row>
    <row r="296" spans="1:12" x14ac:dyDescent="0.3">
      <c r="A296" s="6" t="s">
        <v>12</v>
      </c>
      <c r="B296" s="6" t="s">
        <v>14</v>
      </c>
      <c r="C296" s="4" t="s">
        <v>47</v>
      </c>
      <c r="D296" s="6" t="s">
        <v>18</v>
      </c>
      <c r="E296" s="6" t="s">
        <v>39</v>
      </c>
      <c r="F296" s="6">
        <v>36</v>
      </c>
      <c r="G296" s="6" t="s">
        <v>93</v>
      </c>
      <c r="H296" s="6">
        <v>150</v>
      </c>
      <c r="I296" s="6">
        <v>0.1</v>
      </c>
      <c r="J296" s="6">
        <v>2.7762136000000002</v>
      </c>
      <c r="K296" s="17">
        <f t="shared" ref="K296:L296" si="147">I296-I297</f>
        <v>0</v>
      </c>
      <c r="L296" s="17">
        <f t="shared" si="147"/>
        <v>-3.8999999998345913E-6</v>
      </c>
    </row>
    <row r="297" spans="1:12" x14ac:dyDescent="0.3">
      <c r="A297" s="6" t="s">
        <v>12</v>
      </c>
      <c r="B297" s="6" t="s">
        <v>14</v>
      </c>
      <c r="C297" s="4" t="s">
        <v>47</v>
      </c>
      <c r="D297" s="6" t="s">
        <v>18</v>
      </c>
      <c r="E297" s="6" t="s">
        <v>39</v>
      </c>
      <c r="F297" s="6">
        <v>36</v>
      </c>
      <c r="G297" s="6" t="s">
        <v>61</v>
      </c>
      <c r="H297" s="6">
        <v>150</v>
      </c>
      <c r="I297" s="6">
        <v>0.1</v>
      </c>
      <c r="J297" s="6">
        <v>2.7762175</v>
      </c>
      <c r="K297" s="17"/>
      <c r="L297" s="17"/>
    </row>
    <row r="298" spans="1:12" x14ac:dyDescent="0.3">
      <c r="A298" s="6" t="s">
        <v>12</v>
      </c>
      <c r="B298" s="6" t="s">
        <v>14</v>
      </c>
      <c r="C298" s="4" t="s">
        <v>47</v>
      </c>
      <c r="D298" s="6" t="s">
        <v>18</v>
      </c>
      <c r="E298" s="6" t="s">
        <v>39</v>
      </c>
      <c r="F298" s="6">
        <v>36</v>
      </c>
      <c r="G298" s="6" t="s">
        <v>94</v>
      </c>
      <c r="H298" s="6">
        <v>150</v>
      </c>
      <c r="I298" s="6">
        <v>0.1</v>
      </c>
      <c r="J298" s="6">
        <v>2.7762131999999999</v>
      </c>
      <c r="K298" s="17">
        <f t="shared" ref="K298:L298" si="148">I298-I299</f>
        <v>0</v>
      </c>
      <c r="L298" s="17">
        <f t="shared" si="148"/>
        <v>-4.3000000000681382E-6</v>
      </c>
    </row>
    <row r="299" spans="1:12" x14ac:dyDescent="0.3">
      <c r="A299" s="6" t="s">
        <v>12</v>
      </c>
      <c r="B299" s="6" t="s">
        <v>14</v>
      </c>
      <c r="C299" s="4" t="s">
        <v>47</v>
      </c>
      <c r="D299" s="6" t="s">
        <v>18</v>
      </c>
      <c r="E299" s="6" t="s">
        <v>39</v>
      </c>
      <c r="F299" s="6">
        <v>36</v>
      </c>
      <c r="G299" s="6" t="s">
        <v>61</v>
      </c>
      <c r="H299" s="6">
        <v>150</v>
      </c>
      <c r="I299" s="6">
        <v>0.1</v>
      </c>
      <c r="J299" s="6">
        <v>2.7762175</v>
      </c>
      <c r="K299" s="17"/>
      <c r="L299" s="17"/>
    </row>
    <row r="300" spans="1:12" x14ac:dyDescent="0.3">
      <c r="A300" s="6" t="s">
        <v>12</v>
      </c>
      <c r="B300" s="6" t="s">
        <v>14</v>
      </c>
      <c r="C300" s="4" t="s">
        <v>47</v>
      </c>
      <c r="D300" s="6" t="s">
        <v>18</v>
      </c>
      <c r="E300" s="6" t="s">
        <v>39</v>
      </c>
      <c r="F300" s="6">
        <v>36</v>
      </c>
      <c r="G300" s="6" t="s">
        <v>95</v>
      </c>
      <c r="H300" s="6">
        <v>150</v>
      </c>
      <c r="I300" s="6">
        <v>0.1</v>
      </c>
      <c r="J300" s="6">
        <v>2.7762175</v>
      </c>
      <c r="K300" s="17">
        <f t="shared" ref="K300:L300" si="149">I300-I301</f>
        <v>0</v>
      </c>
      <c r="L300" s="17">
        <f t="shared" si="149"/>
        <v>0</v>
      </c>
    </row>
    <row r="301" spans="1:12" x14ac:dyDescent="0.3">
      <c r="A301" s="6" t="s">
        <v>12</v>
      </c>
      <c r="B301" s="6" t="s">
        <v>14</v>
      </c>
      <c r="C301" s="4" t="s">
        <v>47</v>
      </c>
      <c r="D301" s="6" t="s">
        <v>18</v>
      </c>
      <c r="E301" s="6" t="s">
        <v>39</v>
      </c>
      <c r="F301" s="6">
        <v>36</v>
      </c>
      <c r="G301" s="6" t="s">
        <v>61</v>
      </c>
      <c r="H301" s="6">
        <v>150</v>
      </c>
      <c r="I301" s="6">
        <v>0.1</v>
      </c>
      <c r="J301" s="6">
        <v>2.7762175</v>
      </c>
      <c r="K301" s="17"/>
      <c r="L301" s="17"/>
    </row>
    <row r="302" spans="1:12" x14ac:dyDescent="0.3">
      <c r="A302" s="6" t="s">
        <v>12</v>
      </c>
      <c r="B302" s="6" t="s">
        <v>14</v>
      </c>
      <c r="C302" s="4" t="s">
        <v>47</v>
      </c>
      <c r="D302" s="6" t="s">
        <v>18</v>
      </c>
      <c r="E302" s="6" t="s">
        <v>39</v>
      </c>
      <c r="F302" s="6">
        <v>36</v>
      </c>
      <c r="G302" s="6" t="s">
        <v>96</v>
      </c>
      <c r="H302" s="6">
        <v>150</v>
      </c>
      <c r="I302" s="6">
        <v>0.1</v>
      </c>
      <c r="J302" s="6">
        <v>2.7762112999999999</v>
      </c>
      <c r="K302" s="17">
        <f t="shared" ref="K302:L302" si="150">I302-I303</f>
        <v>0</v>
      </c>
      <c r="L302" s="17">
        <f t="shared" si="150"/>
        <v>-6.2000000000672628E-6</v>
      </c>
    </row>
    <row r="303" spans="1:12" x14ac:dyDescent="0.3">
      <c r="A303" s="6" t="s">
        <v>12</v>
      </c>
      <c r="B303" s="6" t="s">
        <v>14</v>
      </c>
      <c r="C303" s="4" t="s">
        <v>47</v>
      </c>
      <c r="D303" s="6" t="s">
        <v>18</v>
      </c>
      <c r="E303" s="6" t="s">
        <v>39</v>
      </c>
      <c r="F303" s="6">
        <v>36</v>
      </c>
      <c r="G303" s="6" t="s">
        <v>61</v>
      </c>
      <c r="H303" s="6">
        <v>150</v>
      </c>
      <c r="I303" s="6">
        <v>0.1</v>
      </c>
      <c r="J303" s="6">
        <v>2.7762175</v>
      </c>
      <c r="K303" s="17"/>
      <c r="L303" s="17"/>
    </row>
    <row r="304" spans="1:12" x14ac:dyDescent="0.3">
      <c r="A304" s="6" t="s">
        <v>12</v>
      </c>
      <c r="B304" s="6" t="s">
        <v>14</v>
      </c>
      <c r="C304" s="4" t="s">
        <v>47</v>
      </c>
      <c r="D304" s="6" t="s">
        <v>18</v>
      </c>
      <c r="E304" s="6" t="s">
        <v>39</v>
      </c>
      <c r="F304" s="6">
        <v>36</v>
      </c>
      <c r="G304" s="6" t="s">
        <v>97</v>
      </c>
      <c r="H304" s="6">
        <v>150</v>
      </c>
      <c r="I304" s="6">
        <v>0.1</v>
      </c>
      <c r="J304" s="6">
        <v>2.7762253000000001</v>
      </c>
      <c r="K304" s="17">
        <f t="shared" ref="K304:L304" si="151">I304-I305</f>
        <v>0</v>
      </c>
      <c r="L304" s="17">
        <f t="shared" si="151"/>
        <v>7.8000000001132719E-6</v>
      </c>
    </row>
    <row r="305" spans="1:12" x14ac:dyDescent="0.3">
      <c r="A305" s="6" t="s">
        <v>12</v>
      </c>
      <c r="B305" s="6" t="s">
        <v>14</v>
      </c>
      <c r="C305" s="4" t="s">
        <v>47</v>
      </c>
      <c r="D305" s="6" t="s">
        <v>18</v>
      </c>
      <c r="E305" s="6" t="s">
        <v>39</v>
      </c>
      <c r="F305" s="6">
        <v>36</v>
      </c>
      <c r="G305" s="6" t="s">
        <v>61</v>
      </c>
      <c r="H305" s="6">
        <v>150</v>
      </c>
      <c r="I305" s="6">
        <v>0.1</v>
      </c>
      <c r="J305" s="6">
        <v>2.7762175</v>
      </c>
      <c r="K305" s="17"/>
      <c r="L305" s="17"/>
    </row>
    <row r="306" spans="1:12" x14ac:dyDescent="0.3">
      <c r="A306" s="6" t="s">
        <v>12</v>
      </c>
      <c r="B306" s="6" t="s">
        <v>14</v>
      </c>
      <c r="C306" s="4" t="s">
        <v>16</v>
      </c>
      <c r="D306" s="6" t="s">
        <v>18</v>
      </c>
      <c r="E306" s="6" t="s">
        <v>39</v>
      </c>
      <c r="F306" s="6">
        <v>36</v>
      </c>
      <c r="G306" s="6" t="s">
        <v>90</v>
      </c>
      <c r="H306" s="6">
        <v>5</v>
      </c>
      <c r="I306" s="6">
        <v>0.10198019</v>
      </c>
      <c r="J306" s="6">
        <v>2.5358543</v>
      </c>
      <c r="K306" s="17">
        <f t="shared" ref="K306:L306" si="152">I306-I307</f>
        <v>0</v>
      </c>
      <c r="L306" s="17">
        <f t="shared" si="152"/>
        <v>5.4000000000442583E-6</v>
      </c>
    </row>
    <row r="307" spans="1:12" x14ac:dyDescent="0.3">
      <c r="A307" s="6" t="s">
        <v>12</v>
      </c>
      <c r="B307" s="6" t="s">
        <v>14</v>
      </c>
      <c r="C307" s="4" t="s">
        <v>16</v>
      </c>
      <c r="D307" s="6" t="s">
        <v>18</v>
      </c>
      <c r="E307" s="6" t="s">
        <v>39</v>
      </c>
      <c r="F307" s="6">
        <v>36</v>
      </c>
      <c r="G307" s="6" t="s">
        <v>61</v>
      </c>
      <c r="H307" s="6">
        <v>5</v>
      </c>
      <c r="I307" s="6">
        <v>0.10198019</v>
      </c>
      <c r="J307" s="6">
        <v>2.5358489</v>
      </c>
      <c r="K307" s="17"/>
      <c r="L307" s="17"/>
    </row>
    <row r="308" spans="1:12" x14ac:dyDescent="0.3">
      <c r="A308" s="6" t="s">
        <v>12</v>
      </c>
      <c r="B308" s="6" t="s">
        <v>14</v>
      </c>
      <c r="C308" s="4" t="s">
        <v>16</v>
      </c>
      <c r="D308" s="6" t="s">
        <v>18</v>
      </c>
      <c r="E308" s="6" t="s">
        <v>39</v>
      </c>
      <c r="F308" s="6">
        <v>36</v>
      </c>
      <c r="G308" s="6" t="s">
        <v>91</v>
      </c>
      <c r="H308" s="6">
        <v>5</v>
      </c>
      <c r="I308" s="6">
        <v>0.1009901</v>
      </c>
      <c r="J308" s="6">
        <v>2.5359101000000002</v>
      </c>
      <c r="K308" s="17">
        <f t="shared" ref="K308:L308" si="153">I308-I309</f>
        <v>-9.9008999999999903E-4</v>
      </c>
      <c r="L308" s="17">
        <f t="shared" si="153"/>
        <v>6.1200000000205534E-5</v>
      </c>
    </row>
    <row r="309" spans="1:12" x14ac:dyDescent="0.3">
      <c r="A309" s="6" t="s">
        <v>12</v>
      </c>
      <c r="B309" s="6" t="s">
        <v>14</v>
      </c>
      <c r="C309" s="4" t="s">
        <v>16</v>
      </c>
      <c r="D309" s="6" t="s">
        <v>18</v>
      </c>
      <c r="E309" s="6" t="s">
        <v>39</v>
      </c>
      <c r="F309" s="6">
        <v>36</v>
      </c>
      <c r="G309" s="6" t="s">
        <v>61</v>
      </c>
      <c r="H309" s="6">
        <v>5</v>
      </c>
      <c r="I309" s="6">
        <v>0.10198019</v>
      </c>
      <c r="J309" s="6">
        <v>2.5358489</v>
      </c>
      <c r="K309" s="17"/>
      <c r="L309" s="17"/>
    </row>
    <row r="310" spans="1:12" x14ac:dyDescent="0.3">
      <c r="A310" s="6" t="s">
        <v>12</v>
      </c>
      <c r="B310" s="6" t="s">
        <v>14</v>
      </c>
      <c r="C310" s="4" t="s">
        <v>16</v>
      </c>
      <c r="D310" s="6" t="s">
        <v>18</v>
      </c>
      <c r="E310" s="6" t="s">
        <v>39</v>
      </c>
      <c r="F310" s="6">
        <v>36</v>
      </c>
      <c r="G310" s="6" t="s">
        <v>92</v>
      </c>
      <c r="H310" s="6">
        <v>5</v>
      </c>
      <c r="I310" s="6">
        <v>0.10198019</v>
      </c>
      <c r="J310" s="6">
        <v>2.5358489</v>
      </c>
      <c r="K310" s="17">
        <f t="shared" ref="K310:L310" si="154">I310-I311</f>
        <v>0</v>
      </c>
      <c r="L310" s="17">
        <f t="shared" si="154"/>
        <v>0</v>
      </c>
    </row>
    <row r="311" spans="1:12" x14ac:dyDescent="0.3">
      <c r="A311" s="6" t="s">
        <v>12</v>
      </c>
      <c r="B311" s="6" t="s">
        <v>14</v>
      </c>
      <c r="C311" s="4" t="s">
        <v>16</v>
      </c>
      <c r="D311" s="6" t="s">
        <v>18</v>
      </c>
      <c r="E311" s="6" t="s">
        <v>39</v>
      </c>
      <c r="F311" s="6">
        <v>36</v>
      </c>
      <c r="G311" s="6" t="s">
        <v>61</v>
      </c>
      <c r="H311" s="6">
        <v>5</v>
      </c>
      <c r="I311" s="6">
        <v>0.10198019</v>
      </c>
      <c r="J311" s="6">
        <v>2.5358489</v>
      </c>
      <c r="K311" s="17"/>
      <c r="L311" s="17"/>
    </row>
    <row r="312" spans="1:12" x14ac:dyDescent="0.3">
      <c r="A312" s="6" t="s">
        <v>12</v>
      </c>
      <c r="B312" s="6" t="s">
        <v>14</v>
      </c>
      <c r="C312" s="4" t="s">
        <v>16</v>
      </c>
      <c r="D312" s="6" t="s">
        <v>18</v>
      </c>
      <c r="E312" s="6" t="s">
        <v>39</v>
      </c>
      <c r="F312" s="6">
        <v>36</v>
      </c>
      <c r="G312" s="6" t="s">
        <v>93</v>
      </c>
      <c r="H312" s="6">
        <v>5</v>
      </c>
      <c r="I312" s="6">
        <v>0.10198019</v>
      </c>
      <c r="J312" s="6">
        <v>2.5358486</v>
      </c>
      <c r="K312" s="17">
        <f t="shared" ref="K312:L312" si="155">I312-I313</f>
        <v>0</v>
      </c>
      <c r="L312" s="17">
        <f t="shared" si="155"/>
        <v>-2.9999999995311555E-7</v>
      </c>
    </row>
    <row r="313" spans="1:12" x14ac:dyDescent="0.3">
      <c r="A313" s="6" t="s">
        <v>12</v>
      </c>
      <c r="B313" s="6" t="s">
        <v>14</v>
      </c>
      <c r="C313" s="4" t="s">
        <v>16</v>
      </c>
      <c r="D313" s="6" t="s">
        <v>18</v>
      </c>
      <c r="E313" s="6" t="s">
        <v>39</v>
      </c>
      <c r="F313" s="6">
        <v>36</v>
      </c>
      <c r="G313" s="6" t="s">
        <v>61</v>
      </c>
      <c r="H313" s="6">
        <v>5</v>
      </c>
      <c r="I313" s="6">
        <v>0.10198019</v>
      </c>
      <c r="J313" s="6">
        <v>2.5358489</v>
      </c>
      <c r="K313" s="17"/>
      <c r="L313" s="17"/>
    </row>
    <row r="314" spans="1:12" x14ac:dyDescent="0.3">
      <c r="A314" s="6" t="s">
        <v>12</v>
      </c>
      <c r="B314" s="6" t="s">
        <v>14</v>
      </c>
      <c r="C314" s="4" t="s">
        <v>16</v>
      </c>
      <c r="D314" s="6" t="s">
        <v>18</v>
      </c>
      <c r="E314" s="6" t="s">
        <v>39</v>
      </c>
      <c r="F314" s="6">
        <v>36</v>
      </c>
      <c r="G314" s="6" t="s">
        <v>94</v>
      </c>
      <c r="H314" s="6">
        <v>5</v>
      </c>
      <c r="I314" s="6">
        <v>0.10198019</v>
      </c>
      <c r="J314" s="6">
        <v>2.5358486</v>
      </c>
      <c r="K314" s="17">
        <f t="shared" ref="K314:L314" si="156">I314-I315</f>
        <v>0</v>
      </c>
      <c r="L314" s="17">
        <f t="shared" si="156"/>
        <v>-2.9999999995311555E-7</v>
      </c>
    </row>
    <row r="315" spans="1:12" x14ac:dyDescent="0.3">
      <c r="A315" s="6" t="s">
        <v>12</v>
      </c>
      <c r="B315" s="6" t="s">
        <v>14</v>
      </c>
      <c r="C315" s="4" t="s">
        <v>16</v>
      </c>
      <c r="D315" s="6" t="s">
        <v>18</v>
      </c>
      <c r="E315" s="6" t="s">
        <v>39</v>
      </c>
      <c r="F315" s="6">
        <v>36</v>
      </c>
      <c r="G315" s="6" t="s">
        <v>61</v>
      </c>
      <c r="H315" s="6">
        <v>5</v>
      </c>
      <c r="I315" s="6">
        <v>0.10198019</v>
      </c>
      <c r="J315" s="6">
        <v>2.5358489</v>
      </c>
      <c r="K315" s="17"/>
      <c r="L315" s="17"/>
    </row>
    <row r="316" spans="1:12" x14ac:dyDescent="0.3">
      <c r="A316" s="6" t="s">
        <v>12</v>
      </c>
      <c r="B316" s="6" t="s">
        <v>14</v>
      </c>
      <c r="C316" s="4" t="s">
        <v>16</v>
      </c>
      <c r="D316" s="6" t="s">
        <v>18</v>
      </c>
      <c r="E316" s="6" t="s">
        <v>39</v>
      </c>
      <c r="F316" s="6">
        <v>36</v>
      </c>
      <c r="G316" s="6" t="s">
        <v>95</v>
      </c>
      <c r="H316" s="6">
        <v>5</v>
      </c>
      <c r="I316" s="6">
        <v>0.10198019</v>
      </c>
      <c r="J316" s="6">
        <v>2.5358489</v>
      </c>
      <c r="K316" s="17">
        <f t="shared" ref="K316:L316" si="157">I316-I317</f>
        <v>0</v>
      </c>
      <c r="L316" s="17">
        <f t="shared" si="157"/>
        <v>0</v>
      </c>
    </row>
    <row r="317" spans="1:12" x14ac:dyDescent="0.3">
      <c r="A317" s="6" t="s">
        <v>12</v>
      </c>
      <c r="B317" s="6" t="s">
        <v>14</v>
      </c>
      <c r="C317" s="4" t="s">
        <v>16</v>
      </c>
      <c r="D317" s="6" t="s">
        <v>18</v>
      </c>
      <c r="E317" s="6" t="s">
        <v>39</v>
      </c>
      <c r="F317" s="6">
        <v>36</v>
      </c>
      <c r="G317" s="6" t="s">
        <v>61</v>
      </c>
      <c r="H317" s="6">
        <v>5</v>
      </c>
      <c r="I317" s="6">
        <v>0.10198019</v>
      </c>
      <c r="J317" s="6">
        <v>2.5358489</v>
      </c>
      <c r="K317" s="17"/>
      <c r="L317" s="17"/>
    </row>
    <row r="318" spans="1:12" x14ac:dyDescent="0.3">
      <c r="A318" s="6" t="s">
        <v>12</v>
      </c>
      <c r="B318" s="6" t="s">
        <v>14</v>
      </c>
      <c r="C318" s="4" t="s">
        <v>16</v>
      </c>
      <c r="D318" s="6" t="s">
        <v>18</v>
      </c>
      <c r="E318" s="6" t="s">
        <v>39</v>
      </c>
      <c r="F318" s="6">
        <v>36</v>
      </c>
      <c r="G318" s="6" t="s">
        <v>96</v>
      </c>
      <c r="H318" s="6">
        <v>5</v>
      </c>
      <c r="I318" s="6">
        <v>0.10198019</v>
      </c>
      <c r="J318" s="6">
        <v>2.5358489</v>
      </c>
      <c r="K318" s="17">
        <f t="shared" ref="K318:L318" si="158">I318-I319</f>
        <v>0</v>
      </c>
      <c r="L318" s="17">
        <f t="shared" si="158"/>
        <v>0</v>
      </c>
    </row>
    <row r="319" spans="1:12" x14ac:dyDescent="0.3">
      <c r="A319" s="6" t="s">
        <v>12</v>
      </c>
      <c r="B319" s="6" t="s">
        <v>14</v>
      </c>
      <c r="C319" s="4" t="s">
        <v>16</v>
      </c>
      <c r="D319" s="6" t="s">
        <v>18</v>
      </c>
      <c r="E319" s="6" t="s">
        <v>39</v>
      </c>
      <c r="F319" s="6">
        <v>36</v>
      </c>
      <c r="G319" s="6" t="s">
        <v>61</v>
      </c>
      <c r="H319" s="6">
        <v>5</v>
      </c>
      <c r="I319" s="6">
        <v>0.10198019</v>
      </c>
      <c r="J319" s="6">
        <v>2.5358489</v>
      </c>
      <c r="K319" s="17"/>
      <c r="L319" s="17"/>
    </row>
    <row r="320" spans="1:12" x14ac:dyDescent="0.3">
      <c r="A320" s="6" t="s">
        <v>12</v>
      </c>
      <c r="B320" s="6" t="s">
        <v>14</v>
      </c>
      <c r="C320" s="4" t="s">
        <v>16</v>
      </c>
      <c r="D320" s="6" t="s">
        <v>18</v>
      </c>
      <c r="E320" s="6" t="s">
        <v>39</v>
      </c>
      <c r="F320" s="6">
        <v>36</v>
      </c>
      <c r="G320" s="6" t="s">
        <v>97</v>
      </c>
      <c r="H320" s="6">
        <v>5</v>
      </c>
      <c r="I320" s="6">
        <v>0.10198019</v>
      </c>
      <c r="J320" s="6">
        <v>2.5358489</v>
      </c>
      <c r="K320" s="17">
        <f t="shared" ref="K320:L320" si="159">I320-I321</f>
        <v>0</v>
      </c>
      <c r="L320" s="17">
        <f t="shared" si="159"/>
        <v>0</v>
      </c>
    </row>
    <row r="321" spans="1:12" x14ac:dyDescent="0.3">
      <c r="A321" s="6" t="s">
        <v>12</v>
      </c>
      <c r="B321" s="6" t="s">
        <v>14</v>
      </c>
      <c r="C321" s="4" t="s">
        <v>16</v>
      </c>
      <c r="D321" s="6" t="s">
        <v>18</v>
      </c>
      <c r="E321" s="6" t="s">
        <v>39</v>
      </c>
      <c r="F321" s="6">
        <v>36</v>
      </c>
      <c r="G321" s="6" t="s">
        <v>61</v>
      </c>
      <c r="H321" s="6">
        <v>5</v>
      </c>
      <c r="I321" s="6">
        <v>0.10198019</v>
      </c>
      <c r="J321" s="6">
        <v>2.5358489</v>
      </c>
      <c r="K321" s="17"/>
      <c r="L321" s="17"/>
    </row>
    <row r="322" spans="1:12" x14ac:dyDescent="0.3">
      <c r="A322" s="6" t="s">
        <v>12</v>
      </c>
      <c r="B322" s="6" t="s">
        <v>14</v>
      </c>
      <c r="C322" s="4" t="s">
        <v>88</v>
      </c>
      <c r="D322" s="6" t="s">
        <v>18</v>
      </c>
      <c r="E322" s="6" t="s">
        <v>39</v>
      </c>
      <c r="F322" s="6">
        <v>43</v>
      </c>
      <c r="G322" s="6" t="s">
        <v>90</v>
      </c>
      <c r="H322" s="6">
        <v>150</v>
      </c>
      <c r="I322" s="6">
        <v>0.1079208</v>
      </c>
      <c r="J322" s="6">
        <v>30.910886999999999</v>
      </c>
      <c r="K322" s="17">
        <f t="shared" ref="K322:L322" si="160">I322-I323</f>
        <v>0</v>
      </c>
      <c r="L322" s="17">
        <f t="shared" si="160"/>
        <v>1.1634999999998286E-2</v>
      </c>
    </row>
    <row r="323" spans="1:12" x14ac:dyDescent="0.3">
      <c r="A323" s="6" t="s">
        <v>12</v>
      </c>
      <c r="B323" s="6" t="s">
        <v>14</v>
      </c>
      <c r="C323" s="4" t="s">
        <v>88</v>
      </c>
      <c r="D323" s="6" t="s">
        <v>18</v>
      </c>
      <c r="E323" s="6" t="s">
        <v>39</v>
      </c>
      <c r="F323" s="6">
        <v>43</v>
      </c>
      <c r="G323" s="6" t="s">
        <v>61</v>
      </c>
      <c r="H323" s="6">
        <v>150</v>
      </c>
      <c r="I323" s="6">
        <v>0.1079208</v>
      </c>
      <c r="J323" s="6">
        <v>30.899252000000001</v>
      </c>
      <c r="K323" s="17"/>
      <c r="L323" s="17"/>
    </row>
    <row r="324" spans="1:12" x14ac:dyDescent="0.3">
      <c r="A324" s="6" t="s">
        <v>12</v>
      </c>
      <c r="B324" s="6" t="s">
        <v>14</v>
      </c>
      <c r="C324" s="4" t="s">
        <v>88</v>
      </c>
      <c r="D324" s="6" t="s">
        <v>18</v>
      </c>
      <c r="E324" s="6" t="s">
        <v>39</v>
      </c>
      <c r="F324" s="6">
        <v>43</v>
      </c>
      <c r="G324" s="6" t="s">
        <v>91</v>
      </c>
      <c r="H324" s="6">
        <v>150</v>
      </c>
      <c r="I324" s="6">
        <v>0.1079208</v>
      </c>
      <c r="J324" s="6">
        <v>30.939468000000002</v>
      </c>
      <c r="K324" s="17">
        <f t="shared" ref="K324:L324" si="161">I324-I325</f>
        <v>0</v>
      </c>
      <c r="L324" s="17">
        <f t="shared" si="161"/>
        <v>4.0216000000000918E-2</v>
      </c>
    </row>
    <row r="325" spans="1:12" x14ac:dyDescent="0.3">
      <c r="A325" s="6" t="s">
        <v>12</v>
      </c>
      <c r="B325" s="6" t="s">
        <v>14</v>
      </c>
      <c r="C325" s="4" t="s">
        <v>88</v>
      </c>
      <c r="D325" s="6" t="s">
        <v>18</v>
      </c>
      <c r="E325" s="6" t="s">
        <v>39</v>
      </c>
      <c r="F325" s="6">
        <v>43</v>
      </c>
      <c r="G325" s="6" t="s">
        <v>61</v>
      </c>
      <c r="H325" s="6">
        <v>150</v>
      </c>
      <c r="I325" s="6">
        <v>0.1079208</v>
      </c>
      <c r="J325" s="6">
        <v>30.899252000000001</v>
      </c>
      <c r="K325" s="17"/>
      <c r="L325" s="17"/>
    </row>
    <row r="326" spans="1:12" x14ac:dyDescent="0.3">
      <c r="A326" s="6" t="s">
        <v>12</v>
      </c>
      <c r="B326" s="6" t="s">
        <v>14</v>
      </c>
      <c r="C326" s="4" t="s">
        <v>88</v>
      </c>
      <c r="D326" s="6" t="s">
        <v>18</v>
      </c>
      <c r="E326" s="6" t="s">
        <v>39</v>
      </c>
      <c r="F326" s="6">
        <v>43</v>
      </c>
      <c r="G326" s="6" t="s">
        <v>92</v>
      </c>
      <c r="H326" s="6">
        <v>150</v>
      </c>
      <c r="I326" s="6">
        <v>0.1079208</v>
      </c>
      <c r="J326" s="6">
        <v>30.899252000000001</v>
      </c>
      <c r="K326" s="17">
        <f t="shared" ref="K326:L326" si="162">I326-I327</f>
        <v>0</v>
      </c>
      <c r="L326" s="17">
        <f t="shared" si="162"/>
        <v>0</v>
      </c>
    </row>
    <row r="327" spans="1:12" x14ac:dyDescent="0.3">
      <c r="A327" s="6" t="s">
        <v>12</v>
      </c>
      <c r="B327" s="6" t="s">
        <v>14</v>
      </c>
      <c r="C327" s="4" t="s">
        <v>88</v>
      </c>
      <c r="D327" s="6" t="s">
        <v>18</v>
      </c>
      <c r="E327" s="6" t="s">
        <v>39</v>
      </c>
      <c r="F327" s="6">
        <v>43</v>
      </c>
      <c r="G327" s="6" t="s">
        <v>61</v>
      </c>
      <c r="H327" s="6">
        <v>150</v>
      </c>
      <c r="I327" s="6">
        <v>0.1079208</v>
      </c>
      <c r="J327" s="6">
        <v>30.899252000000001</v>
      </c>
      <c r="K327" s="17"/>
      <c r="L327" s="17"/>
    </row>
    <row r="328" spans="1:12" x14ac:dyDescent="0.3">
      <c r="A328" s="6" t="s">
        <v>12</v>
      </c>
      <c r="B328" s="6" t="s">
        <v>14</v>
      </c>
      <c r="C328" s="4" t="s">
        <v>88</v>
      </c>
      <c r="D328" s="6" t="s">
        <v>18</v>
      </c>
      <c r="E328" s="6" t="s">
        <v>39</v>
      </c>
      <c r="F328" s="6">
        <v>43</v>
      </c>
      <c r="G328" s="6" t="s">
        <v>93</v>
      </c>
      <c r="H328" s="6">
        <v>150</v>
      </c>
      <c r="I328" s="6">
        <v>0.1079208</v>
      </c>
      <c r="J328" s="6">
        <v>30.899356999999998</v>
      </c>
      <c r="K328" s="17">
        <f t="shared" ref="K328:L328" si="163">I328-I329</f>
        <v>0</v>
      </c>
      <c r="L328" s="17">
        <f t="shared" si="163"/>
        <v>1.049999999978013E-4</v>
      </c>
    </row>
    <row r="329" spans="1:12" x14ac:dyDescent="0.3">
      <c r="A329" s="6" t="s">
        <v>12</v>
      </c>
      <c r="B329" s="6" t="s">
        <v>14</v>
      </c>
      <c r="C329" s="4" t="s">
        <v>88</v>
      </c>
      <c r="D329" s="6" t="s">
        <v>18</v>
      </c>
      <c r="E329" s="6" t="s">
        <v>39</v>
      </c>
      <c r="F329" s="6">
        <v>43</v>
      </c>
      <c r="G329" s="6" t="s">
        <v>61</v>
      </c>
      <c r="H329" s="6">
        <v>150</v>
      </c>
      <c r="I329" s="6">
        <v>0.1079208</v>
      </c>
      <c r="J329" s="6">
        <v>30.899252000000001</v>
      </c>
      <c r="K329" s="17"/>
      <c r="L329" s="17"/>
    </row>
    <row r="330" spans="1:12" x14ac:dyDescent="0.3">
      <c r="A330" s="6" t="s">
        <v>12</v>
      </c>
      <c r="B330" s="6" t="s">
        <v>14</v>
      </c>
      <c r="C330" s="4" t="s">
        <v>88</v>
      </c>
      <c r="D330" s="6" t="s">
        <v>18</v>
      </c>
      <c r="E330" s="6" t="s">
        <v>39</v>
      </c>
      <c r="F330" s="6">
        <v>43</v>
      </c>
      <c r="G330" s="6" t="s">
        <v>94</v>
      </c>
      <c r="H330" s="6">
        <v>150</v>
      </c>
      <c r="I330" s="6">
        <v>0.1079208</v>
      </c>
      <c r="J330" s="6">
        <v>30.899360999999999</v>
      </c>
      <c r="K330" s="17">
        <f t="shared" ref="K330:L330" si="164">I330-I331</f>
        <v>0</v>
      </c>
      <c r="L330" s="17">
        <f t="shared" si="164"/>
        <v>1.0899999999836041E-4</v>
      </c>
    </row>
    <row r="331" spans="1:12" x14ac:dyDescent="0.3">
      <c r="A331" s="6" t="s">
        <v>12</v>
      </c>
      <c r="B331" s="6" t="s">
        <v>14</v>
      </c>
      <c r="C331" s="4" t="s">
        <v>88</v>
      </c>
      <c r="D331" s="6" t="s">
        <v>18</v>
      </c>
      <c r="E331" s="6" t="s">
        <v>39</v>
      </c>
      <c r="F331" s="6">
        <v>43</v>
      </c>
      <c r="G331" s="6" t="s">
        <v>61</v>
      </c>
      <c r="H331" s="6">
        <v>150</v>
      </c>
      <c r="I331" s="6">
        <v>0.1079208</v>
      </c>
      <c r="J331" s="6">
        <v>30.899252000000001</v>
      </c>
      <c r="K331" s="17"/>
      <c r="L331" s="17"/>
    </row>
    <row r="332" spans="1:12" x14ac:dyDescent="0.3">
      <c r="A332" s="6" t="s">
        <v>12</v>
      </c>
      <c r="B332" s="6" t="s">
        <v>14</v>
      </c>
      <c r="C332" s="4" t="s">
        <v>88</v>
      </c>
      <c r="D332" s="6" t="s">
        <v>18</v>
      </c>
      <c r="E332" s="6" t="s">
        <v>39</v>
      </c>
      <c r="F332" s="6">
        <v>43</v>
      </c>
      <c r="G332" s="6" t="s">
        <v>95</v>
      </c>
      <c r="H332" s="6">
        <v>150</v>
      </c>
      <c r="I332" s="6">
        <v>0.1079208</v>
      </c>
      <c r="J332" s="6">
        <v>30.899252000000001</v>
      </c>
      <c r="K332" s="17">
        <f t="shared" ref="K332:L332" si="165">I332-I333</f>
        <v>0</v>
      </c>
      <c r="L332" s="17">
        <f t="shared" si="165"/>
        <v>0</v>
      </c>
    </row>
    <row r="333" spans="1:12" x14ac:dyDescent="0.3">
      <c r="A333" s="6" t="s">
        <v>12</v>
      </c>
      <c r="B333" s="6" t="s">
        <v>14</v>
      </c>
      <c r="C333" s="4" t="s">
        <v>88</v>
      </c>
      <c r="D333" s="6" t="s">
        <v>18</v>
      </c>
      <c r="E333" s="6" t="s">
        <v>39</v>
      </c>
      <c r="F333" s="6">
        <v>43</v>
      </c>
      <c r="G333" s="6" t="s">
        <v>61</v>
      </c>
      <c r="H333" s="6">
        <v>150</v>
      </c>
      <c r="I333" s="6">
        <v>0.1079208</v>
      </c>
      <c r="J333" s="6">
        <v>30.899252000000001</v>
      </c>
      <c r="K333" s="17"/>
      <c r="L333" s="17"/>
    </row>
    <row r="334" spans="1:12" x14ac:dyDescent="0.3">
      <c r="A334" s="6" t="s">
        <v>12</v>
      </c>
      <c r="B334" s="6" t="s">
        <v>14</v>
      </c>
      <c r="C334" s="4" t="s">
        <v>88</v>
      </c>
      <c r="D334" s="6" t="s">
        <v>18</v>
      </c>
      <c r="E334" s="6" t="s">
        <v>39</v>
      </c>
      <c r="F334" s="6">
        <v>43</v>
      </c>
      <c r="G334" s="6" t="s">
        <v>96</v>
      </c>
      <c r="H334" s="6">
        <v>150</v>
      </c>
      <c r="I334" s="6">
        <v>0.1079208</v>
      </c>
      <c r="J334" s="6">
        <v>30.899377999999999</v>
      </c>
      <c r="K334" s="17">
        <f t="shared" ref="K334:L334" si="166">I334-I335</f>
        <v>0</v>
      </c>
      <c r="L334" s="17">
        <f t="shared" si="166"/>
        <v>1.259999999980721E-4</v>
      </c>
    </row>
    <row r="335" spans="1:12" x14ac:dyDescent="0.3">
      <c r="A335" s="6" t="s">
        <v>12</v>
      </c>
      <c r="B335" s="6" t="s">
        <v>14</v>
      </c>
      <c r="C335" s="4" t="s">
        <v>88</v>
      </c>
      <c r="D335" s="6" t="s">
        <v>18</v>
      </c>
      <c r="E335" s="6" t="s">
        <v>39</v>
      </c>
      <c r="F335" s="6">
        <v>43</v>
      </c>
      <c r="G335" s="6" t="s">
        <v>61</v>
      </c>
      <c r="H335" s="6">
        <v>150</v>
      </c>
      <c r="I335" s="6">
        <v>0.1079208</v>
      </c>
      <c r="J335" s="6">
        <v>30.899252000000001</v>
      </c>
      <c r="K335" s="17"/>
      <c r="L335" s="17"/>
    </row>
    <row r="336" spans="1:12" x14ac:dyDescent="0.3">
      <c r="A336" s="6" t="s">
        <v>12</v>
      </c>
      <c r="B336" s="6" t="s">
        <v>14</v>
      </c>
      <c r="C336" s="4" t="s">
        <v>88</v>
      </c>
      <c r="D336" s="6" t="s">
        <v>18</v>
      </c>
      <c r="E336" s="6" t="s">
        <v>39</v>
      </c>
      <c r="F336" s="6">
        <v>43</v>
      </c>
      <c r="G336" s="6" t="s">
        <v>97</v>
      </c>
      <c r="H336" s="6">
        <v>150</v>
      </c>
      <c r="I336" s="6">
        <v>0.1079208</v>
      </c>
      <c r="J336" s="6">
        <v>30.899221000000001</v>
      </c>
      <c r="K336" s="17">
        <f t="shared" ref="K336:L336" si="167">I336-I337</f>
        <v>0</v>
      </c>
      <c r="L336" s="17">
        <f t="shared" si="167"/>
        <v>-3.0999999999892225E-5</v>
      </c>
    </row>
    <row r="337" spans="1:12" x14ac:dyDescent="0.3">
      <c r="A337" s="6" t="s">
        <v>12</v>
      </c>
      <c r="B337" s="6" t="s">
        <v>14</v>
      </c>
      <c r="C337" s="4" t="s">
        <v>88</v>
      </c>
      <c r="D337" s="6" t="s">
        <v>18</v>
      </c>
      <c r="E337" s="6" t="s">
        <v>39</v>
      </c>
      <c r="F337" s="6">
        <v>43</v>
      </c>
      <c r="G337" s="6" t="s">
        <v>61</v>
      </c>
      <c r="H337" s="6">
        <v>150</v>
      </c>
      <c r="I337" s="6">
        <v>0.1079208</v>
      </c>
      <c r="J337" s="6">
        <v>30.899252000000001</v>
      </c>
      <c r="K337" s="17"/>
      <c r="L337" s="17"/>
    </row>
    <row r="338" spans="1:12" x14ac:dyDescent="0.3">
      <c r="A338" s="6" t="s">
        <v>12</v>
      </c>
      <c r="B338" s="6" t="s">
        <v>14</v>
      </c>
      <c r="C338" s="4" t="s">
        <v>16</v>
      </c>
      <c r="D338" s="6" t="s">
        <v>18</v>
      </c>
      <c r="E338" s="6" t="s">
        <v>39</v>
      </c>
      <c r="F338" s="6">
        <v>43</v>
      </c>
      <c r="G338" s="6" t="s">
        <v>90</v>
      </c>
      <c r="H338" s="6">
        <v>5</v>
      </c>
      <c r="I338" s="6">
        <v>0.13564356999999999</v>
      </c>
      <c r="J338" s="6">
        <v>5.4857434999999999</v>
      </c>
      <c r="K338" s="17">
        <f t="shared" ref="K338:L338" si="168">I338-I339</f>
        <v>0</v>
      </c>
      <c r="L338" s="17">
        <f t="shared" si="168"/>
        <v>-2.890000000004278E-4</v>
      </c>
    </row>
    <row r="339" spans="1:12" x14ac:dyDescent="0.3">
      <c r="A339" s="6" t="s">
        <v>12</v>
      </c>
      <c r="B339" s="6" t="s">
        <v>14</v>
      </c>
      <c r="C339" s="4" t="s">
        <v>16</v>
      </c>
      <c r="D339" s="6" t="s">
        <v>18</v>
      </c>
      <c r="E339" s="6" t="s">
        <v>39</v>
      </c>
      <c r="F339" s="6">
        <v>43</v>
      </c>
      <c r="G339" s="6" t="s">
        <v>61</v>
      </c>
      <c r="H339" s="6">
        <v>5</v>
      </c>
      <c r="I339" s="6">
        <v>0.13564356999999999</v>
      </c>
      <c r="J339" s="6">
        <v>5.4860325000000003</v>
      </c>
      <c r="K339" s="17"/>
      <c r="L339" s="17"/>
    </row>
    <row r="340" spans="1:12" x14ac:dyDescent="0.3">
      <c r="A340" s="6" t="s">
        <v>12</v>
      </c>
      <c r="B340" s="6" t="s">
        <v>14</v>
      </c>
      <c r="C340" s="4" t="s">
        <v>16</v>
      </c>
      <c r="D340" s="6" t="s">
        <v>18</v>
      </c>
      <c r="E340" s="6" t="s">
        <v>39</v>
      </c>
      <c r="F340" s="6">
        <v>43</v>
      </c>
      <c r="G340" s="6" t="s">
        <v>91</v>
      </c>
      <c r="H340" s="6">
        <v>5</v>
      </c>
      <c r="I340" s="6">
        <v>0.13465346</v>
      </c>
      <c r="J340" s="6">
        <v>5.4848356000000003</v>
      </c>
      <c r="K340" s="17">
        <f t="shared" ref="K340:L340" si="169">I340-I341</f>
        <v>-9.901099999999885E-4</v>
      </c>
      <c r="L340" s="17">
        <f t="shared" si="169"/>
        <v>-1.1969000000000563E-3</v>
      </c>
    </row>
    <row r="341" spans="1:12" x14ac:dyDescent="0.3">
      <c r="A341" s="6" t="s">
        <v>12</v>
      </c>
      <c r="B341" s="6" t="s">
        <v>14</v>
      </c>
      <c r="C341" s="4" t="s">
        <v>16</v>
      </c>
      <c r="D341" s="6" t="s">
        <v>18</v>
      </c>
      <c r="E341" s="6" t="s">
        <v>39</v>
      </c>
      <c r="F341" s="6">
        <v>43</v>
      </c>
      <c r="G341" s="6" t="s">
        <v>61</v>
      </c>
      <c r="H341" s="6">
        <v>5</v>
      </c>
      <c r="I341" s="6">
        <v>0.13564356999999999</v>
      </c>
      <c r="J341" s="6">
        <v>5.4860325000000003</v>
      </c>
      <c r="K341" s="17"/>
      <c r="L341" s="17"/>
    </row>
    <row r="342" spans="1:12" x14ac:dyDescent="0.3">
      <c r="A342" s="6" t="s">
        <v>12</v>
      </c>
      <c r="B342" s="6" t="s">
        <v>14</v>
      </c>
      <c r="C342" s="4" t="s">
        <v>16</v>
      </c>
      <c r="D342" s="6" t="s">
        <v>18</v>
      </c>
      <c r="E342" s="6" t="s">
        <v>39</v>
      </c>
      <c r="F342" s="6">
        <v>43</v>
      </c>
      <c r="G342" s="6" t="s">
        <v>92</v>
      </c>
      <c r="H342" s="6">
        <v>5</v>
      </c>
      <c r="I342" s="6">
        <v>0.13564356999999999</v>
      </c>
      <c r="J342" s="6">
        <v>5.4860325000000003</v>
      </c>
      <c r="K342" s="17">
        <f t="shared" ref="K342:L342" si="170">I342-I343</f>
        <v>0</v>
      </c>
      <c r="L342" s="17">
        <f t="shared" si="170"/>
        <v>0</v>
      </c>
    </row>
    <row r="343" spans="1:12" x14ac:dyDescent="0.3">
      <c r="A343" s="6" t="s">
        <v>12</v>
      </c>
      <c r="B343" s="6" t="s">
        <v>14</v>
      </c>
      <c r="C343" s="4" t="s">
        <v>16</v>
      </c>
      <c r="D343" s="6" t="s">
        <v>18</v>
      </c>
      <c r="E343" s="6" t="s">
        <v>39</v>
      </c>
      <c r="F343" s="6">
        <v>43</v>
      </c>
      <c r="G343" s="6" t="s">
        <v>61</v>
      </c>
      <c r="H343" s="6">
        <v>5</v>
      </c>
      <c r="I343" s="6">
        <v>0.13564356999999999</v>
      </c>
      <c r="J343" s="6">
        <v>5.4860325000000003</v>
      </c>
      <c r="K343" s="17"/>
      <c r="L343" s="17"/>
    </row>
    <row r="344" spans="1:12" x14ac:dyDescent="0.3">
      <c r="A344" s="6" t="s">
        <v>12</v>
      </c>
      <c r="B344" s="6" t="s">
        <v>14</v>
      </c>
      <c r="C344" s="4" t="s">
        <v>16</v>
      </c>
      <c r="D344" s="6" t="s">
        <v>18</v>
      </c>
      <c r="E344" s="6" t="s">
        <v>39</v>
      </c>
      <c r="F344" s="6">
        <v>43</v>
      </c>
      <c r="G344" s="6" t="s">
        <v>93</v>
      </c>
      <c r="H344" s="6">
        <v>5</v>
      </c>
      <c r="I344" s="6">
        <v>0.13564356999999999</v>
      </c>
      <c r="J344" s="6">
        <v>5.4859885999999998</v>
      </c>
      <c r="K344" s="17">
        <f>I344-I345</f>
        <v>0</v>
      </c>
      <c r="L344" s="17">
        <f>J344-J345</f>
        <v>-4.3900000000540729E-5</v>
      </c>
    </row>
    <row r="345" spans="1:12" x14ac:dyDescent="0.3">
      <c r="A345" s="6" t="s">
        <v>12</v>
      </c>
      <c r="B345" s="6" t="s">
        <v>14</v>
      </c>
      <c r="C345" s="4" t="s">
        <v>16</v>
      </c>
      <c r="D345" s="6" t="s">
        <v>18</v>
      </c>
      <c r="E345" s="6" t="s">
        <v>39</v>
      </c>
      <c r="F345" s="6">
        <v>43</v>
      </c>
      <c r="G345" s="6" t="s">
        <v>61</v>
      </c>
      <c r="H345" s="6">
        <v>5</v>
      </c>
      <c r="I345" s="6">
        <v>0.13564356999999999</v>
      </c>
      <c r="J345" s="6">
        <v>5.4860325000000003</v>
      </c>
      <c r="K345" s="17"/>
      <c r="L345" s="17"/>
    </row>
    <row r="346" spans="1:12" x14ac:dyDescent="0.3">
      <c r="A346" s="6" t="s">
        <v>12</v>
      </c>
      <c r="B346" s="6" t="s">
        <v>14</v>
      </c>
      <c r="C346" s="4" t="s">
        <v>16</v>
      </c>
      <c r="D346" s="6" t="s">
        <v>18</v>
      </c>
      <c r="E346" s="6" t="s">
        <v>39</v>
      </c>
      <c r="F346" s="6">
        <v>43</v>
      </c>
      <c r="G346" s="6" t="s">
        <v>94</v>
      </c>
      <c r="H346" s="6">
        <v>5</v>
      </c>
      <c r="I346" s="6">
        <v>0.13564356999999999</v>
      </c>
      <c r="J346" s="6">
        <v>5.4859876999999999</v>
      </c>
      <c r="K346" s="17">
        <f>I346-I347</f>
        <v>0</v>
      </c>
      <c r="L346" s="17">
        <f>J346-J347</f>
        <v>-4.4800000000400075E-5</v>
      </c>
    </row>
    <row r="347" spans="1:12" x14ac:dyDescent="0.3">
      <c r="A347" s="6" t="s">
        <v>12</v>
      </c>
      <c r="B347" s="6" t="s">
        <v>14</v>
      </c>
      <c r="C347" s="4" t="s">
        <v>16</v>
      </c>
      <c r="D347" s="6" t="s">
        <v>18</v>
      </c>
      <c r="E347" s="6" t="s">
        <v>39</v>
      </c>
      <c r="F347" s="6">
        <v>43</v>
      </c>
      <c r="G347" s="6" t="s">
        <v>61</v>
      </c>
      <c r="H347" s="6">
        <v>5</v>
      </c>
      <c r="I347" s="6">
        <v>0.13564356999999999</v>
      </c>
      <c r="J347" s="6">
        <v>5.4860325000000003</v>
      </c>
      <c r="K347" s="17"/>
      <c r="L347" s="17"/>
    </row>
    <row r="348" spans="1:12" x14ac:dyDescent="0.3">
      <c r="A348" s="6" t="s">
        <v>12</v>
      </c>
      <c r="B348" s="6" t="s">
        <v>14</v>
      </c>
      <c r="C348" s="4" t="s">
        <v>16</v>
      </c>
      <c r="D348" s="6" t="s">
        <v>18</v>
      </c>
      <c r="E348" s="6" t="s">
        <v>39</v>
      </c>
      <c r="F348" s="6">
        <v>43</v>
      </c>
      <c r="G348" s="6" t="s">
        <v>95</v>
      </c>
      <c r="H348" s="6">
        <v>5</v>
      </c>
      <c r="I348" s="6">
        <v>0.13564356999999999</v>
      </c>
      <c r="J348" s="6">
        <v>5.4860325000000003</v>
      </c>
      <c r="K348" s="17">
        <f>I348-I349</f>
        <v>0</v>
      </c>
      <c r="L348" s="17">
        <f>J348-J349</f>
        <v>0</v>
      </c>
    </row>
    <row r="349" spans="1:12" x14ac:dyDescent="0.3">
      <c r="A349" s="6" t="s">
        <v>12</v>
      </c>
      <c r="B349" s="6" t="s">
        <v>14</v>
      </c>
      <c r="C349" s="4" t="s">
        <v>16</v>
      </c>
      <c r="D349" s="6" t="s">
        <v>18</v>
      </c>
      <c r="E349" s="6" t="s">
        <v>39</v>
      </c>
      <c r="F349" s="6">
        <v>43</v>
      </c>
      <c r="G349" s="6" t="s">
        <v>61</v>
      </c>
      <c r="H349" s="6">
        <v>5</v>
      </c>
      <c r="I349" s="6">
        <v>0.13564356999999999</v>
      </c>
      <c r="J349" s="6">
        <v>5.4860325000000003</v>
      </c>
      <c r="K349" s="17"/>
      <c r="L349" s="17"/>
    </row>
    <row r="350" spans="1:12" x14ac:dyDescent="0.3">
      <c r="A350" s="6" t="s">
        <v>12</v>
      </c>
      <c r="B350" s="6" t="s">
        <v>14</v>
      </c>
      <c r="C350" s="4" t="s">
        <v>16</v>
      </c>
      <c r="D350" s="6" t="s">
        <v>18</v>
      </c>
      <c r="E350" s="6" t="s">
        <v>39</v>
      </c>
      <c r="F350" s="6">
        <v>43</v>
      </c>
      <c r="G350" s="6" t="s">
        <v>96</v>
      </c>
      <c r="H350" s="6">
        <v>5</v>
      </c>
      <c r="I350" s="6">
        <v>0.13564356999999999</v>
      </c>
      <c r="J350" s="6">
        <v>5.4859799999999996</v>
      </c>
      <c r="K350" s="17">
        <f>I350-I351</f>
        <v>0</v>
      </c>
      <c r="L350" s="17">
        <f>J350-J351</f>
        <v>-5.2500000000677005E-5</v>
      </c>
    </row>
    <row r="351" spans="1:12" x14ac:dyDescent="0.3">
      <c r="A351" s="6" t="s">
        <v>12</v>
      </c>
      <c r="B351" s="6" t="s">
        <v>14</v>
      </c>
      <c r="C351" s="4" t="s">
        <v>16</v>
      </c>
      <c r="D351" s="6" t="s">
        <v>18</v>
      </c>
      <c r="E351" s="6" t="s">
        <v>39</v>
      </c>
      <c r="F351" s="6">
        <v>43</v>
      </c>
      <c r="G351" s="6" t="s">
        <v>61</v>
      </c>
      <c r="H351" s="6">
        <v>5</v>
      </c>
      <c r="I351" s="6">
        <v>0.13564356999999999</v>
      </c>
      <c r="J351" s="6">
        <v>5.4860325000000003</v>
      </c>
      <c r="K351" s="17"/>
      <c r="L351" s="17"/>
    </row>
    <row r="352" spans="1:12" x14ac:dyDescent="0.3">
      <c r="A352" s="6" t="s">
        <v>12</v>
      </c>
      <c r="B352" s="6" t="s">
        <v>14</v>
      </c>
      <c r="C352" s="4" t="s">
        <v>16</v>
      </c>
      <c r="D352" s="6" t="s">
        <v>18</v>
      </c>
      <c r="E352" s="6" t="s">
        <v>39</v>
      </c>
      <c r="F352" s="6">
        <v>43</v>
      </c>
      <c r="G352" s="6" t="s">
        <v>97</v>
      </c>
      <c r="H352" s="6">
        <v>5</v>
      </c>
      <c r="I352" s="6">
        <v>0.13564356999999999</v>
      </c>
      <c r="J352" s="6">
        <v>5.4860559000000002</v>
      </c>
      <c r="K352" s="17">
        <f>I352-I353</f>
        <v>0</v>
      </c>
      <c r="L352" s="17">
        <f>J352-J353</f>
        <v>2.3399999999895726E-5</v>
      </c>
    </row>
    <row r="353" spans="1:12" x14ac:dyDescent="0.3">
      <c r="A353" s="6" t="s">
        <v>12</v>
      </c>
      <c r="B353" s="6" t="s">
        <v>14</v>
      </c>
      <c r="C353" s="4" t="s">
        <v>16</v>
      </c>
      <c r="D353" s="6" t="s">
        <v>18</v>
      </c>
      <c r="E353" s="6" t="s">
        <v>39</v>
      </c>
      <c r="F353" s="6">
        <v>43</v>
      </c>
      <c r="G353" s="6" t="s">
        <v>61</v>
      </c>
      <c r="H353" s="6">
        <v>5</v>
      </c>
      <c r="I353" s="6">
        <v>0.13564356999999999</v>
      </c>
      <c r="J353" s="6">
        <v>5.4860325000000003</v>
      </c>
      <c r="K353" s="17"/>
      <c r="L353" s="17"/>
    </row>
    <row r="354" spans="1:12" x14ac:dyDescent="0.3">
      <c r="A354" s="6" t="s">
        <v>12</v>
      </c>
      <c r="B354" s="6" t="s">
        <v>14</v>
      </c>
      <c r="C354" s="4" t="s">
        <v>77</v>
      </c>
      <c r="D354" s="6" t="s">
        <v>18</v>
      </c>
      <c r="E354" s="6" t="s">
        <v>39</v>
      </c>
      <c r="F354" s="6">
        <v>44</v>
      </c>
      <c r="G354" s="6" t="s">
        <v>90</v>
      </c>
      <c r="H354" s="6">
        <v>150</v>
      </c>
      <c r="I354" s="6">
        <v>0.1049505</v>
      </c>
      <c r="J354" s="6">
        <v>22.575704999999999</v>
      </c>
      <c r="K354" s="17">
        <f>I354-I355</f>
        <v>0</v>
      </c>
      <c r="L354" s="17">
        <f>J354-J355</f>
        <v>-7.0000000000902673E-5</v>
      </c>
    </row>
    <row r="355" spans="1:12" x14ac:dyDescent="0.3">
      <c r="A355" s="6" t="s">
        <v>12</v>
      </c>
      <c r="B355" s="6" t="s">
        <v>14</v>
      </c>
      <c r="C355" s="4" t="s">
        <v>77</v>
      </c>
      <c r="D355" s="6" t="s">
        <v>18</v>
      </c>
      <c r="E355" s="6" t="s">
        <v>39</v>
      </c>
      <c r="F355" s="6">
        <v>44</v>
      </c>
      <c r="G355" s="6" t="s">
        <v>61</v>
      </c>
      <c r="H355" s="6">
        <v>150</v>
      </c>
      <c r="I355" s="6">
        <v>0.1049505</v>
      </c>
      <c r="J355" s="6">
        <v>22.575775</v>
      </c>
      <c r="K355" s="17"/>
      <c r="L355" s="17"/>
    </row>
    <row r="356" spans="1:12" x14ac:dyDescent="0.3">
      <c r="A356" s="6" t="s">
        <v>12</v>
      </c>
      <c r="B356" s="6" t="s">
        <v>14</v>
      </c>
      <c r="C356" s="4" t="s">
        <v>77</v>
      </c>
      <c r="D356" s="6" t="s">
        <v>18</v>
      </c>
      <c r="E356" s="6" t="s">
        <v>39</v>
      </c>
      <c r="F356" s="6">
        <v>44</v>
      </c>
      <c r="G356" s="6" t="s">
        <v>91</v>
      </c>
      <c r="H356" s="6">
        <v>150</v>
      </c>
      <c r="I356" s="6">
        <v>0.1049505</v>
      </c>
      <c r="J356" s="6">
        <v>22.563929000000002</v>
      </c>
      <c r="K356" s="17">
        <f>I356-I357</f>
        <v>0</v>
      </c>
      <c r="L356" s="17">
        <f>J356-J357</f>
        <v>-1.1845999999998469E-2</v>
      </c>
    </row>
    <row r="357" spans="1:12" x14ac:dyDescent="0.3">
      <c r="A357" s="6" t="s">
        <v>12</v>
      </c>
      <c r="B357" s="6" t="s">
        <v>14</v>
      </c>
      <c r="C357" s="4" t="s">
        <v>77</v>
      </c>
      <c r="D357" s="6" t="s">
        <v>18</v>
      </c>
      <c r="E357" s="6" t="s">
        <v>39</v>
      </c>
      <c r="F357" s="6">
        <v>44</v>
      </c>
      <c r="G357" s="6" t="s">
        <v>61</v>
      </c>
      <c r="H357" s="6">
        <v>150</v>
      </c>
      <c r="I357" s="6">
        <v>0.1049505</v>
      </c>
      <c r="J357" s="6">
        <v>22.575775</v>
      </c>
      <c r="K357" s="17"/>
      <c r="L357" s="17"/>
    </row>
    <row r="358" spans="1:12" x14ac:dyDescent="0.3">
      <c r="A358" s="6" t="s">
        <v>12</v>
      </c>
      <c r="B358" s="6" t="s">
        <v>14</v>
      </c>
      <c r="C358" s="4" t="s">
        <v>77</v>
      </c>
      <c r="D358" s="6" t="s">
        <v>18</v>
      </c>
      <c r="E358" s="6" t="s">
        <v>39</v>
      </c>
      <c r="F358" s="6">
        <v>44</v>
      </c>
      <c r="G358" s="6" t="s">
        <v>92</v>
      </c>
      <c r="H358" s="6">
        <v>150</v>
      </c>
      <c r="I358" s="6">
        <v>0.1049505</v>
      </c>
      <c r="J358" s="6">
        <v>22.575775</v>
      </c>
      <c r="K358" s="17">
        <f>I358-I359</f>
        <v>0</v>
      </c>
      <c r="L358" s="17">
        <f>J358-J359</f>
        <v>0</v>
      </c>
    </row>
    <row r="359" spans="1:12" x14ac:dyDescent="0.3">
      <c r="A359" s="6" t="s">
        <v>12</v>
      </c>
      <c r="B359" s="6" t="s">
        <v>14</v>
      </c>
      <c r="C359" s="4" t="s">
        <v>77</v>
      </c>
      <c r="D359" s="6" t="s">
        <v>18</v>
      </c>
      <c r="E359" s="6" t="s">
        <v>39</v>
      </c>
      <c r="F359" s="6">
        <v>44</v>
      </c>
      <c r="G359" s="6" t="s">
        <v>61</v>
      </c>
      <c r="H359" s="6">
        <v>150</v>
      </c>
      <c r="I359" s="6">
        <v>0.1049505</v>
      </c>
      <c r="J359" s="6">
        <v>22.575775</v>
      </c>
      <c r="K359" s="17"/>
      <c r="L359" s="17"/>
    </row>
    <row r="360" spans="1:12" x14ac:dyDescent="0.3">
      <c r="A360" s="6" t="s">
        <v>12</v>
      </c>
      <c r="B360" s="6" t="s">
        <v>14</v>
      </c>
      <c r="C360" s="4" t="s">
        <v>77</v>
      </c>
      <c r="D360" s="6" t="s">
        <v>18</v>
      </c>
      <c r="E360" s="6" t="s">
        <v>39</v>
      </c>
      <c r="F360" s="6">
        <v>44</v>
      </c>
      <c r="G360" s="6" t="s">
        <v>93</v>
      </c>
      <c r="H360" s="6">
        <v>150</v>
      </c>
      <c r="I360" s="6">
        <v>0.1049505</v>
      </c>
      <c r="J360" s="6">
        <v>22.575758</v>
      </c>
      <c r="K360" s="17">
        <f>I360-I361</f>
        <v>0</v>
      </c>
      <c r="L360" s="17">
        <f>J360-J361</f>
        <v>-1.699999999971169E-5</v>
      </c>
    </row>
    <row r="361" spans="1:12" x14ac:dyDescent="0.3">
      <c r="A361" s="6" t="s">
        <v>12</v>
      </c>
      <c r="B361" s="6" t="s">
        <v>14</v>
      </c>
      <c r="C361" s="4" t="s">
        <v>77</v>
      </c>
      <c r="D361" s="6" t="s">
        <v>18</v>
      </c>
      <c r="E361" s="6" t="s">
        <v>39</v>
      </c>
      <c r="F361" s="6">
        <v>44</v>
      </c>
      <c r="G361" s="6" t="s">
        <v>61</v>
      </c>
      <c r="H361" s="6">
        <v>150</v>
      </c>
      <c r="I361" s="6">
        <v>0.1049505</v>
      </c>
      <c r="J361" s="6">
        <v>22.575775</v>
      </c>
      <c r="K361" s="17"/>
      <c r="L361" s="17"/>
    </row>
    <row r="362" spans="1:12" x14ac:dyDescent="0.3">
      <c r="A362" s="6" t="s">
        <v>12</v>
      </c>
      <c r="B362" s="6" t="s">
        <v>14</v>
      </c>
      <c r="C362" s="4" t="s">
        <v>77</v>
      </c>
      <c r="D362" s="6" t="s">
        <v>18</v>
      </c>
      <c r="E362" s="6" t="s">
        <v>39</v>
      </c>
      <c r="F362" s="6">
        <v>44</v>
      </c>
      <c r="G362" s="6" t="s">
        <v>94</v>
      </c>
      <c r="H362" s="6">
        <v>150</v>
      </c>
      <c r="I362" s="6">
        <v>0.1049505</v>
      </c>
      <c r="J362" s="6">
        <v>22.575752000000001</v>
      </c>
      <c r="K362" s="17">
        <f>I362-I363</f>
        <v>0</v>
      </c>
      <c r="L362" s="17">
        <f>J362-J363</f>
        <v>-2.2999999998774001E-5</v>
      </c>
    </row>
    <row r="363" spans="1:12" x14ac:dyDescent="0.3">
      <c r="A363" s="6" t="s">
        <v>12</v>
      </c>
      <c r="B363" s="6" t="s">
        <v>14</v>
      </c>
      <c r="C363" s="4" t="s">
        <v>77</v>
      </c>
      <c r="D363" s="6" t="s">
        <v>18</v>
      </c>
      <c r="E363" s="6" t="s">
        <v>39</v>
      </c>
      <c r="F363" s="6">
        <v>44</v>
      </c>
      <c r="G363" s="6" t="s">
        <v>61</v>
      </c>
      <c r="H363" s="6">
        <v>150</v>
      </c>
      <c r="I363" s="6">
        <v>0.1049505</v>
      </c>
      <c r="J363" s="6">
        <v>22.575775</v>
      </c>
      <c r="K363" s="17"/>
      <c r="L363" s="17"/>
    </row>
    <row r="364" spans="1:12" x14ac:dyDescent="0.3">
      <c r="A364" s="6" t="s">
        <v>12</v>
      </c>
      <c r="B364" s="6" t="s">
        <v>14</v>
      </c>
      <c r="C364" s="4" t="s">
        <v>77</v>
      </c>
      <c r="D364" s="6" t="s">
        <v>18</v>
      </c>
      <c r="E364" s="6" t="s">
        <v>39</v>
      </c>
      <c r="F364" s="6">
        <v>44</v>
      </c>
      <c r="G364" s="6" t="s">
        <v>95</v>
      </c>
      <c r="H364" s="6">
        <v>150</v>
      </c>
      <c r="I364" s="6">
        <v>0.1049505</v>
      </c>
      <c r="J364" s="6">
        <v>22.575775</v>
      </c>
      <c r="K364" s="17">
        <f>I364-I365</f>
        <v>0</v>
      </c>
      <c r="L364" s="17">
        <f>J364-J365</f>
        <v>0</v>
      </c>
    </row>
    <row r="365" spans="1:12" x14ac:dyDescent="0.3">
      <c r="A365" s="6" t="s">
        <v>12</v>
      </c>
      <c r="B365" s="6" t="s">
        <v>14</v>
      </c>
      <c r="C365" s="4" t="s">
        <v>77</v>
      </c>
      <c r="D365" s="6" t="s">
        <v>18</v>
      </c>
      <c r="E365" s="6" t="s">
        <v>39</v>
      </c>
      <c r="F365" s="6">
        <v>44</v>
      </c>
      <c r="G365" s="6" t="s">
        <v>61</v>
      </c>
      <c r="H365" s="6">
        <v>150</v>
      </c>
      <c r="I365" s="6">
        <v>0.1049505</v>
      </c>
      <c r="J365" s="6">
        <v>22.575775</v>
      </c>
      <c r="K365" s="17"/>
      <c r="L365" s="17"/>
    </row>
    <row r="366" spans="1:12" x14ac:dyDescent="0.3">
      <c r="A366" s="6" t="s">
        <v>12</v>
      </c>
      <c r="B366" s="6" t="s">
        <v>14</v>
      </c>
      <c r="C366" s="4" t="s">
        <v>77</v>
      </c>
      <c r="D366" s="6" t="s">
        <v>18</v>
      </c>
      <c r="E366" s="6" t="s">
        <v>39</v>
      </c>
      <c r="F366" s="6">
        <v>44</v>
      </c>
      <c r="G366" s="6" t="s">
        <v>96</v>
      </c>
      <c r="H366" s="6">
        <v>150</v>
      </c>
      <c r="I366" s="6">
        <v>0.1049505</v>
      </c>
      <c r="J366" s="6">
        <v>22.575748000000001</v>
      </c>
      <c r="K366" s="17">
        <f>I366-I367</f>
        <v>0</v>
      </c>
      <c r="L366" s="17">
        <f>J366-J367</f>
        <v>-2.6999999999333113E-5</v>
      </c>
    </row>
    <row r="367" spans="1:12" x14ac:dyDescent="0.3">
      <c r="A367" s="6" t="s">
        <v>12</v>
      </c>
      <c r="B367" s="6" t="s">
        <v>14</v>
      </c>
      <c r="C367" s="4" t="s">
        <v>77</v>
      </c>
      <c r="D367" s="6" t="s">
        <v>18</v>
      </c>
      <c r="E367" s="6" t="s">
        <v>39</v>
      </c>
      <c r="F367" s="6">
        <v>44</v>
      </c>
      <c r="G367" s="6" t="s">
        <v>61</v>
      </c>
      <c r="H367" s="6">
        <v>150</v>
      </c>
      <c r="I367" s="6">
        <v>0.1049505</v>
      </c>
      <c r="J367" s="6">
        <v>22.575775</v>
      </c>
      <c r="K367" s="17"/>
      <c r="L367" s="17"/>
    </row>
    <row r="368" spans="1:12" x14ac:dyDescent="0.3">
      <c r="A368" s="6" t="s">
        <v>12</v>
      </c>
      <c r="B368" s="6" t="s">
        <v>14</v>
      </c>
      <c r="C368" s="4" t="s">
        <v>77</v>
      </c>
      <c r="D368" s="6" t="s">
        <v>18</v>
      </c>
      <c r="E368" s="6" t="s">
        <v>39</v>
      </c>
      <c r="F368" s="6">
        <v>44</v>
      </c>
      <c r="G368" s="6" t="s">
        <v>97</v>
      </c>
      <c r="H368" s="6">
        <v>150</v>
      </c>
      <c r="I368" s="6">
        <v>0.1049505</v>
      </c>
      <c r="J368" s="6">
        <v>22.575800000000001</v>
      </c>
      <c r="K368" s="17">
        <f>I368-I369</f>
        <v>0</v>
      </c>
      <c r="L368" s="17">
        <f>J368-J369</f>
        <v>2.5000000000829914E-5</v>
      </c>
    </row>
    <row r="369" spans="1:12" x14ac:dyDescent="0.3">
      <c r="A369" s="6" t="s">
        <v>12</v>
      </c>
      <c r="B369" s="6" t="s">
        <v>14</v>
      </c>
      <c r="C369" s="4" t="s">
        <v>77</v>
      </c>
      <c r="D369" s="6" t="s">
        <v>18</v>
      </c>
      <c r="E369" s="6" t="s">
        <v>39</v>
      </c>
      <c r="F369" s="6">
        <v>44</v>
      </c>
      <c r="G369" s="6" t="s">
        <v>61</v>
      </c>
      <c r="H369" s="6">
        <v>150</v>
      </c>
      <c r="I369" s="6">
        <v>0.1049505</v>
      </c>
      <c r="J369" s="6">
        <v>22.575775</v>
      </c>
      <c r="K369" s="17"/>
      <c r="L369" s="17"/>
    </row>
    <row r="370" spans="1:12" x14ac:dyDescent="0.3">
      <c r="A370" s="6" t="s">
        <v>12</v>
      </c>
      <c r="B370" s="6" t="s">
        <v>14</v>
      </c>
      <c r="C370" s="4" t="s">
        <v>16</v>
      </c>
      <c r="D370" s="6" t="s">
        <v>18</v>
      </c>
      <c r="E370" s="6" t="s">
        <v>39</v>
      </c>
      <c r="F370" s="6">
        <v>44</v>
      </c>
      <c r="G370" s="6" t="s">
        <v>90</v>
      </c>
      <c r="H370" s="6">
        <v>5</v>
      </c>
      <c r="I370" s="6">
        <v>0.10198019</v>
      </c>
      <c r="J370" s="6">
        <v>2.5358543</v>
      </c>
      <c r="K370" s="17">
        <f>I370-I371</f>
        <v>0</v>
      </c>
      <c r="L370" s="17">
        <f>J370-J371</f>
        <v>5.4000000000442583E-6</v>
      </c>
    </row>
    <row r="371" spans="1:12" x14ac:dyDescent="0.3">
      <c r="A371" s="6" t="s">
        <v>12</v>
      </c>
      <c r="B371" s="6" t="s">
        <v>14</v>
      </c>
      <c r="C371" s="4" t="s">
        <v>16</v>
      </c>
      <c r="D371" s="6" t="s">
        <v>18</v>
      </c>
      <c r="E371" s="6" t="s">
        <v>39</v>
      </c>
      <c r="F371" s="6">
        <v>44</v>
      </c>
      <c r="G371" s="6" t="s">
        <v>61</v>
      </c>
      <c r="H371" s="6">
        <v>5</v>
      </c>
      <c r="I371" s="6">
        <v>0.10198019</v>
      </c>
      <c r="J371" s="6">
        <v>2.5358489</v>
      </c>
      <c r="K371" s="17"/>
      <c r="L371" s="17"/>
    </row>
    <row r="372" spans="1:12" x14ac:dyDescent="0.3">
      <c r="A372" s="6" t="s">
        <v>12</v>
      </c>
      <c r="B372" s="6" t="s">
        <v>14</v>
      </c>
      <c r="C372" s="4" t="s">
        <v>16</v>
      </c>
      <c r="D372" s="6" t="s">
        <v>18</v>
      </c>
      <c r="E372" s="6" t="s">
        <v>39</v>
      </c>
      <c r="F372" s="6">
        <v>44</v>
      </c>
      <c r="G372" s="6" t="s">
        <v>91</v>
      </c>
      <c r="H372" s="6">
        <v>5</v>
      </c>
      <c r="I372" s="6">
        <v>0.1009901</v>
      </c>
      <c r="J372" s="6">
        <v>2.5359101000000002</v>
      </c>
      <c r="K372" s="17">
        <f>I372-I373</f>
        <v>-9.9008999999999903E-4</v>
      </c>
      <c r="L372" s="17">
        <f>J372-J373</f>
        <v>6.1200000000205534E-5</v>
      </c>
    </row>
    <row r="373" spans="1:12" x14ac:dyDescent="0.3">
      <c r="A373" s="6" t="s">
        <v>12</v>
      </c>
      <c r="B373" s="6" t="s">
        <v>14</v>
      </c>
      <c r="C373" s="4" t="s">
        <v>16</v>
      </c>
      <c r="D373" s="6" t="s">
        <v>18</v>
      </c>
      <c r="E373" s="6" t="s">
        <v>39</v>
      </c>
      <c r="F373" s="6">
        <v>44</v>
      </c>
      <c r="G373" s="6" t="s">
        <v>61</v>
      </c>
      <c r="H373" s="6">
        <v>5</v>
      </c>
      <c r="I373" s="6">
        <v>0.10198019</v>
      </c>
      <c r="J373" s="6">
        <v>2.5358489</v>
      </c>
      <c r="K373" s="17"/>
      <c r="L373" s="17"/>
    </row>
    <row r="374" spans="1:12" x14ac:dyDescent="0.3">
      <c r="A374" s="6" t="s">
        <v>12</v>
      </c>
      <c r="B374" s="6" t="s">
        <v>14</v>
      </c>
      <c r="C374" s="4" t="s">
        <v>16</v>
      </c>
      <c r="D374" s="6" t="s">
        <v>18</v>
      </c>
      <c r="E374" s="6" t="s">
        <v>39</v>
      </c>
      <c r="F374" s="6">
        <v>44</v>
      </c>
      <c r="G374" s="6" t="s">
        <v>92</v>
      </c>
      <c r="H374" s="6">
        <v>5</v>
      </c>
      <c r="I374" s="6">
        <v>0.10198019</v>
      </c>
      <c r="J374" s="6">
        <v>2.5358489</v>
      </c>
      <c r="K374" s="17">
        <f>I374-I375</f>
        <v>0</v>
      </c>
      <c r="L374" s="17">
        <f>J374-J375</f>
        <v>0</v>
      </c>
    </row>
    <row r="375" spans="1:12" x14ac:dyDescent="0.3">
      <c r="A375" s="6" t="s">
        <v>12</v>
      </c>
      <c r="B375" s="6" t="s">
        <v>14</v>
      </c>
      <c r="C375" s="4" t="s">
        <v>16</v>
      </c>
      <c r="D375" s="6" t="s">
        <v>18</v>
      </c>
      <c r="E375" s="6" t="s">
        <v>39</v>
      </c>
      <c r="F375" s="6">
        <v>44</v>
      </c>
      <c r="G375" s="6" t="s">
        <v>61</v>
      </c>
      <c r="H375" s="6">
        <v>5</v>
      </c>
      <c r="I375" s="6">
        <v>0.10198019</v>
      </c>
      <c r="J375" s="6">
        <v>2.5358489</v>
      </c>
      <c r="K375" s="17"/>
      <c r="L375" s="17"/>
    </row>
    <row r="376" spans="1:12" x14ac:dyDescent="0.3">
      <c r="A376" s="6" t="s">
        <v>12</v>
      </c>
      <c r="B376" s="6" t="s">
        <v>14</v>
      </c>
      <c r="C376" s="4" t="s">
        <v>16</v>
      </c>
      <c r="D376" s="6" t="s">
        <v>18</v>
      </c>
      <c r="E376" s="6" t="s">
        <v>39</v>
      </c>
      <c r="F376" s="6">
        <v>44</v>
      </c>
      <c r="G376" s="6" t="s">
        <v>93</v>
      </c>
      <c r="H376" s="6">
        <v>5</v>
      </c>
      <c r="I376" s="6">
        <v>0.10198019</v>
      </c>
      <c r="J376" s="6">
        <v>2.5358486</v>
      </c>
      <c r="K376" s="17">
        <f>I376-I377</f>
        <v>0</v>
      </c>
      <c r="L376" s="17">
        <f>J376-J377</f>
        <v>-2.9999999995311555E-7</v>
      </c>
    </row>
    <row r="377" spans="1:12" x14ac:dyDescent="0.3">
      <c r="A377" s="6" t="s">
        <v>12</v>
      </c>
      <c r="B377" s="6" t="s">
        <v>14</v>
      </c>
      <c r="C377" s="4" t="s">
        <v>16</v>
      </c>
      <c r="D377" s="6" t="s">
        <v>18</v>
      </c>
      <c r="E377" s="6" t="s">
        <v>39</v>
      </c>
      <c r="F377" s="6">
        <v>44</v>
      </c>
      <c r="G377" s="6" t="s">
        <v>61</v>
      </c>
      <c r="H377" s="6">
        <v>5</v>
      </c>
      <c r="I377" s="6">
        <v>0.10198019</v>
      </c>
      <c r="J377" s="6">
        <v>2.5358489</v>
      </c>
      <c r="K377" s="17"/>
      <c r="L377" s="17"/>
    </row>
    <row r="378" spans="1:12" x14ac:dyDescent="0.3">
      <c r="A378" s="6" t="s">
        <v>12</v>
      </c>
      <c r="B378" s="6" t="s">
        <v>14</v>
      </c>
      <c r="C378" s="4" t="s">
        <v>16</v>
      </c>
      <c r="D378" s="6" t="s">
        <v>18</v>
      </c>
      <c r="E378" s="6" t="s">
        <v>39</v>
      </c>
      <c r="F378" s="6">
        <v>44</v>
      </c>
      <c r="G378" s="6" t="s">
        <v>94</v>
      </c>
      <c r="H378" s="6">
        <v>5</v>
      </c>
      <c r="I378" s="6">
        <v>0.10198019</v>
      </c>
      <c r="J378" s="6">
        <v>2.5358486</v>
      </c>
      <c r="K378" s="17">
        <f>I378-I379</f>
        <v>0</v>
      </c>
      <c r="L378" s="17">
        <f>J378-J379</f>
        <v>-2.9999999995311555E-7</v>
      </c>
    </row>
    <row r="379" spans="1:12" x14ac:dyDescent="0.3">
      <c r="A379" s="6" t="s">
        <v>12</v>
      </c>
      <c r="B379" s="6" t="s">
        <v>14</v>
      </c>
      <c r="C379" s="4" t="s">
        <v>16</v>
      </c>
      <c r="D379" s="6" t="s">
        <v>18</v>
      </c>
      <c r="E379" s="6" t="s">
        <v>39</v>
      </c>
      <c r="F379" s="6">
        <v>44</v>
      </c>
      <c r="G379" s="6" t="s">
        <v>61</v>
      </c>
      <c r="H379" s="6">
        <v>5</v>
      </c>
      <c r="I379" s="6">
        <v>0.10198019</v>
      </c>
      <c r="J379" s="6">
        <v>2.5358489</v>
      </c>
      <c r="K379" s="17"/>
      <c r="L379" s="17"/>
    </row>
    <row r="380" spans="1:12" x14ac:dyDescent="0.3">
      <c r="A380" s="6" t="s">
        <v>12</v>
      </c>
      <c r="B380" s="6" t="s">
        <v>14</v>
      </c>
      <c r="C380" s="4" t="s">
        <v>16</v>
      </c>
      <c r="D380" s="6" t="s">
        <v>18</v>
      </c>
      <c r="E380" s="6" t="s">
        <v>39</v>
      </c>
      <c r="F380" s="6">
        <v>44</v>
      </c>
      <c r="G380" s="6" t="s">
        <v>95</v>
      </c>
      <c r="H380" s="6">
        <v>5</v>
      </c>
      <c r="I380" s="6">
        <v>0.10198019</v>
      </c>
      <c r="J380" s="6">
        <v>2.5358489</v>
      </c>
      <c r="K380" s="17">
        <f>I380-I381</f>
        <v>0</v>
      </c>
      <c r="L380" s="17">
        <f>J380-J381</f>
        <v>0</v>
      </c>
    </row>
    <row r="381" spans="1:12" x14ac:dyDescent="0.3">
      <c r="A381" s="6" t="s">
        <v>12</v>
      </c>
      <c r="B381" s="6" t="s">
        <v>14</v>
      </c>
      <c r="C381" s="4" t="s">
        <v>16</v>
      </c>
      <c r="D381" s="6" t="s">
        <v>18</v>
      </c>
      <c r="E381" s="6" t="s">
        <v>39</v>
      </c>
      <c r="F381" s="6">
        <v>44</v>
      </c>
      <c r="G381" s="6" t="s">
        <v>61</v>
      </c>
      <c r="H381" s="6">
        <v>5</v>
      </c>
      <c r="I381" s="6">
        <v>0.10198019</v>
      </c>
      <c r="J381" s="6">
        <v>2.5358489</v>
      </c>
      <c r="K381" s="17"/>
      <c r="L381" s="17"/>
    </row>
    <row r="382" spans="1:12" x14ac:dyDescent="0.3">
      <c r="A382" s="6" t="s">
        <v>12</v>
      </c>
      <c r="B382" s="6" t="s">
        <v>14</v>
      </c>
      <c r="C382" s="4" t="s">
        <v>16</v>
      </c>
      <c r="D382" s="6" t="s">
        <v>18</v>
      </c>
      <c r="E382" s="6" t="s">
        <v>39</v>
      </c>
      <c r="F382" s="6">
        <v>44</v>
      </c>
      <c r="G382" s="6" t="s">
        <v>96</v>
      </c>
      <c r="H382" s="6">
        <v>5</v>
      </c>
      <c r="I382" s="6">
        <v>0.10198019</v>
      </c>
      <c r="J382" s="6">
        <v>2.5358489</v>
      </c>
      <c r="K382" s="17">
        <f>I382-I383</f>
        <v>0</v>
      </c>
      <c r="L382" s="17">
        <f>J382-J383</f>
        <v>0</v>
      </c>
    </row>
    <row r="383" spans="1:12" x14ac:dyDescent="0.3">
      <c r="A383" s="6" t="s">
        <v>12</v>
      </c>
      <c r="B383" s="6" t="s">
        <v>14</v>
      </c>
      <c r="C383" s="4" t="s">
        <v>16</v>
      </c>
      <c r="D383" s="6" t="s">
        <v>18</v>
      </c>
      <c r="E383" s="6" t="s">
        <v>39</v>
      </c>
      <c r="F383" s="6">
        <v>44</v>
      </c>
      <c r="G383" s="6" t="s">
        <v>61</v>
      </c>
      <c r="H383" s="6">
        <v>5</v>
      </c>
      <c r="I383" s="6">
        <v>0.10198019</v>
      </c>
      <c r="J383" s="6">
        <v>2.5358489</v>
      </c>
      <c r="K383" s="17"/>
      <c r="L383" s="17"/>
    </row>
    <row r="384" spans="1:12" x14ac:dyDescent="0.3">
      <c r="A384" s="6" t="s">
        <v>12</v>
      </c>
      <c r="B384" s="6" t="s">
        <v>14</v>
      </c>
      <c r="C384" s="4" t="s">
        <v>16</v>
      </c>
      <c r="D384" s="6" t="s">
        <v>18</v>
      </c>
      <c r="E384" s="6" t="s">
        <v>39</v>
      </c>
      <c r="F384" s="6">
        <v>44</v>
      </c>
      <c r="G384" s="6" t="s">
        <v>97</v>
      </c>
      <c r="H384" s="6">
        <v>5</v>
      </c>
      <c r="I384" s="6">
        <v>0.10198019</v>
      </c>
      <c r="J384" s="6">
        <v>2.5358489</v>
      </c>
      <c r="K384" s="17">
        <f>I384-I385</f>
        <v>0</v>
      </c>
      <c r="L384" s="17">
        <f>J384-J385</f>
        <v>0</v>
      </c>
    </row>
    <row r="385" spans="1:12" x14ac:dyDescent="0.3">
      <c r="A385" s="6" t="s">
        <v>12</v>
      </c>
      <c r="B385" s="6" t="s">
        <v>14</v>
      </c>
      <c r="C385" s="4" t="s">
        <v>16</v>
      </c>
      <c r="D385" s="6" t="s">
        <v>18</v>
      </c>
      <c r="E385" s="6" t="s">
        <v>39</v>
      </c>
      <c r="F385" s="6">
        <v>44</v>
      </c>
      <c r="G385" s="6" t="s">
        <v>61</v>
      </c>
      <c r="H385" s="6">
        <v>5</v>
      </c>
      <c r="I385" s="6">
        <v>0.10198019</v>
      </c>
      <c r="J385" s="6">
        <v>2.5358489</v>
      </c>
      <c r="K385" s="17"/>
      <c r="L385" s="17"/>
    </row>
    <row r="386" spans="1:12" x14ac:dyDescent="0.3">
      <c r="A386" s="6" t="s">
        <v>12</v>
      </c>
      <c r="B386" s="6" t="s">
        <v>14</v>
      </c>
      <c r="C386" s="4" t="s">
        <v>57</v>
      </c>
      <c r="D386" s="6" t="s">
        <v>18</v>
      </c>
      <c r="E386" s="6" t="s">
        <v>39</v>
      </c>
      <c r="F386" s="6">
        <v>45</v>
      </c>
      <c r="G386" s="6" t="s">
        <v>90</v>
      </c>
      <c r="H386" s="6">
        <v>150</v>
      </c>
      <c r="I386" s="6">
        <v>0.34950494999999998</v>
      </c>
      <c r="J386" s="6">
        <v>5.7761116000000001</v>
      </c>
      <c r="K386" s="17">
        <f>I386-I387</f>
        <v>3.9603999999999751E-3</v>
      </c>
      <c r="L386" s="17">
        <f>J386-J387</f>
        <v>1.1085000000000456E-2</v>
      </c>
    </row>
    <row r="387" spans="1:12" x14ac:dyDescent="0.3">
      <c r="A387" s="6" t="s">
        <v>12</v>
      </c>
      <c r="B387" s="6" t="s">
        <v>14</v>
      </c>
      <c r="C387" s="4" t="s">
        <v>57</v>
      </c>
      <c r="D387" s="6" t="s">
        <v>18</v>
      </c>
      <c r="E387" s="6" t="s">
        <v>39</v>
      </c>
      <c r="F387" s="6">
        <v>45</v>
      </c>
      <c r="G387" s="6" t="s">
        <v>61</v>
      </c>
      <c r="H387" s="6">
        <v>150</v>
      </c>
      <c r="I387" s="6">
        <v>0.34554455000000001</v>
      </c>
      <c r="J387" s="6">
        <v>5.7650265999999997</v>
      </c>
      <c r="K387" s="17"/>
      <c r="L387" s="17"/>
    </row>
    <row r="388" spans="1:12" x14ac:dyDescent="0.3">
      <c r="A388" s="6" t="s">
        <v>12</v>
      </c>
      <c r="B388" s="6" t="s">
        <v>14</v>
      </c>
      <c r="C388" s="4" t="s">
        <v>57</v>
      </c>
      <c r="D388" s="6" t="s">
        <v>18</v>
      </c>
      <c r="E388" s="6" t="s">
        <v>39</v>
      </c>
      <c r="F388" s="6">
        <v>45</v>
      </c>
      <c r="G388" s="6" t="s">
        <v>91</v>
      </c>
      <c r="H388" s="6">
        <v>150</v>
      </c>
      <c r="I388" s="6">
        <v>0.34554455000000001</v>
      </c>
      <c r="J388" s="6">
        <v>5.8029571000000004</v>
      </c>
      <c r="K388" s="17">
        <f>I388-I389</f>
        <v>0</v>
      </c>
      <c r="L388" s="17">
        <f>J388-J389</f>
        <v>3.7930500000000755E-2</v>
      </c>
    </row>
    <row r="389" spans="1:12" x14ac:dyDescent="0.3">
      <c r="A389" s="6" t="s">
        <v>12</v>
      </c>
      <c r="B389" s="6" t="s">
        <v>14</v>
      </c>
      <c r="C389" s="4" t="s">
        <v>57</v>
      </c>
      <c r="D389" s="6" t="s">
        <v>18</v>
      </c>
      <c r="E389" s="6" t="s">
        <v>39</v>
      </c>
      <c r="F389" s="6">
        <v>45</v>
      </c>
      <c r="G389" s="6" t="s">
        <v>61</v>
      </c>
      <c r="H389" s="6">
        <v>150</v>
      </c>
      <c r="I389" s="6">
        <v>0.34554455000000001</v>
      </c>
      <c r="J389" s="6">
        <v>5.7650265999999997</v>
      </c>
      <c r="K389" s="17"/>
      <c r="L389" s="17"/>
    </row>
    <row r="390" spans="1:12" x14ac:dyDescent="0.3">
      <c r="A390" s="6" t="s">
        <v>12</v>
      </c>
      <c r="B390" s="6" t="s">
        <v>14</v>
      </c>
      <c r="C390" s="4" t="s">
        <v>57</v>
      </c>
      <c r="D390" s="6" t="s">
        <v>18</v>
      </c>
      <c r="E390" s="6" t="s">
        <v>39</v>
      </c>
      <c r="F390" s="6">
        <v>45</v>
      </c>
      <c r="G390" s="6" t="s">
        <v>92</v>
      </c>
      <c r="H390" s="6">
        <v>150</v>
      </c>
      <c r="I390" s="6">
        <v>0.34554455000000001</v>
      </c>
      <c r="J390" s="6">
        <v>5.7650265999999997</v>
      </c>
      <c r="K390" s="17">
        <f>I390-I391</f>
        <v>0</v>
      </c>
      <c r="L390" s="17">
        <f>J390-J391</f>
        <v>0</v>
      </c>
    </row>
    <row r="391" spans="1:12" x14ac:dyDescent="0.3">
      <c r="A391" s="6" t="s">
        <v>12</v>
      </c>
      <c r="B391" s="6" t="s">
        <v>14</v>
      </c>
      <c r="C391" s="4" t="s">
        <v>57</v>
      </c>
      <c r="D391" s="6" t="s">
        <v>18</v>
      </c>
      <c r="E391" s="6" t="s">
        <v>39</v>
      </c>
      <c r="F391" s="6">
        <v>45</v>
      </c>
      <c r="G391" s="6" t="s">
        <v>61</v>
      </c>
      <c r="H391" s="6">
        <v>150</v>
      </c>
      <c r="I391" s="6">
        <v>0.34554455000000001</v>
      </c>
      <c r="J391" s="6">
        <v>5.7650265999999997</v>
      </c>
      <c r="K391" s="17"/>
      <c r="L391" s="17"/>
    </row>
    <row r="392" spans="1:12" x14ac:dyDescent="0.3">
      <c r="A392" s="6" t="s">
        <v>12</v>
      </c>
      <c r="B392" s="6" t="s">
        <v>14</v>
      </c>
      <c r="C392" s="4" t="s">
        <v>57</v>
      </c>
      <c r="D392" s="6" t="s">
        <v>18</v>
      </c>
      <c r="E392" s="6" t="s">
        <v>39</v>
      </c>
      <c r="F392" s="6">
        <v>45</v>
      </c>
      <c r="G392" s="6" t="s">
        <v>93</v>
      </c>
      <c r="H392" s="6">
        <v>150</v>
      </c>
      <c r="I392" s="6">
        <v>0.34554455000000001</v>
      </c>
      <c r="J392" s="6">
        <v>5.7650069999999998</v>
      </c>
      <c r="K392" s="17">
        <f>I392-I393</f>
        <v>0</v>
      </c>
      <c r="L392" s="17">
        <f>J392-J393</f>
        <v>-1.9599999999897477E-5</v>
      </c>
    </row>
    <row r="393" spans="1:12" x14ac:dyDescent="0.3">
      <c r="A393" s="6" t="s">
        <v>12</v>
      </c>
      <c r="B393" s="6" t="s">
        <v>14</v>
      </c>
      <c r="C393" s="4" t="s">
        <v>57</v>
      </c>
      <c r="D393" s="6" t="s">
        <v>18</v>
      </c>
      <c r="E393" s="6" t="s">
        <v>39</v>
      </c>
      <c r="F393" s="6">
        <v>45</v>
      </c>
      <c r="G393" s="6" t="s">
        <v>61</v>
      </c>
      <c r="H393" s="6">
        <v>150</v>
      </c>
      <c r="I393" s="6">
        <v>0.34554455000000001</v>
      </c>
      <c r="J393" s="6">
        <v>5.7650265999999997</v>
      </c>
      <c r="K393" s="17"/>
      <c r="L393" s="17"/>
    </row>
    <row r="394" spans="1:12" x14ac:dyDescent="0.3">
      <c r="A394" s="6" t="s">
        <v>12</v>
      </c>
      <c r="B394" s="6" t="s">
        <v>14</v>
      </c>
      <c r="C394" s="4" t="s">
        <v>57</v>
      </c>
      <c r="D394" s="6" t="s">
        <v>18</v>
      </c>
      <c r="E394" s="6" t="s">
        <v>39</v>
      </c>
      <c r="F394" s="6">
        <v>45</v>
      </c>
      <c r="G394" s="6" t="s">
        <v>94</v>
      </c>
      <c r="H394" s="6">
        <v>150</v>
      </c>
      <c r="I394" s="6">
        <v>0.34554455000000001</v>
      </c>
      <c r="J394" s="6">
        <v>5.7650060999999999</v>
      </c>
      <c r="K394" s="17">
        <f>I394-I395</f>
        <v>0</v>
      </c>
      <c r="L394" s="17">
        <f>J394-J395</f>
        <v>-2.0499999999756824E-5</v>
      </c>
    </row>
    <row r="395" spans="1:12" x14ac:dyDescent="0.3">
      <c r="A395" s="6" t="s">
        <v>12</v>
      </c>
      <c r="B395" s="6" t="s">
        <v>14</v>
      </c>
      <c r="C395" s="4" t="s">
        <v>57</v>
      </c>
      <c r="D395" s="6" t="s">
        <v>18</v>
      </c>
      <c r="E395" s="6" t="s">
        <v>39</v>
      </c>
      <c r="F395" s="6">
        <v>45</v>
      </c>
      <c r="G395" s="6" t="s">
        <v>61</v>
      </c>
      <c r="H395" s="6">
        <v>150</v>
      </c>
      <c r="I395" s="6">
        <v>0.34554455000000001</v>
      </c>
      <c r="J395" s="6">
        <v>5.7650265999999997</v>
      </c>
      <c r="K395" s="17"/>
      <c r="L395" s="17"/>
    </row>
    <row r="396" spans="1:12" x14ac:dyDescent="0.3">
      <c r="A396" s="6" t="s">
        <v>12</v>
      </c>
      <c r="B396" s="6" t="s">
        <v>14</v>
      </c>
      <c r="C396" s="4" t="s">
        <v>57</v>
      </c>
      <c r="D396" s="6" t="s">
        <v>18</v>
      </c>
      <c r="E396" s="6" t="s">
        <v>39</v>
      </c>
      <c r="F396" s="6">
        <v>45</v>
      </c>
      <c r="G396" s="6" t="s">
        <v>95</v>
      </c>
      <c r="H396" s="6">
        <v>150</v>
      </c>
      <c r="I396" s="6">
        <v>0.34554455000000001</v>
      </c>
      <c r="J396" s="6">
        <v>5.7650265999999997</v>
      </c>
      <c r="K396" s="17">
        <f>I396-I397</f>
        <v>0</v>
      </c>
      <c r="L396" s="17">
        <f>J396-J397</f>
        <v>0</v>
      </c>
    </row>
    <row r="397" spans="1:12" x14ac:dyDescent="0.3">
      <c r="A397" s="6" t="s">
        <v>12</v>
      </c>
      <c r="B397" s="6" t="s">
        <v>14</v>
      </c>
      <c r="C397" s="4" t="s">
        <v>57</v>
      </c>
      <c r="D397" s="6" t="s">
        <v>18</v>
      </c>
      <c r="E397" s="6" t="s">
        <v>39</v>
      </c>
      <c r="F397" s="6">
        <v>45</v>
      </c>
      <c r="G397" s="6" t="s">
        <v>61</v>
      </c>
      <c r="H397" s="6">
        <v>150</v>
      </c>
      <c r="I397" s="6">
        <v>0.34554455000000001</v>
      </c>
      <c r="J397" s="6">
        <v>5.7650265999999997</v>
      </c>
      <c r="K397" s="17"/>
      <c r="L397" s="17"/>
    </row>
    <row r="398" spans="1:12" x14ac:dyDescent="0.3">
      <c r="A398" s="6" t="s">
        <v>12</v>
      </c>
      <c r="B398" s="6" t="s">
        <v>14</v>
      </c>
      <c r="C398" s="4" t="s">
        <v>57</v>
      </c>
      <c r="D398" s="6" t="s">
        <v>18</v>
      </c>
      <c r="E398" s="6" t="s">
        <v>39</v>
      </c>
      <c r="F398" s="6">
        <v>45</v>
      </c>
      <c r="G398" s="6" t="s">
        <v>96</v>
      </c>
      <c r="H398" s="6">
        <v>150</v>
      </c>
      <c r="I398" s="6">
        <v>0.34554455000000001</v>
      </c>
      <c r="J398" s="6">
        <v>5.7650027000000001</v>
      </c>
      <c r="K398" s="17">
        <f>I398-I399</f>
        <v>0</v>
      </c>
      <c r="L398" s="17">
        <f>J398-J399</f>
        <v>-2.3899999999521526E-5</v>
      </c>
    </row>
    <row r="399" spans="1:12" x14ac:dyDescent="0.3">
      <c r="A399" s="6" t="s">
        <v>12</v>
      </c>
      <c r="B399" s="6" t="s">
        <v>14</v>
      </c>
      <c r="C399" s="4" t="s">
        <v>57</v>
      </c>
      <c r="D399" s="6" t="s">
        <v>18</v>
      </c>
      <c r="E399" s="6" t="s">
        <v>39</v>
      </c>
      <c r="F399" s="6">
        <v>45</v>
      </c>
      <c r="G399" s="6" t="s">
        <v>61</v>
      </c>
      <c r="H399" s="6">
        <v>150</v>
      </c>
      <c r="I399" s="6">
        <v>0.34554455000000001</v>
      </c>
      <c r="J399" s="6">
        <v>5.7650265999999997</v>
      </c>
      <c r="K399" s="17"/>
      <c r="L399" s="17"/>
    </row>
    <row r="400" spans="1:12" x14ac:dyDescent="0.3">
      <c r="A400" s="6" t="s">
        <v>12</v>
      </c>
      <c r="B400" s="6" t="s">
        <v>14</v>
      </c>
      <c r="C400" s="4" t="s">
        <v>57</v>
      </c>
      <c r="D400" s="6" t="s">
        <v>18</v>
      </c>
      <c r="E400" s="6" t="s">
        <v>39</v>
      </c>
      <c r="F400" s="6">
        <v>45</v>
      </c>
      <c r="G400" s="6" t="s">
        <v>97</v>
      </c>
      <c r="H400" s="6">
        <v>150</v>
      </c>
      <c r="I400" s="6">
        <v>0.34554455000000001</v>
      </c>
      <c r="J400" s="6">
        <v>5.7650309000000002</v>
      </c>
      <c r="K400" s="17">
        <f>I400-I401</f>
        <v>0</v>
      </c>
      <c r="L400" s="17">
        <f>J400-J401</f>
        <v>4.3000000005122274E-6</v>
      </c>
    </row>
    <row r="401" spans="1:12" x14ac:dyDescent="0.3">
      <c r="A401" s="6" t="s">
        <v>12</v>
      </c>
      <c r="B401" s="6" t="s">
        <v>14</v>
      </c>
      <c r="C401" s="4" t="s">
        <v>57</v>
      </c>
      <c r="D401" s="6" t="s">
        <v>18</v>
      </c>
      <c r="E401" s="6" t="s">
        <v>39</v>
      </c>
      <c r="F401" s="6">
        <v>45</v>
      </c>
      <c r="G401" s="6" t="s">
        <v>61</v>
      </c>
      <c r="H401" s="6">
        <v>150</v>
      </c>
      <c r="I401" s="6">
        <v>0.34554455000000001</v>
      </c>
      <c r="J401" s="6">
        <v>5.7650265999999997</v>
      </c>
      <c r="K401" s="17"/>
      <c r="L401" s="17"/>
    </row>
    <row r="402" spans="1:12" x14ac:dyDescent="0.3">
      <c r="A402" s="6" t="s">
        <v>12</v>
      </c>
      <c r="B402" s="6" t="s">
        <v>14</v>
      </c>
      <c r="C402" s="4" t="s">
        <v>16</v>
      </c>
      <c r="D402" s="6" t="s">
        <v>18</v>
      </c>
      <c r="E402" s="6" t="s">
        <v>39</v>
      </c>
      <c r="F402" s="6">
        <v>45</v>
      </c>
      <c r="G402" s="6" t="s">
        <v>90</v>
      </c>
      <c r="H402" s="6">
        <v>5</v>
      </c>
      <c r="I402" s="6">
        <v>0.13564356999999999</v>
      </c>
      <c r="J402" s="6">
        <v>5.4857434999999999</v>
      </c>
      <c r="K402" s="17">
        <f>I402-I403</f>
        <v>0</v>
      </c>
      <c r="L402" s="17">
        <f>J402-J403</f>
        <v>-2.890000000004278E-4</v>
      </c>
    </row>
    <row r="403" spans="1:12" x14ac:dyDescent="0.3">
      <c r="A403" s="6" t="s">
        <v>12</v>
      </c>
      <c r="B403" s="6" t="s">
        <v>14</v>
      </c>
      <c r="C403" s="4" t="s">
        <v>16</v>
      </c>
      <c r="D403" s="6" t="s">
        <v>18</v>
      </c>
      <c r="E403" s="6" t="s">
        <v>39</v>
      </c>
      <c r="F403" s="6">
        <v>45</v>
      </c>
      <c r="G403" s="6" t="s">
        <v>61</v>
      </c>
      <c r="H403" s="6">
        <v>5</v>
      </c>
      <c r="I403" s="6">
        <v>0.13564356999999999</v>
      </c>
      <c r="J403" s="6">
        <v>5.4860325000000003</v>
      </c>
      <c r="K403" s="17"/>
      <c r="L403" s="17"/>
    </row>
    <row r="404" spans="1:12" x14ac:dyDescent="0.3">
      <c r="A404" s="6" t="s">
        <v>12</v>
      </c>
      <c r="B404" s="6" t="s">
        <v>14</v>
      </c>
      <c r="C404" s="4" t="s">
        <v>16</v>
      </c>
      <c r="D404" s="6" t="s">
        <v>18</v>
      </c>
      <c r="E404" s="6" t="s">
        <v>39</v>
      </c>
      <c r="F404" s="6">
        <v>45</v>
      </c>
      <c r="G404" s="6" t="s">
        <v>91</v>
      </c>
      <c r="H404" s="6">
        <v>5</v>
      </c>
      <c r="I404" s="6">
        <v>0.13465346</v>
      </c>
      <c r="J404" s="6">
        <v>5.4848356000000003</v>
      </c>
      <c r="K404" s="17">
        <f>I404-I405</f>
        <v>-9.901099999999885E-4</v>
      </c>
      <c r="L404" s="17">
        <f>J404-J405</f>
        <v>-1.1969000000000563E-3</v>
      </c>
    </row>
    <row r="405" spans="1:12" x14ac:dyDescent="0.3">
      <c r="A405" s="6" t="s">
        <v>12</v>
      </c>
      <c r="B405" s="6" t="s">
        <v>14</v>
      </c>
      <c r="C405" s="4" t="s">
        <v>16</v>
      </c>
      <c r="D405" s="6" t="s">
        <v>18</v>
      </c>
      <c r="E405" s="6" t="s">
        <v>39</v>
      </c>
      <c r="F405" s="6">
        <v>45</v>
      </c>
      <c r="G405" s="6" t="s">
        <v>61</v>
      </c>
      <c r="H405" s="6">
        <v>5</v>
      </c>
      <c r="I405" s="6">
        <v>0.13564356999999999</v>
      </c>
      <c r="J405" s="6">
        <v>5.4860325000000003</v>
      </c>
      <c r="K405" s="17"/>
      <c r="L405" s="17"/>
    </row>
    <row r="406" spans="1:12" x14ac:dyDescent="0.3">
      <c r="A406" s="6" t="s">
        <v>12</v>
      </c>
      <c r="B406" s="6" t="s">
        <v>14</v>
      </c>
      <c r="C406" s="4" t="s">
        <v>16</v>
      </c>
      <c r="D406" s="6" t="s">
        <v>18</v>
      </c>
      <c r="E406" s="6" t="s">
        <v>39</v>
      </c>
      <c r="F406" s="6">
        <v>45</v>
      </c>
      <c r="G406" s="6" t="s">
        <v>92</v>
      </c>
      <c r="H406" s="6">
        <v>5</v>
      </c>
      <c r="I406" s="6">
        <v>0.13564356999999999</v>
      </c>
      <c r="J406" s="6">
        <v>5.4860325000000003</v>
      </c>
      <c r="K406" s="17">
        <f>I406-I407</f>
        <v>0</v>
      </c>
      <c r="L406" s="17">
        <f>J406-J407</f>
        <v>0</v>
      </c>
    </row>
    <row r="407" spans="1:12" x14ac:dyDescent="0.3">
      <c r="A407" s="6" t="s">
        <v>12</v>
      </c>
      <c r="B407" s="6" t="s">
        <v>14</v>
      </c>
      <c r="C407" s="4" t="s">
        <v>16</v>
      </c>
      <c r="D407" s="6" t="s">
        <v>18</v>
      </c>
      <c r="E407" s="6" t="s">
        <v>39</v>
      </c>
      <c r="F407" s="6">
        <v>45</v>
      </c>
      <c r="G407" s="6" t="s">
        <v>61</v>
      </c>
      <c r="H407" s="6">
        <v>5</v>
      </c>
      <c r="I407" s="6">
        <v>0.13564356999999999</v>
      </c>
      <c r="J407" s="6">
        <v>5.4860325000000003</v>
      </c>
      <c r="K407" s="17"/>
      <c r="L407" s="17"/>
    </row>
    <row r="408" spans="1:12" x14ac:dyDescent="0.3">
      <c r="A408" s="6" t="s">
        <v>12</v>
      </c>
      <c r="B408" s="6" t="s">
        <v>14</v>
      </c>
      <c r="C408" s="4" t="s">
        <v>16</v>
      </c>
      <c r="D408" s="6" t="s">
        <v>18</v>
      </c>
      <c r="E408" s="6" t="s">
        <v>39</v>
      </c>
      <c r="F408" s="6">
        <v>45</v>
      </c>
      <c r="G408" s="6" t="s">
        <v>93</v>
      </c>
      <c r="H408" s="6">
        <v>5</v>
      </c>
      <c r="I408" s="6">
        <v>0.13564356999999999</v>
      </c>
      <c r="J408" s="6">
        <v>5.4859885999999998</v>
      </c>
      <c r="K408" s="17">
        <f>I408-I409</f>
        <v>0</v>
      </c>
      <c r="L408" s="17">
        <f>J408-J409</f>
        <v>-4.3900000000540729E-5</v>
      </c>
    </row>
    <row r="409" spans="1:12" x14ac:dyDescent="0.3">
      <c r="A409" s="6" t="s">
        <v>12</v>
      </c>
      <c r="B409" s="6" t="s">
        <v>14</v>
      </c>
      <c r="C409" s="4" t="s">
        <v>16</v>
      </c>
      <c r="D409" s="6" t="s">
        <v>18</v>
      </c>
      <c r="E409" s="6" t="s">
        <v>39</v>
      </c>
      <c r="F409" s="6">
        <v>45</v>
      </c>
      <c r="G409" s="6" t="s">
        <v>61</v>
      </c>
      <c r="H409" s="6">
        <v>5</v>
      </c>
      <c r="I409" s="6">
        <v>0.13564356999999999</v>
      </c>
      <c r="J409" s="6">
        <v>5.4860325000000003</v>
      </c>
      <c r="K409" s="17"/>
      <c r="L409" s="17"/>
    </row>
    <row r="410" spans="1:12" x14ac:dyDescent="0.3">
      <c r="A410" s="6" t="s">
        <v>12</v>
      </c>
      <c r="B410" s="6" t="s">
        <v>14</v>
      </c>
      <c r="C410" s="4" t="s">
        <v>16</v>
      </c>
      <c r="D410" s="6" t="s">
        <v>18</v>
      </c>
      <c r="E410" s="6" t="s">
        <v>39</v>
      </c>
      <c r="F410" s="6">
        <v>45</v>
      </c>
      <c r="G410" s="6" t="s">
        <v>94</v>
      </c>
      <c r="H410" s="6">
        <v>5</v>
      </c>
      <c r="I410" s="6">
        <v>0.13564356999999999</v>
      </c>
      <c r="J410" s="6">
        <v>5.4859876999999999</v>
      </c>
      <c r="K410" s="17">
        <f>I410-I411</f>
        <v>0</v>
      </c>
      <c r="L410" s="17">
        <f>J410-J411</f>
        <v>-4.4800000000400075E-5</v>
      </c>
    </row>
    <row r="411" spans="1:12" x14ac:dyDescent="0.3">
      <c r="A411" s="6" t="s">
        <v>12</v>
      </c>
      <c r="B411" s="6" t="s">
        <v>14</v>
      </c>
      <c r="C411" s="4" t="s">
        <v>16</v>
      </c>
      <c r="D411" s="6" t="s">
        <v>18</v>
      </c>
      <c r="E411" s="6" t="s">
        <v>39</v>
      </c>
      <c r="F411" s="6">
        <v>45</v>
      </c>
      <c r="G411" s="6" t="s">
        <v>61</v>
      </c>
      <c r="H411" s="6">
        <v>5</v>
      </c>
      <c r="I411" s="6">
        <v>0.13564356999999999</v>
      </c>
      <c r="J411" s="6">
        <v>5.4860325000000003</v>
      </c>
      <c r="K411" s="17"/>
      <c r="L411" s="17"/>
    </row>
    <row r="412" spans="1:12" x14ac:dyDescent="0.3">
      <c r="A412" s="6" t="s">
        <v>12</v>
      </c>
      <c r="B412" s="6" t="s">
        <v>14</v>
      </c>
      <c r="C412" s="4" t="s">
        <v>16</v>
      </c>
      <c r="D412" s="6" t="s">
        <v>18</v>
      </c>
      <c r="E412" s="6" t="s">
        <v>39</v>
      </c>
      <c r="F412" s="6">
        <v>45</v>
      </c>
      <c r="G412" s="6" t="s">
        <v>95</v>
      </c>
      <c r="H412" s="6">
        <v>5</v>
      </c>
      <c r="I412" s="6">
        <v>0.13564356999999999</v>
      </c>
      <c r="J412" s="6">
        <v>5.4860325000000003</v>
      </c>
      <c r="K412" s="17">
        <f>I412-I413</f>
        <v>0</v>
      </c>
      <c r="L412" s="17">
        <f>J412-J413</f>
        <v>0</v>
      </c>
    </row>
    <row r="413" spans="1:12" x14ac:dyDescent="0.3">
      <c r="A413" s="6" t="s">
        <v>12</v>
      </c>
      <c r="B413" s="6" t="s">
        <v>14</v>
      </c>
      <c r="C413" s="4" t="s">
        <v>16</v>
      </c>
      <c r="D413" s="6" t="s">
        <v>18</v>
      </c>
      <c r="E413" s="6" t="s">
        <v>39</v>
      </c>
      <c r="F413" s="6">
        <v>45</v>
      </c>
      <c r="G413" s="6" t="s">
        <v>61</v>
      </c>
      <c r="H413" s="6">
        <v>5</v>
      </c>
      <c r="I413" s="6">
        <v>0.13564356999999999</v>
      </c>
      <c r="J413" s="6">
        <v>5.4860325000000003</v>
      </c>
      <c r="K413" s="17"/>
      <c r="L413" s="17"/>
    </row>
    <row r="414" spans="1:12" x14ac:dyDescent="0.3">
      <c r="A414" s="6" t="s">
        <v>12</v>
      </c>
      <c r="B414" s="6" t="s">
        <v>14</v>
      </c>
      <c r="C414" s="4" t="s">
        <v>16</v>
      </c>
      <c r="D414" s="6" t="s">
        <v>18</v>
      </c>
      <c r="E414" s="6" t="s">
        <v>39</v>
      </c>
      <c r="F414" s="6">
        <v>45</v>
      </c>
      <c r="G414" s="6" t="s">
        <v>96</v>
      </c>
      <c r="H414" s="6">
        <v>5</v>
      </c>
      <c r="I414" s="6">
        <v>0.13564356999999999</v>
      </c>
      <c r="J414" s="6">
        <v>5.4859799999999996</v>
      </c>
      <c r="K414" s="17">
        <f>I414-I415</f>
        <v>0</v>
      </c>
      <c r="L414" s="17">
        <f>J414-J415</f>
        <v>-5.2500000000677005E-5</v>
      </c>
    </row>
    <row r="415" spans="1:12" x14ac:dyDescent="0.3">
      <c r="A415" s="6" t="s">
        <v>12</v>
      </c>
      <c r="B415" s="6" t="s">
        <v>14</v>
      </c>
      <c r="C415" s="4" t="s">
        <v>16</v>
      </c>
      <c r="D415" s="6" t="s">
        <v>18</v>
      </c>
      <c r="E415" s="6" t="s">
        <v>39</v>
      </c>
      <c r="F415" s="6">
        <v>45</v>
      </c>
      <c r="G415" s="6" t="s">
        <v>61</v>
      </c>
      <c r="H415" s="6">
        <v>5</v>
      </c>
      <c r="I415" s="6">
        <v>0.13564356999999999</v>
      </c>
      <c r="J415" s="6">
        <v>5.4860325000000003</v>
      </c>
      <c r="K415" s="17"/>
      <c r="L415" s="17"/>
    </row>
    <row r="416" spans="1:12" x14ac:dyDescent="0.3">
      <c r="A416" s="6" t="s">
        <v>12</v>
      </c>
      <c r="B416" s="6" t="s">
        <v>14</v>
      </c>
      <c r="C416" s="4" t="s">
        <v>16</v>
      </c>
      <c r="D416" s="6" t="s">
        <v>18</v>
      </c>
      <c r="E416" s="6" t="s">
        <v>39</v>
      </c>
      <c r="F416" s="6">
        <v>45</v>
      </c>
      <c r="G416" s="6" t="s">
        <v>97</v>
      </c>
      <c r="H416" s="6">
        <v>5</v>
      </c>
      <c r="I416" s="6">
        <v>0.13564356999999999</v>
      </c>
      <c r="J416" s="6">
        <v>5.4860559000000002</v>
      </c>
      <c r="K416" s="17">
        <f>I416-I417</f>
        <v>0</v>
      </c>
      <c r="L416" s="17">
        <f>J416-J417</f>
        <v>2.3399999999895726E-5</v>
      </c>
    </row>
    <row r="417" spans="1:12" x14ac:dyDescent="0.3">
      <c r="A417" s="6" t="s">
        <v>12</v>
      </c>
      <c r="B417" s="6" t="s">
        <v>14</v>
      </c>
      <c r="C417" s="4" t="s">
        <v>16</v>
      </c>
      <c r="D417" s="6" t="s">
        <v>18</v>
      </c>
      <c r="E417" s="6" t="s">
        <v>39</v>
      </c>
      <c r="F417" s="6">
        <v>45</v>
      </c>
      <c r="G417" s="6" t="s">
        <v>61</v>
      </c>
      <c r="H417" s="6">
        <v>5</v>
      </c>
      <c r="I417" s="6">
        <v>0.13564356999999999</v>
      </c>
      <c r="J417" s="6">
        <v>5.4860325000000003</v>
      </c>
      <c r="K417" s="17"/>
      <c r="L417" s="17"/>
    </row>
    <row r="418" spans="1:12" x14ac:dyDescent="0.3">
      <c r="A418" s="6" t="s">
        <v>12</v>
      </c>
      <c r="B418" s="6" t="s">
        <v>14</v>
      </c>
      <c r="C418" s="4" t="s">
        <v>48</v>
      </c>
      <c r="D418" s="6" t="s">
        <v>18</v>
      </c>
      <c r="E418" s="6" t="s">
        <v>39</v>
      </c>
      <c r="F418" s="6">
        <v>49</v>
      </c>
      <c r="G418" s="6" t="s">
        <v>90</v>
      </c>
      <c r="H418" s="6">
        <v>150</v>
      </c>
      <c r="I418" s="6">
        <v>0.58118813999999996</v>
      </c>
      <c r="J418" s="6">
        <v>2.9135431999999999</v>
      </c>
      <c r="K418" s="17">
        <f>I418-I419</f>
        <v>0.21511236999999994</v>
      </c>
      <c r="L418" s="17">
        <f>J418-J419</f>
        <v>-2.8442073000000003</v>
      </c>
    </row>
    <row r="419" spans="1:12" x14ac:dyDescent="0.3">
      <c r="A419" s="6" t="s">
        <v>12</v>
      </c>
      <c r="B419" s="6" t="s">
        <v>14</v>
      </c>
      <c r="C419" s="4" t="s">
        <v>48</v>
      </c>
      <c r="D419" s="6" t="s">
        <v>18</v>
      </c>
      <c r="E419" s="6" t="s">
        <v>39</v>
      </c>
      <c r="F419" s="6">
        <v>49</v>
      </c>
      <c r="G419" s="6" t="s">
        <v>61</v>
      </c>
      <c r="H419" s="6">
        <v>150</v>
      </c>
      <c r="I419" s="6">
        <v>0.36607577000000002</v>
      </c>
      <c r="J419" s="6">
        <v>5.7577505000000002</v>
      </c>
      <c r="K419" s="17"/>
      <c r="L419" s="17"/>
    </row>
    <row r="420" spans="1:12" x14ac:dyDescent="0.3">
      <c r="A420" s="6" t="s">
        <v>12</v>
      </c>
      <c r="B420" s="6" t="s">
        <v>14</v>
      </c>
      <c r="C420" s="4" t="s">
        <v>48</v>
      </c>
      <c r="D420" s="6" t="s">
        <v>18</v>
      </c>
      <c r="E420" s="6" t="s">
        <v>39</v>
      </c>
      <c r="F420" s="6">
        <v>49</v>
      </c>
      <c r="G420" s="6" t="s">
        <v>91</v>
      </c>
      <c r="H420" s="6">
        <v>150</v>
      </c>
      <c r="I420" s="6">
        <v>0.58019805000000002</v>
      </c>
      <c r="J420" s="6">
        <v>2.9204463999999999</v>
      </c>
      <c r="K420" s="17">
        <f>I420-I421</f>
        <v>0.21412228</v>
      </c>
      <c r="L420" s="17">
        <f>J420-J421</f>
        <v>-2.8373041000000003</v>
      </c>
    </row>
    <row r="421" spans="1:12" x14ac:dyDescent="0.3">
      <c r="A421" s="6" t="s">
        <v>12</v>
      </c>
      <c r="B421" s="6" t="s">
        <v>14</v>
      </c>
      <c r="C421" s="4" t="s">
        <v>48</v>
      </c>
      <c r="D421" s="6" t="s">
        <v>18</v>
      </c>
      <c r="E421" s="6" t="s">
        <v>39</v>
      </c>
      <c r="F421" s="6">
        <v>49</v>
      </c>
      <c r="G421" s="6" t="s">
        <v>61</v>
      </c>
      <c r="H421" s="6">
        <v>150</v>
      </c>
      <c r="I421" s="6">
        <v>0.36607577000000002</v>
      </c>
      <c r="J421" s="6">
        <v>5.7577505000000002</v>
      </c>
      <c r="K421" s="17"/>
      <c r="L421" s="17"/>
    </row>
    <row r="422" spans="1:12" x14ac:dyDescent="0.3">
      <c r="A422" s="6" t="s">
        <v>12</v>
      </c>
      <c r="B422" s="6" t="s">
        <v>14</v>
      </c>
      <c r="C422" s="4" t="s">
        <v>48</v>
      </c>
      <c r="D422" s="6" t="s">
        <v>18</v>
      </c>
      <c r="E422" s="6" t="s">
        <v>39</v>
      </c>
      <c r="F422" s="6">
        <v>49</v>
      </c>
      <c r="G422" s="6" t="s">
        <v>92</v>
      </c>
      <c r="H422" s="6">
        <v>150</v>
      </c>
      <c r="I422" s="6">
        <v>0.58316833000000001</v>
      </c>
      <c r="J422" s="6">
        <v>2.9120286000000002</v>
      </c>
      <c r="K422" s="17">
        <f>I422-I423</f>
        <v>0.21709255999999999</v>
      </c>
      <c r="L422" s="17">
        <f>J422-J423</f>
        <v>-2.8457219</v>
      </c>
    </row>
    <row r="423" spans="1:12" x14ac:dyDescent="0.3">
      <c r="A423" s="6" t="s">
        <v>12</v>
      </c>
      <c r="B423" s="6" t="s">
        <v>14</v>
      </c>
      <c r="C423" s="4" t="s">
        <v>48</v>
      </c>
      <c r="D423" s="6" t="s">
        <v>18</v>
      </c>
      <c r="E423" s="6" t="s">
        <v>39</v>
      </c>
      <c r="F423" s="6">
        <v>49</v>
      </c>
      <c r="G423" s="6" t="s">
        <v>61</v>
      </c>
      <c r="H423" s="6">
        <v>150</v>
      </c>
      <c r="I423" s="6">
        <v>0.36607577000000002</v>
      </c>
      <c r="J423" s="6">
        <v>5.7577505000000002</v>
      </c>
      <c r="K423" s="17"/>
      <c r="L423" s="17"/>
    </row>
    <row r="424" spans="1:12" x14ac:dyDescent="0.3">
      <c r="A424" s="6" t="s">
        <v>12</v>
      </c>
      <c r="B424" s="6" t="s">
        <v>14</v>
      </c>
      <c r="C424" s="4" t="s">
        <v>48</v>
      </c>
      <c r="D424" s="6" t="s">
        <v>18</v>
      </c>
      <c r="E424" s="6" t="s">
        <v>39</v>
      </c>
      <c r="F424" s="6">
        <v>49</v>
      </c>
      <c r="G424" s="6" t="s">
        <v>93</v>
      </c>
      <c r="H424" s="6">
        <v>150</v>
      </c>
      <c r="I424" s="6">
        <v>0.58316833000000001</v>
      </c>
      <c r="J424" s="6">
        <v>2.9119983</v>
      </c>
      <c r="K424" s="17">
        <f>I424-I425</f>
        <v>0.21709255999999999</v>
      </c>
      <c r="L424" s="17">
        <f>J424-J425</f>
        <v>-2.8457522000000002</v>
      </c>
    </row>
    <row r="425" spans="1:12" x14ac:dyDescent="0.3">
      <c r="A425" s="6" t="s">
        <v>12</v>
      </c>
      <c r="B425" s="6" t="s">
        <v>14</v>
      </c>
      <c r="C425" s="4" t="s">
        <v>48</v>
      </c>
      <c r="D425" s="6" t="s">
        <v>18</v>
      </c>
      <c r="E425" s="6" t="s">
        <v>39</v>
      </c>
      <c r="F425" s="6">
        <v>49</v>
      </c>
      <c r="G425" s="6" t="s">
        <v>61</v>
      </c>
      <c r="H425" s="6">
        <v>150</v>
      </c>
      <c r="I425" s="6">
        <v>0.36607577000000002</v>
      </c>
      <c r="J425" s="6">
        <v>5.7577505000000002</v>
      </c>
      <c r="K425" s="17"/>
      <c r="L425" s="17"/>
    </row>
    <row r="426" spans="1:12" x14ac:dyDescent="0.3">
      <c r="A426" s="6" t="s">
        <v>12</v>
      </c>
      <c r="B426" s="6" t="s">
        <v>14</v>
      </c>
      <c r="C426" s="4" t="s">
        <v>48</v>
      </c>
      <c r="D426" s="6" t="s">
        <v>18</v>
      </c>
      <c r="E426" s="6" t="s">
        <v>39</v>
      </c>
      <c r="F426" s="6">
        <v>49</v>
      </c>
      <c r="G426" s="6" t="s">
        <v>94</v>
      </c>
      <c r="H426" s="6">
        <v>150</v>
      </c>
      <c r="I426" s="6">
        <v>0.58316833000000001</v>
      </c>
      <c r="J426" s="6">
        <v>2.9119964</v>
      </c>
      <c r="K426" s="17">
        <f>I426-I427</f>
        <v>0.21709255999999999</v>
      </c>
      <c r="L426" s="17">
        <f>J426-J427</f>
        <v>-2.8457541000000002</v>
      </c>
    </row>
    <row r="427" spans="1:12" x14ac:dyDescent="0.3">
      <c r="A427" s="6" t="s">
        <v>12</v>
      </c>
      <c r="B427" s="6" t="s">
        <v>14</v>
      </c>
      <c r="C427" s="4" t="s">
        <v>48</v>
      </c>
      <c r="D427" s="6" t="s">
        <v>18</v>
      </c>
      <c r="E427" s="6" t="s">
        <v>39</v>
      </c>
      <c r="F427" s="6">
        <v>49</v>
      </c>
      <c r="G427" s="6" t="s">
        <v>61</v>
      </c>
      <c r="H427" s="6">
        <v>150</v>
      </c>
      <c r="I427" s="6">
        <v>0.36607577000000002</v>
      </c>
      <c r="J427" s="6">
        <v>5.7577505000000002</v>
      </c>
      <c r="K427" s="17"/>
      <c r="L427" s="17"/>
    </row>
    <row r="428" spans="1:12" x14ac:dyDescent="0.3">
      <c r="A428" s="6" t="s">
        <v>12</v>
      </c>
      <c r="B428" s="6" t="s">
        <v>14</v>
      </c>
      <c r="C428" s="4" t="s">
        <v>48</v>
      </c>
      <c r="D428" s="6" t="s">
        <v>18</v>
      </c>
      <c r="E428" s="6" t="s">
        <v>39</v>
      </c>
      <c r="F428" s="6">
        <v>49</v>
      </c>
      <c r="G428" s="6" t="s">
        <v>95</v>
      </c>
      <c r="H428" s="6">
        <v>150</v>
      </c>
      <c r="I428" s="6">
        <v>0.58316833000000001</v>
      </c>
      <c r="J428" s="6">
        <v>2.9120286000000002</v>
      </c>
      <c r="K428" s="17">
        <f>I428-I429</f>
        <v>0.21709255999999999</v>
      </c>
      <c r="L428" s="17">
        <f>J428-J429</f>
        <v>-2.8457219</v>
      </c>
    </row>
    <row r="429" spans="1:12" x14ac:dyDescent="0.3">
      <c r="A429" s="6" t="s">
        <v>12</v>
      </c>
      <c r="B429" s="6" t="s">
        <v>14</v>
      </c>
      <c r="C429" s="4" t="s">
        <v>48</v>
      </c>
      <c r="D429" s="6" t="s">
        <v>18</v>
      </c>
      <c r="E429" s="6" t="s">
        <v>39</v>
      </c>
      <c r="F429" s="6">
        <v>49</v>
      </c>
      <c r="G429" s="6" t="s">
        <v>61</v>
      </c>
      <c r="H429" s="6">
        <v>150</v>
      </c>
      <c r="I429" s="6">
        <v>0.36607577000000002</v>
      </c>
      <c r="J429" s="6">
        <v>5.7577505000000002</v>
      </c>
      <c r="K429" s="17"/>
      <c r="L429" s="17"/>
    </row>
    <row r="430" spans="1:12" x14ac:dyDescent="0.3">
      <c r="A430" s="6" t="s">
        <v>12</v>
      </c>
      <c r="B430" s="6" t="s">
        <v>14</v>
      </c>
      <c r="C430" s="4" t="s">
        <v>48</v>
      </c>
      <c r="D430" s="6" t="s">
        <v>18</v>
      </c>
      <c r="E430" s="6" t="s">
        <v>39</v>
      </c>
      <c r="F430" s="6">
        <v>49</v>
      </c>
      <c r="G430" s="6" t="s">
        <v>96</v>
      </c>
      <c r="H430" s="6">
        <v>150</v>
      </c>
      <c r="I430" s="6">
        <v>0.58316833000000001</v>
      </c>
      <c r="J430" s="6">
        <v>2.9119894999999998</v>
      </c>
      <c r="K430" s="17">
        <f>I430-I431</f>
        <v>0.21709255999999999</v>
      </c>
      <c r="L430" s="17">
        <f>J430-J431</f>
        <v>-2.8457610000000004</v>
      </c>
    </row>
    <row r="431" spans="1:12" x14ac:dyDescent="0.3">
      <c r="A431" s="6" t="s">
        <v>12</v>
      </c>
      <c r="B431" s="6" t="s">
        <v>14</v>
      </c>
      <c r="C431" s="4" t="s">
        <v>48</v>
      </c>
      <c r="D431" s="6" t="s">
        <v>18</v>
      </c>
      <c r="E431" s="6" t="s">
        <v>39</v>
      </c>
      <c r="F431" s="6">
        <v>49</v>
      </c>
      <c r="G431" s="6" t="s">
        <v>61</v>
      </c>
      <c r="H431" s="6">
        <v>150</v>
      </c>
      <c r="I431" s="6">
        <v>0.36607577000000002</v>
      </c>
      <c r="J431" s="6">
        <v>5.7577505000000002</v>
      </c>
      <c r="K431" s="17"/>
      <c r="L431" s="17"/>
    </row>
    <row r="432" spans="1:12" x14ac:dyDescent="0.3">
      <c r="A432" s="6" t="s">
        <v>12</v>
      </c>
      <c r="B432" s="6" t="s">
        <v>14</v>
      </c>
      <c r="C432" s="4" t="s">
        <v>48</v>
      </c>
      <c r="D432" s="6" t="s">
        <v>18</v>
      </c>
      <c r="E432" s="6" t="s">
        <v>39</v>
      </c>
      <c r="F432" s="6">
        <v>49</v>
      </c>
      <c r="G432" s="6" t="s">
        <v>97</v>
      </c>
      <c r="H432" s="6">
        <v>150</v>
      </c>
      <c r="I432" s="6">
        <v>0.58316833000000001</v>
      </c>
      <c r="J432" s="6">
        <v>2.9120366999999998</v>
      </c>
      <c r="K432" s="17">
        <f>I432-I433</f>
        <v>0.21709255999999999</v>
      </c>
      <c r="L432" s="17">
        <f>J432-J433</f>
        <v>-2.8457138000000004</v>
      </c>
    </row>
    <row r="433" spans="1:12" x14ac:dyDescent="0.3">
      <c r="A433" s="6" t="s">
        <v>12</v>
      </c>
      <c r="B433" s="6" t="s">
        <v>14</v>
      </c>
      <c r="C433" s="4" t="s">
        <v>48</v>
      </c>
      <c r="D433" s="6" t="s">
        <v>18</v>
      </c>
      <c r="E433" s="6" t="s">
        <v>39</v>
      </c>
      <c r="F433" s="6">
        <v>49</v>
      </c>
      <c r="G433" s="6" t="s">
        <v>61</v>
      </c>
      <c r="H433" s="6">
        <v>150</v>
      </c>
      <c r="I433" s="6">
        <v>0.36607577000000002</v>
      </c>
      <c r="J433" s="6">
        <v>5.7577505000000002</v>
      </c>
      <c r="K433" s="17"/>
      <c r="L433" s="17"/>
    </row>
    <row r="434" spans="1:12" x14ac:dyDescent="0.3">
      <c r="A434" s="6" t="s">
        <v>12</v>
      </c>
      <c r="B434" s="6" t="s">
        <v>14</v>
      </c>
      <c r="C434" s="4" t="s">
        <v>48</v>
      </c>
      <c r="D434" s="6" t="s">
        <v>18</v>
      </c>
      <c r="E434" s="6" t="s">
        <v>39</v>
      </c>
      <c r="F434" s="6">
        <v>49</v>
      </c>
      <c r="G434" s="6" t="s">
        <v>90</v>
      </c>
      <c r="H434" s="6">
        <v>5</v>
      </c>
      <c r="I434" s="6">
        <v>0.1</v>
      </c>
      <c r="J434" s="6">
        <v>22.142399000000001</v>
      </c>
      <c r="K434" s="17">
        <f>I434-I435</f>
        <v>-3.4653459999999997E-2</v>
      </c>
      <c r="L434" s="17">
        <f>J434-J435</f>
        <v>18.570448300000002</v>
      </c>
    </row>
    <row r="435" spans="1:12" x14ac:dyDescent="0.3">
      <c r="A435" s="6" t="s">
        <v>12</v>
      </c>
      <c r="B435" s="6" t="s">
        <v>14</v>
      </c>
      <c r="C435" s="4" t="s">
        <v>48</v>
      </c>
      <c r="D435" s="6" t="s">
        <v>18</v>
      </c>
      <c r="E435" s="6" t="s">
        <v>39</v>
      </c>
      <c r="F435" s="6">
        <v>49</v>
      </c>
      <c r="G435" s="6" t="s">
        <v>61</v>
      </c>
      <c r="H435" s="6">
        <v>5</v>
      </c>
      <c r="I435" s="6">
        <v>0.13465346</v>
      </c>
      <c r="J435" s="6">
        <v>3.5719506999999999</v>
      </c>
      <c r="K435" s="17"/>
      <c r="L435" s="17"/>
    </row>
    <row r="436" spans="1:12" x14ac:dyDescent="0.3">
      <c r="A436" s="6" t="s">
        <v>12</v>
      </c>
      <c r="B436" s="6" t="s">
        <v>14</v>
      </c>
      <c r="C436" s="4" t="s">
        <v>48</v>
      </c>
      <c r="D436" s="6" t="s">
        <v>18</v>
      </c>
      <c r="E436" s="6" t="s">
        <v>39</v>
      </c>
      <c r="F436" s="6">
        <v>49</v>
      </c>
      <c r="G436" s="6" t="s">
        <v>91</v>
      </c>
      <c r="H436" s="6">
        <v>5</v>
      </c>
      <c r="I436" s="6">
        <v>0.1</v>
      </c>
      <c r="J436" s="6">
        <v>22.139237999999999</v>
      </c>
      <c r="K436" s="17">
        <f>I436-I437</f>
        <v>-3.4653459999999997E-2</v>
      </c>
      <c r="L436" s="17">
        <f>J436-J437</f>
        <v>18.5672873</v>
      </c>
    </row>
    <row r="437" spans="1:12" x14ac:dyDescent="0.3">
      <c r="A437" s="6" t="s">
        <v>12</v>
      </c>
      <c r="B437" s="6" t="s">
        <v>14</v>
      </c>
      <c r="C437" s="4" t="s">
        <v>48</v>
      </c>
      <c r="D437" s="6" t="s">
        <v>18</v>
      </c>
      <c r="E437" s="6" t="s">
        <v>39</v>
      </c>
      <c r="F437" s="6">
        <v>49</v>
      </c>
      <c r="G437" s="6" t="s">
        <v>61</v>
      </c>
      <c r="H437" s="6">
        <v>5</v>
      </c>
      <c r="I437" s="6">
        <v>0.13465346</v>
      </c>
      <c r="J437" s="6">
        <v>3.5719506999999999</v>
      </c>
      <c r="K437" s="17"/>
      <c r="L437" s="17"/>
    </row>
    <row r="438" spans="1:12" x14ac:dyDescent="0.3">
      <c r="A438" s="6" t="s">
        <v>12</v>
      </c>
      <c r="B438" s="6" t="s">
        <v>14</v>
      </c>
      <c r="C438" s="4" t="s">
        <v>48</v>
      </c>
      <c r="D438" s="6" t="s">
        <v>18</v>
      </c>
      <c r="E438" s="6" t="s">
        <v>39</v>
      </c>
      <c r="F438" s="6">
        <v>49</v>
      </c>
      <c r="G438" s="6" t="s">
        <v>92</v>
      </c>
      <c r="H438" s="6">
        <v>5</v>
      </c>
      <c r="I438" s="6">
        <v>0.1</v>
      </c>
      <c r="J438" s="6">
        <v>22.145844</v>
      </c>
      <c r="K438" s="17">
        <f>I438-I439</f>
        <v>-3.4653459999999997E-2</v>
      </c>
      <c r="L438" s="17">
        <f>J438-J439</f>
        <v>18.573893300000002</v>
      </c>
    </row>
    <row r="439" spans="1:12" x14ac:dyDescent="0.3">
      <c r="A439" s="6" t="s">
        <v>12</v>
      </c>
      <c r="B439" s="6" t="s">
        <v>14</v>
      </c>
      <c r="C439" s="4" t="s">
        <v>48</v>
      </c>
      <c r="D439" s="6" t="s">
        <v>18</v>
      </c>
      <c r="E439" s="6" t="s">
        <v>39</v>
      </c>
      <c r="F439" s="6">
        <v>49</v>
      </c>
      <c r="G439" s="6" t="s">
        <v>61</v>
      </c>
      <c r="H439" s="6">
        <v>5</v>
      </c>
      <c r="I439" s="6">
        <v>0.13465346</v>
      </c>
      <c r="J439" s="6">
        <v>3.5719506999999999</v>
      </c>
      <c r="K439" s="17"/>
      <c r="L439" s="17"/>
    </row>
    <row r="440" spans="1:12" x14ac:dyDescent="0.3">
      <c r="A440" s="6" t="s">
        <v>12</v>
      </c>
      <c r="B440" s="6" t="s">
        <v>14</v>
      </c>
      <c r="C440" s="4" t="s">
        <v>48</v>
      </c>
      <c r="D440" s="6" t="s">
        <v>18</v>
      </c>
      <c r="E440" s="6" t="s">
        <v>39</v>
      </c>
      <c r="F440" s="6">
        <v>49</v>
      </c>
      <c r="G440" s="6" t="s">
        <v>93</v>
      </c>
      <c r="H440" s="6">
        <v>5</v>
      </c>
      <c r="I440" s="6">
        <v>0.1</v>
      </c>
      <c r="J440" s="6">
        <v>22.145703999999999</v>
      </c>
      <c r="K440" s="17">
        <f>I440-I441</f>
        <v>-3.4653459999999997E-2</v>
      </c>
      <c r="L440" s="17">
        <f>J440-J441</f>
        <v>18.5737533</v>
      </c>
    </row>
    <row r="441" spans="1:12" x14ac:dyDescent="0.3">
      <c r="A441" s="6" t="s">
        <v>12</v>
      </c>
      <c r="B441" s="6" t="s">
        <v>14</v>
      </c>
      <c r="C441" s="4" t="s">
        <v>48</v>
      </c>
      <c r="D441" s="6" t="s">
        <v>18</v>
      </c>
      <c r="E441" s="6" t="s">
        <v>39</v>
      </c>
      <c r="F441" s="6">
        <v>49</v>
      </c>
      <c r="G441" s="6" t="s">
        <v>61</v>
      </c>
      <c r="H441" s="6">
        <v>5</v>
      </c>
      <c r="I441" s="6">
        <v>0.13465346</v>
      </c>
      <c r="J441" s="6">
        <v>3.5719506999999999</v>
      </c>
      <c r="K441" s="17"/>
      <c r="L441" s="17"/>
    </row>
    <row r="442" spans="1:12" x14ac:dyDescent="0.3">
      <c r="A442" s="6" t="s">
        <v>12</v>
      </c>
      <c r="B442" s="6" t="s">
        <v>14</v>
      </c>
      <c r="C442" s="4" t="s">
        <v>48</v>
      </c>
      <c r="D442" s="6" t="s">
        <v>18</v>
      </c>
      <c r="E442" s="6" t="s">
        <v>39</v>
      </c>
      <c r="F442" s="6">
        <v>49</v>
      </c>
      <c r="G442" s="6" t="s">
        <v>94</v>
      </c>
      <c r="H442" s="6">
        <v>5</v>
      </c>
      <c r="I442" s="6">
        <v>0.1</v>
      </c>
      <c r="J442" s="6">
        <v>22.145702</v>
      </c>
      <c r="K442" s="17">
        <f>I442-I443</f>
        <v>-3.4653459999999997E-2</v>
      </c>
      <c r="L442" s="17">
        <f>J442-J443</f>
        <v>18.573751300000001</v>
      </c>
    </row>
    <row r="443" spans="1:12" x14ac:dyDescent="0.3">
      <c r="A443" s="6" t="s">
        <v>12</v>
      </c>
      <c r="B443" s="6" t="s">
        <v>14</v>
      </c>
      <c r="C443" s="4" t="s">
        <v>48</v>
      </c>
      <c r="D443" s="6" t="s">
        <v>18</v>
      </c>
      <c r="E443" s="6" t="s">
        <v>39</v>
      </c>
      <c r="F443" s="6">
        <v>49</v>
      </c>
      <c r="G443" s="6" t="s">
        <v>61</v>
      </c>
      <c r="H443" s="6">
        <v>5</v>
      </c>
      <c r="I443" s="6">
        <v>0.13465346</v>
      </c>
      <c r="J443" s="6">
        <v>3.5719506999999999</v>
      </c>
      <c r="K443" s="17"/>
      <c r="L443" s="17"/>
    </row>
    <row r="444" spans="1:12" x14ac:dyDescent="0.3">
      <c r="A444" s="6" t="s">
        <v>12</v>
      </c>
      <c r="B444" s="6" t="s">
        <v>14</v>
      </c>
      <c r="C444" s="4" t="s">
        <v>48</v>
      </c>
      <c r="D444" s="6" t="s">
        <v>18</v>
      </c>
      <c r="E444" s="6" t="s">
        <v>39</v>
      </c>
      <c r="F444" s="6">
        <v>49</v>
      </c>
      <c r="G444" s="6" t="s">
        <v>95</v>
      </c>
      <c r="H444" s="6">
        <v>5</v>
      </c>
      <c r="I444" s="6">
        <v>0.1</v>
      </c>
      <c r="J444" s="6">
        <v>22.145844</v>
      </c>
      <c r="K444" s="17">
        <f>I444-I445</f>
        <v>-3.4653459999999997E-2</v>
      </c>
      <c r="L444" s="17">
        <f>J444-J445</f>
        <v>18.573893300000002</v>
      </c>
    </row>
    <row r="445" spans="1:12" x14ac:dyDescent="0.3">
      <c r="A445" s="6" t="s">
        <v>12</v>
      </c>
      <c r="B445" s="6" t="s">
        <v>14</v>
      </c>
      <c r="C445" s="4" t="s">
        <v>48</v>
      </c>
      <c r="D445" s="6" t="s">
        <v>18</v>
      </c>
      <c r="E445" s="6" t="s">
        <v>39</v>
      </c>
      <c r="F445" s="6">
        <v>49</v>
      </c>
      <c r="G445" s="6" t="s">
        <v>61</v>
      </c>
      <c r="H445" s="6">
        <v>5</v>
      </c>
      <c r="I445" s="6">
        <v>0.13465346</v>
      </c>
      <c r="J445" s="6">
        <v>3.5719506999999999</v>
      </c>
      <c r="K445" s="17"/>
      <c r="L445" s="17"/>
    </row>
    <row r="446" spans="1:12" x14ac:dyDescent="0.3">
      <c r="A446" s="6" t="s">
        <v>12</v>
      </c>
      <c r="B446" s="6" t="s">
        <v>14</v>
      </c>
      <c r="C446" s="4" t="s">
        <v>48</v>
      </c>
      <c r="D446" s="6" t="s">
        <v>18</v>
      </c>
      <c r="E446" s="6" t="s">
        <v>39</v>
      </c>
      <c r="F446" s="6">
        <v>49</v>
      </c>
      <c r="G446" s="6" t="s">
        <v>96</v>
      </c>
      <c r="H446" s="6">
        <v>5</v>
      </c>
      <c r="I446" s="6">
        <v>0.1</v>
      </c>
      <c r="J446" s="6">
        <v>22.145676000000002</v>
      </c>
      <c r="K446" s="17">
        <f>I446-I447</f>
        <v>-3.4653459999999997E-2</v>
      </c>
      <c r="L446" s="17">
        <f>J446-J447</f>
        <v>18.573725300000003</v>
      </c>
    </row>
    <row r="447" spans="1:12" x14ac:dyDescent="0.3">
      <c r="A447" s="6" t="s">
        <v>12</v>
      </c>
      <c r="B447" s="6" t="s">
        <v>14</v>
      </c>
      <c r="C447" s="4" t="s">
        <v>48</v>
      </c>
      <c r="D447" s="6" t="s">
        <v>18</v>
      </c>
      <c r="E447" s="6" t="s">
        <v>39</v>
      </c>
      <c r="F447" s="6">
        <v>49</v>
      </c>
      <c r="G447" s="6" t="s">
        <v>61</v>
      </c>
      <c r="H447" s="6">
        <v>5</v>
      </c>
      <c r="I447" s="6">
        <v>0.13465346</v>
      </c>
      <c r="J447" s="6">
        <v>3.5719506999999999</v>
      </c>
      <c r="K447" s="17"/>
      <c r="L447" s="17"/>
    </row>
    <row r="448" spans="1:12" x14ac:dyDescent="0.3">
      <c r="A448" s="6" t="s">
        <v>12</v>
      </c>
      <c r="B448" s="6" t="s">
        <v>14</v>
      </c>
      <c r="C448" s="4" t="s">
        <v>48</v>
      </c>
      <c r="D448" s="6" t="s">
        <v>18</v>
      </c>
      <c r="E448" s="6" t="s">
        <v>39</v>
      </c>
      <c r="F448" s="6">
        <v>49</v>
      </c>
      <c r="G448" s="6" t="s">
        <v>97</v>
      </c>
      <c r="H448" s="6">
        <v>5</v>
      </c>
      <c r="I448" s="6">
        <v>0.1</v>
      </c>
      <c r="J448" s="6">
        <v>22.145890999999999</v>
      </c>
      <c r="K448" s="17">
        <f>I448-I449</f>
        <v>-3.4653459999999997E-2</v>
      </c>
      <c r="L448" s="17">
        <f>J448-J449</f>
        <v>18.5739403</v>
      </c>
    </row>
    <row r="449" spans="1:12" x14ac:dyDescent="0.3">
      <c r="A449" s="6" t="s">
        <v>12</v>
      </c>
      <c r="B449" s="6" t="s">
        <v>14</v>
      </c>
      <c r="C449" s="4" t="s">
        <v>48</v>
      </c>
      <c r="D449" s="6" t="s">
        <v>18</v>
      </c>
      <c r="E449" s="6" t="s">
        <v>39</v>
      </c>
      <c r="F449" s="6">
        <v>49</v>
      </c>
      <c r="G449" s="6" t="s">
        <v>61</v>
      </c>
      <c r="H449" s="6">
        <v>5</v>
      </c>
      <c r="I449" s="6">
        <v>0.13465346</v>
      </c>
      <c r="J449" s="6">
        <v>3.5719506999999999</v>
      </c>
      <c r="K449" s="17"/>
      <c r="L449" s="17"/>
    </row>
    <row r="450" spans="1:12" x14ac:dyDescent="0.3">
      <c r="A450" s="6" t="s">
        <v>12</v>
      </c>
      <c r="B450" s="6" t="s">
        <v>14</v>
      </c>
      <c r="C450" s="4" t="s">
        <v>47</v>
      </c>
      <c r="D450" s="6" t="s">
        <v>18</v>
      </c>
      <c r="E450" s="6" t="s">
        <v>39</v>
      </c>
      <c r="F450" s="6">
        <v>50</v>
      </c>
      <c r="G450" s="6" t="s">
        <v>90</v>
      </c>
      <c r="H450" s="6">
        <v>150</v>
      </c>
      <c r="I450" s="6">
        <v>0.62673265</v>
      </c>
      <c r="J450" s="6">
        <v>1.5097474</v>
      </c>
      <c r="K450" s="17">
        <f>I450-I451</f>
        <v>0.14356435000000001</v>
      </c>
      <c r="L450" s="17">
        <f>J450-J451</f>
        <v>-0.56832609999999995</v>
      </c>
    </row>
    <row r="451" spans="1:12" x14ac:dyDescent="0.3">
      <c r="A451" s="6" t="s">
        <v>12</v>
      </c>
      <c r="B451" s="6" t="s">
        <v>14</v>
      </c>
      <c r="C451" s="4" t="s">
        <v>47</v>
      </c>
      <c r="D451" s="6" t="s">
        <v>18</v>
      </c>
      <c r="E451" s="6" t="s">
        <v>39</v>
      </c>
      <c r="F451" s="6">
        <v>50</v>
      </c>
      <c r="G451" s="6" t="s">
        <v>61</v>
      </c>
      <c r="H451" s="6">
        <v>150</v>
      </c>
      <c r="I451" s="6">
        <v>0.4831683</v>
      </c>
      <c r="J451" s="6">
        <v>2.0780734999999999</v>
      </c>
      <c r="K451" s="17"/>
      <c r="L451" s="17"/>
    </row>
    <row r="452" spans="1:12" x14ac:dyDescent="0.3">
      <c r="A452" s="6" t="s">
        <v>12</v>
      </c>
      <c r="B452" s="6" t="s">
        <v>14</v>
      </c>
      <c r="C452" s="4" t="s">
        <v>47</v>
      </c>
      <c r="D452" s="6" t="s">
        <v>18</v>
      </c>
      <c r="E452" s="6" t="s">
        <v>39</v>
      </c>
      <c r="F452" s="6">
        <v>50</v>
      </c>
      <c r="G452" s="6" t="s">
        <v>91</v>
      </c>
      <c r="H452" s="6">
        <v>150</v>
      </c>
      <c r="I452" s="6">
        <v>0.62673265</v>
      </c>
      <c r="J452" s="6">
        <v>1.5173135</v>
      </c>
      <c r="K452" s="17">
        <f>I452-I453</f>
        <v>0.14356435000000001</v>
      </c>
      <c r="L452" s="17">
        <f>J452-J453</f>
        <v>-0.56075999999999993</v>
      </c>
    </row>
    <row r="453" spans="1:12" x14ac:dyDescent="0.3">
      <c r="A453" s="6" t="s">
        <v>12</v>
      </c>
      <c r="B453" s="6" t="s">
        <v>14</v>
      </c>
      <c r="C453" s="4" t="s">
        <v>47</v>
      </c>
      <c r="D453" s="6" t="s">
        <v>18</v>
      </c>
      <c r="E453" s="6" t="s">
        <v>39</v>
      </c>
      <c r="F453" s="6">
        <v>50</v>
      </c>
      <c r="G453" s="6" t="s">
        <v>61</v>
      </c>
      <c r="H453" s="6">
        <v>150</v>
      </c>
      <c r="I453" s="6">
        <v>0.4831683</v>
      </c>
      <c r="J453" s="6">
        <v>2.0780734999999999</v>
      </c>
      <c r="K453" s="17"/>
      <c r="L453" s="17"/>
    </row>
    <row r="454" spans="1:12" x14ac:dyDescent="0.3">
      <c r="A454" s="6" t="s">
        <v>12</v>
      </c>
      <c r="B454" s="6" t="s">
        <v>14</v>
      </c>
      <c r="C454" s="4" t="s">
        <v>47</v>
      </c>
      <c r="D454" s="6" t="s">
        <v>18</v>
      </c>
      <c r="E454" s="6" t="s">
        <v>39</v>
      </c>
      <c r="F454" s="6">
        <v>50</v>
      </c>
      <c r="G454" s="6" t="s">
        <v>92</v>
      </c>
      <c r="H454" s="6">
        <v>150</v>
      </c>
      <c r="I454" s="6">
        <v>0.62673265</v>
      </c>
      <c r="J454" s="6">
        <v>1.5104671999999999</v>
      </c>
      <c r="K454" s="17">
        <f>I454-I455</f>
        <v>0.14356435000000001</v>
      </c>
      <c r="L454" s="17">
        <f>J454-J455</f>
        <v>-0.56760630000000001</v>
      </c>
    </row>
    <row r="455" spans="1:12" x14ac:dyDescent="0.3">
      <c r="A455" s="6" t="s">
        <v>12</v>
      </c>
      <c r="B455" s="6" t="s">
        <v>14</v>
      </c>
      <c r="C455" s="4" t="s">
        <v>47</v>
      </c>
      <c r="D455" s="6" t="s">
        <v>18</v>
      </c>
      <c r="E455" s="6" t="s">
        <v>39</v>
      </c>
      <c r="F455" s="6">
        <v>50</v>
      </c>
      <c r="G455" s="6" t="s">
        <v>61</v>
      </c>
      <c r="H455" s="6">
        <v>150</v>
      </c>
      <c r="I455" s="6">
        <v>0.4831683</v>
      </c>
      <c r="J455" s="6">
        <v>2.0780734999999999</v>
      </c>
      <c r="K455" s="17"/>
      <c r="L455" s="17"/>
    </row>
    <row r="456" spans="1:12" x14ac:dyDescent="0.3">
      <c r="A456" s="6" t="s">
        <v>12</v>
      </c>
      <c r="B456" s="6" t="s">
        <v>14</v>
      </c>
      <c r="C456" s="4" t="s">
        <v>47</v>
      </c>
      <c r="D456" s="6" t="s">
        <v>18</v>
      </c>
      <c r="E456" s="6" t="s">
        <v>39</v>
      </c>
      <c r="F456" s="6">
        <v>50</v>
      </c>
      <c r="G456" s="6" t="s">
        <v>93</v>
      </c>
      <c r="H456" s="6">
        <v>150</v>
      </c>
      <c r="I456" s="6">
        <v>0.62673265</v>
      </c>
      <c r="J456" s="6">
        <v>1.5104666</v>
      </c>
      <c r="K456" s="17">
        <f>I456-I457</f>
        <v>0.14356435000000001</v>
      </c>
      <c r="L456" s="17">
        <f>J456-J457</f>
        <v>-0.56760689999999991</v>
      </c>
    </row>
    <row r="457" spans="1:12" x14ac:dyDescent="0.3">
      <c r="A457" s="6" t="s">
        <v>12</v>
      </c>
      <c r="B457" s="6" t="s">
        <v>14</v>
      </c>
      <c r="C457" s="4" t="s">
        <v>47</v>
      </c>
      <c r="D457" s="6" t="s">
        <v>18</v>
      </c>
      <c r="E457" s="6" t="s">
        <v>39</v>
      </c>
      <c r="F457" s="6">
        <v>50</v>
      </c>
      <c r="G457" s="6" t="s">
        <v>61</v>
      </c>
      <c r="H457" s="6">
        <v>150</v>
      </c>
      <c r="I457" s="6">
        <v>0.4831683</v>
      </c>
      <c r="J457" s="6">
        <v>2.0780734999999999</v>
      </c>
      <c r="K457" s="17"/>
      <c r="L457" s="17"/>
    </row>
    <row r="458" spans="1:12" x14ac:dyDescent="0.3">
      <c r="A458" s="6" t="s">
        <v>12</v>
      </c>
      <c r="B458" s="6" t="s">
        <v>14</v>
      </c>
      <c r="C458" s="4" t="s">
        <v>47</v>
      </c>
      <c r="D458" s="6" t="s">
        <v>18</v>
      </c>
      <c r="E458" s="6" t="s">
        <v>39</v>
      </c>
      <c r="F458" s="6">
        <v>50</v>
      </c>
      <c r="G458" s="6" t="s">
        <v>94</v>
      </c>
      <c r="H458" s="6">
        <v>150</v>
      </c>
      <c r="I458" s="6">
        <v>0.62673265</v>
      </c>
      <c r="J458" s="6">
        <v>1.5104666</v>
      </c>
      <c r="K458" s="17">
        <f>I458-I459</f>
        <v>0.14356435000000001</v>
      </c>
      <c r="L458" s="17">
        <f>J458-J459</f>
        <v>-0.56760689999999991</v>
      </c>
    </row>
    <row r="459" spans="1:12" x14ac:dyDescent="0.3">
      <c r="A459" s="6" t="s">
        <v>12</v>
      </c>
      <c r="B459" s="6" t="s">
        <v>14</v>
      </c>
      <c r="C459" s="4" t="s">
        <v>47</v>
      </c>
      <c r="D459" s="6" t="s">
        <v>18</v>
      </c>
      <c r="E459" s="6" t="s">
        <v>39</v>
      </c>
      <c r="F459" s="6">
        <v>50</v>
      </c>
      <c r="G459" s="6" t="s">
        <v>61</v>
      </c>
      <c r="H459" s="6">
        <v>150</v>
      </c>
      <c r="I459" s="6">
        <v>0.4831683</v>
      </c>
      <c r="J459" s="6">
        <v>2.0780734999999999</v>
      </c>
      <c r="K459" s="17"/>
      <c r="L459" s="17"/>
    </row>
    <row r="460" spans="1:12" x14ac:dyDescent="0.3">
      <c r="A460" s="6" t="s">
        <v>12</v>
      </c>
      <c r="B460" s="6" t="s">
        <v>14</v>
      </c>
      <c r="C460" s="4" t="s">
        <v>47</v>
      </c>
      <c r="D460" s="6" t="s">
        <v>18</v>
      </c>
      <c r="E460" s="6" t="s">
        <v>39</v>
      </c>
      <c r="F460" s="6">
        <v>50</v>
      </c>
      <c r="G460" s="6" t="s">
        <v>95</v>
      </c>
      <c r="H460" s="6">
        <v>150</v>
      </c>
      <c r="I460" s="6">
        <v>0.62673265</v>
      </c>
      <c r="J460" s="6">
        <v>1.5104671999999999</v>
      </c>
      <c r="K460" s="17">
        <f>I460-I461</f>
        <v>0.14356435000000001</v>
      </c>
      <c r="L460" s="17">
        <f>J460-J461</f>
        <v>-0.56760630000000001</v>
      </c>
    </row>
    <row r="461" spans="1:12" x14ac:dyDescent="0.3">
      <c r="A461" s="6" t="s">
        <v>12</v>
      </c>
      <c r="B461" s="6" t="s">
        <v>14</v>
      </c>
      <c r="C461" s="4" t="s">
        <v>47</v>
      </c>
      <c r="D461" s="6" t="s">
        <v>18</v>
      </c>
      <c r="E461" s="6" t="s">
        <v>39</v>
      </c>
      <c r="F461" s="6">
        <v>50</v>
      </c>
      <c r="G461" s="6" t="s">
        <v>61</v>
      </c>
      <c r="H461" s="6">
        <v>150</v>
      </c>
      <c r="I461" s="6">
        <v>0.4831683</v>
      </c>
      <c r="J461" s="6">
        <v>2.0780734999999999</v>
      </c>
      <c r="K461" s="17"/>
      <c r="L461" s="17"/>
    </row>
    <row r="462" spans="1:12" x14ac:dyDescent="0.3">
      <c r="A462" s="6" t="s">
        <v>12</v>
      </c>
      <c r="B462" s="6" t="s">
        <v>14</v>
      </c>
      <c r="C462" s="4" t="s">
        <v>47</v>
      </c>
      <c r="D462" s="6" t="s">
        <v>18</v>
      </c>
      <c r="E462" s="6" t="s">
        <v>39</v>
      </c>
      <c r="F462" s="6">
        <v>50</v>
      </c>
      <c r="G462" s="6" t="s">
        <v>96</v>
      </c>
      <c r="H462" s="6">
        <v>150</v>
      </c>
      <c r="I462" s="6">
        <v>0.62673265</v>
      </c>
      <c r="J462" s="6">
        <v>1.5104666</v>
      </c>
      <c r="K462" s="17">
        <f>I462-I463</f>
        <v>0.14356435000000001</v>
      </c>
      <c r="L462" s="17">
        <f>J462-J463</f>
        <v>-0.56760689999999991</v>
      </c>
    </row>
    <row r="463" spans="1:12" x14ac:dyDescent="0.3">
      <c r="A463" s="6" t="s">
        <v>12</v>
      </c>
      <c r="B463" s="6" t="s">
        <v>14</v>
      </c>
      <c r="C463" s="4" t="s">
        <v>47</v>
      </c>
      <c r="D463" s="6" t="s">
        <v>18</v>
      </c>
      <c r="E463" s="6" t="s">
        <v>39</v>
      </c>
      <c r="F463" s="6">
        <v>50</v>
      </c>
      <c r="G463" s="6" t="s">
        <v>61</v>
      </c>
      <c r="H463" s="6">
        <v>150</v>
      </c>
      <c r="I463" s="6">
        <v>0.4831683</v>
      </c>
      <c r="J463" s="6">
        <v>2.0780734999999999</v>
      </c>
      <c r="K463" s="17"/>
      <c r="L463" s="17"/>
    </row>
    <row r="464" spans="1:12" x14ac:dyDescent="0.3">
      <c r="A464" s="6" t="s">
        <v>12</v>
      </c>
      <c r="B464" s="6" t="s">
        <v>14</v>
      </c>
      <c r="C464" s="4" t="s">
        <v>47</v>
      </c>
      <c r="D464" s="6" t="s">
        <v>18</v>
      </c>
      <c r="E464" s="6" t="s">
        <v>39</v>
      </c>
      <c r="F464" s="6">
        <v>50</v>
      </c>
      <c r="G464" s="6" t="s">
        <v>97</v>
      </c>
      <c r="H464" s="6">
        <v>150</v>
      </c>
      <c r="I464" s="6">
        <v>0.62673265</v>
      </c>
      <c r="J464" s="6">
        <v>1.5104659</v>
      </c>
      <c r="K464" s="17">
        <f>I464-I465</f>
        <v>0.14356435000000001</v>
      </c>
      <c r="L464" s="17">
        <f>J464-J465</f>
        <v>-0.56760759999999988</v>
      </c>
    </row>
    <row r="465" spans="1:12" x14ac:dyDescent="0.3">
      <c r="A465" s="6" t="s">
        <v>12</v>
      </c>
      <c r="B465" s="6" t="s">
        <v>14</v>
      </c>
      <c r="C465" s="4" t="s">
        <v>47</v>
      </c>
      <c r="D465" s="6" t="s">
        <v>18</v>
      </c>
      <c r="E465" s="6" t="s">
        <v>39</v>
      </c>
      <c r="F465" s="6">
        <v>50</v>
      </c>
      <c r="G465" s="6" t="s">
        <v>61</v>
      </c>
      <c r="H465" s="6">
        <v>150</v>
      </c>
      <c r="I465" s="6">
        <v>0.4831683</v>
      </c>
      <c r="J465" s="6">
        <v>2.0780734999999999</v>
      </c>
      <c r="K465" s="17"/>
      <c r="L465" s="17"/>
    </row>
    <row r="466" spans="1:12" x14ac:dyDescent="0.3">
      <c r="A466" s="6" t="s">
        <v>12</v>
      </c>
      <c r="B466" s="6" t="s">
        <v>14</v>
      </c>
      <c r="C466" s="4" t="s">
        <v>19</v>
      </c>
      <c r="D466" s="6" t="s">
        <v>18</v>
      </c>
      <c r="E466" s="6" t="s">
        <v>39</v>
      </c>
      <c r="F466" s="6">
        <v>50</v>
      </c>
      <c r="G466" s="6" t="s">
        <v>90</v>
      </c>
      <c r="H466" s="6">
        <v>5</v>
      </c>
      <c r="I466" s="6">
        <v>0.16534652999999999</v>
      </c>
      <c r="J466" s="6">
        <v>5.0522961999999998</v>
      </c>
      <c r="K466" s="17">
        <f>I466-I467</f>
        <v>3.5643559999999991E-2</v>
      </c>
      <c r="L466" s="17">
        <f>J466-J467</f>
        <v>-0.34457350000000009</v>
      </c>
    </row>
    <row r="467" spans="1:12" x14ac:dyDescent="0.3">
      <c r="A467" s="6" t="s">
        <v>12</v>
      </c>
      <c r="B467" s="6" t="s">
        <v>14</v>
      </c>
      <c r="C467" s="4" t="s">
        <v>19</v>
      </c>
      <c r="D467" s="6" t="s">
        <v>18</v>
      </c>
      <c r="E467" s="6" t="s">
        <v>39</v>
      </c>
      <c r="F467" s="6">
        <v>50</v>
      </c>
      <c r="G467" s="6" t="s">
        <v>61</v>
      </c>
      <c r="H467" s="6">
        <v>5</v>
      </c>
      <c r="I467" s="6">
        <v>0.12970297</v>
      </c>
      <c r="J467" s="6">
        <v>5.3968696999999999</v>
      </c>
      <c r="K467" s="17"/>
      <c r="L467" s="17"/>
    </row>
    <row r="468" spans="1:12" x14ac:dyDescent="0.3">
      <c r="A468" s="6" t="s">
        <v>12</v>
      </c>
      <c r="B468" s="6" t="s">
        <v>14</v>
      </c>
      <c r="C468" s="4" t="s">
        <v>19</v>
      </c>
      <c r="D468" s="6" t="s">
        <v>18</v>
      </c>
      <c r="E468" s="6" t="s">
        <v>39</v>
      </c>
      <c r="F468" s="6">
        <v>50</v>
      </c>
      <c r="G468" s="6" t="s">
        <v>91</v>
      </c>
      <c r="H468" s="6">
        <v>5</v>
      </c>
      <c r="I468" s="6">
        <v>0.16534652999999999</v>
      </c>
      <c r="J468" s="6">
        <v>5.0558290000000001</v>
      </c>
      <c r="K468" s="17">
        <f>I468-I469</f>
        <v>3.5643559999999991E-2</v>
      </c>
      <c r="L468" s="17">
        <f>J468-J469</f>
        <v>-0.34104069999999975</v>
      </c>
    </row>
    <row r="469" spans="1:12" x14ac:dyDescent="0.3">
      <c r="A469" s="6" t="s">
        <v>12</v>
      </c>
      <c r="B469" s="6" t="s">
        <v>14</v>
      </c>
      <c r="C469" s="4" t="s">
        <v>19</v>
      </c>
      <c r="D469" s="6" t="s">
        <v>18</v>
      </c>
      <c r="E469" s="6" t="s">
        <v>39</v>
      </c>
      <c r="F469" s="6">
        <v>50</v>
      </c>
      <c r="G469" s="6" t="s">
        <v>61</v>
      </c>
      <c r="H469" s="6">
        <v>5</v>
      </c>
      <c r="I469" s="6">
        <v>0.12970297</v>
      </c>
      <c r="J469" s="6">
        <v>5.3968696999999999</v>
      </c>
      <c r="K469" s="17"/>
      <c r="L469" s="17"/>
    </row>
    <row r="470" spans="1:12" x14ac:dyDescent="0.3">
      <c r="A470" s="6" t="s">
        <v>12</v>
      </c>
      <c r="B470" s="6" t="s">
        <v>14</v>
      </c>
      <c r="C470" s="4" t="s">
        <v>19</v>
      </c>
      <c r="D470" s="6" t="s">
        <v>18</v>
      </c>
      <c r="E470" s="6" t="s">
        <v>39</v>
      </c>
      <c r="F470" s="6">
        <v>50</v>
      </c>
      <c r="G470" s="6" t="s">
        <v>92</v>
      </c>
      <c r="H470" s="6">
        <v>5</v>
      </c>
      <c r="I470" s="6">
        <v>0.16534652999999999</v>
      </c>
      <c r="J470" s="6">
        <v>5.0522928</v>
      </c>
      <c r="K470" s="17">
        <f>I470-I471</f>
        <v>3.5643559999999991E-2</v>
      </c>
      <c r="L470" s="17">
        <f>J470-J471</f>
        <v>-0.34457689999999985</v>
      </c>
    </row>
    <row r="471" spans="1:12" x14ac:dyDescent="0.3">
      <c r="A471" s="6" t="s">
        <v>12</v>
      </c>
      <c r="B471" s="6" t="s">
        <v>14</v>
      </c>
      <c r="C471" s="4" t="s">
        <v>19</v>
      </c>
      <c r="D471" s="6" t="s">
        <v>18</v>
      </c>
      <c r="E471" s="6" t="s">
        <v>39</v>
      </c>
      <c r="F471" s="6">
        <v>50</v>
      </c>
      <c r="G471" s="6" t="s">
        <v>61</v>
      </c>
      <c r="H471" s="6">
        <v>5</v>
      </c>
      <c r="I471" s="6">
        <v>0.12970297</v>
      </c>
      <c r="J471" s="6">
        <v>5.3968696999999999</v>
      </c>
      <c r="K471" s="17"/>
      <c r="L471" s="17"/>
    </row>
    <row r="472" spans="1:12" x14ac:dyDescent="0.3">
      <c r="A472" s="6" t="s">
        <v>12</v>
      </c>
      <c r="B472" s="6" t="s">
        <v>14</v>
      </c>
      <c r="C472" s="4" t="s">
        <v>19</v>
      </c>
      <c r="D472" s="6" t="s">
        <v>18</v>
      </c>
      <c r="E472" s="6" t="s">
        <v>39</v>
      </c>
      <c r="F472" s="6">
        <v>50</v>
      </c>
      <c r="G472" s="6" t="s">
        <v>93</v>
      </c>
      <c r="H472" s="6">
        <v>5</v>
      </c>
      <c r="I472" s="6">
        <v>0.16534652999999999</v>
      </c>
      <c r="J472" s="6">
        <v>5.0522717999999998</v>
      </c>
      <c r="K472" s="17">
        <f>I472-I473</f>
        <v>3.5643559999999991E-2</v>
      </c>
      <c r="L472" s="17">
        <f>J472-J473</f>
        <v>-0.34459790000000012</v>
      </c>
    </row>
    <row r="473" spans="1:12" x14ac:dyDescent="0.3">
      <c r="A473" s="6" t="s">
        <v>12</v>
      </c>
      <c r="B473" s="6" t="s">
        <v>14</v>
      </c>
      <c r="C473" s="4" t="s">
        <v>19</v>
      </c>
      <c r="D473" s="6" t="s">
        <v>18</v>
      </c>
      <c r="E473" s="6" t="s">
        <v>39</v>
      </c>
      <c r="F473" s="6">
        <v>50</v>
      </c>
      <c r="G473" s="6" t="s">
        <v>61</v>
      </c>
      <c r="H473" s="6">
        <v>5</v>
      </c>
      <c r="I473" s="6">
        <v>0.12970297</v>
      </c>
      <c r="J473" s="6">
        <v>5.3968696999999999</v>
      </c>
      <c r="K473" s="17"/>
      <c r="L473" s="17"/>
    </row>
    <row r="474" spans="1:12" x14ac:dyDescent="0.3">
      <c r="A474" s="6" t="s">
        <v>12</v>
      </c>
      <c r="B474" s="6" t="s">
        <v>14</v>
      </c>
      <c r="C474" s="4" t="s">
        <v>19</v>
      </c>
      <c r="D474" s="6" t="s">
        <v>18</v>
      </c>
      <c r="E474" s="6" t="s">
        <v>39</v>
      </c>
      <c r="F474" s="6">
        <v>50</v>
      </c>
      <c r="G474" s="6" t="s">
        <v>94</v>
      </c>
      <c r="H474" s="6">
        <v>5</v>
      </c>
      <c r="I474" s="6">
        <v>0.16534652999999999</v>
      </c>
      <c r="J474" s="6">
        <v>5.0522656000000001</v>
      </c>
      <c r="K474" s="17">
        <f>I474-I475</f>
        <v>3.5643559999999991E-2</v>
      </c>
      <c r="L474" s="17">
        <f>J474-J475</f>
        <v>-0.34460409999999975</v>
      </c>
    </row>
    <row r="475" spans="1:12" x14ac:dyDescent="0.3">
      <c r="A475" s="6" t="s">
        <v>12</v>
      </c>
      <c r="B475" s="6" t="s">
        <v>14</v>
      </c>
      <c r="C475" s="4" t="s">
        <v>19</v>
      </c>
      <c r="D475" s="6" t="s">
        <v>18</v>
      </c>
      <c r="E475" s="6" t="s">
        <v>39</v>
      </c>
      <c r="F475" s="6">
        <v>50</v>
      </c>
      <c r="G475" s="6" t="s">
        <v>61</v>
      </c>
      <c r="H475" s="6">
        <v>5</v>
      </c>
      <c r="I475" s="6">
        <v>0.12970297</v>
      </c>
      <c r="J475" s="6">
        <v>5.3968696999999999</v>
      </c>
      <c r="K475" s="17"/>
      <c r="L475" s="17"/>
    </row>
    <row r="476" spans="1:12" x14ac:dyDescent="0.3">
      <c r="A476" s="6" t="s">
        <v>12</v>
      </c>
      <c r="B476" s="6" t="s">
        <v>14</v>
      </c>
      <c r="C476" s="4" t="s">
        <v>19</v>
      </c>
      <c r="D476" s="6" t="s">
        <v>18</v>
      </c>
      <c r="E476" s="6" t="s">
        <v>39</v>
      </c>
      <c r="F476" s="6">
        <v>50</v>
      </c>
      <c r="G476" s="6" t="s">
        <v>95</v>
      </c>
      <c r="H476" s="6">
        <v>5</v>
      </c>
      <c r="I476" s="6">
        <v>0.16534652999999999</v>
      </c>
      <c r="J476" s="6">
        <v>5.0522928</v>
      </c>
      <c r="K476" s="17">
        <f>I476-I477</f>
        <v>3.5643559999999991E-2</v>
      </c>
      <c r="L476" s="17">
        <f>J476-J477</f>
        <v>-0.34457689999999985</v>
      </c>
    </row>
    <row r="477" spans="1:12" x14ac:dyDescent="0.3">
      <c r="A477" s="6" t="s">
        <v>12</v>
      </c>
      <c r="B477" s="6" t="s">
        <v>14</v>
      </c>
      <c r="C477" s="4" t="s">
        <v>19</v>
      </c>
      <c r="D477" s="6" t="s">
        <v>18</v>
      </c>
      <c r="E477" s="6" t="s">
        <v>39</v>
      </c>
      <c r="F477" s="6">
        <v>50</v>
      </c>
      <c r="G477" s="6" t="s">
        <v>61</v>
      </c>
      <c r="H477" s="6">
        <v>5</v>
      </c>
      <c r="I477" s="6">
        <v>0.12970297</v>
      </c>
      <c r="J477" s="6">
        <v>5.3968696999999999</v>
      </c>
      <c r="K477" s="17"/>
      <c r="L477" s="17"/>
    </row>
    <row r="478" spans="1:12" x14ac:dyDescent="0.3">
      <c r="A478" s="6" t="s">
        <v>12</v>
      </c>
      <c r="B478" s="6" t="s">
        <v>14</v>
      </c>
      <c r="C478" s="4" t="s">
        <v>19</v>
      </c>
      <c r="D478" s="6" t="s">
        <v>18</v>
      </c>
      <c r="E478" s="6" t="s">
        <v>39</v>
      </c>
      <c r="F478" s="6">
        <v>50</v>
      </c>
      <c r="G478" s="6" t="s">
        <v>96</v>
      </c>
      <c r="H478" s="6">
        <v>5</v>
      </c>
      <c r="I478" s="6">
        <v>0.16534652999999999</v>
      </c>
      <c r="J478" s="6">
        <v>5.0522618000000001</v>
      </c>
      <c r="K478" s="17">
        <f>I478-I479</f>
        <v>3.5643559999999991E-2</v>
      </c>
      <c r="L478" s="17">
        <f>J478-J479</f>
        <v>-0.34460789999999974</v>
      </c>
    </row>
    <row r="479" spans="1:12" x14ac:dyDescent="0.3">
      <c r="A479" s="6" t="s">
        <v>12</v>
      </c>
      <c r="B479" s="6" t="s">
        <v>14</v>
      </c>
      <c r="C479" s="4" t="s">
        <v>19</v>
      </c>
      <c r="D479" s="6" t="s">
        <v>18</v>
      </c>
      <c r="E479" s="6" t="s">
        <v>39</v>
      </c>
      <c r="F479" s="6">
        <v>50</v>
      </c>
      <c r="G479" s="6" t="s">
        <v>61</v>
      </c>
      <c r="H479" s="6">
        <v>5</v>
      </c>
      <c r="I479" s="6">
        <v>0.12970297</v>
      </c>
      <c r="J479" s="6">
        <v>5.3968696999999999</v>
      </c>
      <c r="K479" s="17"/>
      <c r="L479" s="17"/>
    </row>
    <row r="480" spans="1:12" x14ac:dyDescent="0.3">
      <c r="A480" s="6" t="s">
        <v>12</v>
      </c>
      <c r="B480" s="6" t="s">
        <v>14</v>
      </c>
      <c r="C480" s="4" t="s">
        <v>19</v>
      </c>
      <c r="D480" s="6" t="s">
        <v>18</v>
      </c>
      <c r="E480" s="6" t="s">
        <v>39</v>
      </c>
      <c r="F480" s="6">
        <v>50</v>
      </c>
      <c r="G480" s="6" t="s">
        <v>97</v>
      </c>
      <c r="H480" s="6">
        <v>5</v>
      </c>
      <c r="I480" s="6">
        <v>0.16534652999999999</v>
      </c>
      <c r="J480" s="6">
        <v>5.0523142999999999</v>
      </c>
      <c r="K480" s="17">
        <f>I480-I481</f>
        <v>3.5643559999999991E-2</v>
      </c>
      <c r="L480" s="17">
        <f>J480-J481</f>
        <v>-0.34455539999999996</v>
      </c>
    </row>
    <row r="481" spans="1:12" x14ac:dyDescent="0.3">
      <c r="A481" s="6" t="s">
        <v>12</v>
      </c>
      <c r="B481" s="6" t="s">
        <v>14</v>
      </c>
      <c r="C481" s="4" t="s">
        <v>19</v>
      </c>
      <c r="D481" s="6" t="s">
        <v>18</v>
      </c>
      <c r="E481" s="6" t="s">
        <v>39</v>
      </c>
      <c r="F481" s="6">
        <v>50</v>
      </c>
      <c r="G481" s="6" t="s">
        <v>61</v>
      </c>
      <c r="H481" s="6">
        <v>5</v>
      </c>
      <c r="I481" s="6">
        <v>0.12970297</v>
      </c>
      <c r="J481" s="6">
        <v>5.3968696999999999</v>
      </c>
      <c r="K481" s="17"/>
      <c r="L481" s="17"/>
    </row>
    <row r="482" spans="1:12" x14ac:dyDescent="0.3">
      <c r="A482" s="6" t="s">
        <v>12</v>
      </c>
      <c r="B482" s="6" t="s">
        <v>14</v>
      </c>
      <c r="C482" s="4" t="s">
        <v>48</v>
      </c>
      <c r="D482" s="6" t="s">
        <v>18</v>
      </c>
      <c r="E482" s="6" t="s">
        <v>39</v>
      </c>
      <c r="F482" s="6">
        <v>9</v>
      </c>
      <c r="G482" s="6" t="s">
        <v>90</v>
      </c>
      <c r="H482" s="6">
        <v>150</v>
      </c>
      <c r="I482" s="6">
        <v>0.64257425000000001</v>
      </c>
      <c r="J482" s="6">
        <v>1.9737879</v>
      </c>
      <c r="K482" s="17">
        <f>I482-I483</f>
        <v>-9.9008999999994352E-4</v>
      </c>
      <c r="L482" s="17">
        <f>J482-J483</f>
        <v>5.912999999999613E-4</v>
      </c>
    </row>
    <row r="483" spans="1:12" x14ac:dyDescent="0.3">
      <c r="A483" s="6" t="s">
        <v>12</v>
      </c>
      <c r="B483" s="6" t="s">
        <v>14</v>
      </c>
      <c r="C483" s="4" t="s">
        <v>48</v>
      </c>
      <c r="D483" s="6" t="s">
        <v>18</v>
      </c>
      <c r="E483" s="6" t="s">
        <v>39</v>
      </c>
      <c r="F483" s="6">
        <v>9</v>
      </c>
      <c r="G483" s="6" t="s">
        <v>61</v>
      </c>
      <c r="H483" s="6">
        <v>150</v>
      </c>
      <c r="I483" s="6">
        <v>0.64356433999999996</v>
      </c>
      <c r="J483" s="6">
        <v>1.9731966000000001</v>
      </c>
      <c r="K483" s="17"/>
      <c r="L483" s="17"/>
    </row>
    <row r="484" spans="1:12" x14ac:dyDescent="0.3">
      <c r="A484" s="6" t="s">
        <v>12</v>
      </c>
      <c r="B484" s="6" t="s">
        <v>14</v>
      </c>
      <c r="C484" s="4" t="s">
        <v>48</v>
      </c>
      <c r="D484" s="6" t="s">
        <v>18</v>
      </c>
      <c r="E484" s="6" t="s">
        <v>39</v>
      </c>
      <c r="F484" s="6">
        <v>9</v>
      </c>
      <c r="G484" s="6" t="s">
        <v>91</v>
      </c>
      <c r="H484" s="6">
        <v>150</v>
      </c>
      <c r="I484" s="6">
        <v>0.64554453000000001</v>
      </c>
      <c r="J484" s="6">
        <v>1.966683</v>
      </c>
      <c r="K484" s="17">
        <f>I484-I485</f>
        <v>1.9801900000000483E-3</v>
      </c>
      <c r="L484" s="17">
        <f>J484-J485</f>
        <v>-6.5136000000001193E-3</v>
      </c>
    </row>
    <row r="485" spans="1:12" x14ac:dyDescent="0.3">
      <c r="A485" s="6" t="s">
        <v>12</v>
      </c>
      <c r="B485" s="6" t="s">
        <v>14</v>
      </c>
      <c r="C485" s="4" t="s">
        <v>48</v>
      </c>
      <c r="D485" s="6" t="s">
        <v>18</v>
      </c>
      <c r="E485" s="6" t="s">
        <v>39</v>
      </c>
      <c r="F485" s="6">
        <v>9</v>
      </c>
      <c r="G485" s="6" t="s">
        <v>61</v>
      </c>
      <c r="H485" s="6">
        <v>150</v>
      </c>
      <c r="I485" s="6">
        <v>0.64356433999999996</v>
      </c>
      <c r="J485" s="6">
        <v>1.9731966000000001</v>
      </c>
      <c r="K485" s="17"/>
      <c r="L485" s="17"/>
    </row>
    <row r="486" spans="1:12" x14ac:dyDescent="0.3">
      <c r="A486" s="6" t="s">
        <v>12</v>
      </c>
      <c r="B486" s="6" t="s">
        <v>14</v>
      </c>
      <c r="C486" s="4" t="s">
        <v>48</v>
      </c>
      <c r="D486" s="6" t="s">
        <v>18</v>
      </c>
      <c r="E486" s="6" t="s">
        <v>39</v>
      </c>
      <c r="F486" s="6">
        <v>9</v>
      </c>
      <c r="G486" s="6" t="s">
        <v>92</v>
      </c>
      <c r="H486" s="6">
        <v>150</v>
      </c>
      <c r="I486" s="6">
        <v>0.64356433999999996</v>
      </c>
      <c r="J486" s="6">
        <v>1.9731966000000001</v>
      </c>
      <c r="K486" s="17">
        <f>I486-I487</f>
        <v>0</v>
      </c>
      <c r="L486" s="17">
        <f>J486-J487</f>
        <v>0</v>
      </c>
    </row>
    <row r="487" spans="1:12" x14ac:dyDescent="0.3">
      <c r="A487" s="6" t="s">
        <v>12</v>
      </c>
      <c r="B487" s="6" t="s">
        <v>14</v>
      </c>
      <c r="C487" s="4" t="s">
        <v>48</v>
      </c>
      <c r="D487" s="6" t="s">
        <v>18</v>
      </c>
      <c r="E487" s="6" t="s">
        <v>39</v>
      </c>
      <c r="F487" s="6">
        <v>9</v>
      </c>
      <c r="G487" s="6" t="s">
        <v>61</v>
      </c>
      <c r="H487" s="6">
        <v>150</v>
      </c>
      <c r="I487" s="6">
        <v>0.64356433999999996</v>
      </c>
      <c r="J487" s="6">
        <v>1.9731966000000001</v>
      </c>
      <c r="K487" s="17"/>
      <c r="L487" s="17"/>
    </row>
    <row r="488" spans="1:12" x14ac:dyDescent="0.3">
      <c r="A488" s="6" t="s">
        <v>12</v>
      </c>
      <c r="B488" s="6" t="s">
        <v>14</v>
      </c>
      <c r="C488" s="4" t="s">
        <v>48</v>
      </c>
      <c r="D488" s="6" t="s">
        <v>18</v>
      </c>
      <c r="E488" s="6" t="s">
        <v>39</v>
      </c>
      <c r="F488" s="6">
        <v>9</v>
      </c>
      <c r="G488" s="6" t="s">
        <v>93</v>
      </c>
      <c r="H488" s="6">
        <v>150</v>
      </c>
      <c r="I488" s="6">
        <v>0.64356433999999996</v>
      </c>
      <c r="J488" s="6">
        <v>1.9731904</v>
      </c>
      <c r="K488" s="17">
        <f>I488-I489</f>
        <v>0</v>
      </c>
      <c r="L488" s="17">
        <f>J488-J489</f>
        <v>-6.2000000000672628E-6</v>
      </c>
    </row>
    <row r="489" spans="1:12" x14ac:dyDescent="0.3">
      <c r="A489" s="6" t="s">
        <v>12</v>
      </c>
      <c r="B489" s="6" t="s">
        <v>14</v>
      </c>
      <c r="C489" s="4" t="s">
        <v>48</v>
      </c>
      <c r="D489" s="6" t="s">
        <v>18</v>
      </c>
      <c r="E489" s="6" t="s">
        <v>39</v>
      </c>
      <c r="F489" s="6">
        <v>9</v>
      </c>
      <c r="G489" s="6" t="s">
        <v>61</v>
      </c>
      <c r="H489" s="6">
        <v>150</v>
      </c>
      <c r="I489" s="6">
        <v>0.64356433999999996</v>
      </c>
      <c r="J489" s="6">
        <v>1.9731966000000001</v>
      </c>
      <c r="K489" s="17"/>
      <c r="L489" s="17"/>
    </row>
    <row r="490" spans="1:12" x14ac:dyDescent="0.3">
      <c r="A490" s="6" t="s">
        <v>12</v>
      </c>
      <c r="B490" s="6" t="s">
        <v>14</v>
      </c>
      <c r="C490" s="4" t="s">
        <v>48</v>
      </c>
      <c r="D490" s="6" t="s">
        <v>18</v>
      </c>
      <c r="E490" s="6" t="s">
        <v>39</v>
      </c>
      <c r="F490" s="6">
        <v>9</v>
      </c>
      <c r="G490" s="6" t="s">
        <v>94</v>
      </c>
      <c r="H490" s="6">
        <v>150</v>
      </c>
      <c r="I490" s="6">
        <v>0.64356433999999996</v>
      </c>
      <c r="J490" s="6">
        <v>1.9731882000000001</v>
      </c>
      <c r="K490" s="17">
        <f>I490-I491</f>
        <v>0</v>
      </c>
      <c r="L490" s="17">
        <f>J490-J491</f>
        <v>-8.400000000019503E-6</v>
      </c>
    </row>
    <row r="491" spans="1:12" x14ac:dyDescent="0.3">
      <c r="A491" s="6" t="s">
        <v>12</v>
      </c>
      <c r="B491" s="6" t="s">
        <v>14</v>
      </c>
      <c r="C491" s="4" t="s">
        <v>48</v>
      </c>
      <c r="D491" s="6" t="s">
        <v>18</v>
      </c>
      <c r="E491" s="6" t="s">
        <v>39</v>
      </c>
      <c r="F491" s="6">
        <v>9</v>
      </c>
      <c r="G491" s="6" t="s">
        <v>61</v>
      </c>
      <c r="H491" s="6">
        <v>150</v>
      </c>
      <c r="I491" s="6">
        <v>0.64356433999999996</v>
      </c>
      <c r="J491" s="6">
        <v>1.9731966000000001</v>
      </c>
      <c r="K491" s="17"/>
      <c r="L491" s="17"/>
    </row>
    <row r="492" spans="1:12" x14ac:dyDescent="0.3">
      <c r="A492" s="6" t="s">
        <v>12</v>
      </c>
      <c r="B492" s="6" t="s">
        <v>14</v>
      </c>
      <c r="C492" s="4" t="s">
        <v>48</v>
      </c>
      <c r="D492" s="6" t="s">
        <v>18</v>
      </c>
      <c r="E492" s="6" t="s">
        <v>39</v>
      </c>
      <c r="F492" s="6">
        <v>9</v>
      </c>
      <c r="G492" s="6" t="s">
        <v>95</v>
      </c>
      <c r="H492" s="6">
        <v>150</v>
      </c>
      <c r="I492" s="6">
        <v>0.64356433999999996</v>
      </c>
      <c r="J492" s="6">
        <v>1.9731966000000001</v>
      </c>
      <c r="K492" s="17">
        <f>I492-I493</f>
        <v>0</v>
      </c>
      <c r="L492" s="17">
        <f>J492-J493</f>
        <v>0</v>
      </c>
    </row>
    <row r="493" spans="1:12" x14ac:dyDescent="0.3">
      <c r="A493" s="6" t="s">
        <v>12</v>
      </c>
      <c r="B493" s="6" t="s">
        <v>14</v>
      </c>
      <c r="C493" s="4" t="s">
        <v>48</v>
      </c>
      <c r="D493" s="6" t="s">
        <v>18</v>
      </c>
      <c r="E493" s="6" t="s">
        <v>39</v>
      </c>
      <c r="F493" s="6">
        <v>9</v>
      </c>
      <c r="G493" s="6" t="s">
        <v>61</v>
      </c>
      <c r="H493" s="6">
        <v>150</v>
      </c>
      <c r="I493" s="6">
        <v>0.64356433999999996</v>
      </c>
      <c r="J493" s="6">
        <v>1.9731966000000001</v>
      </c>
      <c r="K493" s="17"/>
      <c r="L493" s="17"/>
    </row>
    <row r="494" spans="1:12" x14ac:dyDescent="0.3">
      <c r="A494" s="6" t="s">
        <v>12</v>
      </c>
      <c r="B494" s="6" t="s">
        <v>14</v>
      </c>
      <c r="C494" s="4" t="s">
        <v>48</v>
      </c>
      <c r="D494" s="6" t="s">
        <v>18</v>
      </c>
      <c r="E494" s="6" t="s">
        <v>39</v>
      </c>
      <c r="F494" s="6">
        <v>9</v>
      </c>
      <c r="G494" s="6" t="s">
        <v>96</v>
      </c>
      <c r="H494" s="6">
        <v>150</v>
      </c>
      <c r="I494" s="6">
        <v>0.64356433999999996</v>
      </c>
      <c r="J494" s="6">
        <v>1.973187</v>
      </c>
      <c r="K494" s="17">
        <f>I494-I495</f>
        <v>0</v>
      </c>
      <c r="L494" s="17">
        <f>J494-J495</f>
        <v>-9.6000000000540098E-6</v>
      </c>
    </row>
    <row r="495" spans="1:12" x14ac:dyDescent="0.3">
      <c r="A495" s="6" t="s">
        <v>12</v>
      </c>
      <c r="B495" s="6" t="s">
        <v>14</v>
      </c>
      <c r="C495" s="4" t="s">
        <v>48</v>
      </c>
      <c r="D495" s="6" t="s">
        <v>18</v>
      </c>
      <c r="E495" s="6" t="s">
        <v>39</v>
      </c>
      <c r="F495" s="6">
        <v>9</v>
      </c>
      <c r="G495" s="6" t="s">
        <v>61</v>
      </c>
      <c r="H495" s="6">
        <v>150</v>
      </c>
      <c r="I495" s="6">
        <v>0.64356433999999996</v>
      </c>
      <c r="J495" s="6">
        <v>1.9731966000000001</v>
      </c>
      <c r="K495" s="17"/>
      <c r="L495" s="17"/>
    </row>
    <row r="496" spans="1:12" x14ac:dyDescent="0.3">
      <c r="A496" s="6" t="s">
        <v>12</v>
      </c>
      <c r="B496" s="6" t="s">
        <v>14</v>
      </c>
      <c r="C496" s="4" t="s">
        <v>48</v>
      </c>
      <c r="D496" s="6" t="s">
        <v>18</v>
      </c>
      <c r="E496" s="6" t="s">
        <v>39</v>
      </c>
      <c r="F496" s="6">
        <v>9</v>
      </c>
      <c r="G496" s="6" t="s">
        <v>97</v>
      </c>
      <c r="H496" s="6">
        <v>150</v>
      </c>
      <c r="I496" s="6">
        <v>0.64356433999999996</v>
      </c>
      <c r="J496" s="6">
        <v>1.9731947000000001</v>
      </c>
      <c r="K496" s="17">
        <f>I496-I497</f>
        <v>0</v>
      </c>
      <c r="L496" s="17">
        <f>J496-J497</f>
        <v>-1.8999999999991246E-6</v>
      </c>
    </row>
    <row r="497" spans="1:12" x14ac:dyDescent="0.3">
      <c r="A497" s="6" t="s">
        <v>12</v>
      </c>
      <c r="B497" s="6" t="s">
        <v>14</v>
      </c>
      <c r="C497" s="4" t="s">
        <v>48</v>
      </c>
      <c r="D497" s="6" t="s">
        <v>18</v>
      </c>
      <c r="E497" s="6" t="s">
        <v>39</v>
      </c>
      <c r="F497" s="6">
        <v>9</v>
      </c>
      <c r="G497" s="6" t="s">
        <v>61</v>
      </c>
      <c r="H497" s="6">
        <v>150</v>
      </c>
      <c r="I497" s="6">
        <v>0.64356433999999996</v>
      </c>
      <c r="J497" s="6">
        <v>1.9731966000000001</v>
      </c>
      <c r="K497" s="17"/>
      <c r="L497" s="17"/>
    </row>
    <row r="498" spans="1:12" x14ac:dyDescent="0.3">
      <c r="A498" s="6" t="s">
        <v>12</v>
      </c>
      <c r="B498" s="6" t="s">
        <v>14</v>
      </c>
      <c r="C498" s="4" t="s">
        <v>19</v>
      </c>
      <c r="D498" s="6" t="s">
        <v>18</v>
      </c>
      <c r="E498" s="6" t="s">
        <v>39</v>
      </c>
      <c r="F498" s="6">
        <v>9</v>
      </c>
      <c r="G498" s="6" t="s">
        <v>90</v>
      </c>
      <c r="H498" s="6">
        <v>5</v>
      </c>
      <c r="I498" s="6">
        <v>0.10396039</v>
      </c>
      <c r="J498" s="6">
        <v>16.007861999999999</v>
      </c>
      <c r="K498" s="17">
        <f>I498-I499</f>
        <v>0</v>
      </c>
      <c r="L498" s="17">
        <f>J498-J499</f>
        <v>-4.8800000000071009E-4</v>
      </c>
    </row>
    <row r="499" spans="1:12" x14ac:dyDescent="0.3">
      <c r="A499" s="6" t="s">
        <v>12</v>
      </c>
      <c r="B499" s="6" t="s">
        <v>14</v>
      </c>
      <c r="C499" s="4" t="s">
        <v>19</v>
      </c>
      <c r="D499" s="6" t="s">
        <v>18</v>
      </c>
      <c r="E499" s="6" t="s">
        <v>39</v>
      </c>
      <c r="F499" s="6">
        <v>9</v>
      </c>
      <c r="G499" s="6" t="s">
        <v>61</v>
      </c>
      <c r="H499" s="6">
        <v>5</v>
      </c>
      <c r="I499" s="6">
        <v>0.10396039</v>
      </c>
      <c r="J499" s="6">
        <v>16.00835</v>
      </c>
      <c r="K499" s="17"/>
      <c r="L499" s="17"/>
    </row>
    <row r="500" spans="1:12" x14ac:dyDescent="0.3">
      <c r="A500" s="6" t="s">
        <v>12</v>
      </c>
      <c r="B500" s="6" t="s">
        <v>14</v>
      </c>
      <c r="C500" s="4" t="s">
        <v>19</v>
      </c>
      <c r="D500" s="6" t="s">
        <v>18</v>
      </c>
      <c r="E500" s="6" t="s">
        <v>39</v>
      </c>
      <c r="F500" s="6">
        <v>9</v>
      </c>
      <c r="G500" s="6" t="s">
        <v>91</v>
      </c>
      <c r="H500" s="6">
        <v>5</v>
      </c>
      <c r="I500" s="6">
        <v>0.10396039</v>
      </c>
      <c r="J500" s="6">
        <v>16.006739</v>
      </c>
      <c r="K500" s="17">
        <f>I500-I501</f>
        <v>0</v>
      </c>
      <c r="L500" s="17">
        <f>J500-J501</f>
        <v>-1.6110000000004732E-3</v>
      </c>
    </row>
    <row r="501" spans="1:12" x14ac:dyDescent="0.3">
      <c r="A501" s="6" t="s">
        <v>12</v>
      </c>
      <c r="B501" s="6" t="s">
        <v>14</v>
      </c>
      <c r="C501" s="4" t="s">
        <v>19</v>
      </c>
      <c r="D501" s="6" t="s">
        <v>18</v>
      </c>
      <c r="E501" s="6" t="s">
        <v>39</v>
      </c>
      <c r="F501" s="6">
        <v>9</v>
      </c>
      <c r="G501" s="6" t="s">
        <v>61</v>
      </c>
      <c r="H501" s="6">
        <v>5</v>
      </c>
      <c r="I501" s="6">
        <v>0.10396039</v>
      </c>
      <c r="J501" s="6">
        <v>16.00835</v>
      </c>
      <c r="K501" s="17"/>
      <c r="L501" s="17"/>
    </row>
    <row r="502" spans="1:12" x14ac:dyDescent="0.3">
      <c r="A502" s="6" t="s">
        <v>12</v>
      </c>
      <c r="B502" s="6" t="s">
        <v>14</v>
      </c>
      <c r="C502" s="4" t="s">
        <v>19</v>
      </c>
      <c r="D502" s="6" t="s">
        <v>18</v>
      </c>
      <c r="E502" s="6" t="s">
        <v>39</v>
      </c>
      <c r="F502" s="6">
        <v>9</v>
      </c>
      <c r="G502" s="6" t="s">
        <v>92</v>
      </c>
      <c r="H502" s="6">
        <v>5</v>
      </c>
      <c r="I502" s="6">
        <v>0.10396039</v>
      </c>
      <c r="J502" s="6">
        <v>16.00835</v>
      </c>
      <c r="K502" s="17">
        <f>I502-I503</f>
        <v>0</v>
      </c>
      <c r="L502" s="17">
        <f>J502-J503</f>
        <v>0</v>
      </c>
    </row>
    <row r="503" spans="1:12" x14ac:dyDescent="0.3">
      <c r="A503" s="6" t="s">
        <v>12</v>
      </c>
      <c r="B503" s="6" t="s">
        <v>14</v>
      </c>
      <c r="C503" s="4" t="s">
        <v>19</v>
      </c>
      <c r="D503" s="6" t="s">
        <v>18</v>
      </c>
      <c r="E503" s="6" t="s">
        <v>39</v>
      </c>
      <c r="F503" s="6">
        <v>9</v>
      </c>
      <c r="G503" s="6" t="s">
        <v>61</v>
      </c>
      <c r="H503" s="6">
        <v>5</v>
      </c>
      <c r="I503" s="6">
        <v>0.10396039</v>
      </c>
      <c r="J503" s="6">
        <v>16.00835</v>
      </c>
      <c r="K503" s="17"/>
      <c r="L503" s="17"/>
    </row>
    <row r="504" spans="1:12" x14ac:dyDescent="0.3">
      <c r="A504" s="6" t="s">
        <v>12</v>
      </c>
      <c r="B504" s="6" t="s">
        <v>14</v>
      </c>
      <c r="C504" s="4" t="s">
        <v>19</v>
      </c>
      <c r="D504" s="6" t="s">
        <v>18</v>
      </c>
      <c r="E504" s="6" t="s">
        <v>39</v>
      </c>
      <c r="F504" s="6">
        <v>9</v>
      </c>
      <c r="G504" s="6" t="s">
        <v>93</v>
      </c>
      <c r="H504" s="6">
        <v>5</v>
      </c>
      <c r="I504" s="6">
        <v>0.10396039</v>
      </c>
      <c r="J504" s="6">
        <v>16.008194</v>
      </c>
      <c r="K504" s="17">
        <f>I504-I505</f>
        <v>0</v>
      </c>
      <c r="L504" s="17">
        <f>J504-J505</f>
        <v>-1.5600000000048908E-4</v>
      </c>
    </row>
    <row r="505" spans="1:12" x14ac:dyDescent="0.3">
      <c r="A505" s="6" t="s">
        <v>12</v>
      </c>
      <c r="B505" s="6" t="s">
        <v>14</v>
      </c>
      <c r="C505" s="4" t="s">
        <v>19</v>
      </c>
      <c r="D505" s="6" t="s">
        <v>18</v>
      </c>
      <c r="E505" s="6" t="s">
        <v>39</v>
      </c>
      <c r="F505" s="6">
        <v>9</v>
      </c>
      <c r="G505" s="6" t="s">
        <v>61</v>
      </c>
      <c r="H505" s="6">
        <v>5</v>
      </c>
      <c r="I505" s="6">
        <v>0.10396039</v>
      </c>
      <c r="J505" s="6">
        <v>16.00835</v>
      </c>
      <c r="K505" s="17"/>
      <c r="L505" s="17"/>
    </row>
    <row r="506" spans="1:12" x14ac:dyDescent="0.3">
      <c r="A506" s="6" t="s">
        <v>12</v>
      </c>
      <c r="B506" s="6" t="s">
        <v>14</v>
      </c>
      <c r="C506" s="4" t="s">
        <v>19</v>
      </c>
      <c r="D506" s="6" t="s">
        <v>18</v>
      </c>
      <c r="E506" s="6" t="s">
        <v>39</v>
      </c>
      <c r="F506" s="6">
        <v>9</v>
      </c>
      <c r="G506" s="6" t="s">
        <v>94</v>
      </c>
      <c r="H506" s="6">
        <v>5</v>
      </c>
      <c r="I506" s="6">
        <v>0.10396039</v>
      </c>
      <c r="J506" s="6">
        <v>16.008185999999998</v>
      </c>
      <c r="K506" s="17">
        <f>I506-I507</f>
        <v>0</v>
      </c>
      <c r="L506" s="17">
        <f>J506-J507</f>
        <v>-1.640000000016073E-4</v>
      </c>
    </row>
    <row r="507" spans="1:12" x14ac:dyDescent="0.3">
      <c r="A507" s="6" t="s">
        <v>12</v>
      </c>
      <c r="B507" s="6" t="s">
        <v>14</v>
      </c>
      <c r="C507" s="4" t="s">
        <v>19</v>
      </c>
      <c r="D507" s="6" t="s">
        <v>18</v>
      </c>
      <c r="E507" s="6" t="s">
        <v>39</v>
      </c>
      <c r="F507" s="6">
        <v>9</v>
      </c>
      <c r="G507" s="6" t="s">
        <v>61</v>
      </c>
      <c r="H507" s="6">
        <v>5</v>
      </c>
      <c r="I507" s="6">
        <v>0.10396039</v>
      </c>
      <c r="J507" s="6">
        <v>16.00835</v>
      </c>
      <c r="K507" s="17"/>
      <c r="L507" s="17"/>
    </row>
    <row r="508" spans="1:12" x14ac:dyDescent="0.3">
      <c r="A508" s="6" t="s">
        <v>12</v>
      </c>
      <c r="B508" s="6" t="s">
        <v>14</v>
      </c>
      <c r="C508" s="4" t="s">
        <v>19</v>
      </c>
      <c r="D508" s="6" t="s">
        <v>18</v>
      </c>
      <c r="E508" s="6" t="s">
        <v>39</v>
      </c>
      <c r="F508" s="6">
        <v>9</v>
      </c>
      <c r="G508" s="6" t="s">
        <v>95</v>
      </c>
      <c r="H508" s="6">
        <v>5</v>
      </c>
      <c r="I508" s="6">
        <v>0.10396039</v>
      </c>
      <c r="J508" s="6">
        <v>16.00835</v>
      </c>
      <c r="K508" s="17">
        <f>I508-I509</f>
        <v>0</v>
      </c>
      <c r="L508" s="17">
        <f>J508-J509</f>
        <v>0</v>
      </c>
    </row>
    <row r="509" spans="1:12" x14ac:dyDescent="0.3">
      <c r="A509" s="6" t="s">
        <v>12</v>
      </c>
      <c r="B509" s="6" t="s">
        <v>14</v>
      </c>
      <c r="C509" s="4" t="s">
        <v>19</v>
      </c>
      <c r="D509" s="6" t="s">
        <v>18</v>
      </c>
      <c r="E509" s="6" t="s">
        <v>39</v>
      </c>
      <c r="F509" s="6">
        <v>9</v>
      </c>
      <c r="G509" s="6" t="s">
        <v>61</v>
      </c>
      <c r="H509" s="6">
        <v>5</v>
      </c>
      <c r="I509" s="6">
        <v>0.10396039</v>
      </c>
      <c r="J509" s="6">
        <v>16.00835</v>
      </c>
      <c r="K509" s="17"/>
      <c r="L509" s="17"/>
    </row>
    <row r="510" spans="1:12" x14ac:dyDescent="0.3">
      <c r="A510" s="6" t="s">
        <v>12</v>
      </c>
      <c r="B510" s="6" t="s">
        <v>14</v>
      </c>
      <c r="C510" s="4" t="s">
        <v>19</v>
      </c>
      <c r="D510" s="6" t="s">
        <v>18</v>
      </c>
      <c r="E510" s="6" t="s">
        <v>39</v>
      </c>
      <c r="F510" s="6">
        <v>9</v>
      </c>
      <c r="G510" s="6" t="s">
        <v>96</v>
      </c>
      <c r="H510" s="6">
        <v>5</v>
      </c>
      <c r="I510" s="6">
        <v>0.10396039</v>
      </c>
      <c r="J510" s="6">
        <v>16.008165000000002</v>
      </c>
      <c r="K510" s="17">
        <f>I510-I511</f>
        <v>0</v>
      </c>
      <c r="L510" s="17">
        <f>J510-J511</f>
        <v>-1.8499999999832539E-4</v>
      </c>
    </row>
    <row r="511" spans="1:12" x14ac:dyDescent="0.3">
      <c r="A511" s="6" t="s">
        <v>12</v>
      </c>
      <c r="B511" s="6" t="s">
        <v>14</v>
      </c>
      <c r="C511" s="4" t="s">
        <v>19</v>
      </c>
      <c r="D511" s="6" t="s">
        <v>18</v>
      </c>
      <c r="E511" s="6" t="s">
        <v>39</v>
      </c>
      <c r="F511" s="6">
        <v>9</v>
      </c>
      <c r="G511" s="6" t="s">
        <v>61</v>
      </c>
      <c r="H511" s="6">
        <v>5</v>
      </c>
      <c r="I511" s="6">
        <v>0.10396039</v>
      </c>
      <c r="J511" s="6">
        <v>16.00835</v>
      </c>
      <c r="K511" s="17"/>
      <c r="L511" s="17"/>
    </row>
    <row r="512" spans="1:12" x14ac:dyDescent="0.3">
      <c r="A512" s="6" t="s">
        <v>12</v>
      </c>
      <c r="B512" s="6" t="s">
        <v>14</v>
      </c>
      <c r="C512" s="4" t="s">
        <v>19</v>
      </c>
      <c r="D512" s="6" t="s">
        <v>18</v>
      </c>
      <c r="E512" s="6" t="s">
        <v>39</v>
      </c>
      <c r="F512" s="6">
        <v>9</v>
      </c>
      <c r="G512" s="6" t="s">
        <v>97</v>
      </c>
      <c r="H512" s="6">
        <v>5</v>
      </c>
      <c r="I512" s="6">
        <v>0.10396039</v>
      </c>
      <c r="J512" s="6">
        <v>16.008396000000001</v>
      </c>
      <c r="K512" s="17">
        <f>I512-I513</f>
        <v>0</v>
      </c>
      <c r="L512" s="17">
        <f>J512-J513</f>
        <v>4.6000000001100716E-5</v>
      </c>
    </row>
    <row r="513" spans="1:12" x14ac:dyDescent="0.3">
      <c r="A513" s="6" t="s">
        <v>12</v>
      </c>
      <c r="B513" s="6" t="s">
        <v>14</v>
      </c>
      <c r="C513" s="4" t="s">
        <v>19</v>
      </c>
      <c r="D513" s="6" t="s">
        <v>18</v>
      </c>
      <c r="E513" s="6" t="s">
        <v>39</v>
      </c>
      <c r="F513" s="6">
        <v>9</v>
      </c>
      <c r="G513" s="6" t="s">
        <v>61</v>
      </c>
      <c r="H513" s="6">
        <v>5</v>
      </c>
      <c r="I513" s="6">
        <v>0.10396039</v>
      </c>
      <c r="J513" s="6">
        <v>16.00835</v>
      </c>
      <c r="K513" s="17"/>
      <c r="L513" s="17"/>
    </row>
    <row r="514" spans="1:12" x14ac:dyDescent="0.3">
      <c r="A514" s="6" t="s">
        <v>12</v>
      </c>
      <c r="B514" s="6" t="s">
        <v>14</v>
      </c>
      <c r="C514" s="4" t="s">
        <v>19</v>
      </c>
      <c r="D514" s="6" t="s">
        <v>18</v>
      </c>
      <c r="E514" s="6" t="s">
        <v>39</v>
      </c>
      <c r="F514" s="6" t="s">
        <v>5</v>
      </c>
      <c r="G514" s="6" t="s">
        <v>90</v>
      </c>
      <c r="H514" s="6">
        <v>150</v>
      </c>
      <c r="I514" s="6">
        <v>0.76039606000000004</v>
      </c>
      <c r="J514" s="6">
        <v>1.4191925999999999</v>
      </c>
      <c r="K514" s="17">
        <f>I514-I515</f>
        <v>1.9802400000000775E-3</v>
      </c>
      <c r="L514" s="17">
        <f>J514-J515</f>
        <v>2.8279999999991645E-4</v>
      </c>
    </row>
    <row r="515" spans="1:12" x14ac:dyDescent="0.3">
      <c r="A515" s="6" t="s">
        <v>12</v>
      </c>
      <c r="B515" s="6" t="s">
        <v>14</v>
      </c>
      <c r="C515" s="4" t="s">
        <v>19</v>
      </c>
      <c r="D515" s="6" t="s">
        <v>18</v>
      </c>
      <c r="E515" s="6" t="s">
        <v>39</v>
      </c>
      <c r="F515" s="6" t="s">
        <v>5</v>
      </c>
      <c r="G515" s="6" t="s">
        <v>61</v>
      </c>
      <c r="H515" s="6">
        <v>150</v>
      </c>
      <c r="I515" s="6">
        <v>0.75841581999999996</v>
      </c>
      <c r="J515" s="6">
        <v>1.4189098</v>
      </c>
      <c r="K515" s="17"/>
      <c r="L515" s="17"/>
    </row>
    <row r="516" spans="1:12" x14ac:dyDescent="0.3">
      <c r="A516" s="6" t="s">
        <v>12</v>
      </c>
      <c r="B516" s="6" t="s">
        <v>14</v>
      </c>
      <c r="C516" s="4" t="s">
        <v>19</v>
      </c>
      <c r="D516" s="6" t="s">
        <v>18</v>
      </c>
      <c r="E516" s="6" t="s">
        <v>39</v>
      </c>
      <c r="F516" s="6" t="s">
        <v>5</v>
      </c>
      <c r="G516" s="6" t="s">
        <v>91</v>
      </c>
      <c r="H516" s="6">
        <v>150</v>
      </c>
      <c r="I516" s="6">
        <v>0.75940591000000002</v>
      </c>
      <c r="J516" s="6">
        <v>1.4290866</v>
      </c>
      <c r="K516" s="17">
        <f>I516-I517</f>
        <v>9.9009000000005454E-4</v>
      </c>
      <c r="L516" s="17">
        <f>J516-J517</f>
        <v>1.0176799999999986E-2</v>
      </c>
    </row>
    <row r="517" spans="1:12" x14ac:dyDescent="0.3">
      <c r="A517" s="6" t="s">
        <v>12</v>
      </c>
      <c r="B517" s="6" t="s">
        <v>14</v>
      </c>
      <c r="C517" s="4" t="s">
        <v>19</v>
      </c>
      <c r="D517" s="6" t="s">
        <v>18</v>
      </c>
      <c r="E517" s="6" t="s">
        <v>39</v>
      </c>
      <c r="F517" s="6" t="s">
        <v>5</v>
      </c>
      <c r="G517" s="6" t="s">
        <v>61</v>
      </c>
      <c r="H517" s="6">
        <v>150</v>
      </c>
      <c r="I517" s="6">
        <v>0.75841581999999996</v>
      </c>
      <c r="J517" s="6">
        <v>1.4189098</v>
      </c>
      <c r="K517" s="17"/>
      <c r="L517" s="17"/>
    </row>
    <row r="518" spans="1:12" x14ac:dyDescent="0.3">
      <c r="A518" s="6" t="s">
        <v>12</v>
      </c>
      <c r="B518" s="6" t="s">
        <v>14</v>
      </c>
      <c r="C518" s="4" t="s">
        <v>19</v>
      </c>
      <c r="D518" s="6" t="s">
        <v>18</v>
      </c>
      <c r="E518" s="6" t="s">
        <v>39</v>
      </c>
      <c r="F518" s="6" t="s">
        <v>5</v>
      </c>
      <c r="G518" s="6" t="s">
        <v>92</v>
      </c>
      <c r="H518" s="6">
        <v>150</v>
      </c>
      <c r="I518" s="6">
        <v>0.75841581999999996</v>
      </c>
      <c r="J518" s="6">
        <v>1.4189098</v>
      </c>
      <c r="K518" s="17">
        <f>I518-I519</f>
        <v>0</v>
      </c>
      <c r="L518" s="17">
        <f>J518-J519</f>
        <v>0</v>
      </c>
    </row>
    <row r="519" spans="1:12" x14ac:dyDescent="0.3">
      <c r="A519" s="6" t="s">
        <v>12</v>
      </c>
      <c r="B519" s="6" t="s">
        <v>14</v>
      </c>
      <c r="C519" s="4" t="s">
        <v>19</v>
      </c>
      <c r="D519" s="6" t="s">
        <v>18</v>
      </c>
      <c r="E519" s="6" t="s">
        <v>39</v>
      </c>
      <c r="F519" s="6" t="s">
        <v>5</v>
      </c>
      <c r="G519" s="6" t="s">
        <v>61</v>
      </c>
      <c r="H519" s="6">
        <v>150</v>
      </c>
      <c r="I519" s="6">
        <v>0.75841581999999996</v>
      </c>
      <c r="J519" s="6">
        <v>1.4189098</v>
      </c>
      <c r="K519" s="17"/>
      <c r="L519" s="17"/>
    </row>
    <row r="520" spans="1:12" x14ac:dyDescent="0.3">
      <c r="A520" s="6" t="s">
        <v>12</v>
      </c>
      <c r="B520" s="6" t="s">
        <v>14</v>
      </c>
      <c r="C520" s="4" t="s">
        <v>19</v>
      </c>
      <c r="D520" s="6" t="s">
        <v>18</v>
      </c>
      <c r="E520" s="6" t="s">
        <v>39</v>
      </c>
      <c r="F520" s="6" t="s">
        <v>5</v>
      </c>
      <c r="G520" s="6" t="s">
        <v>93</v>
      </c>
      <c r="H520" s="6">
        <v>150</v>
      </c>
      <c r="I520" s="6">
        <v>0.75841581999999996</v>
      </c>
      <c r="J520" s="6">
        <v>1.418909</v>
      </c>
      <c r="K520" s="17">
        <f>I520-I521</f>
        <v>0</v>
      </c>
      <c r="L520" s="17">
        <f>J520-J521</f>
        <v>-8.0000000002300453E-7</v>
      </c>
    </row>
    <row r="521" spans="1:12" x14ac:dyDescent="0.3">
      <c r="A521" s="6" t="s">
        <v>12</v>
      </c>
      <c r="B521" s="6" t="s">
        <v>14</v>
      </c>
      <c r="C521" s="4" t="s">
        <v>19</v>
      </c>
      <c r="D521" s="6" t="s">
        <v>18</v>
      </c>
      <c r="E521" s="6" t="s">
        <v>39</v>
      </c>
      <c r="F521" s="6" t="s">
        <v>5</v>
      </c>
      <c r="G521" s="6" t="s">
        <v>61</v>
      </c>
      <c r="H521" s="6">
        <v>150</v>
      </c>
      <c r="I521" s="6">
        <v>0.75841581999999996</v>
      </c>
      <c r="J521" s="6">
        <v>1.4189098</v>
      </c>
      <c r="K521" s="17"/>
      <c r="L521" s="17"/>
    </row>
    <row r="522" spans="1:12" x14ac:dyDescent="0.3">
      <c r="A522" s="6" t="s">
        <v>12</v>
      </c>
      <c r="B522" s="6" t="s">
        <v>14</v>
      </c>
      <c r="C522" s="4" t="s">
        <v>19</v>
      </c>
      <c r="D522" s="6" t="s">
        <v>18</v>
      </c>
      <c r="E522" s="6" t="s">
        <v>39</v>
      </c>
      <c r="F522" s="6" t="s">
        <v>5</v>
      </c>
      <c r="G522" s="6" t="s">
        <v>94</v>
      </c>
      <c r="H522" s="6">
        <v>150</v>
      </c>
      <c r="I522" s="6">
        <v>0.75841581999999996</v>
      </c>
      <c r="J522" s="6">
        <v>1.4189080000000001</v>
      </c>
      <c r="K522" s="17">
        <f>I522-I523</f>
        <v>0</v>
      </c>
      <c r="L522" s="17">
        <f>J522-J523</f>
        <v>-1.7999999999407379E-6</v>
      </c>
    </row>
    <row r="523" spans="1:12" x14ac:dyDescent="0.3">
      <c r="A523" s="6" t="s">
        <v>12</v>
      </c>
      <c r="B523" s="6" t="s">
        <v>14</v>
      </c>
      <c r="C523" s="4" t="s">
        <v>19</v>
      </c>
      <c r="D523" s="6" t="s">
        <v>18</v>
      </c>
      <c r="E523" s="6" t="s">
        <v>39</v>
      </c>
      <c r="F523" s="6" t="s">
        <v>5</v>
      </c>
      <c r="G523" s="6" t="s">
        <v>61</v>
      </c>
      <c r="H523" s="6">
        <v>150</v>
      </c>
      <c r="I523" s="6">
        <v>0.75841581999999996</v>
      </c>
      <c r="J523" s="6">
        <v>1.4189098</v>
      </c>
      <c r="K523" s="17"/>
      <c r="L523" s="17"/>
    </row>
    <row r="524" spans="1:12" x14ac:dyDescent="0.3">
      <c r="A524" s="6" t="s">
        <v>12</v>
      </c>
      <c r="B524" s="6" t="s">
        <v>14</v>
      </c>
      <c r="C524" s="4" t="s">
        <v>19</v>
      </c>
      <c r="D524" s="6" t="s">
        <v>18</v>
      </c>
      <c r="E524" s="6" t="s">
        <v>39</v>
      </c>
      <c r="F524" s="6" t="s">
        <v>5</v>
      </c>
      <c r="G524" s="6" t="s">
        <v>95</v>
      </c>
      <c r="H524" s="6">
        <v>150</v>
      </c>
      <c r="I524" s="6">
        <v>0.75841581999999996</v>
      </c>
      <c r="J524" s="6">
        <v>1.4189098</v>
      </c>
      <c r="K524" s="17">
        <f>I524-I525</f>
        <v>0</v>
      </c>
      <c r="L524" s="17">
        <f>J524-J525</f>
        <v>0</v>
      </c>
    </row>
    <row r="525" spans="1:12" x14ac:dyDescent="0.3">
      <c r="A525" s="6" t="s">
        <v>12</v>
      </c>
      <c r="B525" s="6" t="s">
        <v>14</v>
      </c>
      <c r="C525" s="4" t="s">
        <v>19</v>
      </c>
      <c r="D525" s="6" t="s">
        <v>18</v>
      </c>
      <c r="E525" s="6" t="s">
        <v>39</v>
      </c>
      <c r="F525" s="6" t="s">
        <v>5</v>
      </c>
      <c r="G525" s="6" t="s">
        <v>61</v>
      </c>
      <c r="H525" s="6">
        <v>150</v>
      </c>
      <c r="I525" s="6">
        <v>0.75841581999999996</v>
      </c>
      <c r="J525" s="6">
        <v>1.4189098</v>
      </c>
      <c r="K525" s="17"/>
      <c r="L525" s="17"/>
    </row>
    <row r="526" spans="1:12" x14ac:dyDescent="0.3">
      <c r="A526" s="6" t="s">
        <v>12</v>
      </c>
      <c r="B526" s="6" t="s">
        <v>14</v>
      </c>
      <c r="C526" s="4" t="s">
        <v>19</v>
      </c>
      <c r="D526" s="6" t="s">
        <v>18</v>
      </c>
      <c r="E526" s="6" t="s">
        <v>39</v>
      </c>
      <c r="F526" s="6" t="s">
        <v>5</v>
      </c>
      <c r="G526" s="6" t="s">
        <v>96</v>
      </c>
      <c r="H526" s="6">
        <v>150</v>
      </c>
      <c r="I526" s="6">
        <v>0.75841581999999996</v>
      </c>
      <c r="J526" s="6">
        <v>1.4189080000000001</v>
      </c>
      <c r="K526" s="17">
        <f>I526-I527</f>
        <v>0</v>
      </c>
      <c r="L526" s="17">
        <f>J526-J527</f>
        <v>-1.7999999999407379E-6</v>
      </c>
    </row>
    <row r="527" spans="1:12" x14ac:dyDescent="0.3">
      <c r="A527" s="6" t="s">
        <v>12</v>
      </c>
      <c r="B527" s="6" t="s">
        <v>14</v>
      </c>
      <c r="C527" s="4" t="s">
        <v>19</v>
      </c>
      <c r="D527" s="6" t="s">
        <v>18</v>
      </c>
      <c r="E527" s="6" t="s">
        <v>39</v>
      </c>
      <c r="F527" s="6" t="s">
        <v>5</v>
      </c>
      <c r="G527" s="6" t="s">
        <v>61</v>
      </c>
      <c r="H527" s="6">
        <v>150</v>
      </c>
      <c r="I527" s="6">
        <v>0.75841581999999996</v>
      </c>
      <c r="J527" s="6">
        <v>1.4189098</v>
      </c>
      <c r="K527" s="17"/>
      <c r="L527" s="17"/>
    </row>
    <row r="528" spans="1:12" x14ac:dyDescent="0.3">
      <c r="A528" s="6" t="s">
        <v>12</v>
      </c>
      <c r="B528" s="6" t="s">
        <v>14</v>
      </c>
      <c r="C528" s="4" t="s">
        <v>19</v>
      </c>
      <c r="D528" s="6" t="s">
        <v>18</v>
      </c>
      <c r="E528" s="6" t="s">
        <v>39</v>
      </c>
      <c r="F528" s="6" t="s">
        <v>5</v>
      </c>
      <c r="G528" s="6" t="s">
        <v>97</v>
      </c>
      <c r="H528" s="6">
        <v>150</v>
      </c>
      <c r="I528" s="6">
        <v>0.75841581999999996</v>
      </c>
      <c r="J528" s="6">
        <v>1.4189125</v>
      </c>
      <c r="K528" s="17">
        <f>I528-I529</f>
        <v>0</v>
      </c>
      <c r="L528" s="17">
        <f>J528-J529</f>
        <v>2.7000000000221291E-6</v>
      </c>
    </row>
    <row r="529" spans="1:12" x14ac:dyDescent="0.3">
      <c r="A529" s="6" t="s">
        <v>12</v>
      </c>
      <c r="B529" s="6" t="s">
        <v>14</v>
      </c>
      <c r="C529" s="4" t="s">
        <v>19</v>
      </c>
      <c r="D529" s="6" t="s">
        <v>18</v>
      </c>
      <c r="E529" s="6" t="s">
        <v>39</v>
      </c>
      <c r="F529" s="6" t="s">
        <v>5</v>
      </c>
      <c r="G529" s="6" t="s">
        <v>61</v>
      </c>
      <c r="H529" s="6">
        <v>150</v>
      </c>
      <c r="I529" s="6">
        <v>0.75841581999999996</v>
      </c>
      <c r="J529" s="6">
        <v>1.4189098</v>
      </c>
      <c r="K529" s="17"/>
      <c r="L529" s="17"/>
    </row>
    <row r="530" spans="1:12" x14ac:dyDescent="0.3">
      <c r="A530" s="6" t="s">
        <v>12</v>
      </c>
      <c r="B530" s="6" t="s">
        <v>14</v>
      </c>
      <c r="C530" s="4" t="s">
        <v>23</v>
      </c>
      <c r="D530" s="6" t="s">
        <v>18</v>
      </c>
      <c r="E530" s="6" t="s">
        <v>39</v>
      </c>
      <c r="F530" s="6" t="s">
        <v>5</v>
      </c>
      <c r="G530" s="6" t="s">
        <v>90</v>
      </c>
      <c r="H530" s="6">
        <v>5</v>
      </c>
      <c r="I530" s="6">
        <v>0.13564356999999999</v>
      </c>
      <c r="J530" s="6">
        <v>5.4857434999999999</v>
      </c>
      <c r="K530" s="17">
        <f>I530-I531</f>
        <v>0</v>
      </c>
      <c r="L530" s="17">
        <f>J530-J531</f>
        <v>-2.890000000004278E-4</v>
      </c>
    </row>
    <row r="531" spans="1:12" x14ac:dyDescent="0.3">
      <c r="A531" s="6" t="s">
        <v>12</v>
      </c>
      <c r="B531" s="6" t="s">
        <v>14</v>
      </c>
      <c r="C531" s="4" t="s">
        <v>23</v>
      </c>
      <c r="D531" s="6" t="s">
        <v>18</v>
      </c>
      <c r="E531" s="6" t="s">
        <v>39</v>
      </c>
      <c r="F531" s="6" t="s">
        <v>5</v>
      </c>
      <c r="G531" s="6" t="s">
        <v>61</v>
      </c>
      <c r="H531" s="6">
        <v>5</v>
      </c>
      <c r="I531" s="6">
        <v>0.13564356999999999</v>
      </c>
      <c r="J531" s="6">
        <v>5.4860325000000003</v>
      </c>
      <c r="K531" s="17"/>
      <c r="L531" s="17"/>
    </row>
    <row r="532" spans="1:12" x14ac:dyDescent="0.3">
      <c r="A532" s="6" t="s">
        <v>12</v>
      </c>
      <c r="B532" s="6" t="s">
        <v>14</v>
      </c>
      <c r="C532" s="4" t="s">
        <v>23</v>
      </c>
      <c r="D532" s="6" t="s">
        <v>18</v>
      </c>
      <c r="E532" s="6" t="s">
        <v>39</v>
      </c>
      <c r="F532" s="6" t="s">
        <v>5</v>
      </c>
      <c r="G532" s="6" t="s">
        <v>91</v>
      </c>
      <c r="H532" s="6">
        <v>5</v>
      </c>
      <c r="I532" s="6">
        <v>0.13465346</v>
      </c>
      <c r="J532" s="6">
        <v>5.4848356000000003</v>
      </c>
      <c r="K532" s="17">
        <f>I532-I533</f>
        <v>-9.901099999999885E-4</v>
      </c>
      <c r="L532" s="17">
        <f>J532-J533</f>
        <v>-1.1969000000000563E-3</v>
      </c>
    </row>
    <row r="533" spans="1:12" x14ac:dyDescent="0.3">
      <c r="A533" s="6" t="s">
        <v>12</v>
      </c>
      <c r="B533" s="6" t="s">
        <v>14</v>
      </c>
      <c r="C533" s="4" t="s">
        <v>23</v>
      </c>
      <c r="D533" s="6" t="s">
        <v>18</v>
      </c>
      <c r="E533" s="6" t="s">
        <v>39</v>
      </c>
      <c r="F533" s="6" t="s">
        <v>5</v>
      </c>
      <c r="G533" s="6" t="s">
        <v>61</v>
      </c>
      <c r="H533" s="6">
        <v>5</v>
      </c>
      <c r="I533" s="6">
        <v>0.13564356999999999</v>
      </c>
      <c r="J533" s="6">
        <v>5.4860325000000003</v>
      </c>
      <c r="K533" s="17"/>
      <c r="L533" s="17"/>
    </row>
    <row r="534" spans="1:12" x14ac:dyDescent="0.3">
      <c r="A534" s="6" t="s">
        <v>12</v>
      </c>
      <c r="B534" s="6" t="s">
        <v>14</v>
      </c>
      <c r="C534" s="4" t="s">
        <v>23</v>
      </c>
      <c r="D534" s="6" t="s">
        <v>18</v>
      </c>
      <c r="E534" s="6" t="s">
        <v>39</v>
      </c>
      <c r="F534" s="6" t="s">
        <v>5</v>
      </c>
      <c r="G534" s="6" t="s">
        <v>92</v>
      </c>
      <c r="H534" s="6">
        <v>5</v>
      </c>
      <c r="I534" s="6">
        <v>0.13564356999999999</v>
      </c>
      <c r="J534" s="6">
        <v>5.4860325000000003</v>
      </c>
      <c r="K534" s="17">
        <f>I534-I535</f>
        <v>0</v>
      </c>
      <c r="L534" s="17">
        <f>J534-J535</f>
        <v>0</v>
      </c>
    </row>
    <row r="535" spans="1:12" x14ac:dyDescent="0.3">
      <c r="A535" s="6" t="s">
        <v>12</v>
      </c>
      <c r="B535" s="6" t="s">
        <v>14</v>
      </c>
      <c r="C535" s="4" t="s">
        <v>23</v>
      </c>
      <c r="D535" s="6" t="s">
        <v>18</v>
      </c>
      <c r="E535" s="6" t="s">
        <v>39</v>
      </c>
      <c r="F535" s="6" t="s">
        <v>5</v>
      </c>
      <c r="G535" s="6" t="s">
        <v>61</v>
      </c>
      <c r="H535" s="6">
        <v>5</v>
      </c>
      <c r="I535" s="6">
        <v>0.13564356999999999</v>
      </c>
      <c r="J535" s="6">
        <v>5.4860325000000003</v>
      </c>
      <c r="K535" s="17"/>
      <c r="L535" s="17"/>
    </row>
    <row r="536" spans="1:12" x14ac:dyDescent="0.3">
      <c r="A536" s="6" t="s">
        <v>12</v>
      </c>
      <c r="B536" s="6" t="s">
        <v>14</v>
      </c>
      <c r="C536" s="4" t="s">
        <v>23</v>
      </c>
      <c r="D536" s="6" t="s">
        <v>18</v>
      </c>
      <c r="E536" s="6" t="s">
        <v>39</v>
      </c>
      <c r="F536" s="6" t="s">
        <v>5</v>
      </c>
      <c r="G536" s="6" t="s">
        <v>93</v>
      </c>
      <c r="H536" s="6">
        <v>5</v>
      </c>
      <c r="I536" s="6">
        <v>0.13564356999999999</v>
      </c>
      <c r="J536" s="6">
        <v>5.4859885999999998</v>
      </c>
      <c r="K536" s="17">
        <f>I536-I537</f>
        <v>0</v>
      </c>
      <c r="L536" s="17">
        <f>J536-J537</f>
        <v>-4.3900000000540729E-5</v>
      </c>
    </row>
    <row r="537" spans="1:12" x14ac:dyDescent="0.3">
      <c r="A537" s="6" t="s">
        <v>12</v>
      </c>
      <c r="B537" s="6" t="s">
        <v>14</v>
      </c>
      <c r="C537" s="4" t="s">
        <v>23</v>
      </c>
      <c r="D537" s="6" t="s">
        <v>18</v>
      </c>
      <c r="E537" s="6" t="s">
        <v>39</v>
      </c>
      <c r="F537" s="6" t="s">
        <v>5</v>
      </c>
      <c r="G537" s="6" t="s">
        <v>61</v>
      </c>
      <c r="H537" s="6">
        <v>5</v>
      </c>
      <c r="I537" s="6">
        <v>0.13564356999999999</v>
      </c>
      <c r="J537" s="6">
        <v>5.4860325000000003</v>
      </c>
      <c r="K537" s="17"/>
      <c r="L537" s="17"/>
    </row>
    <row r="538" spans="1:12" x14ac:dyDescent="0.3">
      <c r="A538" s="6" t="s">
        <v>12</v>
      </c>
      <c r="B538" s="6" t="s">
        <v>14</v>
      </c>
      <c r="C538" s="4" t="s">
        <v>23</v>
      </c>
      <c r="D538" s="6" t="s">
        <v>18</v>
      </c>
      <c r="E538" s="6" t="s">
        <v>39</v>
      </c>
      <c r="F538" s="6" t="s">
        <v>5</v>
      </c>
      <c r="G538" s="6" t="s">
        <v>94</v>
      </c>
      <c r="H538" s="6">
        <v>5</v>
      </c>
      <c r="I538" s="6">
        <v>0.13564356999999999</v>
      </c>
      <c r="J538" s="6">
        <v>5.4859876999999999</v>
      </c>
      <c r="K538" s="17">
        <f>I538-I539</f>
        <v>0</v>
      </c>
      <c r="L538" s="17">
        <f>J538-J539</f>
        <v>-4.4800000000400075E-5</v>
      </c>
    </row>
    <row r="539" spans="1:12" x14ac:dyDescent="0.3">
      <c r="A539" s="6" t="s">
        <v>12</v>
      </c>
      <c r="B539" s="6" t="s">
        <v>14</v>
      </c>
      <c r="C539" s="4" t="s">
        <v>23</v>
      </c>
      <c r="D539" s="6" t="s">
        <v>18</v>
      </c>
      <c r="E539" s="6" t="s">
        <v>39</v>
      </c>
      <c r="F539" s="6" t="s">
        <v>5</v>
      </c>
      <c r="G539" s="6" t="s">
        <v>61</v>
      </c>
      <c r="H539" s="6">
        <v>5</v>
      </c>
      <c r="I539" s="6">
        <v>0.13564356999999999</v>
      </c>
      <c r="J539" s="6">
        <v>5.4860325000000003</v>
      </c>
      <c r="K539" s="17"/>
      <c r="L539" s="17"/>
    </row>
    <row r="540" spans="1:12" x14ac:dyDescent="0.3">
      <c r="A540" s="6" t="s">
        <v>12</v>
      </c>
      <c r="B540" s="6" t="s">
        <v>14</v>
      </c>
      <c r="C540" s="4" t="s">
        <v>23</v>
      </c>
      <c r="D540" s="6" t="s">
        <v>18</v>
      </c>
      <c r="E540" s="6" t="s">
        <v>39</v>
      </c>
      <c r="F540" s="6" t="s">
        <v>5</v>
      </c>
      <c r="G540" s="6" t="s">
        <v>95</v>
      </c>
      <c r="H540" s="6">
        <v>5</v>
      </c>
      <c r="I540" s="6">
        <v>0.13564356999999999</v>
      </c>
      <c r="J540" s="6">
        <v>5.4860325000000003</v>
      </c>
      <c r="K540" s="17">
        <f>I540-I541</f>
        <v>0</v>
      </c>
      <c r="L540" s="17">
        <f>J540-J541</f>
        <v>0</v>
      </c>
    </row>
    <row r="541" spans="1:12" x14ac:dyDescent="0.3">
      <c r="A541" s="6" t="s">
        <v>12</v>
      </c>
      <c r="B541" s="6" t="s">
        <v>14</v>
      </c>
      <c r="C541" s="4" t="s">
        <v>23</v>
      </c>
      <c r="D541" s="6" t="s">
        <v>18</v>
      </c>
      <c r="E541" s="6" t="s">
        <v>39</v>
      </c>
      <c r="F541" s="6" t="s">
        <v>5</v>
      </c>
      <c r="G541" s="6" t="s">
        <v>61</v>
      </c>
      <c r="H541" s="6">
        <v>5</v>
      </c>
      <c r="I541" s="6">
        <v>0.13564356999999999</v>
      </c>
      <c r="J541" s="6">
        <v>5.4860325000000003</v>
      </c>
      <c r="K541" s="17"/>
      <c r="L541" s="17"/>
    </row>
    <row r="542" spans="1:12" x14ac:dyDescent="0.3">
      <c r="A542" s="6" t="s">
        <v>12</v>
      </c>
      <c r="B542" s="6" t="s">
        <v>14</v>
      </c>
      <c r="C542" s="4" t="s">
        <v>23</v>
      </c>
      <c r="D542" s="6" t="s">
        <v>18</v>
      </c>
      <c r="E542" s="6" t="s">
        <v>39</v>
      </c>
      <c r="F542" s="6" t="s">
        <v>5</v>
      </c>
      <c r="G542" s="6" t="s">
        <v>96</v>
      </c>
      <c r="H542" s="6">
        <v>5</v>
      </c>
      <c r="I542" s="6">
        <v>0.13564356999999999</v>
      </c>
      <c r="J542" s="6">
        <v>5.4859799999999996</v>
      </c>
      <c r="K542" s="17">
        <f>I542-I543</f>
        <v>0</v>
      </c>
      <c r="L542" s="17">
        <f>J542-J543</f>
        <v>-5.2500000000677005E-5</v>
      </c>
    </row>
    <row r="543" spans="1:12" x14ac:dyDescent="0.3">
      <c r="A543" s="6" t="s">
        <v>12</v>
      </c>
      <c r="B543" s="6" t="s">
        <v>14</v>
      </c>
      <c r="C543" s="4" t="s">
        <v>23</v>
      </c>
      <c r="D543" s="6" t="s">
        <v>18</v>
      </c>
      <c r="E543" s="6" t="s">
        <v>39</v>
      </c>
      <c r="F543" s="6" t="s">
        <v>5</v>
      </c>
      <c r="G543" s="6" t="s">
        <v>61</v>
      </c>
      <c r="H543" s="6">
        <v>5</v>
      </c>
      <c r="I543" s="6">
        <v>0.13564356999999999</v>
      </c>
      <c r="J543" s="6">
        <v>5.4860325000000003</v>
      </c>
      <c r="K543" s="17"/>
      <c r="L543" s="17"/>
    </row>
    <row r="544" spans="1:12" x14ac:dyDescent="0.3">
      <c r="A544" s="6" t="s">
        <v>12</v>
      </c>
      <c r="B544" s="6" t="s">
        <v>14</v>
      </c>
      <c r="C544" s="4" t="s">
        <v>23</v>
      </c>
      <c r="D544" s="6" t="s">
        <v>18</v>
      </c>
      <c r="E544" s="6" t="s">
        <v>39</v>
      </c>
      <c r="F544" s="6" t="s">
        <v>5</v>
      </c>
      <c r="G544" s="6" t="s">
        <v>97</v>
      </c>
      <c r="H544" s="6">
        <v>5</v>
      </c>
      <c r="I544" s="6">
        <v>0.13564356999999999</v>
      </c>
      <c r="J544" s="6">
        <v>5.4860559000000002</v>
      </c>
      <c r="K544" s="17">
        <f>I544-I545</f>
        <v>0</v>
      </c>
      <c r="L544" s="17">
        <f>J544-J545</f>
        <v>2.3399999999895726E-5</v>
      </c>
    </row>
    <row r="545" spans="1:12" x14ac:dyDescent="0.3">
      <c r="A545" s="6" t="s">
        <v>12</v>
      </c>
      <c r="B545" s="6" t="s">
        <v>14</v>
      </c>
      <c r="C545" s="4" t="s">
        <v>23</v>
      </c>
      <c r="D545" s="6" t="s">
        <v>18</v>
      </c>
      <c r="E545" s="6" t="s">
        <v>39</v>
      </c>
      <c r="F545" s="6" t="s">
        <v>5</v>
      </c>
      <c r="G545" s="6" t="s">
        <v>61</v>
      </c>
      <c r="H545" s="6">
        <v>5</v>
      </c>
      <c r="I545" s="6">
        <v>0.13564356999999999</v>
      </c>
      <c r="J545" s="6">
        <v>5.4860325000000003</v>
      </c>
      <c r="K545" s="17"/>
      <c r="L545" s="17"/>
    </row>
    <row r="546" spans="1:12" x14ac:dyDescent="0.3">
      <c r="A546" s="6" t="s">
        <v>12</v>
      </c>
      <c r="B546" s="6" t="s">
        <v>14</v>
      </c>
      <c r="C546" s="4" t="s">
        <v>57</v>
      </c>
      <c r="D546" s="6" t="s">
        <v>18</v>
      </c>
      <c r="E546" s="6" t="s">
        <v>44</v>
      </c>
      <c r="F546" s="6">
        <v>48</v>
      </c>
      <c r="G546" s="6" t="s">
        <v>90</v>
      </c>
      <c r="H546" s="6">
        <v>150</v>
      </c>
      <c r="I546" s="6">
        <v>0.74950492000000002</v>
      </c>
      <c r="J546" s="6">
        <v>1.5492964</v>
      </c>
      <c r="K546" s="17">
        <f>I546-I547</f>
        <v>2.9702700000000526E-3</v>
      </c>
      <c r="L546" s="17">
        <f>J546-J547</f>
        <v>-5.1760000000000694E-4</v>
      </c>
    </row>
    <row r="547" spans="1:12" x14ac:dyDescent="0.3">
      <c r="A547" s="6" t="s">
        <v>12</v>
      </c>
      <c r="B547" s="6" t="s">
        <v>14</v>
      </c>
      <c r="C547" s="4" t="s">
        <v>57</v>
      </c>
      <c r="D547" s="6" t="s">
        <v>18</v>
      </c>
      <c r="E547" s="6" t="s">
        <v>44</v>
      </c>
      <c r="F547" s="6">
        <v>48</v>
      </c>
      <c r="G547" s="6" t="s">
        <v>61</v>
      </c>
      <c r="H547" s="6">
        <v>150</v>
      </c>
      <c r="I547" s="6">
        <v>0.74653464999999997</v>
      </c>
      <c r="J547" s="6">
        <v>1.549814</v>
      </c>
      <c r="K547" s="17"/>
      <c r="L547" s="17"/>
    </row>
    <row r="548" spans="1:12" x14ac:dyDescent="0.3">
      <c r="A548" s="6" t="s">
        <v>12</v>
      </c>
      <c r="B548" s="6" t="s">
        <v>14</v>
      </c>
      <c r="C548" s="4" t="s">
        <v>57</v>
      </c>
      <c r="D548" s="6" t="s">
        <v>18</v>
      </c>
      <c r="E548" s="6" t="s">
        <v>44</v>
      </c>
      <c r="F548" s="6">
        <v>48</v>
      </c>
      <c r="G548" s="6" t="s">
        <v>91</v>
      </c>
      <c r="H548" s="6">
        <v>150</v>
      </c>
      <c r="I548" s="6">
        <v>0.74851482999999996</v>
      </c>
      <c r="J548" s="6">
        <v>1.5475051</v>
      </c>
      <c r="K548" s="17">
        <f>I548-I549</f>
        <v>1.9801799999999981E-3</v>
      </c>
      <c r="L548" s="17">
        <f>J548-J549</f>
        <v>-2.3089000000000581E-3</v>
      </c>
    </row>
    <row r="549" spans="1:12" x14ac:dyDescent="0.3">
      <c r="A549" s="6" t="s">
        <v>12</v>
      </c>
      <c r="B549" s="6" t="s">
        <v>14</v>
      </c>
      <c r="C549" s="4" t="s">
        <v>57</v>
      </c>
      <c r="D549" s="6" t="s">
        <v>18</v>
      </c>
      <c r="E549" s="6" t="s">
        <v>44</v>
      </c>
      <c r="F549" s="6">
        <v>48</v>
      </c>
      <c r="G549" s="6" t="s">
        <v>61</v>
      </c>
      <c r="H549" s="6">
        <v>150</v>
      </c>
      <c r="I549" s="6">
        <v>0.74653464999999997</v>
      </c>
      <c r="J549" s="6">
        <v>1.549814</v>
      </c>
      <c r="K549" s="17"/>
      <c r="L549" s="17"/>
    </row>
    <row r="550" spans="1:12" x14ac:dyDescent="0.3">
      <c r="A550" s="6" t="s">
        <v>12</v>
      </c>
      <c r="B550" s="6" t="s">
        <v>14</v>
      </c>
      <c r="C550" s="4" t="s">
        <v>57</v>
      </c>
      <c r="D550" s="6" t="s">
        <v>18</v>
      </c>
      <c r="E550" s="6" t="s">
        <v>44</v>
      </c>
      <c r="F550" s="6">
        <v>48</v>
      </c>
      <c r="G550" s="6" t="s">
        <v>92</v>
      </c>
      <c r="H550" s="6">
        <v>150</v>
      </c>
      <c r="I550" s="6">
        <v>0.74653464999999997</v>
      </c>
      <c r="J550" s="6">
        <v>1.549814</v>
      </c>
      <c r="K550" s="17">
        <f>I550-I551</f>
        <v>0</v>
      </c>
      <c r="L550" s="17">
        <f>J550-J551</f>
        <v>0</v>
      </c>
    </row>
    <row r="551" spans="1:12" x14ac:dyDescent="0.3">
      <c r="A551" s="6" t="s">
        <v>12</v>
      </c>
      <c r="B551" s="6" t="s">
        <v>14</v>
      </c>
      <c r="C551" s="4" t="s">
        <v>57</v>
      </c>
      <c r="D551" s="6" t="s">
        <v>18</v>
      </c>
      <c r="E551" s="6" t="s">
        <v>44</v>
      </c>
      <c r="F551" s="6">
        <v>48</v>
      </c>
      <c r="G551" s="6" t="s">
        <v>61</v>
      </c>
      <c r="H551" s="6">
        <v>150</v>
      </c>
      <c r="I551" s="6">
        <v>0.74653464999999997</v>
      </c>
      <c r="J551" s="6">
        <v>1.549814</v>
      </c>
      <c r="K551" s="17"/>
      <c r="L551" s="17"/>
    </row>
    <row r="552" spans="1:12" x14ac:dyDescent="0.3">
      <c r="A552" s="6" t="s">
        <v>12</v>
      </c>
      <c r="B552" s="6" t="s">
        <v>14</v>
      </c>
      <c r="C552" s="4" t="s">
        <v>57</v>
      </c>
      <c r="D552" s="6" t="s">
        <v>18</v>
      </c>
      <c r="E552" s="6" t="s">
        <v>44</v>
      </c>
      <c r="F552" s="6">
        <v>48</v>
      </c>
      <c r="G552" s="6" t="s">
        <v>93</v>
      </c>
      <c r="H552" s="6">
        <v>150</v>
      </c>
      <c r="I552" s="6">
        <v>0.74653464999999997</v>
      </c>
      <c r="J552" s="6">
        <v>1.549812</v>
      </c>
      <c r="K552" s="17">
        <f>I552-I553</f>
        <v>0</v>
      </c>
      <c r="L552" s="17">
        <f>J552-J553</f>
        <v>-2.0000000000575113E-6</v>
      </c>
    </row>
    <row r="553" spans="1:12" x14ac:dyDescent="0.3">
      <c r="A553" s="6" t="s">
        <v>12</v>
      </c>
      <c r="B553" s="6" t="s">
        <v>14</v>
      </c>
      <c r="C553" s="4" t="s">
        <v>57</v>
      </c>
      <c r="D553" s="6" t="s">
        <v>18</v>
      </c>
      <c r="E553" s="6" t="s">
        <v>44</v>
      </c>
      <c r="F553" s="6">
        <v>48</v>
      </c>
      <c r="G553" s="6" t="s">
        <v>61</v>
      </c>
      <c r="H553" s="6">
        <v>150</v>
      </c>
      <c r="I553" s="6">
        <v>0.74653464999999997</v>
      </c>
      <c r="J553" s="6">
        <v>1.549814</v>
      </c>
      <c r="K553" s="17"/>
      <c r="L553" s="17"/>
    </row>
    <row r="554" spans="1:12" x14ac:dyDescent="0.3">
      <c r="A554" s="6" t="s">
        <v>12</v>
      </c>
      <c r="B554" s="6" t="s">
        <v>14</v>
      </c>
      <c r="C554" s="4" t="s">
        <v>57</v>
      </c>
      <c r="D554" s="6" t="s">
        <v>18</v>
      </c>
      <c r="E554" s="6" t="s">
        <v>44</v>
      </c>
      <c r="F554" s="6">
        <v>48</v>
      </c>
      <c r="G554" s="6" t="s">
        <v>94</v>
      </c>
      <c r="H554" s="6">
        <v>150</v>
      </c>
      <c r="I554" s="6">
        <v>0.74653464999999997</v>
      </c>
      <c r="J554" s="6">
        <v>1.5498124</v>
      </c>
      <c r="K554" s="17">
        <f>I554-I555</f>
        <v>0</v>
      </c>
      <c r="L554" s="17">
        <f>J554-J555</f>
        <v>-1.6000000000460091E-6</v>
      </c>
    </row>
    <row r="555" spans="1:12" x14ac:dyDescent="0.3">
      <c r="A555" s="6" t="s">
        <v>12</v>
      </c>
      <c r="B555" s="6" t="s">
        <v>14</v>
      </c>
      <c r="C555" s="4" t="s">
        <v>57</v>
      </c>
      <c r="D555" s="6" t="s">
        <v>18</v>
      </c>
      <c r="E555" s="6" t="s">
        <v>44</v>
      </c>
      <c r="F555" s="6">
        <v>48</v>
      </c>
      <c r="G555" s="6" t="s">
        <v>61</v>
      </c>
      <c r="H555" s="6">
        <v>150</v>
      </c>
      <c r="I555" s="6">
        <v>0.74653464999999997</v>
      </c>
      <c r="J555" s="6">
        <v>1.549814</v>
      </c>
      <c r="K555" s="17"/>
      <c r="L555" s="17"/>
    </row>
    <row r="556" spans="1:12" x14ac:dyDescent="0.3">
      <c r="A556" s="6" t="s">
        <v>12</v>
      </c>
      <c r="B556" s="6" t="s">
        <v>14</v>
      </c>
      <c r="C556" s="4" t="s">
        <v>57</v>
      </c>
      <c r="D556" s="6" t="s">
        <v>18</v>
      </c>
      <c r="E556" s="6" t="s">
        <v>44</v>
      </c>
      <c r="F556" s="6">
        <v>48</v>
      </c>
      <c r="G556" s="6" t="s">
        <v>95</v>
      </c>
      <c r="H556" s="6">
        <v>150</v>
      </c>
      <c r="I556" s="6">
        <v>0.74653464999999997</v>
      </c>
      <c r="J556" s="6">
        <v>1.549814</v>
      </c>
      <c r="K556" s="17">
        <f>I556-I557</f>
        <v>0</v>
      </c>
      <c r="L556" s="17">
        <f>J556-J557</f>
        <v>0</v>
      </c>
    </row>
    <row r="557" spans="1:12" x14ac:dyDescent="0.3">
      <c r="A557" s="6" t="s">
        <v>12</v>
      </c>
      <c r="B557" s="6" t="s">
        <v>14</v>
      </c>
      <c r="C557" s="4" t="s">
        <v>57</v>
      </c>
      <c r="D557" s="6" t="s">
        <v>18</v>
      </c>
      <c r="E557" s="6" t="s">
        <v>44</v>
      </c>
      <c r="F557" s="6">
        <v>48</v>
      </c>
      <c r="G557" s="6" t="s">
        <v>61</v>
      </c>
      <c r="H557" s="6">
        <v>150</v>
      </c>
      <c r="I557" s="6">
        <v>0.74653464999999997</v>
      </c>
      <c r="J557" s="6">
        <v>1.549814</v>
      </c>
      <c r="K557" s="17"/>
      <c r="L557" s="17"/>
    </row>
    <row r="558" spans="1:12" x14ac:dyDescent="0.3">
      <c r="A558" s="6" t="s">
        <v>12</v>
      </c>
      <c r="B558" s="6" t="s">
        <v>14</v>
      </c>
      <c r="C558" s="4" t="s">
        <v>57</v>
      </c>
      <c r="D558" s="6" t="s">
        <v>18</v>
      </c>
      <c r="E558" s="6" t="s">
        <v>44</v>
      </c>
      <c r="F558" s="6">
        <v>48</v>
      </c>
      <c r="G558" s="6" t="s">
        <v>96</v>
      </c>
      <c r="H558" s="6">
        <v>150</v>
      </c>
      <c r="I558" s="6">
        <v>0.74653464999999997</v>
      </c>
      <c r="J558" s="6">
        <v>1.549812</v>
      </c>
      <c r="K558" s="17">
        <f>I558-I559</f>
        <v>0</v>
      </c>
      <c r="L558" s="17">
        <f>J558-J559</f>
        <v>-2.0000000000575113E-6</v>
      </c>
    </row>
    <row r="559" spans="1:12" x14ac:dyDescent="0.3">
      <c r="A559" s="6" t="s">
        <v>12</v>
      </c>
      <c r="B559" s="6" t="s">
        <v>14</v>
      </c>
      <c r="C559" s="4" t="s">
        <v>57</v>
      </c>
      <c r="D559" s="6" t="s">
        <v>18</v>
      </c>
      <c r="E559" s="6" t="s">
        <v>44</v>
      </c>
      <c r="F559" s="6">
        <v>48</v>
      </c>
      <c r="G559" s="6" t="s">
        <v>61</v>
      </c>
      <c r="H559" s="6">
        <v>150</v>
      </c>
      <c r="I559" s="6">
        <v>0.74653464999999997</v>
      </c>
      <c r="J559" s="6">
        <v>1.549814</v>
      </c>
      <c r="K559" s="17"/>
      <c r="L559" s="17"/>
    </row>
    <row r="560" spans="1:12" x14ac:dyDescent="0.3">
      <c r="A560" s="6" t="s">
        <v>12</v>
      </c>
      <c r="B560" s="6" t="s">
        <v>14</v>
      </c>
      <c r="C560" s="4" t="s">
        <v>57</v>
      </c>
      <c r="D560" s="6" t="s">
        <v>18</v>
      </c>
      <c r="E560" s="6" t="s">
        <v>44</v>
      </c>
      <c r="F560" s="6">
        <v>48</v>
      </c>
      <c r="G560" s="6" t="s">
        <v>97</v>
      </c>
      <c r="H560" s="6">
        <v>150</v>
      </c>
      <c r="I560" s="6">
        <v>0.74653464999999997</v>
      </c>
      <c r="J560" s="6">
        <v>1.5498149000000001</v>
      </c>
      <c r="K560" s="17">
        <f>I560-I561</f>
        <v>0</v>
      </c>
      <c r="L560" s="17">
        <f>J560-J561</f>
        <v>9.0000000008139125E-7</v>
      </c>
    </row>
    <row r="561" spans="1:12" x14ac:dyDescent="0.3">
      <c r="A561" s="6" t="s">
        <v>12</v>
      </c>
      <c r="B561" s="6" t="s">
        <v>14</v>
      </c>
      <c r="C561" s="4" t="s">
        <v>57</v>
      </c>
      <c r="D561" s="6" t="s">
        <v>18</v>
      </c>
      <c r="E561" s="6" t="s">
        <v>44</v>
      </c>
      <c r="F561" s="6">
        <v>48</v>
      </c>
      <c r="G561" s="6" t="s">
        <v>61</v>
      </c>
      <c r="H561" s="6">
        <v>150</v>
      </c>
      <c r="I561" s="6">
        <v>0.74653464999999997</v>
      </c>
      <c r="J561" s="6">
        <v>1.549814</v>
      </c>
      <c r="K561" s="17"/>
      <c r="L561" s="17"/>
    </row>
    <row r="562" spans="1:12" x14ac:dyDescent="0.3">
      <c r="A562" s="6" t="s">
        <v>12</v>
      </c>
      <c r="B562" s="6" t="s">
        <v>14</v>
      </c>
      <c r="C562" s="4" t="s">
        <v>57</v>
      </c>
      <c r="D562" s="6" t="s">
        <v>18</v>
      </c>
      <c r="E562" s="6" t="s">
        <v>44</v>
      </c>
      <c r="F562" s="6">
        <v>48</v>
      </c>
      <c r="G562" s="6" t="s">
        <v>90</v>
      </c>
      <c r="H562" s="6">
        <v>5</v>
      </c>
      <c r="I562" s="6">
        <v>0.14257425000000001</v>
      </c>
      <c r="J562" s="6">
        <v>4.4141512000000001</v>
      </c>
      <c r="K562" s="17">
        <f>I562-I563</f>
        <v>0</v>
      </c>
      <c r="L562" s="17">
        <f>J562-J563</f>
        <v>5.0880000000042003E-4</v>
      </c>
    </row>
    <row r="563" spans="1:12" x14ac:dyDescent="0.3">
      <c r="A563" s="6" t="s">
        <v>12</v>
      </c>
      <c r="B563" s="6" t="s">
        <v>14</v>
      </c>
      <c r="C563" s="4" t="s">
        <v>57</v>
      </c>
      <c r="D563" s="6" t="s">
        <v>18</v>
      </c>
      <c r="E563" s="6" t="s">
        <v>44</v>
      </c>
      <c r="F563" s="6">
        <v>48</v>
      </c>
      <c r="G563" s="6" t="s">
        <v>61</v>
      </c>
      <c r="H563" s="6">
        <v>5</v>
      </c>
      <c r="I563" s="6">
        <v>0.14257425000000001</v>
      </c>
      <c r="J563" s="6">
        <v>4.4136423999999996</v>
      </c>
      <c r="K563" s="17"/>
      <c r="L563" s="17"/>
    </row>
    <row r="564" spans="1:12" x14ac:dyDescent="0.3">
      <c r="A564" s="6" t="s">
        <v>12</v>
      </c>
      <c r="B564" s="6" t="s">
        <v>14</v>
      </c>
      <c r="C564" s="4" t="s">
        <v>57</v>
      </c>
      <c r="D564" s="6" t="s">
        <v>18</v>
      </c>
      <c r="E564" s="6" t="s">
        <v>44</v>
      </c>
      <c r="F564" s="6">
        <v>48</v>
      </c>
      <c r="G564" s="6" t="s">
        <v>91</v>
      </c>
      <c r="H564" s="6">
        <v>5</v>
      </c>
      <c r="I564" s="6">
        <v>0.14257425000000001</v>
      </c>
      <c r="J564" s="6">
        <v>4.4153981</v>
      </c>
      <c r="K564" s="17">
        <f>I564-I565</f>
        <v>0</v>
      </c>
      <c r="L564" s="17">
        <f>J564-J565</f>
        <v>1.7557000000003598E-3</v>
      </c>
    </row>
    <row r="565" spans="1:12" x14ac:dyDescent="0.3">
      <c r="A565" s="6" t="s">
        <v>12</v>
      </c>
      <c r="B565" s="6" t="s">
        <v>14</v>
      </c>
      <c r="C565" s="4" t="s">
        <v>57</v>
      </c>
      <c r="D565" s="6" t="s">
        <v>18</v>
      </c>
      <c r="E565" s="6" t="s">
        <v>44</v>
      </c>
      <c r="F565" s="6">
        <v>48</v>
      </c>
      <c r="G565" s="6" t="s">
        <v>61</v>
      </c>
      <c r="H565" s="6">
        <v>5</v>
      </c>
      <c r="I565" s="6">
        <v>0.14257425000000001</v>
      </c>
      <c r="J565" s="6">
        <v>4.4136423999999996</v>
      </c>
      <c r="K565" s="17"/>
      <c r="L565" s="17"/>
    </row>
    <row r="566" spans="1:12" x14ac:dyDescent="0.3">
      <c r="A566" s="6" t="s">
        <v>12</v>
      </c>
      <c r="B566" s="6" t="s">
        <v>14</v>
      </c>
      <c r="C566" s="4" t="s">
        <v>57</v>
      </c>
      <c r="D566" s="6" t="s">
        <v>18</v>
      </c>
      <c r="E566" s="6" t="s">
        <v>44</v>
      </c>
      <c r="F566" s="6">
        <v>48</v>
      </c>
      <c r="G566" s="6" t="s">
        <v>92</v>
      </c>
      <c r="H566" s="6">
        <v>5</v>
      </c>
      <c r="I566" s="6">
        <v>0.14257425000000001</v>
      </c>
      <c r="J566" s="6">
        <v>4.4136423999999996</v>
      </c>
      <c r="K566" s="17">
        <f>I566-I567</f>
        <v>0</v>
      </c>
      <c r="L566" s="17">
        <f>J566-J567</f>
        <v>0</v>
      </c>
    </row>
    <row r="567" spans="1:12" x14ac:dyDescent="0.3">
      <c r="A567" s="6" t="s">
        <v>12</v>
      </c>
      <c r="B567" s="6" t="s">
        <v>14</v>
      </c>
      <c r="C567" s="4" t="s">
        <v>57</v>
      </c>
      <c r="D567" s="6" t="s">
        <v>18</v>
      </c>
      <c r="E567" s="6" t="s">
        <v>44</v>
      </c>
      <c r="F567" s="6">
        <v>48</v>
      </c>
      <c r="G567" s="6" t="s">
        <v>61</v>
      </c>
      <c r="H567" s="6">
        <v>5</v>
      </c>
      <c r="I567" s="6">
        <v>0.14257425000000001</v>
      </c>
      <c r="J567" s="6">
        <v>4.4136423999999996</v>
      </c>
      <c r="K567" s="17"/>
      <c r="L567" s="17"/>
    </row>
    <row r="568" spans="1:12" x14ac:dyDescent="0.3">
      <c r="A568" s="6" t="s">
        <v>12</v>
      </c>
      <c r="B568" s="6" t="s">
        <v>14</v>
      </c>
      <c r="C568" s="4" t="s">
        <v>57</v>
      </c>
      <c r="D568" s="6" t="s">
        <v>18</v>
      </c>
      <c r="E568" s="6" t="s">
        <v>44</v>
      </c>
      <c r="F568" s="6">
        <v>48</v>
      </c>
      <c r="G568" s="6" t="s">
        <v>93</v>
      </c>
      <c r="H568" s="6">
        <v>5</v>
      </c>
      <c r="I568" s="6">
        <v>0.14257425000000001</v>
      </c>
      <c r="J568" s="6">
        <v>4.41364</v>
      </c>
      <c r="K568" s="17">
        <f>I568-I569</f>
        <v>0</v>
      </c>
      <c r="L568" s="17">
        <f>J568-J569</f>
        <v>-2.3999999996249244E-6</v>
      </c>
    </row>
    <row r="569" spans="1:12" x14ac:dyDescent="0.3">
      <c r="A569" s="6" t="s">
        <v>12</v>
      </c>
      <c r="B569" s="6" t="s">
        <v>14</v>
      </c>
      <c r="C569" s="4" t="s">
        <v>57</v>
      </c>
      <c r="D569" s="6" t="s">
        <v>18</v>
      </c>
      <c r="E569" s="6" t="s">
        <v>44</v>
      </c>
      <c r="F569" s="6">
        <v>48</v>
      </c>
      <c r="G569" s="6" t="s">
        <v>61</v>
      </c>
      <c r="H569" s="6">
        <v>5</v>
      </c>
      <c r="I569" s="6">
        <v>0.14257425000000001</v>
      </c>
      <c r="J569" s="6">
        <v>4.4136423999999996</v>
      </c>
      <c r="K569" s="17"/>
      <c r="L569" s="17"/>
    </row>
    <row r="570" spans="1:12" x14ac:dyDescent="0.3">
      <c r="A570" s="6" t="s">
        <v>12</v>
      </c>
      <c r="B570" s="6" t="s">
        <v>14</v>
      </c>
      <c r="C570" s="4" t="s">
        <v>57</v>
      </c>
      <c r="D570" s="6" t="s">
        <v>18</v>
      </c>
      <c r="E570" s="6" t="s">
        <v>44</v>
      </c>
      <c r="F570" s="6">
        <v>48</v>
      </c>
      <c r="G570" s="6" t="s">
        <v>94</v>
      </c>
      <c r="H570" s="6">
        <v>5</v>
      </c>
      <c r="I570" s="6">
        <v>0.14257425000000001</v>
      </c>
      <c r="J570" s="6">
        <v>4.41364</v>
      </c>
      <c r="K570" s="17">
        <f>I570-I571</f>
        <v>0</v>
      </c>
      <c r="L570" s="17">
        <f>J570-J571</f>
        <v>-2.3999999996249244E-6</v>
      </c>
    </row>
    <row r="571" spans="1:12" x14ac:dyDescent="0.3">
      <c r="A571" s="6" t="s">
        <v>12</v>
      </c>
      <c r="B571" s="6" t="s">
        <v>14</v>
      </c>
      <c r="C571" s="4" t="s">
        <v>57</v>
      </c>
      <c r="D571" s="6" t="s">
        <v>18</v>
      </c>
      <c r="E571" s="6" t="s">
        <v>44</v>
      </c>
      <c r="F571" s="6">
        <v>48</v>
      </c>
      <c r="G571" s="6" t="s">
        <v>61</v>
      </c>
      <c r="H571" s="6">
        <v>5</v>
      </c>
      <c r="I571" s="6">
        <v>0.14257425000000001</v>
      </c>
      <c r="J571" s="6">
        <v>4.4136423999999996</v>
      </c>
      <c r="K571" s="17"/>
      <c r="L571" s="17"/>
    </row>
    <row r="572" spans="1:12" x14ac:dyDescent="0.3">
      <c r="A572" s="6" t="s">
        <v>12</v>
      </c>
      <c r="B572" s="6" t="s">
        <v>14</v>
      </c>
      <c r="C572" s="4" t="s">
        <v>57</v>
      </c>
      <c r="D572" s="6" t="s">
        <v>18</v>
      </c>
      <c r="E572" s="6" t="s">
        <v>44</v>
      </c>
      <c r="F572" s="6">
        <v>48</v>
      </c>
      <c r="G572" s="6" t="s">
        <v>95</v>
      </c>
      <c r="H572" s="6">
        <v>5</v>
      </c>
      <c r="I572" s="6">
        <v>0.14257425000000001</v>
      </c>
      <c r="J572" s="6">
        <v>4.4136423999999996</v>
      </c>
      <c r="K572" s="17">
        <f>I572-I573</f>
        <v>0</v>
      </c>
      <c r="L572" s="17">
        <f>J572-J573</f>
        <v>0</v>
      </c>
    </row>
    <row r="573" spans="1:12" x14ac:dyDescent="0.3">
      <c r="A573" s="6" t="s">
        <v>12</v>
      </c>
      <c r="B573" s="6" t="s">
        <v>14</v>
      </c>
      <c r="C573" s="4" t="s">
        <v>57</v>
      </c>
      <c r="D573" s="6" t="s">
        <v>18</v>
      </c>
      <c r="E573" s="6" t="s">
        <v>44</v>
      </c>
      <c r="F573" s="6">
        <v>48</v>
      </c>
      <c r="G573" s="6" t="s">
        <v>61</v>
      </c>
      <c r="H573" s="6">
        <v>5</v>
      </c>
      <c r="I573" s="6">
        <v>0.14257425000000001</v>
      </c>
      <c r="J573" s="6">
        <v>4.4136423999999996</v>
      </c>
      <c r="K573" s="17"/>
      <c r="L573" s="17"/>
    </row>
    <row r="574" spans="1:12" x14ac:dyDescent="0.3">
      <c r="A574" s="6" t="s">
        <v>12</v>
      </c>
      <c r="B574" s="6" t="s">
        <v>14</v>
      </c>
      <c r="C574" s="4" t="s">
        <v>57</v>
      </c>
      <c r="D574" s="6" t="s">
        <v>18</v>
      </c>
      <c r="E574" s="6" t="s">
        <v>44</v>
      </c>
      <c r="F574" s="6">
        <v>48</v>
      </c>
      <c r="G574" s="6" t="s">
        <v>96</v>
      </c>
      <c r="H574" s="6">
        <v>5</v>
      </c>
      <c r="I574" s="6">
        <v>0.14257425000000001</v>
      </c>
      <c r="J574" s="6">
        <v>4.4136395000000004</v>
      </c>
      <c r="K574" s="17">
        <f>I574-I575</f>
        <v>0</v>
      </c>
      <c r="L574" s="17">
        <f>J574-J575</f>
        <v>-2.8999999992507242E-6</v>
      </c>
    </row>
    <row r="575" spans="1:12" x14ac:dyDescent="0.3">
      <c r="A575" s="6" t="s">
        <v>12</v>
      </c>
      <c r="B575" s="6" t="s">
        <v>14</v>
      </c>
      <c r="C575" s="4" t="s">
        <v>57</v>
      </c>
      <c r="D575" s="6" t="s">
        <v>18</v>
      </c>
      <c r="E575" s="6" t="s">
        <v>44</v>
      </c>
      <c r="F575" s="6">
        <v>48</v>
      </c>
      <c r="G575" s="6" t="s">
        <v>61</v>
      </c>
      <c r="H575" s="6">
        <v>5</v>
      </c>
      <c r="I575" s="6">
        <v>0.14257425000000001</v>
      </c>
      <c r="J575" s="6">
        <v>4.4136423999999996</v>
      </c>
      <c r="K575" s="17"/>
      <c r="L575" s="17"/>
    </row>
    <row r="576" spans="1:12" x14ac:dyDescent="0.3">
      <c r="A576" s="6" t="s">
        <v>12</v>
      </c>
      <c r="B576" s="6" t="s">
        <v>14</v>
      </c>
      <c r="C576" s="4" t="s">
        <v>57</v>
      </c>
      <c r="D576" s="6" t="s">
        <v>18</v>
      </c>
      <c r="E576" s="6" t="s">
        <v>44</v>
      </c>
      <c r="F576" s="6">
        <v>48</v>
      </c>
      <c r="G576" s="6" t="s">
        <v>97</v>
      </c>
      <c r="H576" s="6">
        <v>5</v>
      </c>
      <c r="I576" s="6">
        <v>0.14257425000000001</v>
      </c>
      <c r="J576" s="6">
        <v>4.4136429000000001</v>
      </c>
      <c r="K576" s="17">
        <f>I576-I577</f>
        <v>0</v>
      </c>
      <c r="L576" s="17">
        <f>J576-J577</f>
        <v>5.0000000051397819E-7</v>
      </c>
    </row>
    <row r="577" spans="1:12" x14ac:dyDescent="0.3">
      <c r="A577" s="6" t="s">
        <v>12</v>
      </c>
      <c r="B577" s="6" t="s">
        <v>14</v>
      </c>
      <c r="C577" s="4" t="s">
        <v>57</v>
      </c>
      <c r="D577" s="6" t="s">
        <v>18</v>
      </c>
      <c r="E577" s="6" t="s">
        <v>44</v>
      </c>
      <c r="F577" s="6">
        <v>48</v>
      </c>
      <c r="G577" s="6" t="s">
        <v>61</v>
      </c>
      <c r="H577" s="6">
        <v>5</v>
      </c>
      <c r="I577" s="6">
        <v>0.14257425000000001</v>
      </c>
      <c r="J577" s="6">
        <v>4.4136423999999996</v>
      </c>
      <c r="K577" s="17"/>
      <c r="L577" s="17"/>
    </row>
    <row r="578" spans="1:12" x14ac:dyDescent="0.3">
      <c r="A578" s="6" t="s">
        <v>12</v>
      </c>
      <c r="B578" s="6" t="s">
        <v>14</v>
      </c>
      <c r="C578" s="4" t="s">
        <v>19</v>
      </c>
      <c r="D578" s="6" t="s">
        <v>18</v>
      </c>
      <c r="E578" s="6" t="s">
        <v>44</v>
      </c>
      <c r="F578" s="6">
        <v>49</v>
      </c>
      <c r="G578" s="6" t="s">
        <v>90</v>
      </c>
      <c r="H578" s="6">
        <v>150</v>
      </c>
      <c r="I578" s="6">
        <v>0.75841581999999996</v>
      </c>
      <c r="J578" s="6">
        <v>1.5154475000000001</v>
      </c>
      <c r="K578" s="17">
        <f>I578-I579</f>
        <v>-9.9009000000005454E-4</v>
      </c>
      <c r="L578" s="17">
        <f>J578-J579</f>
        <v>7.1849000000001606E-3</v>
      </c>
    </row>
    <row r="579" spans="1:12" x14ac:dyDescent="0.3">
      <c r="A579" s="6" t="s">
        <v>12</v>
      </c>
      <c r="B579" s="6" t="s">
        <v>14</v>
      </c>
      <c r="C579" s="4" t="s">
        <v>19</v>
      </c>
      <c r="D579" s="6" t="s">
        <v>18</v>
      </c>
      <c r="E579" s="6" t="s">
        <v>44</v>
      </c>
      <c r="F579" s="6">
        <v>49</v>
      </c>
      <c r="G579" s="6" t="s">
        <v>61</v>
      </c>
      <c r="H579" s="6">
        <v>150</v>
      </c>
      <c r="I579" s="6">
        <v>0.75940591000000002</v>
      </c>
      <c r="J579" s="6">
        <v>1.5082625999999999</v>
      </c>
      <c r="K579" s="17"/>
      <c r="L579" s="17"/>
    </row>
    <row r="580" spans="1:12" x14ac:dyDescent="0.3">
      <c r="A580" s="6" t="s">
        <v>12</v>
      </c>
      <c r="B580" s="6" t="s">
        <v>14</v>
      </c>
      <c r="C580" s="4" t="s">
        <v>19</v>
      </c>
      <c r="D580" s="6" t="s">
        <v>18</v>
      </c>
      <c r="E580" s="6" t="s">
        <v>44</v>
      </c>
      <c r="F580" s="6">
        <v>49</v>
      </c>
      <c r="G580" s="6" t="s">
        <v>91</v>
      </c>
      <c r="H580" s="6">
        <v>150</v>
      </c>
      <c r="I580" s="6">
        <v>0.76435642999999998</v>
      </c>
      <c r="J580" s="6">
        <v>1.5121416999999999</v>
      </c>
      <c r="K580" s="17">
        <f>I580-I581</f>
        <v>4.9505199999999583E-3</v>
      </c>
      <c r="L580" s="17">
        <f>J580-J581</f>
        <v>3.8791000000000242E-3</v>
      </c>
    </row>
    <row r="581" spans="1:12" x14ac:dyDescent="0.3">
      <c r="A581" s="6" t="s">
        <v>12</v>
      </c>
      <c r="B581" s="6" t="s">
        <v>14</v>
      </c>
      <c r="C581" s="4" t="s">
        <v>19</v>
      </c>
      <c r="D581" s="6" t="s">
        <v>18</v>
      </c>
      <c r="E581" s="6" t="s">
        <v>44</v>
      </c>
      <c r="F581" s="6">
        <v>49</v>
      </c>
      <c r="G581" s="6" t="s">
        <v>61</v>
      </c>
      <c r="H581" s="6">
        <v>150</v>
      </c>
      <c r="I581" s="6">
        <v>0.75940591000000002</v>
      </c>
      <c r="J581" s="6">
        <v>1.5082625999999999</v>
      </c>
      <c r="K581" s="17"/>
      <c r="L581" s="17"/>
    </row>
    <row r="582" spans="1:12" x14ac:dyDescent="0.3">
      <c r="A582" s="6" t="s">
        <v>12</v>
      </c>
      <c r="B582" s="6" t="s">
        <v>14</v>
      </c>
      <c r="C582" s="4" t="s">
        <v>19</v>
      </c>
      <c r="D582" s="6" t="s">
        <v>18</v>
      </c>
      <c r="E582" s="6" t="s">
        <v>44</v>
      </c>
      <c r="F582" s="6">
        <v>49</v>
      </c>
      <c r="G582" s="6" t="s">
        <v>92</v>
      </c>
      <c r="H582" s="6">
        <v>150</v>
      </c>
      <c r="I582" s="6">
        <v>0.75940591000000002</v>
      </c>
      <c r="J582" s="6">
        <v>1.5082625999999999</v>
      </c>
      <c r="K582" s="17">
        <f>I582-I583</f>
        <v>0</v>
      </c>
      <c r="L582" s="17">
        <f>J582-J583</f>
        <v>0</v>
      </c>
    </row>
    <row r="583" spans="1:12" x14ac:dyDescent="0.3">
      <c r="A583" s="6" t="s">
        <v>12</v>
      </c>
      <c r="B583" s="6" t="s">
        <v>14</v>
      </c>
      <c r="C583" s="4" t="s">
        <v>19</v>
      </c>
      <c r="D583" s="6" t="s">
        <v>18</v>
      </c>
      <c r="E583" s="6" t="s">
        <v>44</v>
      </c>
      <c r="F583" s="6">
        <v>49</v>
      </c>
      <c r="G583" s="6" t="s">
        <v>61</v>
      </c>
      <c r="H583" s="6">
        <v>150</v>
      </c>
      <c r="I583" s="6">
        <v>0.75940591000000002</v>
      </c>
      <c r="J583" s="6">
        <v>1.5082625999999999</v>
      </c>
      <c r="K583" s="17"/>
      <c r="L583" s="17"/>
    </row>
    <row r="584" spans="1:12" x14ac:dyDescent="0.3">
      <c r="A584" s="6" t="s">
        <v>12</v>
      </c>
      <c r="B584" s="6" t="s">
        <v>14</v>
      </c>
      <c r="C584" s="4" t="s">
        <v>19</v>
      </c>
      <c r="D584" s="6" t="s">
        <v>18</v>
      </c>
      <c r="E584" s="6" t="s">
        <v>44</v>
      </c>
      <c r="F584" s="6">
        <v>49</v>
      </c>
      <c r="G584" s="6" t="s">
        <v>93</v>
      </c>
      <c r="H584" s="6">
        <v>150</v>
      </c>
      <c r="I584" s="6">
        <v>0.75940591000000002</v>
      </c>
      <c r="J584" s="6">
        <v>1.508262</v>
      </c>
      <c r="K584" s="17">
        <f>I584-I585</f>
        <v>0</v>
      </c>
      <c r="L584" s="17">
        <f>J584-J585</f>
        <v>-5.999999999062311E-7</v>
      </c>
    </row>
    <row r="585" spans="1:12" x14ac:dyDescent="0.3">
      <c r="A585" s="6" t="s">
        <v>12</v>
      </c>
      <c r="B585" s="6" t="s">
        <v>14</v>
      </c>
      <c r="C585" s="4" t="s">
        <v>19</v>
      </c>
      <c r="D585" s="6" t="s">
        <v>18</v>
      </c>
      <c r="E585" s="6" t="s">
        <v>44</v>
      </c>
      <c r="F585" s="6">
        <v>49</v>
      </c>
      <c r="G585" s="6" t="s">
        <v>61</v>
      </c>
      <c r="H585" s="6">
        <v>150</v>
      </c>
      <c r="I585" s="6">
        <v>0.75940591000000002</v>
      </c>
      <c r="J585" s="6">
        <v>1.5082625999999999</v>
      </c>
      <c r="K585" s="17"/>
      <c r="L585" s="17"/>
    </row>
    <row r="586" spans="1:12" x14ac:dyDescent="0.3">
      <c r="A586" s="6" t="s">
        <v>12</v>
      </c>
      <c r="B586" s="6" t="s">
        <v>14</v>
      </c>
      <c r="C586" s="4" t="s">
        <v>19</v>
      </c>
      <c r="D586" s="6" t="s">
        <v>18</v>
      </c>
      <c r="E586" s="6" t="s">
        <v>44</v>
      </c>
      <c r="F586" s="6">
        <v>49</v>
      </c>
      <c r="G586" s="6" t="s">
        <v>94</v>
      </c>
      <c r="H586" s="6">
        <v>150</v>
      </c>
      <c r="I586" s="6">
        <v>0.75940591000000002</v>
      </c>
      <c r="J586" s="6">
        <v>1.5082616</v>
      </c>
      <c r="K586" s="17">
        <f>I586-I587</f>
        <v>0</v>
      </c>
      <c r="L586" s="17">
        <f>J586-J587</f>
        <v>-9.9999999991773336E-7</v>
      </c>
    </row>
    <row r="587" spans="1:12" x14ac:dyDescent="0.3">
      <c r="A587" s="6" t="s">
        <v>12</v>
      </c>
      <c r="B587" s="6" t="s">
        <v>14</v>
      </c>
      <c r="C587" s="4" t="s">
        <v>19</v>
      </c>
      <c r="D587" s="6" t="s">
        <v>18</v>
      </c>
      <c r="E587" s="6" t="s">
        <v>44</v>
      </c>
      <c r="F587" s="6">
        <v>49</v>
      </c>
      <c r="G587" s="6" t="s">
        <v>61</v>
      </c>
      <c r="H587" s="6">
        <v>150</v>
      </c>
      <c r="I587" s="6">
        <v>0.75940591000000002</v>
      </c>
      <c r="J587" s="6">
        <v>1.5082625999999999</v>
      </c>
      <c r="K587" s="17"/>
      <c r="L587" s="17"/>
    </row>
    <row r="588" spans="1:12" x14ac:dyDescent="0.3">
      <c r="A588" s="6" t="s">
        <v>12</v>
      </c>
      <c r="B588" s="6" t="s">
        <v>14</v>
      </c>
      <c r="C588" s="4" t="s">
        <v>19</v>
      </c>
      <c r="D588" s="6" t="s">
        <v>18</v>
      </c>
      <c r="E588" s="6" t="s">
        <v>44</v>
      </c>
      <c r="F588" s="6">
        <v>49</v>
      </c>
      <c r="G588" s="6" t="s">
        <v>95</v>
      </c>
      <c r="H588" s="6">
        <v>150</v>
      </c>
      <c r="I588" s="6">
        <v>0.75940591000000002</v>
      </c>
      <c r="J588" s="6">
        <v>1.5082625999999999</v>
      </c>
      <c r="K588" s="17">
        <f>I588-I589</f>
        <v>0</v>
      </c>
      <c r="L588" s="17">
        <f>J588-J589</f>
        <v>0</v>
      </c>
    </row>
    <row r="589" spans="1:12" x14ac:dyDescent="0.3">
      <c r="A589" s="6" t="s">
        <v>12</v>
      </c>
      <c r="B589" s="6" t="s">
        <v>14</v>
      </c>
      <c r="C589" s="4" t="s">
        <v>19</v>
      </c>
      <c r="D589" s="6" t="s">
        <v>18</v>
      </c>
      <c r="E589" s="6" t="s">
        <v>44</v>
      </c>
      <c r="F589" s="6">
        <v>49</v>
      </c>
      <c r="G589" s="6" t="s">
        <v>61</v>
      </c>
      <c r="H589" s="6">
        <v>150</v>
      </c>
      <c r="I589" s="6">
        <v>0.75940591000000002</v>
      </c>
      <c r="J589" s="6">
        <v>1.5082625999999999</v>
      </c>
      <c r="K589" s="17"/>
      <c r="L589" s="17"/>
    </row>
    <row r="590" spans="1:12" x14ac:dyDescent="0.3">
      <c r="A590" s="6" t="s">
        <v>12</v>
      </c>
      <c r="B590" s="6" t="s">
        <v>14</v>
      </c>
      <c r="C590" s="4" t="s">
        <v>19</v>
      </c>
      <c r="D590" s="6" t="s">
        <v>18</v>
      </c>
      <c r="E590" s="6" t="s">
        <v>44</v>
      </c>
      <c r="F590" s="6">
        <v>49</v>
      </c>
      <c r="G590" s="6" t="s">
        <v>96</v>
      </c>
      <c r="H590" s="6">
        <v>150</v>
      </c>
      <c r="I590" s="6">
        <v>0.75940591000000002</v>
      </c>
      <c r="J590" s="6">
        <v>1.5082612</v>
      </c>
      <c r="K590" s="17">
        <f>I590-I591</f>
        <v>0</v>
      </c>
      <c r="L590" s="17">
        <f>J590-J591</f>
        <v>-1.3999999999292356E-6</v>
      </c>
    </row>
    <row r="591" spans="1:12" x14ac:dyDescent="0.3">
      <c r="A591" s="6" t="s">
        <v>12</v>
      </c>
      <c r="B591" s="6" t="s">
        <v>14</v>
      </c>
      <c r="C591" s="4" t="s">
        <v>19</v>
      </c>
      <c r="D591" s="6" t="s">
        <v>18</v>
      </c>
      <c r="E591" s="6" t="s">
        <v>44</v>
      </c>
      <c r="F591" s="6">
        <v>49</v>
      </c>
      <c r="G591" s="6" t="s">
        <v>61</v>
      </c>
      <c r="H591" s="6">
        <v>150</v>
      </c>
      <c r="I591" s="6">
        <v>0.75940591000000002</v>
      </c>
      <c r="J591" s="6">
        <v>1.5082625999999999</v>
      </c>
      <c r="K591" s="17"/>
      <c r="L591" s="17"/>
    </row>
    <row r="592" spans="1:12" x14ac:dyDescent="0.3">
      <c r="A592" s="6" t="s">
        <v>12</v>
      </c>
      <c r="B592" s="6" t="s">
        <v>14</v>
      </c>
      <c r="C592" s="4" t="s">
        <v>19</v>
      </c>
      <c r="D592" s="6" t="s">
        <v>18</v>
      </c>
      <c r="E592" s="6" t="s">
        <v>44</v>
      </c>
      <c r="F592" s="6">
        <v>49</v>
      </c>
      <c r="G592" s="6" t="s">
        <v>97</v>
      </c>
      <c r="H592" s="6">
        <v>150</v>
      </c>
      <c r="I592" s="6">
        <v>0.75940591000000002</v>
      </c>
      <c r="J592" s="6">
        <v>1.5082636</v>
      </c>
      <c r="K592" s="17">
        <f>I592-I593</f>
        <v>0</v>
      </c>
      <c r="L592" s="17">
        <f>J592-J593</f>
        <v>1.000000000139778E-6</v>
      </c>
    </row>
    <row r="593" spans="1:12" x14ac:dyDescent="0.3">
      <c r="A593" s="6" t="s">
        <v>12</v>
      </c>
      <c r="B593" s="6" t="s">
        <v>14</v>
      </c>
      <c r="C593" s="4" t="s">
        <v>19</v>
      </c>
      <c r="D593" s="6" t="s">
        <v>18</v>
      </c>
      <c r="E593" s="6" t="s">
        <v>44</v>
      </c>
      <c r="F593" s="6">
        <v>49</v>
      </c>
      <c r="G593" s="6" t="s">
        <v>61</v>
      </c>
      <c r="H593" s="6">
        <v>150</v>
      </c>
      <c r="I593" s="6">
        <v>0.75940591000000002</v>
      </c>
      <c r="J593" s="6">
        <v>1.5082625999999999</v>
      </c>
      <c r="K593" s="17"/>
      <c r="L593" s="17"/>
    </row>
    <row r="594" spans="1:12" x14ac:dyDescent="0.3">
      <c r="A594" s="6" t="s">
        <v>12</v>
      </c>
      <c r="B594" s="6" t="s">
        <v>14</v>
      </c>
      <c r="C594" s="4" t="s">
        <v>19</v>
      </c>
      <c r="D594" s="6" t="s">
        <v>18</v>
      </c>
      <c r="E594" s="6" t="s">
        <v>44</v>
      </c>
      <c r="F594" s="6">
        <v>49</v>
      </c>
      <c r="G594" s="6" t="s">
        <v>90</v>
      </c>
      <c r="H594" s="6">
        <v>5</v>
      </c>
      <c r="I594" s="6">
        <v>0.13366337</v>
      </c>
      <c r="J594" s="6">
        <v>3.5720146000000002</v>
      </c>
      <c r="K594" s="17">
        <f>I594-I595</f>
        <v>-9.9008999999999903E-4</v>
      </c>
      <c r="L594" s="17">
        <f>J594-J595</f>
        <v>6.3900000000227664E-5</v>
      </c>
    </row>
    <row r="595" spans="1:12" x14ac:dyDescent="0.3">
      <c r="A595" s="6" t="s">
        <v>12</v>
      </c>
      <c r="B595" s="6" t="s">
        <v>14</v>
      </c>
      <c r="C595" s="4" t="s">
        <v>19</v>
      </c>
      <c r="D595" s="6" t="s">
        <v>18</v>
      </c>
      <c r="E595" s="6" t="s">
        <v>44</v>
      </c>
      <c r="F595" s="6">
        <v>49</v>
      </c>
      <c r="G595" s="6" t="s">
        <v>61</v>
      </c>
      <c r="H595" s="6">
        <v>5</v>
      </c>
      <c r="I595" s="6">
        <v>0.13465346</v>
      </c>
      <c r="J595" s="6">
        <v>3.5719506999999999</v>
      </c>
      <c r="K595" s="17"/>
      <c r="L595" s="17"/>
    </row>
    <row r="596" spans="1:12" x14ac:dyDescent="0.3">
      <c r="A596" s="6" t="s">
        <v>12</v>
      </c>
      <c r="B596" s="6" t="s">
        <v>14</v>
      </c>
      <c r="C596" s="4" t="s">
        <v>19</v>
      </c>
      <c r="D596" s="6" t="s">
        <v>18</v>
      </c>
      <c r="E596" s="6" t="s">
        <v>44</v>
      </c>
      <c r="F596" s="6">
        <v>49</v>
      </c>
      <c r="G596" s="6" t="s">
        <v>91</v>
      </c>
      <c r="H596" s="6">
        <v>5</v>
      </c>
      <c r="I596" s="6">
        <v>0.13366337</v>
      </c>
      <c r="J596" s="6">
        <v>3.5719634999999998</v>
      </c>
      <c r="K596" s="17">
        <f>I596-I597</f>
        <v>-9.9008999999999903E-4</v>
      </c>
      <c r="L596" s="17">
        <f>J596-J597</f>
        <v>1.2799999999923983E-5</v>
      </c>
    </row>
    <row r="597" spans="1:12" x14ac:dyDescent="0.3">
      <c r="A597" s="6" t="s">
        <v>12</v>
      </c>
      <c r="B597" s="6" t="s">
        <v>14</v>
      </c>
      <c r="C597" s="4" t="s">
        <v>19</v>
      </c>
      <c r="D597" s="6" t="s">
        <v>18</v>
      </c>
      <c r="E597" s="6" t="s">
        <v>44</v>
      </c>
      <c r="F597" s="6">
        <v>49</v>
      </c>
      <c r="G597" s="6" t="s">
        <v>61</v>
      </c>
      <c r="H597" s="6">
        <v>5</v>
      </c>
      <c r="I597" s="6">
        <v>0.13465346</v>
      </c>
      <c r="J597" s="6">
        <v>3.5719506999999999</v>
      </c>
      <c r="K597" s="17"/>
      <c r="L597" s="17"/>
    </row>
    <row r="598" spans="1:12" x14ac:dyDescent="0.3">
      <c r="A598" s="6" t="s">
        <v>12</v>
      </c>
      <c r="B598" s="6" t="s">
        <v>14</v>
      </c>
      <c r="C598" s="4" t="s">
        <v>19</v>
      </c>
      <c r="D598" s="6" t="s">
        <v>18</v>
      </c>
      <c r="E598" s="6" t="s">
        <v>44</v>
      </c>
      <c r="F598" s="6">
        <v>49</v>
      </c>
      <c r="G598" s="6" t="s">
        <v>92</v>
      </c>
      <c r="H598" s="6">
        <v>5</v>
      </c>
      <c r="I598" s="6">
        <v>0.13465346</v>
      </c>
      <c r="J598" s="6">
        <v>3.5719506999999999</v>
      </c>
      <c r="K598" s="17">
        <f>I598-I599</f>
        <v>0</v>
      </c>
      <c r="L598" s="17">
        <f>J598-J599</f>
        <v>0</v>
      </c>
    </row>
    <row r="599" spans="1:12" x14ac:dyDescent="0.3">
      <c r="A599" s="6" t="s">
        <v>12</v>
      </c>
      <c r="B599" s="6" t="s">
        <v>14</v>
      </c>
      <c r="C599" s="4" t="s">
        <v>19</v>
      </c>
      <c r="D599" s="6" t="s">
        <v>18</v>
      </c>
      <c r="E599" s="6" t="s">
        <v>44</v>
      </c>
      <c r="F599" s="6">
        <v>49</v>
      </c>
      <c r="G599" s="6" t="s">
        <v>61</v>
      </c>
      <c r="H599" s="6">
        <v>5</v>
      </c>
      <c r="I599" s="6">
        <v>0.13465346</v>
      </c>
      <c r="J599" s="6">
        <v>3.5719506999999999</v>
      </c>
      <c r="K599" s="17"/>
      <c r="L599" s="17"/>
    </row>
    <row r="600" spans="1:12" x14ac:dyDescent="0.3">
      <c r="A600" s="6" t="s">
        <v>12</v>
      </c>
      <c r="B600" s="6" t="s">
        <v>14</v>
      </c>
      <c r="C600" s="4" t="s">
        <v>19</v>
      </c>
      <c r="D600" s="6" t="s">
        <v>18</v>
      </c>
      <c r="E600" s="6" t="s">
        <v>44</v>
      </c>
      <c r="F600" s="6">
        <v>49</v>
      </c>
      <c r="G600" s="6" t="s">
        <v>93</v>
      </c>
      <c r="H600" s="6">
        <v>5</v>
      </c>
      <c r="I600" s="6">
        <v>0.13465346</v>
      </c>
      <c r="J600" s="6">
        <v>3.571933</v>
      </c>
      <c r="K600" s="17">
        <f>I600-I601</f>
        <v>0</v>
      </c>
      <c r="L600" s="17">
        <f>J600-J601</f>
        <v>-1.7699999999898353E-5</v>
      </c>
    </row>
    <row r="601" spans="1:12" x14ac:dyDescent="0.3">
      <c r="A601" s="6" t="s">
        <v>12</v>
      </c>
      <c r="B601" s="6" t="s">
        <v>14</v>
      </c>
      <c r="C601" s="4" t="s">
        <v>19</v>
      </c>
      <c r="D601" s="6" t="s">
        <v>18</v>
      </c>
      <c r="E601" s="6" t="s">
        <v>44</v>
      </c>
      <c r="F601" s="6">
        <v>49</v>
      </c>
      <c r="G601" s="6" t="s">
        <v>61</v>
      </c>
      <c r="H601" s="6">
        <v>5</v>
      </c>
      <c r="I601" s="6">
        <v>0.13465346</v>
      </c>
      <c r="J601" s="6">
        <v>3.5719506999999999</v>
      </c>
      <c r="K601" s="17"/>
      <c r="L601" s="17"/>
    </row>
    <row r="602" spans="1:12" x14ac:dyDescent="0.3">
      <c r="A602" s="6" t="s">
        <v>12</v>
      </c>
      <c r="B602" s="6" t="s">
        <v>14</v>
      </c>
      <c r="C602" s="4" t="s">
        <v>19</v>
      </c>
      <c r="D602" s="6" t="s">
        <v>18</v>
      </c>
      <c r="E602" s="6" t="s">
        <v>44</v>
      </c>
      <c r="F602" s="6">
        <v>49</v>
      </c>
      <c r="G602" s="6" t="s">
        <v>94</v>
      </c>
      <c r="H602" s="6">
        <v>5</v>
      </c>
      <c r="I602" s="6">
        <v>0.13465346</v>
      </c>
      <c r="J602" s="6">
        <v>3.5719327999999999</v>
      </c>
      <c r="K602" s="17">
        <f>I602-I603</f>
        <v>0</v>
      </c>
      <c r="L602" s="17">
        <f>J602-J603</f>
        <v>-1.7900000000015126E-5</v>
      </c>
    </row>
    <row r="603" spans="1:12" x14ac:dyDescent="0.3">
      <c r="A603" s="6" t="s">
        <v>12</v>
      </c>
      <c r="B603" s="6" t="s">
        <v>14</v>
      </c>
      <c r="C603" s="4" t="s">
        <v>19</v>
      </c>
      <c r="D603" s="6" t="s">
        <v>18</v>
      </c>
      <c r="E603" s="6" t="s">
        <v>44</v>
      </c>
      <c r="F603" s="6">
        <v>49</v>
      </c>
      <c r="G603" s="6" t="s">
        <v>61</v>
      </c>
      <c r="H603" s="6">
        <v>5</v>
      </c>
      <c r="I603" s="6">
        <v>0.13465346</v>
      </c>
      <c r="J603" s="6">
        <v>3.5719506999999999</v>
      </c>
      <c r="K603" s="17"/>
      <c r="L603" s="17"/>
    </row>
    <row r="604" spans="1:12" x14ac:dyDescent="0.3">
      <c r="A604" s="6" t="s">
        <v>12</v>
      </c>
      <c r="B604" s="6" t="s">
        <v>14</v>
      </c>
      <c r="C604" s="4" t="s">
        <v>19</v>
      </c>
      <c r="D604" s="6" t="s">
        <v>18</v>
      </c>
      <c r="E604" s="6" t="s">
        <v>44</v>
      </c>
      <c r="F604" s="6">
        <v>49</v>
      </c>
      <c r="G604" s="6" t="s">
        <v>95</v>
      </c>
      <c r="H604" s="6">
        <v>5</v>
      </c>
      <c r="I604" s="6">
        <v>0.13465346</v>
      </c>
      <c r="J604" s="6">
        <v>3.5719506999999999</v>
      </c>
      <c r="K604" s="17">
        <f>I604-I605</f>
        <v>0</v>
      </c>
      <c r="L604" s="17">
        <f>J604-J605</f>
        <v>0</v>
      </c>
    </row>
    <row r="605" spans="1:12" x14ac:dyDescent="0.3">
      <c r="A605" s="6" t="s">
        <v>12</v>
      </c>
      <c r="B605" s="6" t="s">
        <v>14</v>
      </c>
      <c r="C605" s="4" t="s">
        <v>19</v>
      </c>
      <c r="D605" s="6" t="s">
        <v>18</v>
      </c>
      <c r="E605" s="6" t="s">
        <v>44</v>
      </c>
      <c r="F605" s="6">
        <v>49</v>
      </c>
      <c r="G605" s="6" t="s">
        <v>61</v>
      </c>
      <c r="H605" s="6">
        <v>5</v>
      </c>
      <c r="I605" s="6">
        <v>0.13465346</v>
      </c>
      <c r="J605" s="6">
        <v>3.5719506999999999</v>
      </c>
      <c r="K605" s="17"/>
      <c r="L605" s="17"/>
    </row>
    <row r="606" spans="1:12" x14ac:dyDescent="0.3">
      <c r="A606" s="6" t="s">
        <v>12</v>
      </c>
      <c r="B606" s="6" t="s">
        <v>14</v>
      </c>
      <c r="C606" s="4" t="s">
        <v>19</v>
      </c>
      <c r="D606" s="6" t="s">
        <v>18</v>
      </c>
      <c r="E606" s="6" t="s">
        <v>44</v>
      </c>
      <c r="F606" s="6">
        <v>49</v>
      </c>
      <c r="G606" s="6" t="s">
        <v>96</v>
      </c>
      <c r="H606" s="6">
        <v>5</v>
      </c>
      <c r="I606" s="6">
        <v>0.13465346</v>
      </c>
      <c r="J606" s="6">
        <v>3.5719302000000002</v>
      </c>
      <c r="K606" s="17">
        <f>I606-I607</f>
        <v>0</v>
      </c>
      <c r="L606" s="17">
        <f>J606-J607</f>
        <v>-2.0499999999756824E-5</v>
      </c>
    </row>
    <row r="607" spans="1:12" x14ac:dyDescent="0.3">
      <c r="A607" s="6" t="s">
        <v>12</v>
      </c>
      <c r="B607" s="6" t="s">
        <v>14</v>
      </c>
      <c r="C607" s="4" t="s">
        <v>19</v>
      </c>
      <c r="D607" s="6" t="s">
        <v>18</v>
      </c>
      <c r="E607" s="6" t="s">
        <v>44</v>
      </c>
      <c r="F607" s="6">
        <v>49</v>
      </c>
      <c r="G607" s="6" t="s">
        <v>61</v>
      </c>
      <c r="H607" s="6">
        <v>5</v>
      </c>
      <c r="I607" s="6">
        <v>0.13465346</v>
      </c>
      <c r="J607" s="6">
        <v>3.5719506999999999</v>
      </c>
      <c r="K607" s="17"/>
      <c r="L607" s="17"/>
    </row>
    <row r="608" spans="1:12" x14ac:dyDescent="0.3">
      <c r="A608" s="6" t="s">
        <v>12</v>
      </c>
      <c r="B608" s="6" t="s">
        <v>14</v>
      </c>
      <c r="C608" s="4" t="s">
        <v>19</v>
      </c>
      <c r="D608" s="6" t="s">
        <v>18</v>
      </c>
      <c r="E608" s="6" t="s">
        <v>44</v>
      </c>
      <c r="F608" s="6">
        <v>49</v>
      </c>
      <c r="G608" s="6" t="s">
        <v>97</v>
      </c>
      <c r="H608" s="6">
        <v>5</v>
      </c>
      <c r="I608" s="6">
        <v>0.13465346</v>
      </c>
      <c r="J608" s="6">
        <v>3.5719577999999998</v>
      </c>
      <c r="K608" s="17">
        <f>I608-I609</f>
        <v>0</v>
      </c>
      <c r="L608" s="17">
        <f>J608-J609</f>
        <v>7.0999999999266095E-6</v>
      </c>
    </row>
    <row r="609" spans="1:12" x14ac:dyDescent="0.3">
      <c r="A609" s="6" t="s">
        <v>12</v>
      </c>
      <c r="B609" s="6" t="s">
        <v>14</v>
      </c>
      <c r="C609" s="4" t="s">
        <v>19</v>
      </c>
      <c r="D609" s="6" t="s">
        <v>18</v>
      </c>
      <c r="E609" s="6" t="s">
        <v>44</v>
      </c>
      <c r="F609" s="6">
        <v>49</v>
      </c>
      <c r="G609" s="6" t="s">
        <v>61</v>
      </c>
      <c r="H609" s="6">
        <v>5</v>
      </c>
      <c r="I609" s="6">
        <v>0.13465346</v>
      </c>
      <c r="J609" s="6">
        <v>3.5719506999999999</v>
      </c>
      <c r="K609" s="17"/>
      <c r="L609" s="17"/>
    </row>
    <row r="610" spans="1:12" x14ac:dyDescent="0.3">
      <c r="A610" s="6" t="s">
        <v>12</v>
      </c>
      <c r="B610" s="6" t="s">
        <v>14</v>
      </c>
      <c r="C610" s="4" t="s">
        <v>77</v>
      </c>
      <c r="D610" s="6" t="s">
        <v>18</v>
      </c>
      <c r="E610" s="6" t="s">
        <v>44</v>
      </c>
      <c r="F610" s="6">
        <v>6</v>
      </c>
      <c r="G610" s="6" t="s">
        <v>90</v>
      </c>
      <c r="H610" s="6">
        <v>150</v>
      </c>
      <c r="I610" s="6">
        <v>0.76336634000000003</v>
      </c>
      <c r="J610" s="6">
        <v>1.4591079</v>
      </c>
      <c r="K610" s="17">
        <f>I610-I611</f>
        <v>-2.9702799999999918E-3</v>
      </c>
      <c r="L610" s="17">
        <f>J610-J611</f>
        <v>-3.3330000000009186E-4</v>
      </c>
    </row>
    <row r="611" spans="1:12" x14ac:dyDescent="0.3">
      <c r="A611" s="6" t="s">
        <v>12</v>
      </c>
      <c r="B611" s="6" t="s">
        <v>14</v>
      </c>
      <c r="C611" s="4" t="s">
        <v>77</v>
      </c>
      <c r="D611" s="6" t="s">
        <v>18</v>
      </c>
      <c r="E611" s="6" t="s">
        <v>44</v>
      </c>
      <c r="F611" s="6">
        <v>6</v>
      </c>
      <c r="G611" s="6" t="s">
        <v>61</v>
      </c>
      <c r="H611" s="6">
        <v>150</v>
      </c>
      <c r="I611" s="6">
        <v>0.76633662000000002</v>
      </c>
      <c r="J611" s="6">
        <v>1.4594412000000001</v>
      </c>
      <c r="K611" s="17"/>
      <c r="L611" s="17"/>
    </row>
    <row r="612" spans="1:12" x14ac:dyDescent="0.3">
      <c r="A612" s="6" t="s">
        <v>12</v>
      </c>
      <c r="B612" s="6" t="s">
        <v>14</v>
      </c>
      <c r="C612" s="4" t="s">
        <v>77</v>
      </c>
      <c r="D612" s="6" t="s">
        <v>18</v>
      </c>
      <c r="E612" s="6" t="s">
        <v>44</v>
      </c>
      <c r="F612" s="6">
        <v>6</v>
      </c>
      <c r="G612" s="6" t="s">
        <v>91</v>
      </c>
      <c r="H612" s="6">
        <v>150</v>
      </c>
      <c r="I612" s="6">
        <v>0.76633662000000002</v>
      </c>
      <c r="J612" s="6">
        <v>1.451309</v>
      </c>
      <c r="K612" s="17">
        <f>I612-I613</f>
        <v>0</v>
      </c>
      <c r="L612" s="17">
        <f>J612-J613</f>
        <v>-8.1322000000001449E-3</v>
      </c>
    </row>
    <row r="613" spans="1:12" x14ac:dyDescent="0.3">
      <c r="A613" s="6" t="s">
        <v>12</v>
      </c>
      <c r="B613" s="6" t="s">
        <v>14</v>
      </c>
      <c r="C613" s="4" t="s">
        <v>77</v>
      </c>
      <c r="D613" s="6" t="s">
        <v>18</v>
      </c>
      <c r="E613" s="6" t="s">
        <v>44</v>
      </c>
      <c r="F613" s="6">
        <v>6</v>
      </c>
      <c r="G613" s="6" t="s">
        <v>61</v>
      </c>
      <c r="H613" s="6">
        <v>150</v>
      </c>
      <c r="I613" s="6">
        <v>0.76633662000000002</v>
      </c>
      <c r="J613" s="6">
        <v>1.4594412000000001</v>
      </c>
      <c r="K613" s="17"/>
      <c r="L613" s="17"/>
    </row>
    <row r="614" spans="1:12" x14ac:dyDescent="0.3">
      <c r="A614" s="6" t="s">
        <v>12</v>
      </c>
      <c r="B614" s="6" t="s">
        <v>14</v>
      </c>
      <c r="C614" s="4" t="s">
        <v>77</v>
      </c>
      <c r="D614" s="6" t="s">
        <v>18</v>
      </c>
      <c r="E614" s="6" t="s">
        <v>44</v>
      </c>
      <c r="F614" s="6">
        <v>6</v>
      </c>
      <c r="G614" s="6" t="s">
        <v>92</v>
      </c>
      <c r="H614" s="6">
        <v>150</v>
      </c>
      <c r="I614" s="6">
        <v>0.76633662000000002</v>
      </c>
      <c r="J614" s="6">
        <v>1.4594412000000001</v>
      </c>
      <c r="K614" s="17">
        <f>I614-I615</f>
        <v>0</v>
      </c>
      <c r="L614" s="17">
        <f>J614-J615</f>
        <v>0</v>
      </c>
    </row>
    <row r="615" spans="1:12" x14ac:dyDescent="0.3">
      <c r="A615" s="6" t="s">
        <v>12</v>
      </c>
      <c r="B615" s="6" t="s">
        <v>14</v>
      </c>
      <c r="C615" s="4" t="s">
        <v>77</v>
      </c>
      <c r="D615" s="6" t="s">
        <v>18</v>
      </c>
      <c r="E615" s="6" t="s">
        <v>44</v>
      </c>
      <c r="F615" s="6">
        <v>6</v>
      </c>
      <c r="G615" s="6" t="s">
        <v>61</v>
      </c>
      <c r="H615" s="6">
        <v>150</v>
      </c>
      <c r="I615" s="6">
        <v>0.76633662000000002</v>
      </c>
      <c r="J615" s="6">
        <v>1.4594412000000001</v>
      </c>
      <c r="K615" s="17"/>
      <c r="L615" s="17"/>
    </row>
    <row r="616" spans="1:12" x14ac:dyDescent="0.3">
      <c r="A616" s="6" t="s">
        <v>12</v>
      </c>
      <c r="B616" s="6" t="s">
        <v>14</v>
      </c>
      <c r="C616" s="4" t="s">
        <v>77</v>
      </c>
      <c r="D616" s="6" t="s">
        <v>18</v>
      </c>
      <c r="E616" s="6" t="s">
        <v>44</v>
      </c>
      <c r="F616" s="6">
        <v>6</v>
      </c>
      <c r="G616" s="6" t="s">
        <v>93</v>
      </c>
      <c r="H616" s="6">
        <v>150</v>
      </c>
      <c r="I616" s="6">
        <v>0.76633662000000002</v>
      </c>
      <c r="J616" s="6">
        <v>1.4594412000000001</v>
      </c>
      <c r="K616" s="17">
        <f>I616-I617</f>
        <v>0</v>
      </c>
      <c r="L616" s="17">
        <f>J616-J617</f>
        <v>0</v>
      </c>
    </row>
    <row r="617" spans="1:12" x14ac:dyDescent="0.3">
      <c r="A617" s="6" t="s">
        <v>12</v>
      </c>
      <c r="B617" s="6" t="s">
        <v>14</v>
      </c>
      <c r="C617" s="4" t="s">
        <v>77</v>
      </c>
      <c r="D617" s="6" t="s">
        <v>18</v>
      </c>
      <c r="E617" s="6" t="s">
        <v>44</v>
      </c>
      <c r="F617" s="6">
        <v>6</v>
      </c>
      <c r="G617" s="6" t="s">
        <v>61</v>
      </c>
      <c r="H617" s="6">
        <v>150</v>
      </c>
      <c r="I617" s="6">
        <v>0.76633662000000002</v>
      </c>
      <c r="J617" s="6">
        <v>1.4594412000000001</v>
      </c>
      <c r="K617" s="17"/>
      <c r="L617" s="17"/>
    </row>
    <row r="618" spans="1:12" x14ac:dyDescent="0.3">
      <c r="A618" s="6" t="s">
        <v>12</v>
      </c>
      <c r="B618" s="6" t="s">
        <v>14</v>
      </c>
      <c r="C618" s="4" t="s">
        <v>77</v>
      </c>
      <c r="D618" s="6" t="s">
        <v>18</v>
      </c>
      <c r="E618" s="6" t="s">
        <v>44</v>
      </c>
      <c r="F618" s="6">
        <v>6</v>
      </c>
      <c r="G618" s="6" t="s">
        <v>94</v>
      </c>
      <c r="H618" s="6">
        <v>150</v>
      </c>
      <c r="I618" s="6">
        <v>0.76633662000000002</v>
      </c>
      <c r="J618" s="6">
        <v>1.4594402</v>
      </c>
      <c r="K618" s="17">
        <f>I618-I619</f>
        <v>0</v>
      </c>
      <c r="L618" s="17">
        <f>J618-J619</f>
        <v>-1.000000000139778E-6</v>
      </c>
    </row>
    <row r="619" spans="1:12" x14ac:dyDescent="0.3">
      <c r="A619" s="6" t="s">
        <v>12</v>
      </c>
      <c r="B619" s="6" t="s">
        <v>14</v>
      </c>
      <c r="C619" s="4" t="s">
        <v>77</v>
      </c>
      <c r="D619" s="6" t="s">
        <v>18</v>
      </c>
      <c r="E619" s="6" t="s">
        <v>44</v>
      </c>
      <c r="F619" s="6">
        <v>6</v>
      </c>
      <c r="G619" s="6" t="s">
        <v>61</v>
      </c>
      <c r="H619" s="6">
        <v>150</v>
      </c>
      <c r="I619" s="6">
        <v>0.76633662000000002</v>
      </c>
      <c r="J619" s="6">
        <v>1.4594412000000001</v>
      </c>
      <c r="K619" s="17"/>
      <c r="L619" s="17"/>
    </row>
    <row r="620" spans="1:12" x14ac:dyDescent="0.3">
      <c r="A620" s="6" t="s">
        <v>12</v>
      </c>
      <c r="B620" s="6" t="s">
        <v>14</v>
      </c>
      <c r="C620" s="4" t="s">
        <v>77</v>
      </c>
      <c r="D620" s="6" t="s">
        <v>18</v>
      </c>
      <c r="E620" s="6" t="s">
        <v>44</v>
      </c>
      <c r="F620" s="6">
        <v>6</v>
      </c>
      <c r="G620" s="6" t="s">
        <v>95</v>
      </c>
      <c r="H620" s="6">
        <v>150</v>
      </c>
      <c r="I620" s="6">
        <v>0.76633662000000002</v>
      </c>
      <c r="J620" s="6">
        <v>1.4594412000000001</v>
      </c>
      <c r="K620" s="17">
        <f>I620-I621</f>
        <v>0</v>
      </c>
      <c r="L620" s="17">
        <f>J620-J621</f>
        <v>0</v>
      </c>
    </row>
    <row r="621" spans="1:12" x14ac:dyDescent="0.3">
      <c r="A621" s="6" t="s">
        <v>12</v>
      </c>
      <c r="B621" s="6" t="s">
        <v>14</v>
      </c>
      <c r="C621" s="4" t="s">
        <v>77</v>
      </c>
      <c r="D621" s="6" t="s">
        <v>18</v>
      </c>
      <c r="E621" s="6" t="s">
        <v>44</v>
      </c>
      <c r="F621" s="6">
        <v>6</v>
      </c>
      <c r="G621" s="6" t="s">
        <v>61</v>
      </c>
      <c r="H621" s="6">
        <v>150</v>
      </c>
      <c r="I621" s="6">
        <v>0.76633662000000002</v>
      </c>
      <c r="J621" s="6">
        <v>1.4594412000000001</v>
      </c>
      <c r="K621" s="17"/>
      <c r="L621" s="17"/>
    </row>
    <row r="622" spans="1:12" x14ac:dyDescent="0.3">
      <c r="A622" s="6" t="s">
        <v>12</v>
      </c>
      <c r="B622" s="6" t="s">
        <v>14</v>
      </c>
      <c r="C622" s="4" t="s">
        <v>77</v>
      </c>
      <c r="D622" s="6" t="s">
        <v>18</v>
      </c>
      <c r="E622" s="6" t="s">
        <v>44</v>
      </c>
      <c r="F622" s="6">
        <v>6</v>
      </c>
      <c r="G622" s="6" t="s">
        <v>96</v>
      </c>
      <c r="H622" s="6">
        <v>150</v>
      </c>
      <c r="I622" s="6">
        <v>0.76633662000000002</v>
      </c>
      <c r="J622" s="6">
        <v>1.4594407</v>
      </c>
      <c r="K622" s="17">
        <f>I622-I623</f>
        <v>0</v>
      </c>
      <c r="L622" s="17">
        <f>J622-J623</f>
        <v>-5.0000000006988898E-7</v>
      </c>
    </row>
    <row r="623" spans="1:12" x14ac:dyDescent="0.3">
      <c r="A623" s="6" t="s">
        <v>12</v>
      </c>
      <c r="B623" s="6" t="s">
        <v>14</v>
      </c>
      <c r="C623" s="4" t="s">
        <v>77</v>
      </c>
      <c r="D623" s="6" t="s">
        <v>18</v>
      </c>
      <c r="E623" s="6" t="s">
        <v>44</v>
      </c>
      <c r="F623" s="6">
        <v>6</v>
      </c>
      <c r="G623" s="6" t="s">
        <v>61</v>
      </c>
      <c r="H623" s="6">
        <v>150</v>
      </c>
      <c r="I623" s="6">
        <v>0.76633662000000002</v>
      </c>
      <c r="J623" s="6">
        <v>1.4594412000000001</v>
      </c>
      <c r="K623" s="17"/>
      <c r="L623" s="17"/>
    </row>
    <row r="624" spans="1:12" x14ac:dyDescent="0.3">
      <c r="A624" s="6" t="s">
        <v>12</v>
      </c>
      <c r="B624" s="6" t="s">
        <v>14</v>
      </c>
      <c r="C624" s="4" t="s">
        <v>77</v>
      </c>
      <c r="D624" s="6" t="s">
        <v>18</v>
      </c>
      <c r="E624" s="6" t="s">
        <v>44</v>
      </c>
      <c r="F624" s="6">
        <v>6</v>
      </c>
      <c r="G624" s="6" t="s">
        <v>97</v>
      </c>
      <c r="H624" s="6">
        <v>150</v>
      </c>
      <c r="I624" s="6">
        <v>0.76633662000000002</v>
      </c>
      <c r="J624" s="6">
        <v>1.4594408999999999</v>
      </c>
      <c r="K624" s="17">
        <f>I624-I625</f>
        <v>0</v>
      </c>
      <c r="L624" s="17">
        <f>J624-J625</f>
        <v>-3.0000000017516015E-7</v>
      </c>
    </row>
    <row r="625" spans="1:12" x14ac:dyDescent="0.3">
      <c r="A625" s="6" t="s">
        <v>12</v>
      </c>
      <c r="B625" s="6" t="s">
        <v>14</v>
      </c>
      <c r="C625" s="4" t="s">
        <v>77</v>
      </c>
      <c r="D625" s="6" t="s">
        <v>18</v>
      </c>
      <c r="E625" s="6" t="s">
        <v>44</v>
      </c>
      <c r="F625" s="6">
        <v>6</v>
      </c>
      <c r="G625" s="6" t="s">
        <v>61</v>
      </c>
      <c r="H625" s="6">
        <v>150</v>
      </c>
      <c r="I625" s="6">
        <v>0.76633662000000002</v>
      </c>
      <c r="J625" s="6">
        <v>1.4594412000000001</v>
      </c>
      <c r="K625" s="17"/>
      <c r="L625" s="17"/>
    </row>
    <row r="626" spans="1:12" x14ac:dyDescent="0.3">
      <c r="A626" s="6" t="s">
        <v>12</v>
      </c>
      <c r="B626" s="6" t="s">
        <v>14</v>
      </c>
      <c r="C626" s="4" t="s">
        <v>19</v>
      </c>
      <c r="D626" s="6" t="s">
        <v>18</v>
      </c>
      <c r="E626" s="6" t="s">
        <v>44</v>
      </c>
      <c r="F626" s="6">
        <v>6</v>
      </c>
      <c r="G626" s="6" t="s">
        <v>90</v>
      </c>
      <c r="H626" s="6">
        <v>5</v>
      </c>
      <c r="I626" s="6">
        <v>0.1</v>
      </c>
      <c r="J626" s="6">
        <v>31.431063000000002</v>
      </c>
      <c r="K626" s="17">
        <f>I626-I627</f>
        <v>0</v>
      </c>
      <c r="L626" s="17">
        <f>J626-J627</f>
        <v>-8.1199999999981287E-4</v>
      </c>
    </row>
    <row r="627" spans="1:12" x14ac:dyDescent="0.3">
      <c r="A627" s="6" t="s">
        <v>12</v>
      </c>
      <c r="B627" s="6" t="s">
        <v>14</v>
      </c>
      <c r="C627" s="4" t="s">
        <v>19</v>
      </c>
      <c r="D627" s="6" t="s">
        <v>18</v>
      </c>
      <c r="E627" s="6" t="s">
        <v>44</v>
      </c>
      <c r="F627" s="6">
        <v>6</v>
      </c>
      <c r="G627" s="6" t="s">
        <v>61</v>
      </c>
      <c r="H627" s="6">
        <v>5</v>
      </c>
      <c r="I627" s="6">
        <v>0.1</v>
      </c>
      <c r="J627" s="6">
        <v>31.431875000000002</v>
      </c>
      <c r="K627" s="17"/>
      <c r="L627" s="17"/>
    </row>
    <row r="628" spans="1:12" x14ac:dyDescent="0.3">
      <c r="A628" s="6" t="s">
        <v>12</v>
      </c>
      <c r="B628" s="6" t="s">
        <v>14</v>
      </c>
      <c r="C628" s="4" t="s">
        <v>19</v>
      </c>
      <c r="D628" s="6" t="s">
        <v>18</v>
      </c>
      <c r="E628" s="6" t="s">
        <v>44</v>
      </c>
      <c r="F628" s="6">
        <v>6</v>
      </c>
      <c r="G628" s="6" t="s">
        <v>91</v>
      </c>
      <c r="H628" s="6">
        <v>5</v>
      </c>
      <c r="I628" s="6">
        <v>0.1</v>
      </c>
      <c r="J628" s="6">
        <v>31.427114</v>
      </c>
      <c r="K628" s="17">
        <f>I628-I629</f>
        <v>0</v>
      </c>
      <c r="L628" s="17">
        <f>J628-J629</f>
        <v>-4.7610000000020136E-3</v>
      </c>
    </row>
    <row r="629" spans="1:12" x14ac:dyDescent="0.3">
      <c r="A629" s="6" t="s">
        <v>12</v>
      </c>
      <c r="B629" s="6" t="s">
        <v>14</v>
      </c>
      <c r="C629" s="4" t="s">
        <v>19</v>
      </c>
      <c r="D629" s="6" t="s">
        <v>18</v>
      </c>
      <c r="E629" s="6" t="s">
        <v>44</v>
      </c>
      <c r="F629" s="6">
        <v>6</v>
      </c>
      <c r="G629" s="6" t="s">
        <v>61</v>
      </c>
      <c r="H629" s="6">
        <v>5</v>
      </c>
      <c r="I629" s="6">
        <v>0.1</v>
      </c>
      <c r="J629" s="6">
        <v>31.431875000000002</v>
      </c>
      <c r="K629" s="17"/>
      <c r="L629" s="17"/>
    </row>
    <row r="630" spans="1:12" x14ac:dyDescent="0.3">
      <c r="A630" s="6" t="s">
        <v>12</v>
      </c>
      <c r="B630" s="6" t="s">
        <v>14</v>
      </c>
      <c r="C630" s="4" t="s">
        <v>19</v>
      </c>
      <c r="D630" s="6" t="s">
        <v>18</v>
      </c>
      <c r="E630" s="6" t="s">
        <v>44</v>
      </c>
      <c r="F630" s="6">
        <v>6</v>
      </c>
      <c r="G630" s="6" t="s">
        <v>92</v>
      </c>
      <c r="H630" s="6">
        <v>5</v>
      </c>
      <c r="I630" s="6">
        <v>0.1</v>
      </c>
      <c r="J630" s="6">
        <v>31.431875000000002</v>
      </c>
      <c r="K630" s="17">
        <f>I630-I631</f>
        <v>0</v>
      </c>
      <c r="L630" s="17">
        <f>J630-J631</f>
        <v>0</v>
      </c>
    </row>
    <row r="631" spans="1:12" x14ac:dyDescent="0.3">
      <c r="A631" s="6" t="s">
        <v>12</v>
      </c>
      <c r="B631" s="6" t="s">
        <v>14</v>
      </c>
      <c r="C631" s="4" t="s">
        <v>19</v>
      </c>
      <c r="D631" s="6" t="s">
        <v>18</v>
      </c>
      <c r="E631" s="6" t="s">
        <v>44</v>
      </c>
      <c r="F631" s="6">
        <v>6</v>
      </c>
      <c r="G631" s="6" t="s">
        <v>61</v>
      </c>
      <c r="H631" s="6">
        <v>5</v>
      </c>
      <c r="I631" s="6">
        <v>0.1</v>
      </c>
      <c r="J631" s="6">
        <v>31.431875000000002</v>
      </c>
      <c r="K631" s="17"/>
      <c r="L631" s="17"/>
    </row>
    <row r="632" spans="1:12" x14ac:dyDescent="0.3">
      <c r="A632" s="6" t="s">
        <v>12</v>
      </c>
      <c r="B632" s="6" t="s">
        <v>14</v>
      </c>
      <c r="C632" s="4" t="s">
        <v>19</v>
      </c>
      <c r="D632" s="6" t="s">
        <v>18</v>
      </c>
      <c r="E632" s="6" t="s">
        <v>44</v>
      </c>
      <c r="F632" s="6">
        <v>6</v>
      </c>
      <c r="G632" s="6" t="s">
        <v>93</v>
      </c>
      <c r="H632" s="6">
        <v>5</v>
      </c>
      <c r="I632" s="6">
        <v>0.1</v>
      </c>
      <c r="J632" s="6">
        <v>31.431592999999999</v>
      </c>
      <c r="K632" s="17">
        <f>I632-I633</f>
        <v>0</v>
      </c>
      <c r="L632" s="17">
        <f>J632-J633</f>
        <v>-2.8200000000211389E-4</v>
      </c>
    </row>
    <row r="633" spans="1:12" x14ac:dyDescent="0.3">
      <c r="A633" s="6" t="s">
        <v>12</v>
      </c>
      <c r="B633" s="6" t="s">
        <v>14</v>
      </c>
      <c r="C633" s="4" t="s">
        <v>19</v>
      </c>
      <c r="D633" s="6" t="s">
        <v>18</v>
      </c>
      <c r="E633" s="6" t="s">
        <v>44</v>
      </c>
      <c r="F633" s="6">
        <v>6</v>
      </c>
      <c r="G633" s="6" t="s">
        <v>61</v>
      </c>
      <c r="H633" s="6">
        <v>5</v>
      </c>
      <c r="I633" s="6">
        <v>0.1</v>
      </c>
      <c r="J633" s="6">
        <v>31.431875000000002</v>
      </c>
      <c r="K633" s="17"/>
      <c r="L633" s="17"/>
    </row>
    <row r="634" spans="1:12" x14ac:dyDescent="0.3">
      <c r="A634" s="6" t="s">
        <v>12</v>
      </c>
      <c r="B634" s="6" t="s">
        <v>14</v>
      </c>
      <c r="C634" s="4" t="s">
        <v>19</v>
      </c>
      <c r="D634" s="6" t="s">
        <v>18</v>
      </c>
      <c r="E634" s="6" t="s">
        <v>44</v>
      </c>
      <c r="F634" s="6">
        <v>6</v>
      </c>
      <c r="G634" s="6" t="s">
        <v>94</v>
      </c>
      <c r="H634" s="6">
        <v>5</v>
      </c>
      <c r="I634" s="6">
        <v>0.1</v>
      </c>
      <c r="J634" s="6">
        <v>31.431564000000002</v>
      </c>
      <c r="K634" s="17">
        <f>I634-I635</f>
        <v>0</v>
      </c>
      <c r="L634" s="17">
        <f>J634-J635</f>
        <v>-3.1099999999995021E-4</v>
      </c>
    </row>
    <row r="635" spans="1:12" x14ac:dyDescent="0.3">
      <c r="A635" s="6" t="s">
        <v>12</v>
      </c>
      <c r="B635" s="6" t="s">
        <v>14</v>
      </c>
      <c r="C635" s="4" t="s">
        <v>19</v>
      </c>
      <c r="D635" s="6" t="s">
        <v>18</v>
      </c>
      <c r="E635" s="6" t="s">
        <v>44</v>
      </c>
      <c r="F635" s="6">
        <v>6</v>
      </c>
      <c r="G635" s="6" t="s">
        <v>61</v>
      </c>
      <c r="H635" s="6">
        <v>5</v>
      </c>
      <c r="I635" s="6">
        <v>0.1</v>
      </c>
      <c r="J635" s="6">
        <v>31.431875000000002</v>
      </c>
      <c r="K635" s="17"/>
      <c r="L635" s="17"/>
    </row>
    <row r="636" spans="1:12" x14ac:dyDescent="0.3">
      <c r="A636" s="6" t="s">
        <v>12</v>
      </c>
      <c r="B636" s="6" t="s">
        <v>14</v>
      </c>
      <c r="C636" s="4" t="s">
        <v>19</v>
      </c>
      <c r="D636" s="6" t="s">
        <v>18</v>
      </c>
      <c r="E636" s="6" t="s">
        <v>44</v>
      </c>
      <c r="F636" s="6">
        <v>6</v>
      </c>
      <c r="G636" s="6" t="s">
        <v>95</v>
      </c>
      <c r="H636" s="6">
        <v>5</v>
      </c>
      <c r="I636" s="6">
        <v>0.1</v>
      </c>
      <c r="J636" s="6">
        <v>31.431875000000002</v>
      </c>
      <c r="K636" s="17">
        <f>I636-I637</f>
        <v>0</v>
      </c>
      <c r="L636" s="17">
        <f>J636-J637</f>
        <v>0</v>
      </c>
    </row>
    <row r="637" spans="1:12" x14ac:dyDescent="0.3">
      <c r="A637" s="6" t="s">
        <v>12</v>
      </c>
      <c r="B637" s="6" t="s">
        <v>14</v>
      </c>
      <c r="C637" s="4" t="s">
        <v>19</v>
      </c>
      <c r="D637" s="6" t="s">
        <v>18</v>
      </c>
      <c r="E637" s="6" t="s">
        <v>44</v>
      </c>
      <c r="F637" s="6">
        <v>6</v>
      </c>
      <c r="G637" s="6" t="s">
        <v>61</v>
      </c>
      <c r="H637" s="6">
        <v>5</v>
      </c>
      <c r="I637" s="6">
        <v>0.1</v>
      </c>
      <c r="J637" s="6">
        <v>31.431875000000002</v>
      </c>
      <c r="K637" s="17"/>
      <c r="L637" s="17"/>
    </row>
    <row r="638" spans="1:12" x14ac:dyDescent="0.3">
      <c r="A638" s="6" t="s">
        <v>12</v>
      </c>
      <c r="B638" s="6" t="s">
        <v>14</v>
      </c>
      <c r="C638" s="4" t="s">
        <v>19</v>
      </c>
      <c r="D638" s="6" t="s">
        <v>18</v>
      </c>
      <c r="E638" s="6" t="s">
        <v>44</v>
      </c>
      <c r="F638" s="6">
        <v>6</v>
      </c>
      <c r="G638" s="6" t="s">
        <v>96</v>
      </c>
      <c r="H638" s="6">
        <v>5</v>
      </c>
      <c r="I638" s="6">
        <v>0.1</v>
      </c>
      <c r="J638" s="6">
        <v>31.431505000000001</v>
      </c>
      <c r="K638" s="17">
        <f>I638-I639</f>
        <v>0</v>
      </c>
      <c r="L638" s="17">
        <f>J638-J639</f>
        <v>-3.700000000002035E-4</v>
      </c>
    </row>
    <row r="639" spans="1:12" x14ac:dyDescent="0.3">
      <c r="A639" s="6" t="s">
        <v>12</v>
      </c>
      <c r="B639" s="6" t="s">
        <v>14</v>
      </c>
      <c r="C639" s="4" t="s">
        <v>19</v>
      </c>
      <c r="D639" s="6" t="s">
        <v>18</v>
      </c>
      <c r="E639" s="6" t="s">
        <v>44</v>
      </c>
      <c r="F639" s="6">
        <v>6</v>
      </c>
      <c r="G639" s="6" t="s">
        <v>61</v>
      </c>
      <c r="H639" s="6">
        <v>5</v>
      </c>
      <c r="I639" s="6">
        <v>0.1</v>
      </c>
      <c r="J639" s="6">
        <v>31.431875000000002</v>
      </c>
      <c r="K639" s="17"/>
      <c r="L639" s="17"/>
    </row>
    <row r="640" spans="1:12" x14ac:dyDescent="0.3">
      <c r="A640" s="6" t="s">
        <v>12</v>
      </c>
      <c r="B640" s="6" t="s">
        <v>14</v>
      </c>
      <c r="C640" s="4" t="s">
        <v>19</v>
      </c>
      <c r="D640" s="6" t="s">
        <v>18</v>
      </c>
      <c r="E640" s="6" t="s">
        <v>44</v>
      </c>
      <c r="F640" s="6">
        <v>6</v>
      </c>
      <c r="G640" s="6" t="s">
        <v>97</v>
      </c>
      <c r="H640" s="6">
        <v>5</v>
      </c>
      <c r="I640" s="6">
        <v>0.1</v>
      </c>
      <c r="J640" s="6">
        <v>31.432151999999999</v>
      </c>
      <c r="K640" s="17">
        <f>I640-I641</f>
        <v>0</v>
      </c>
      <c r="L640" s="17">
        <f>J640-J641</f>
        <v>2.7699999999697411E-4</v>
      </c>
    </row>
    <row r="641" spans="1:12" x14ac:dyDescent="0.3">
      <c r="A641" s="6" t="s">
        <v>12</v>
      </c>
      <c r="B641" s="6" t="s">
        <v>14</v>
      </c>
      <c r="C641" s="4" t="s">
        <v>19</v>
      </c>
      <c r="D641" s="6" t="s">
        <v>18</v>
      </c>
      <c r="E641" s="6" t="s">
        <v>44</v>
      </c>
      <c r="F641" s="6">
        <v>6</v>
      </c>
      <c r="G641" s="6" t="s">
        <v>61</v>
      </c>
      <c r="H641" s="6">
        <v>5</v>
      </c>
      <c r="I641" s="6">
        <v>0.1</v>
      </c>
      <c r="J641" s="6">
        <v>31.431875000000002</v>
      </c>
      <c r="K641" s="17"/>
      <c r="L641" s="17"/>
    </row>
    <row r="642" spans="1:12" x14ac:dyDescent="0.3">
      <c r="A642" s="6" t="s">
        <v>12</v>
      </c>
      <c r="B642" s="6" t="s">
        <v>14</v>
      </c>
      <c r="C642" s="4" t="s">
        <v>23</v>
      </c>
      <c r="D642" s="6" t="s">
        <v>18</v>
      </c>
      <c r="E642" s="6" t="s">
        <v>44</v>
      </c>
      <c r="F642" s="6">
        <v>67</v>
      </c>
      <c r="G642" s="6" t="s">
        <v>90</v>
      </c>
      <c r="H642" s="6">
        <v>150</v>
      </c>
      <c r="I642" s="6">
        <v>0.76831680999999996</v>
      </c>
      <c r="J642" s="6">
        <v>1.469503</v>
      </c>
      <c r="K642" s="17">
        <f>I642-I643</f>
        <v>0</v>
      </c>
      <c r="L642" s="17">
        <f>J642-J643</f>
        <v>5.9019000000000155E-3</v>
      </c>
    </row>
    <row r="643" spans="1:12" x14ac:dyDescent="0.3">
      <c r="A643" s="6" t="s">
        <v>12</v>
      </c>
      <c r="B643" s="6" t="s">
        <v>14</v>
      </c>
      <c r="C643" s="4" t="s">
        <v>23</v>
      </c>
      <c r="D643" s="6" t="s">
        <v>18</v>
      </c>
      <c r="E643" s="6" t="s">
        <v>44</v>
      </c>
      <c r="F643" s="6">
        <v>67</v>
      </c>
      <c r="G643" s="6" t="s">
        <v>61</v>
      </c>
      <c r="H643" s="6">
        <v>150</v>
      </c>
      <c r="I643" s="6">
        <v>0.76831680999999996</v>
      </c>
      <c r="J643" s="6">
        <v>1.4636011</v>
      </c>
      <c r="K643" s="17"/>
      <c r="L643" s="17"/>
    </row>
    <row r="644" spans="1:12" x14ac:dyDescent="0.3">
      <c r="A644" s="6" t="s">
        <v>12</v>
      </c>
      <c r="B644" s="6" t="s">
        <v>14</v>
      </c>
      <c r="C644" s="4" t="s">
        <v>23</v>
      </c>
      <c r="D644" s="6" t="s">
        <v>18</v>
      </c>
      <c r="E644" s="6" t="s">
        <v>44</v>
      </c>
      <c r="F644" s="6">
        <v>67</v>
      </c>
      <c r="G644" s="6" t="s">
        <v>91</v>
      </c>
      <c r="H644" s="6">
        <v>150</v>
      </c>
      <c r="I644" s="6">
        <v>0.76732670999999997</v>
      </c>
      <c r="J644" s="6">
        <v>1.4579135000000001</v>
      </c>
      <c r="K644" s="17">
        <f>I644-I645</f>
        <v>-9.9009999999999376E-4</v>
      </c>
      <c r="L644" s="17">
        <f>J644-J645</f>
        <v>-5.6875999999999038E-3</v>
      </c>
    </row>
    <row r="645" spans="1:12" x14ac:dyDescent="0.3">
      <c r="A645" s="6" t="s">
        <v>12</v>
      </c>
      <c r="B645" s="6" t="s">
        <v>14</v>
      </c>
      <c r="C645" s="4" t="s">
        <v>23</v>
      </c>
      <c r="D645" s="6" t="s">
        <v>18</v>
      </c>
      <c r="E645" s="6" t="s">
        <v>44</v>
      </c>
      <c r="F645" s="6">
        <v>67</v>
      </c>
      <c r="G645" s="6" t="s">
        <v>61</v>
      </c>
      <c r="H645" s="6">
        <v>150</v>
      </c>
      <c r="I645" s="6">
        <v>0.76831680999999996</v>
      </c>
      <c r="J645" s="6">
        <v>1.4636011</v>
      </c>
      <c r="K645" s="17"/>
      <c r="L645" s="17"/>
    </row>
    <row r="646" spans="1:12" x14ac:dyDescent="0.3">
      <c r="A646" s="6" t="s">
        <v>12</v>
      </c>
      <c r="B646" s="6" t="s">
        <v>14</v>
      </c>
      <c r="C646" s="4" t="s">
        <v>23</v>
      </c>
      <c r="D646" s="6" t="s">
        <v>18</v>
      </c>
      <c r="E646" s="6" t="s">
        <v>44</v>
      </c>
      <c r="F646" s="6">
        <v>67</v>
      </c>
      <c r="G646" s="6" t="s">
        <v>92</v>
      </c>
      <c r="H646" s="6">
        <v>150</v>
      </c>
      <c r="I646" s="6">
        <v>0.76831680999999996</v>
      </c>
      <c r="J646" s="6">
        <v>1.4636011</v>
      </c>
      <c r="K646" s="17">
        <f>I646-I647</f>
        <v>0</v>
      </c>
      <c r="L646" s="17">
        <f>J646-J647</f>
        <v>0</v>
      </c>
    </row>
    <row r="647" spans="1:12" x14ac:dyDescent="0.3">
      <c r="A647" s="6" t="s">
        <v>12</v>
      </c>
      <c r="B647" s="6" t="s">
        <v>14</v>
      </c>
      <c r="C647" s="4" t="s">
        <v>23</v>
      </c>
      <c r="D647" s="6" t="s">
        <v>18</v>
      </c>
      <c r="E647" s="6" t="s">
        <v>44</v>
      </c>
      <c r="F647" s="6">
        <v>67</v>
      </c>
      <c r="G647" s="6" t="s">
        <v>61</v>
      </c>
      <c r="H647" s="6">
        <v>150</v>
      </c>
      <c r="I647" s="6">
        <v>0.76831680999999996</v>
      </c>
      <c r="J647" s="6">
        <v>1.4636011</v>
      </c>
      <c r="K647" s="17"/>
      <c r="L647" s="17"/>
    </row>
    <row r="648" spans="1:12" x14ac:dyDescent="0.3">
      <c r="A648" s="6" t="s">
        <v>12</v>
      </c>
      <c r="B648" s="6" t="s">
        <v>14</v>
      </c>
      <c r="C648" s="4" t="s">
        <v>23</v>
      </c>
      <c r="D648" s="6" t="s">
        <v>18</v>
      </c>
      <c r="E648" s="6" t="s">
        <v>44</v>
      </c>
      <c r="F648" s="6">
        <v>67</v>
      </c>
      <c r="G648" s="6" t="s">
        <v>93</v>
      </c>
      <c r="H648" s="6">
        <v>150</v>
      </c>
      <c r="I648" s="6">
        <v>0.76831680999999996</v>
      </c>
      <c r="J648" s="6">
        <v>1.4636009000000001</v>
      </c>
      <c r="K648" s="17">
        <f>I648-I649</f>
        <v>0</v>
      </c>
      <c r="L648" s="17">
        <f>J648-J649</f>
        <v>-1.9999999989472883E-7</v>
      </c>
    </row>
    <row r="649" spans="1:12" x14ac:dyDescent="0.3">
      <c r="A649" s="6" t="s">
        <v>12</v>
      </c>
      <c r="B649" s="6" t="s">
        <v>14</v>
      </c>
      <c r="C649" s="4" t="s">
        <v>23</v>
      </c>
      <c r="D649" s="6" t="s">
        <v>18</v>
      </c>
      <c r="E649" s="6" t="s">
        <v>44</v>
      </c>
      <c r="F649" s="6">
        <v>67</v>
      </c>
      <c r="G649" s="6" t="s">
        <v>61</v>
      </c>
      <c r="H649" s="6">
        <v>150</v>
      </c>
      <c r="I649" s="6">
        <v>0.76831680999999996</v>
      </c>
      <c r="J649" s="6">
        <v>1.4636011</v>
      </c>
      <c r="K649" s="17"/>
      <c r="L649" s="17"/>
    </row>
    <row r="650" spans="1:12" x14ac:dyDescent="0.3">
      <c r="A650" s="6" t="s">
        <v>12</v>
      </c>
      <c r="B650" s="6" t="s">
        <v>14</v>
      </c>
      <c r="C650" s="4" t="s">
        <v>23</v>
      </c>
      <c r="D650" s="6" t="s">
        <v>18</v>
      </c>
      <c r="E650" s="6" t="s">
        <v>44</v>
      </c>
      <c r="F650" s="6">
        <v>67</v>
      </c>
      <c r="G650" s="6" t="s">
        <v>94</v>
      </c>
      <c r="H650" s="6">
        <v>150</v>
      </c>
      <c r="I650" s="6">
        <v>0.76831680999999996</v>
      </c>
      <c r="J650" s="6">
        <v>1.4636</v>
      </c>
      <c r="K650" s="17">
        <f>I650-I651</f>
        <v>0</v>
      </c>
      <c r="L650" s="17">
        <f>J650-J651</f>
        <v>-1.0999999999761201E-6</v>
      </c>
    </row>
    <row r="651" spans="1:12" x14ac:dyDescent="0.3">
      <c r="A651" s="6" t="s">
        <v>12</v>
      </c>
      <c r="B651" s="6" t="s">
        <v>14</v>
      </c>
      <c r="C651" s="4" t="s">
        <v>23</v>
      </c>
      <c r="D651" s="6" t="s">
        <v>18</v>
      </c>
      <c r="E651" s="6" t="s">
        <v>44</v>
      </c>
      <c r="F651" s="6">
        <v>67</v>
      </c>
      <c r="G651" s="6" t="s">
        <v>61</v>
      </c>
      <c r="H651" s="6">
        <v>150</v>
      </c>
      <c r="I651" s="6">
        <v>0.76831680999999996</v>
      </c>
      <c r="J651" s="6">
        <v>1.4636011</v>
      </c>
      <c r="K651" s="17"/>
      <c r="L651" s="17"/>
    </row>
    <row r="652" spans="1:12" x14ac:dyDescent="0.3">
      <c r="A652" s="6" t="s">
        <v>12</v>
      </c>
      <c r="B652" s="6" t="s">
        <v>14</v>
      </c>
      <c r="C652" s="4" t="s">
        <v>23</v>
      </c>
      <c r="D652" s="6" t="s">
        <v>18</v>
      </c>
      <c r="E652" s="6" t="s">
        <v>44</v>
      </c>
      <c r="F652" s="6">
        <v>67</v>
      </c>
      <c r="G652" s="6" t="s">
        <v>95</v>
      </c>
      <c r="H652" s="6">
        <v>150</v>
      </c>
      <c r="I652" s="6">
        <v>0.76831680999999996</v>
      </c>
      <c r="J652" s="6">
        <v>1.4636011</v>
      </c>
      <c r="K652" s="17">
        <f>I652-I653</f>
        <v>0</v>
      </c>
      <c r="L652" s="17">
        <f>J652-J653</f>
        <v>0</v>
      </c>
    </row>
    <row r="653" spans="1:12" x14ac:dyDescent="0.3">
      <c r="A653" s="6" t="s">
        <v>12</v>
      </c>
      <c r="B653" s="6" t="s">
        <v>14</v>
      </c>
      <c r="C653" s="4" t="s">
        <v>23</v>
      </c>
      <c r="D653" s="6" t="s">
        <v>18</v>
      </c>
      <c r="E653" s="6" t="s">
        <v>44</v>
      </c>
      <c r="F653" s="6">
        <v>67</v>
      </c>
      <c r="G653" s="6" t="s">
        <v>61</v>
      </c>
      <c r="H653" s="6">
        <v>150</v>
      </c>
      <c r="I653" s="6">
        <v>0.76831680999999996</v>
      </c>
      <c r="J653" s="6">
        <v>1.4636011</v>
      </c>
      <c r="K653" s="17"/>
      <c r="L653" s="17"/>
    </row>
    <row r="654" spans="1:12" x14ac:dyDescent="0.3">
      <c r="A654" s="6" t="s">
        <v>12</v>
      </c>
      <c r="B654" s="6" t="s">
        <v>14</v>
      </c>
      <c r="C654" s="4" t="s">
        <v>23</v>
      </c>
      <c r="D654" s="6" t="s">
        <v>18</v>
      </c>
      <c r="E654" s="6" t="s">
        <v>44</v>
      </c>
      <c r="F654" s="6">
        <v>67</v>
      </c>
      <c r="G654" s="6" t="s">
        <v>96</v>
      </c>
      <c r="H654" s="6">
        <v>150</v>
      </c>
      <c r="I654" s="6">
        <v>0.76831680999999996</v>
      </c>
      <c r="J654" s="6">
        <v>1.4635999</v>
      </c>
      <c r="K654" s="17">
        <f>I654-I655</f>
        <v>0</v>
      </c>
      <c r="L654" s="17">
        <f>J654-J655</f>
        <v>-1.2000000000345068E-6</v>
      </c>
    </row>
    <row r="655" spans="1:12" x14ac:dyDescent="0.3">
      <c r="A655" s="6" t="s">
        <v>12</v>
      </c>
      <c r="B655" s="6" t="s">
        <v>14</v>
      </c>
      <c r="C655" s="4" t="s">
        <v>23</v>
      </c>
      <c r="D655" s="6" t="s">
        <v>18</v>
      </c>
      <c r="E655" s="6" t="s">
        <v>44</v>
      </c>
      <c r="F655" s="6">
        <v>67</v>
      </c>
      <c r="G655" s="6" t="s">
        <v>61</v>
      </c>
      <c r="H655" s="6">
        <v>150</v>
      </c>
      <c r="I655" s="6">
        <v>0.76831680999999996</v>
      </c>
      <c r="J655" s="6">
        <v>1.4636011</v>
      </c>
      <c r="K655" s="17"/>
      <c r="L655" s="17"/>
    </row>
    <row r="656" spans="1:12" x14ac:dyDescent="0.3">
      <c r="A656" s="6" t="s">
        <v>12</v>
      </c>
      <c r="B656" s="6" t="s">
        <v>14</v>
      </c>
      <c r="C656" s="4" t="s">
        <v>23</v>
      </c>
      <c r="D656" s="6" t="s">
        <v>18</v>
      </c>
      <c r="E656" s="6" t="s">
        <v>44</v>
      </c>
      <c r="F656" s="6">
        <v>67</v>
      </c>
      <c r="G656" s="6" t="s">
        <v>97</v>
      </c>
      <c r="H656" s="6">
        <v>150</v>
      </c>
      <c r="I656" s="6">
        <v>0.76831680999999996</v>
      </c>
      <c r="J656" s="6">
        <v>1.463603</v>
      </c>
      <c r="K656" s="17">
        <f>I656-I657</f>
        <v>0</v>
      </c>
      <c r="L656" s="17">
        <f>J656-J657</f>
        <v>1.8999999999991246E-6</v>
      </c>
    </row>
    <row r="657" spans="1:12" x14ac:dyDescent="0.3">
      <c r="A657" s="6" t="s">
        <v>12</v>
      </c>
      <c r="B657" s="6" t="s">
        <v>14</v>
      </c>
      <c r="C657" s="4" t="s">
        <v>23</v>
      </c>
      <c r="D657" s="6" t="s">
        <v>18</v>
      </c>
      <c r="E657" s="6" t="s">
        <v>44</v>
      </c>
      <c r="F657" s="6">
        <v>67</v>
      </c>
      <c r="G657" s="6" t="s">
        <v>61</v>
      </c>
      <c r="H657" s="6">
        <v>150</v>
      </c>
      <c r="I657" s="6">
        <v>0.76831680999999996</v>
      </c>
      <c r="J657" s="6">
        <v>1.4636011</v>
      </c>
      <c r="K657" s="17"/>
      <c r="L657" s="17"/>
    </row>
    <row r="658" spans="1:12" x14ac:dyDescent="0.3">
      <c r="A658" s="6" t="s">
        <v>12</v>
      </c>
      <c r="B658" s="6" t="s">
        <v>14</v>
      </c>
      <c r="C658" s="4" t="s">
        <v>19</v>
      </c>
      <c r="D658" s="6" t="s">
        <v>18</v>
      </c>
      <c r="E658" s="6" t="s">
        <v>44</v>
      </c>
      <c r="F658" s="6">
        <v>67</v>
      </c>
      <c r="G658" s="6" t="s">
        <v>90</v>
      </c>
      <c r="H658" s="6">
        <v>5</v>
      </c>
      <c r="I658" s="6">
        <v>0.15742575</v>
      </c>
      <c r="J658" s="6">
        <v>2.985779</v>
      </c>
      <c r="K658" s="17">
        <f>I658-I659</f>
        <v>0</v>
      </c>
      <c r="L658" s="17">
        <f>J658-J659</f>
        <v>-2.8000000000005798E-4</v>
      </c>
    </row>
    <row r="659" spans="1:12" x14ac:dyDescent="0.3">
      <c r="A659" s="6" t="s">
        <v>12</v>
      </c>
      <c r="B659" s="6" t="s">
        <v>14</v>
      </c>
      <c r="C659" s="4" t="s">
        <v>19</v>
      </c>
      <c r="D659" s="6" t="s">
        <v>18</v>
      </c>
      <c r="E659" s="6" t="s">
        <v>44</v>
      </c>
      <c r="F659" s="6">
        <v>67</v>
      </c>
      <c r="G659" s="6" t="s">
        <v>61</v>
      </c>
      <c r="H659" s="6">
        <v>5</v>
      </c>
      <c r="I659" s="6">
        <v>0.15742575</v>
      </c>
      <c r="J659" s="6">
        <v>2.986059</v>
      </c>
      <c r="K659" s="17"/>
      <c r="L659" s="17"/>
    </row>
    <row r="660" spans="1:12" x14ac:dyDescent="0.3">
      <c r="A660" s="6" t="s">
        <v>12</v>
      </c>
      <c r="B660" s="6" t="s">
        <v>14</v>
      </c>
      <c r="C660" s="4" t="s">
        <v>19</v>
      </c>
      <c r="D660" s="6" t="s">
        <v>18</v>
      </c>
      <c r="E660" s="6" t="s">
        <v>44</v>
      </c>
      <c r="F660" s="6">
        <v>67</v>
      </c>
      <c r="G660" s="6" t="s">
        <v>91</v>
      </c>
      <c r="H660" s="6">
        <v>5</v>
      </c>
      <c r="I660" s="6">
        <v>0.15643563999999999</v>
      </c>
      <c r="J660" s="6">
        <v>2.9855895000000001</v>
      </c>
      <c r="K660" s="17">
        <f>I660-I661</f>
        <v>-9.9011000000001625E-4</v>
      </c>
      <c r="L660" s="17">
        <f>J660-J661</f>
        <v>-4.6949999999990055E-4</v>
      </c>
    </row>
    <row r="661" spans="1:12" x14ac:dyDescent="0.3">
      <c r="A661" s="6" t="s">
        <v>12</v>
      </c>
      <c r="B661" s="6" t="s">
        <v>14</v>
      </c>
      <c r="C661" s="4" t="s">
        <v>19</v>
      </c>
      <c r="D661" s="6" t="s">
        <v>18</v>
      </c>
      <c r="E661" s="6" t="s">
        <v>44</v>
      </c>
      <c r="F661" s="6">
        <v>67</v>
      </c>
      <c r="G661" s="6" t="s">
        <v>61</v>
      </c>
      <c r="H661" s="6">
        <v>5</v>
      </c>
      <c r="I661" s="6">
        <v>0.15742575</v>
      </c>
      <c r="J661" s="6">
        <v>2.986059</v>
      </c>
      <c r="K661" s="17"/>
      <c r="L661" s="17"/>
    </row>
    <row r="662" spans="1:12" x14ac:dyDescent="0.3">
      <c r="A662" s="6" t="s">
        <v>12</v>
      </c>
      <c r="B662" s="6" t="s">
        <v>14</v>
      </c>
      <c r="C662" s="4" t="s">
        <v>19</v>
      </c>
      <c r="D662" s="6" t="s">
        <v>18</v>
      </c>
      <c r="E662" s="6" t="s">
        <v>44</v>
      </c>
      <c r="F662" s="6">
        <v>67</v>
      </c>
      <c r="G662" s="6" t="s">
        <v>92</v>
      </c>
      <c r="H662" s="6">
        <v>5</v>
      </c>
      <c r="I662" s="6">
        <v>0.15742575</v>
      </c>
      <c r="J662" s="6">
        <v>2.986059</v>
      </c>
      <c r="K662" s="17">
        <f>I662-I663</f>
        <v>0</v>
      </c>
      <c r="L662" s="17">
        <f>J662-J663</f>
        <v>0</v>
      </c>
    </row>
    <row r="663" spans="1:12" x14ac:dyDescent="0.3">
      <c r="A663" s="6" t="s">
        <v>12</v>
      </c>
      <c r="B663" s="6" t="s">
        <v>14</v>
      </c>
      <c r="C663" s="4" t="s">
        <v>19</v>
      </c>
      <c r="D663" s="6" t="s">
        <v>18</v>
      </c>
      <c r="E663" s="6" t="s">
        <v>44</v>
      </c>
      <c r="F663" s="6">
        <v>67</v>
      </c>
      <c r="G663" s="6" t="s">
        <v>61</v>
      </c>
      <c r="H663" s="6">
        <v>5</v>
      </c>
      <c r="I663" s="6">
        <v>0.15742575</v>
      </c>
      <c r="J663" s="6">
        <v>2.986059</v>
      </c>
      <c r="K663" s="17"/>
      <c r="L663" s="17"/>
    </row>
    <row r="664" spans="1:12" x14ac:dyDescent="0.3">
      <c r="A664" s="6" t="s">
        <v>12</v>
      </c>
      <c r="B664" s="6" t="s">
        <v>14</v>
      </c>
      <c r="C664" s="4" t="s">
        <v>19</v>
      </c>
      <c r="D664" s="6" t="s">
        <v>18</v>
      </c>
      <c r="E664" s="6" t="s">
        <v>44</v>
      </c>
      <c r="F664" s="6">
        <v>67</v>
      </c>
      <c r="G664" s="6" t="s">
        <v>93</v>
      </c>
      <c r="H664" s="6">
        <v>5</v>
      </c>
      <c r="I664" s="6">
        <v>0.15742575</v>
      </c>
      <c r="J664" s="6">
        <v>2.9860573000000001</v>
      </c>
      <c r="K664" s="17">
        <f>I664-I665</f>
        <v>0</v>
      </c>
      <c r="L664" s="17">
        <f>J664-J665</f>
        <v>-1.6999999998823512E-6</v>
      </c>
    </row>
    <row r="665" spans="1:12" x14ac:dyDescent="0.3">
      <c r="A665" s="6" t="s">
        <v>12</v>
      </c>
      <c r="B665" s="6" t="s">
        <v>14</v>
      </c>
      <c r="C665" s="4" t="s">
        <v>19</v>
      </c>
      <c r="D665" s="6" t="s">
        <v>18</v>
      </c>
      <c r="E665" s="6" t="s">
        <v>44</v>
      </c>
      <c r="F665" s="6">
        <v>67</v>
      </c>
      <c r="G665" s="6" t="s">
        <v>61</v>
      </c>
      <c r="H665" s="6">
        <v>5</v>
      </c>
      <c r="I665" s="6">
        <v>0.15742575</v>
      </c>
      <c r="J665" s="6">
        <v>2.986059</v>
      </c>
      <c r="K665" s="17"/>
      <c r="L665" s="17"/>
    </row>
    <row r="666" spans="1:12" x14ac:dyDescent="0.3">
      <c r="A666" s="6" t="s">
        <v>12</v>
      </c>
      <c r="B666" s="6" t="s">
        <v>14</v>
      </c>
      <c r="C666" s="4" t="s">
        <v>19</v>
      </c>
      <c r="D666" s="6" t="s">
        <v>18</v>
      </c>
      <c r="E666" s="6" t="s">
        <v>44</v>
      </c>
      <c r="F666" s="6">
        <v>67</v>
      </c>
      <c r="G666" s="6" t="s">
        <v>94</v>
      </c>
      <c r="H666" s="6">
        <v>5</v>
      </c>
      <c r="I666" s="6">
        <v>0.15742575</v>
      </c>
      <c r="J666" s="6">
        <v>2.9860582</v>
      </c>
      <c r="K666" s="17">
        <f>I666-I667</f>
        <v>0</v>
      </c>
      <c r="L666" s="17">
        <f>J666-J667</f>
        <v>-8.0000000002300453E-7</v>
      </c>
    </row>
    <row r="667" spans="1:12" x14ac:dyDescent="0.3">
      <c r="A667" s="6" t="s">
        <v>12</v>
      </c>
      <c r="B667" s="6" t="s">
        <v>14</v>
      </c>
      <c r="C667" s="4" t="s">
        <v>19</v>
      </c>
      <c r="D667" s="6" t="s">
        <v>18</v>
      </c>
      <c r="E667" s="6" t="s">
        <v>44</v>
      </c>
      <c r="F667" s="6">
        <v>67</v>
      </c>
      <c r="G667" s="6" t="s">
        <v>61</v>
      </c>
      <c r="H667" s="6">
        <v>5</v>
      </c>
      <c r="I667" s="6">
        <v>0.15742575</v>
      </c>
      <c r="J667" s="6">
        <v>2.986059</v>
      </c>
      <c r="K667" s="17"/>
      <c r="L667" s="17"/>
    </row>
    <row r="668" spans="1:12" x14ac:dyDescent="0.3">
      <c r="A668" s="6" t="s">
        <v>12</v>
      </c>
      <c r="B668" s="6" t="s">
        <v>14</v>
      </c>
      <c r="C668" s="4" t="s">
        <v>19</v>
      </c>
      <c r="D668" s="6" t="s">
        <v>18</v>
      </c>
      <c r="E668" s="6" t="s">
        <v>44</v>
      </c>
      <c r="F668" s="6">
        <v>67</v>
      </c>
      <c r="G668" s="6" t="s">
        <v>95</v>
      </c>
      <c r="H668" s="6">
        <v>5</v>
      </c>
      <c r="I668" s="6">
        <v>0.15742575</v>
      </c>
      <c r="J668" s="6">
        <v>2.986059</v>
      </c>
      <c r="K668" s="17">
        <f>I668-I669</f>
        <v>0</v>
      </c>
      <c r="L668" s="17">
        <f>J668-J669</f>
        <v>0</v>
      </c>
    </row>
    <row r="669" spans="1:12" x14ac:dyDescent="0.3">
      <c r="A669" s="6" t="s">
        <v>12</v>
      </c>
      <c r="B669" s="6" t="s">
        <v>14</v>
      </c>
      <c r="C669" s="4" t="s">
        <v>19</v>
      </c>
      <c r="D669" s="6" t="s">
        <v>18</v>
      </c>
      <c r="E669" s="6" t="s">
        <v>44</v>
      </c>
      <c r="F669" s="6">
        <v>67</v>
      </c>
      <c r="G669" s="6" t="s">
        <v>61</v>
      </c>
      <c r="H669" s="6">
        <v>5</v>
      </c>
      <c r="I669" s="6">
        <v>0.15742575</v>
      </c>
      <c r="J669" s="6">
        <v>2.986059</v>
      </c>
      <c r="K669" s="17"/>
      <c r="L669" s="17"/>
    </row>
    <row r="670" spans="1:12" x14ac:dyDescent="0.3">
      <c r="A670" s="6" t="s">
        <v>12</v>
      </c>
      <c r="B670" s="6" t="s">
        <v>14</v>
      </c>
      <c r="C670" s="4" t="s">
        <v>19</v>
      </c>
      <c r="D670" s="6" t="s">
        <v>18</v>
      </c>
      <c r="E670" s="6" t="s">
        <v>44</v>
      </c>
      <c r="F670" s="6">
        <v>67</v>
      </c>
      <c r="G670" s="6" t="s">
        <v>96</v>
      </c>
      <c r="H670" s="6">
        <v>5</v>
      </c>
      <c r="I670" s="6">
        <v>0.15742575</v>
      </c>
      <c r="J670" s="6">
        <v>2.9860568000000001</v>
      </c>
      <c r="K670" s="17">
        <f>I670-I671</f>
        <v>0</v>
      </c>
      <c r="L670" s="17">
        <f>J670-J671</f>
        <v>-2.1999999999522402E-6</v>
      </c>
    </row>
    <row r="671" spans="1:12" x14ac:dyDescent="0.3">
      <c r="A671" s="6" t="s">
        <v>12</v>
      </c>
      <c r="B671" s="6" t="s">
        <v>14</v>
      </c>
      <c r="C671" s="4" t="s">
        <v>19</v>
      </c>
      <c r="D671" s="6" t="s">
        <v>18</v>
      </c>
      <c r="E671" s="6" t="s">
        <v>44</v>
      </c>
      <c r="F671" s="6">
        <v>67</v>
      </c>
      <c r="G671" s="6" t="s">
        <v>61</v>
      </c>
      <c r="H671" s="6">
        <v>5</v>
      </c>
      <c r="I671" s="6">
        <v>0.15742575</v>
      </c>
      <c r="J671" s="6">
        <v>2.986059</v>
      </c>
      <c r="K671" s="17"/>
      <c r="L671" s="17"/>
    </row>
    <row r="672" spans="1:12" x14ac:dyDescent="0.3">
      <c r="A672" s="6" t="s">
        <v>12</v>
      </c>
      <c r="B672" s="6" t="s">
        <v>14</v>
      </c>
      <c r="C672" s="4" t="s">
        <v>19</v>
      </c>
      <c r="D672" s="6" t="s">
        <v>18</v>
      </c>
      <c r="E672" s="6" t="s">
        <v>44</v>
      </c>
      <c r="F672" s="6">
        <v>67</v>
      </c>
      <c r="G672" s="6" t="s">
        <v>97</v>
      </c>
      <c r="H672" s="6">
        <v>5</v>
      </c>
      <c r="I672" s="6">
        <v>0.15742575</v>
      </c>
      <c r="J672" s="6">
        <v>2.9860611000000001</v>
      </c>
      <c r="K672" s="17">
        <f>I672-I673</f>
        <v>0</v>
      </c>
      <c r="L672" s="17">
        <f>J672-J673</f>
        <v>2.100000000115898E-6</v>
      </c>
    </row>
    <row r="673" spans="1:12" x14ac:dyDescent="0.3">
      <c r="A673" s="6" t="s">
        <v>12</v>
      </c>
      <c r="B673" s="6" t="s">
        <v>14</v>
      </c>
      <c r="C673" s="4" t="s">
        <v>19</v>
      </c>
      <c r="D673" s="6" t="s">
        <v>18</v>
      </c>
      <c r="E673" s="6" t="s">
        <v>44</v>
      </c>
      <c r="F673" s="6">
        <v>67</v>
      </c>
      <c r="G673" s="6" t="s">
        <v>61</v>
      </c>
      <c r="H673" s="6">
        <v>5</v>
      </c>
      <c r="I673" s="6">
        <v>0.15742575</v>
      </c>
      <c r="J673" s="6">
        <v>2.986059</v>
      </c>
      <c r="K673" s="17"/>
      <c r="L673" s="17"/>
    </row>
  </sheetData>
  <mergeCells count="672">
    <mergeCell ref="K668:K669"/>
    <mergeCell ref="L668:L669"/>
    <mergeCell ref="K670:K671"/>
    <mergeCell ref="L670:L671"/>
    <mergeCell ref="K672:K673"/>
    <mergeCell ref="L672:L673"/>
    <mergeCell ref="K662:K663"/>
    <mergeCell ref="L662:L663"/>
    <mergeCell ref="K664:K665"/>
    <mergeCell ref="L664:L665"/>
    <mergeCell ref="K666:K667"/>
    <mergeCell ref="L666:L667"/>
    <mergeCell ref="K656:K657"/>
    <mergeCell ref="L656:L657"/>
    <mergeCell ref="K658:K659"/>
    <mergeCell ref="L658:L659"/>
    <mergeCell ref="K660:K661"/>
    <mergeCell ref="L660:L661"/>
    <mergeCell ref="K650:K651"/>
    <mergeCell ref="L650:L651"/>
    <mergeCell ref="K652:K653"/>
    <mergeCell ref="L652:L653"/>
    <mergeCell ref="K654:K655"/>
    <mergeCell ref="L654:L655"/>
    <mergeCell ref="K644:K645"/>
    <mergeCell ref="L644:L645"/>
    <mergeCell ref="K646:K647"/>
    <mergeCell ref="L646:L647"/>
    <mergeCell ref="K648:K649"/>
    <mergeCell ref="L648:L649"/>
    <mergeCell ref="K638:K639"/>
    <mergeCell ref="L638:L639"/>
    <mergeCell ref="K640:K641"/>
    <mergeCell ref="L640:L641"/>
    <mergeCell ref="K642:K643"/>
    <mergeCell ref="L642:L643"/>
    <mergeCell ref="K632:K633"/>
    <mergeCell ref="L632:L633"/>
    <mergeCell ref="K634:K635"/>
    <mergeCell ref="L634:L635"/>
    <mergeCell ref="K636:K637"/>
    <mergeCell ref="L636:L637"/>
    <mergeCell ref="K626:K627"/>
    <mergeCell ref="L626:L627"/>
    <mergeCell ref="K628:K629"/>
    <mergeCell ref="L628:L629"/>
    <mergeCell ref="K630:K631"/>
    <mergeCell ref="L630:L631"/>
    <mergeCell ref="K620:K621"/>
    <mergeCell ref="L620:L621"/>
    <mergeCell ref="K622:K623"/>
    <mergeCell ref="L622:L623"/>
    <mergeCell ref="K624:K625"/>
    <mergeCell ref="L624:L625"/>
    <mergeCell ref="K614:K615"/>
    <mergeCell ref="L614:L615"/>
    <mergeCell ref="K616:K617"/>
    <mergeCell ref="L616:L617"/>
    <mergeCell ref="K618:K619"/>
    <mergeCell ref="L618:L619"/>
    <mergeCell ref="K608:K609"/>
    <mergeCell ref="L608:L609"/>
    <mergeCell ref="K610:K611"/>
    <mergeCell ref="L610:L611"/>
    <mergeCell ref="K612:K613"/>
    <mergeCell ref="L612:L613"/>
    <mergeCell ref="K602:K603"/>
    <mergeCell ref="L602:L603"/>
    <mergeCell ref="K604:K605"/>
    <mergeCell ref="L604:L605"/>
    <mergeCell ref="K606:K607"/>
    <mergeCell ref="L606:L607"/>
    <mergeCell ref="K596:K597"/>
    <mergeCell ref="L596:L597"/>
    <mergeCell ref="K598:K599"/>
    <mergeCell ref="L598:L599"/>
    <mergeCell ref="K600:K601"/>
    <mergeCell ref="L600:L601"/>
    <mergeCell ref="K590:K591"/>
    <mergeCell ref="L590:L591"/>
    <mergeCell ref="K592:K593"/>
    <mergeCell ref="L592:L593"/>
    <mergeCell ref="K594:K595"/>
    <mergeCell ref="L594:L595"/>
    <mergeCell ref="K584:K585"/>
    <mergeCell ref="L584:L585"/>
    <mergeCell ref="K586:K587"/>
    <mergeCell ref="L586:L587"/>
    <mergeCell ref="K588:K589"/>
    <mergeCell ref="L588:L589"/>
    <mergeCell ref="K578:K579"/>
    <mergeCell ref="L578:L579"/>
    <mergeCell ref="K580:K581"/>
    <mergeCell ref="L580:L581"/>
    <mergeCell ref="K582:K583"/>
    <mergeCell ref="L582:L583"/>
    <mergeCell ref="K572:K573"/>
    <mergeCell ref="L572:L573"/>
    <mergeCell ref="K574:K575"/>
    <mergeCell ref="L574:L575"/>
    <mergeCell ref="K576:K577"/>
    <mergeCell ref="L576:L577"/>
    <mergeCell ref="K566:K567"/>
    <mergeCell ref="L566:L567"/>
    <mergeCell ref="K568:K569"/>
    <mergeCell ref="L568:L569"/>
    <mergeCell ref="K570:K571"/>
    <mergeCell ref="L570:L571"/>
    <mergeCell ref="K560:K561"/>
    <mergeCell ref="L560:L561"/>
    <mergeCell ref="K562:K563"/>
    <mergeCell ref="L562:L563"/>
    <mergeCell ref="K564:K565"/>
    <mergeCell ref="L564:L565"/>
    <mergeCell ref="K554:K555"/>
    <mergeCell ref="L554:L555"/>
    <mergeCell ref="K556:K557"/>
    <mergeCell ref="L556:L557"/>
    <mergeCell ref="K558:K559"/>
    <mergeCell ref="L558:L559"/>
    <mergeCell ref="K548:K549"/>
    <mergeCell ref="L548:L549"/>
    <mergeCell ref="K550:K551"/>
    <mergeCell ref="L550:L551"/>
    <mergeCell ref="K552:K553"/>
    <mergeCell ref="L552:L553"/>
    <mergeCell ref="K542:K543"/>
    <mergeCell ref="L542:L543"/>
    <mergeCell ref="K544:K545"/>
    <mergeCell ref="L544:L545"/>
    <mergeCell ref="K546:K547"/>
    <mergeCell ref="L546:L547"/>
    <mergeCell ref="K536:K537"/>
    <mergeCell ref="L536:L537"/>
    <mergeCell ref="K538:K539"/>
    <mergeCell ref="L538:L539"/>
    <mergeCell ref="K540:K541"/>
    <mergeCell ref="L540:L541"/>
    <mergeCell ref="K530:K531"/>
    <mergeCell ref="L530:L531"/>
    <mergeCell ref="K532:K533"/>
    <mergeCell ref="L532:L533"/>
    <mergeCell ref="K534:K535"/>
    <mergeCell ref="L534:L535"/>
    <mergeCell ref="K524:K525"/>
    <mergeCell ref="L524:L525"/>
    <mergeCell ref="K526:K527"/>
    <mergeCell ref="L526:L527"/>
    <mergeCell ref="K528:K529"/>
    <mergeCell ref="L528:L529"/>
    <mergeCell ref="K518:K519"/>
    <mergeCell ref="L518:L519"/>
    <mergeCell ref="K520:K521"/>
    <mergeCell ref="L520:L521"/>
    <mergeCell ref="K522:K523"/>
    <mergeCell ref="L522:L523"/>
    <mergeCell ref="K512:K513"/>
    <mergeCell ref="L512:L513"/>
    <mergeCell ref="K514:K515"/>
    <mergeCell ref="L514:L515"/>
    <mergeCell ref="K516:K517"/>
    <mergeCell ref="L516:L517"/>
    <mergeCell ref="K506:K507"/>
    <mergeCell ref="L506:L507"/>
    <mergeCell ref="K508:K509"/>
    <mergeCell ref="L508:L509"/>
    <mergeCell ref="K510:K511"/>
    <mergeCell ref="L510:L511"/>
    <mergeCell ref="K500:K501"/>
    <mergeCell ref="L500:L501"/>
    <mergeCell ref="K502:K503"/>
    <mergeCell ref="L502:L503"/>
    <mergeCell ref="K504:K505"/>
    <mergeCell ref="L504:L505"/>
    <mergeCell ref="K494:K495"/>
    <mergeCell ref="L494:L495"/>
    <mergeCell ref="K496:K497"/>
    <mergeCell ref="L496:L497"/>
    <mergeCell ref="K498:K499"/>
    <mergeCell ref="L498:L499"/>
    <mergeCell ref="K488:K489"/>
    <mergeCell ref="L488:L489"/>
    <mergeCell ref="K490:K491"/>
    <mergeCell ref="L490:L491"/>
    <mergeCell ref="K492:K493"/>
    <mergeCell ref="L492:L493"/>
    <mergeCell ref="K482:K483"/>
    <mergeCell ref="L482:L483"/>
    <mergeCell ref="K484:K485"/>
    <mergeCell ref="L484:L485"/>
    <mergeCell ref="K486:K487"/>
    <mergeCell ref="L486:L487"/>
    <mergeCell ref="K476:K477"/>
    <mergeCell ref="L476:L477"/>
    <mergeCell ref="K478:K479"/>
    <mergeCell ref="L478:L479"/>
    <mergeCell ref="K480:K481"/>
    <mergeCell ref="L480:L481"/>
    <mergeCell ref="K470:K471"/>
    <mergeCell ref="L470:L471"/>
    <mergeCell ref="K472:K473"/>
    <mergeCell ref="L472:L473"/>
    <mergeCell ref="K474:K475"/>
    <mergeCell ref="L474:L475"/>
    <mergeCell ref="K464:K465"/>
    <mergeCell ref="L464:L465"/>
    <mergeCell ref="K466:K467"/>
    <mergeCell ref="L466:L467"/>
    <mergeCell ref="K468:K469"/>
    <mergeCell ref="L468:L469"/>
    <mergeCell ref="K458:K459"/>
    <mergeCell ref="L458:L459"/>
    <mergeCell ref="K460:K461"/>
    <mergeCell ref="L460:L461"/>
    <mergeCell ref="K462:K463"/>
    <mergeCell ref="L462:L463"/>
    <mergeCell ref="K452:K453"/>
    <mergeCell ref="L452:L453"/>
    <mergeCell ref="K454:K455"/>
    <mergeCell ref="L454:L455"/>
    <mergeCell ref="K456:K457"/>
    <mergeCell ref="L456:L457"/>
    <mergeCell ref="K446:K447"/>
    <mergeCell ref="L446:L447"/>
    <mergeCell ref="K448:K449"/>
    <mergeCell ref="L448:L449"/>
    <mergeCell ref="K450:K451"/>
    <mergeCell ref="L450:L451"/>
    <mergeCell ref="K440:K441"/>
    <mergeCell ref="L440:L441"/>
    <mergeCell ref="K442:K443"/>
    <mergeCell ref="L442:L443"/>
    <mergeCell ref="K444:K445"/>
    <mergeCell ref="L444:L445"/>
    <mergeCell ref="K434:K435"/>
    <mergeCell ref="L434:L435"/>
    <mergeCell ref="K436:K437"/>
    <mergeCell ref="L436:L437"/>
    <mergeCell ref="K438:K439"/>
    <mergeCell ref="L438:L439"/>
    <mergeCell ref="K428:K429"/>
    <mergeCell ref="L428:L429"/>
    <mergeCell ref="K430:K431"/>
    <mergeCell ref="L430:L431"/>
    <mergeCell ref="K432:K433"/>
    <mergeCell ref="L432:L433"/>
    <mergeCell ref="K422:K423"/>
    <mergeCell ref="L422:L423"/>
    <mergeCell ref="K424:K425"/>
    <mergeCell ref="L424:L425"/>
    <mergeCell ref="K426:K427"/>
    <mergeCell ref="L426:L427"/>
    <mergeCell ref="K416:K417"/>
    <mergeCell ref="L416:L417"/>
    <mergeCell ref="K418:K419"/>
    <mergeCell ref="L418:L419"/>
    <mergeCell ref="K420:K421"/>
    <mergeCell ref="L420:L421"/>
    <mergeCell ref="K410:K411"/>
    <mergeCell ref="L410:L411"/>
    <mergeCell ref="K412:K413"/>
    <mergeCell ref="L412:L413"/>
    <mergeCell ref="K414:K415"/>
    <mergeCell ref="L414:L415"/>
    <mergeCell ref="K404:K405"/>
    <mergeCell ref="L404:L405"/>
    <mergeCell ref="K406:K407"/>
    <mergeCell ref="L406:L407"/>
    <mergeCell ref="K408:K409"/>
    <mergeCell ref="L408:L409"/>
    <mergeCell ref="K398:K399"/>
    <mergeCell ref="L398:L399"/>
    <mergeCell ref="K400:K401"/>
    <mergeCell ref="L400:L401"/>
    <mergeCell ref="K402:K403"/>
    <mergeCell ref="L402:L403"/>
    <mergeCell ref="K392:K393"/>
    <mergeCell ref="L392:L393"/>
    <mergeCell ref="K394:K395"/>
    <mergeCell ref="L394:L395"/>
    <mergeCell ref="K396:K397"/>
    <mergeCell ref="L396:L397"/>
    <mergeCell ref="K386:K387"/>
    <mergeCell ref="L386:L387"/>
    <mergeCell ref="K388:K389"/>
    <mergeCell ref="L388:L389"/>
    <mergeCell ref="K390:K391"/>
    <mergeCell ref="L390:L391"/>
    <mergeCell ref="K380:K381"/>
    <mergeCell ref="L380:L381"/>
    <mergeCell ref="K382:K383"/>
    <mergeCell ref="L382:L383"/>
    <mergeCell ref="K384:K385"/>
    <mergeCell ref="L384:L385"/>
    <mergeCell ref="K374:K375"/>
    <mergeCell ref="L374:L375"/>
    <mergeCell ref="K376:K377"/>
    <mergeCell ref="L376:L377"/>
    <mergeCell ref="K378:K379"/>
    <mergeCell ref="L378:L379"/>
    <mergeCell ref="K368:K369"/>
    <mergeCell ref="L368:L369"/>
    <mergeCell ref="K370:K371"/>
    <mergeCell ref="L370:L371"/>
    <mergeCell ref="K372:K373"/>
    <mergeCell ref="L372:L373"/>
    <mergeCell ref="K362:K363"/>
    <mergeCell ref="L362:L363"/>
    <mergeCell ref="K364:K365"/>
    <mergeCell ref="L364:L365"/>
    <mergeCell ref="K366:K367"/>
    <mergeCell ref="L366:L367"/>
    <mergeCell ref="K356:K357"/>
    <mergeCell ref="L356:L357"/>
    <mergeCell ref="K358:K359"/>
    <mergeCell ref="L358:L359"/>
    <mergeCell ref="K360:K361"/>
    <mergeCell ref="L360:L361"/>
    <mergeCell ref="K350:K351"/>
    <mergeCell ref="L350:L351"/>
    <mergeCell ref="K352:K353"/>
    <mergeCell ref="L352:L353"/>
    <mergeCell ref="K354:K355"/>
    <mergeCell ref="L354:L355"/>
    <mergeCell ref="K344:K345"/>
    <mergeCell ref="L344:L345"/>
    <mergeCell ref="K346:K347"/>
    <mergeCell ref="L346:L347"/>
    <mergeCell ref="K348:K349"/>
    <mergeCell ref="L348:L349"/>
    <mergeCell ref="K338:K339"/>
    <mergeCell ref="L338:L339"/>
    <mergeCell ref="K340:K341"/>
    <mergeCell ref="L340:L341"/>
    <mergeCell ref="K342:K343"/>
    <mergeCell ref="L342:L343"/>
    <mergeCell ref="K332:K333"/>
    <mergeCell ref="L332:L333"/>
    <mergeCell ref="K334:K335"/>
    <mergeCell ref="L334:L335"/>
    <mergeCell ref="K336:K337"/>
    <mergeCell ref="L336:L337"/>
    <mergeCell ref="K326:K327"/>
    <mergeCell ref="L326:L327"/>
    <mergeCell ref="K328:K329"/>
    <mergeCell ref="L328:L329"/>
    <mergeCell ref="K330:K331"/>
    <mergeCell ref="L330:L331"/>
    <mergeCell ref="K320:K321"/>
    <mergeCell ref="L320:L321"/>
    <mergeCell ref="K322:K323"/>
    <mergeCell ref="L322:L323"/>
    <mergeCell ref="K324:K325"/>
    <mergeCell ref="L324:L325"/>
    <mergeCell ref="K314:K315"/>
    <mergeCell ref="L314:L315"/>
    <mergeCell ref="K316:K317"/>
    <mergeCell ref="L316:L317"/>
    <mergeCell ref="K318:K319"/>
    <mergeCell ref="L318:L319"/>
    <mergeCell ref="K308:K309"/>
    <mergeCell ref="L308:L309"/>
    <mergeCell ref="K310:K311"/>
    <mergeCell ref="L310:L311"/>
    <mergeCell ref="K312:K313"/>
    <mergeCell ref="L312:L313"/>
    <mergeCell ref="K302:K303"/>
    <mergeCell ref="L302:L303"/>
    <mergeCell ref="K304:K305"/>
    <mergeCell ref="L304:L305"/>
    <mergeCell ref="K306:K307"/>
    <mergeCell ref="L306:L307"/>
    <mergeCell ref="K296:K297"/>
    <mergeCell ref="L296:L297"/>
    <mergeCell ref="K298:K299"/>
    <mergeCell ref="L298:L299"/>
    <mergeCell ref="K300:K301"/>
    <mergeCell ref="L300:L301"/>
    <mergeCell ref="K290:K291"/>
    <mergeCell ref="L290:L291"/>
    <mergeCell ref="K292:K293"/>
    <mergeCell ref="L292:L293"/>
    <mergeCell ref="K294:K295"/>
    <mergeCell ref="L294:L295"/>
    <mergeCell ref="K284:K285"/>
    <mergeCell ref="L284:L285"/>
    <mergeCell ref="K286:K287"/>
    <mergeCell ref="L286:L287"/>
    <mergeCell ref="K288:K289"/>
    <mergeCell ref="L288:L289"/>
    <mergeCell ref="K278:K279"/>
    <mergeCell ref="L278:L279"/>
    <mergeCell ref="K280:K281"/>
    <mergeCell ref="L280:L281"/>
    <mergeCell ref="K282:K283"/>
    <mergeCell ref="L282:L283"/>
    <mergeCell ref="K272:K273"/>
    <mergeCell ref="L272:L273"/>
    <mergeCell ref="K274:K275"/>
    <mergeCell ref="L274:L275"/>
    <mergeCell ref="K276:K277"/>
    <mergeCell ref="L276:L277"/>
    <mergeCell ref="K266:K267"/>
    <mergeCell ref="L266:L267"/>
    <mergeCell ref="K268:K269"/>
    <mergeCell ref="L268:L269"/>
    <mergeCell ref="K270:K271"/>
    <mergeCell ref="L270:L271"/>
    <mergeCell ref="K260:K261"/>
    <mergeCell ref="L260:L261"/>
    <mergeCell ref="K262:K263"/>
    <mergeCell ref="L262:L263"/>
    <mergeCell ref="K264:K265"/>
    <mergeCell ref="L264:L265"/>
    <mergeCell ref="K254:K255"/>
    <mergeCell ref="L254:L255"/>
    <mergeCell ref="K256:K257"/>
    <mergeCell ref="L256:L257"/>
    <mergeCell ref="K258:K259"/>
    <mergeCell ref="L258:L259"/>
    <mergeCell ref="K248:K249"/>
    <mergeCell ref="L248:L249"/>
    <mergeCell ref="K250:K251"/>
    <mergeCell ref="L250:L251"/>
    <mergeCell ref="K252:K253"/>
    <mergeCell ref="L252:L253"/>
    <mergeCell ref="K242:K243"/>
    <mergeCell ref="L242:L243"/>
    <mergeCell ref="K244:K245"/>
    <mergeCell ref="L244:L245"/>
    <mergeCell ref="K246:K247"/>
    <mergeCell ref="L246:L247"/>
    <mergeCell ref="K236:K237"/>
    <mergeCell ref="L236:L237"/>
    <mergeCell ref="K238:K239"/>
    <mergeCell ref="L238:L239"/>
    <mergeCell ref="K240:K241"/>
    <mergeCell ref="L240:L241"/>
    <mergeCell ref="K230:K231"/>
    <mergeCell ref="L230:L231"/>
    <mergeCell ref="K232:K233"/>
    <mergeCell ref="L232:L233"/>
    <mergeCell ref="K234:K235"/>
    <mergeCell ref="L234:L235"/>
    <mergeCell ref="K224:K225"/>
    <mergeCell ref="L224:L225"/>
    <mergeCell ref="K226:K227"/>
    <mergeCell ref="L226:L227"/>
    <mergeCell ref="K228:K229"/>
    <mergeCell ref="L228:L229"/>
    <mergeCell ref="K218:K219"/>
    <mergeCell ref="L218:L219"/>
    <mergeCell ref="K220:K221"/>
    <mergeCell ref="L220:L221"/>
    <mergeCell ref="K222:K223"/>
    <mergeCell ref="L222:L223"/>
    <mergeCell ref="K212:K213"/>
    <mergeCell ref="L212:L213"/>
    <mergeCell ref="K214:K215"/>
    <mergeCell ref="L214:L215"/>
    <mergeCell ref="K216:K217"/>
    <mergeCell ref="L216:L217"/>
    <mergeCell ref="K206:K207"/>
    <mergeCell ref="L206:L207"/>
    <mergeCell ref="K208:K209"/>
    <mergeCell ref="L208:L209"/>
    <mergeCell ref="K210:K211"/>
    <mergeCell ref="L210:L211"/>
    <mergeCell ref="K200:K201"/>
    <mergeCell ref="L200:L201"/>
    <mergeCell ref="K202:K203"/>
    <mergeCell ref="L202:L203"/>
    <mergeCell ref="K204:K205"/>
    <mergeCell ref="L204:L205"/>
    <mergeCell ref="K194:K195"/>
    <mergeCell ref="L194:L195"/>
    <mergeCell ref="K196:K197"/>
    <mergeCell ref="L196:L197"/>
    <mergeCell ref="K198:K199"/>
    <mergeCell ref="L198:L199"/>
    <mergeCell ref="K188:K189"/>
    <mergeCell ref="L188:L189"/>
    <mergeCell ref="K190:K191"/>
    <mergeCell ref="L190:L191"/>
    <mergeCell ref="K192:K193"/>
    <mergeCell ref="L192:L193"/>
    <mergeCell ref="K182:K183"/>
    <mergeCell ref="L182:L183"/>
    <mergeCell ref="K184:K185"/>
    <mergeCell ref="L184:L185"/>
    <mergeCell ref="K186:K187"/>
    <mergeCell ref="L186:L187"/>
    <mergeCell ref="K176:K177"/>
    <mergeCell ref="L176:L177"/>
    <mergeCell ref="K178:K179"/>
    <mergeCell ref="L178:L179"/>
    <mergeCell ref="K180:K181"/>
    <mergeCell ref="L180:L181"/>
    <mergeCell ref="K170:K171"/>
    <mergeCell ref="L170:L171"/>
    <mergeCell ref="K172:K173"/>
    <mergeCell ref="L172:L173"/>
    <mergeCell ref="K174:K175"/>
    <mergeCell ref="L174:L175"/>
    <mergeCell ref="K164:K165"/>
    <mergeCell ref="L164:L165"/>
    <mergeCell ref="K166:K167"/>
    <mergeCell ref="L166:L167"/>
    <mergeCell ref="K168:K169"/>
    <mergeCell ref="L168:L169"/>
    <mergeCell ref="K158:K159"/>
    <mergeCell ref="L158:L159"/>
    <mergeCell ref="K160:K161"/>
    <mergeCell ref="L160:L161"/>
    <mergeCell ref="K162:K163"/>
    <mergeCell ref="L162:L163"/>
    <mergeCell ref="K152:K153"/>
    <mergeCell ref="L152:L153"/>
    <mergeCell ref="K154:K155"/>
    <mergeCell ref="L154:L155"/>
    <mergeCell ref="K156:K157"/>
    <mergeCell ref="L156:L157"/>
    <mergeCell ref="K146:K147"/>
    <mergeCell ref="L146:L147"/>
    <mergeCell ref="K148:K149"/>
    <mergeCell ref="L148:L149"/>
    <mergeCell ref="K150:K151"/>
    <mergeCell ref="L150:L151"/>
    <mergeCell ref="K140:K141"/>
    <mergeCell ref="L140:L141"/>
    <mergeCell ref="K142:K143"/>
    <mergeCell ref="L142:L143"/>
    <mergeCell ref="K144:K145"/>
    <mergeCell ref="L144:L145"/>
    <mergeCell ref="K134:K135"/>
    <mergeCell ref="L134:L135"/>
    <mergeCell ref="K136:K137"/>
    <mergeCell ref="L136:L137"/>
    <mergeCell ref="K138:K139"/>
    <mergeCell ref="L138:L139"/>
    <mergeCell ref="K128:K129"/>
    <mergeCell ref="L128:L129"/>
    <mergeCell ref="K130:K131"/>
    <mergeCell ref="L130:L131"/>
    <mergeCell ref="K132:K133"/>
    <mergeCell ref="L132:L133"/>
    <mergeCell ref="K122:K123"/>
    <mergeCell ref="L122:L123"/>
    <mergeCell ref="K124:K125"/>
    <mergeCell ref="L124:L125"/>
    <mergeCell ref="K126:K127"/>
    <mergeCell ref="L126:L127"/>
    <mergeCell ref="K116:K117"/>
    <mergeCell ref="L116:L117"/>
    <mergeCell ref="K118:K119"/>
    <mergeCell ref="L118:L119"/>
    <mergeCell ref="K120:K121"/>
    <mergeCell ref="L120:L121"/>
    <mergeCell ref="K110:K111"/>
    <mergeCell ref="L110:L111"/>
    <mergeCell ref="K112:K113"/>
    <mergeCell ref="L112:L113"/>
    <mergeCell ref="K114:K115"/>
    <mergeCell ref="L114:L115"/>
    <mergeCell ref="K104:K105"/>
    <mergeCell ref="L104:L105"/>
    <mergeCell ref="K106:K107"/>
    <mergeCell ref="L106:L107"/>
    <mergeCell ref="K108:K109"/>
    <mergeCell ref="L108:L109"/>
    <mergeCell ref="K98:K99"/>
    <mergeCell ref="L98:L99"/>
    <mergeCell ref="K100:K101"/>
    <mergeCell ref="L100:L101"/>
    <mergeCell ref="K102:K103"/>
    <mergeCell ref="L102:L103"/>
    <mergeCell ref="K92:K93"/>
    <mergeCell ref="L92:L93"/>
    <mergeCell ref="K94:K95"/>
    <mergeCell ref="L94:L95"/>
    <mergeCell ref="K96:K97"/>
    <mergeCell ref="L96:L97"/>
    <mergeCell ref="K86:K87"/>
    <mergeCell ref="L86:L87"/>
    <mergeCell ref="K88:K89"/>
    <mergeCell ref="L88:L89"/>
    <mergeCell ref="K90:K91"/>
    <mergeCell ref="L90:L91"/>
    <mergeCell ref="K80:K81"/>
    <mergeCell ref="L80:L81"/>
    <mergeCell ref="K82:K83"/>
    <mergeCell ref="L82:L83"/>
    <mergeCell ref="K84:K85"/>
    <mergeCell ref="L84:L85"/>
    <mergeCell ref="K74:K75"/>
    <mergeCell ref="L74:L75"/>
    <mergeCell ref="K76:K77"/>
    <mergeCell ref="L76:L77"/>
    <mergeCell ref="K78:K79"/>
    <mergeCell ref="L78:L79"/>
    <mergeCell ref="K68:K69"/>
    <mergeCell ref="L68:L69"/>
    <mergeCell ref="K70:K71"/>
    <mergeCell ref="L70:L71"/>
    <mergeCell ref="K72:K73"/>
    <mergeCell ref="L72:L73"/>
    <mergeCell ref="K62:K63"/>
    <mergeCell ref="L62:L63"/>
    <mergeCell ref="K64:K65"/>
    <mergeCell ref="L64:L65"/>
    <mergeCell ref="K66:K67"/>
    <mergeCell ref="L66:L67"/>
    <mergeCell ref="K56:K57"/>
    <mergeCell ref="L56:L57"/>
    <mergeCell ref="K58:K59"/>
    <mergeCell ref="L58:L59"/>
    <mergeCell ref="K60:K61"/>
    <mergeCell ref="L60:L61"/>
    <mergeCell ref="K50:K51"/>
    <mergeCell ref="L50:L51"/>
    <mergeCell ref="K52:K53"/>
    <mergeCell ref="L52:L53"/>
    <mergeCell ref="K54:K55"/>
    <mergeCell ref="L54:L55"/>
    <mergeCell ref="K44:K45"/>
    <mergeCell ref="L44:L45"/>
    <mergeCell ref="K46:K47"/>
    <mergeCell ref="L46:L47"/>
    <mergeCell ref="K48:K49"/>
    <mergeCell ref="L48:L49"/>
    <mergeCell ref="K38:K39"/>
    <mergeCell ref="L38:L39"/>
    <mergeCell ref="K40:K41"/>
    <mergeCell ref="L40:L41"/>
    <mergeCell ref="K42:K43"/>
    <mergeCell ref="L42:L43"/>
    <mergeCell ref="K32:K33"/>
    <mergeCell ref="L32:L33"/>
    <mergeCell ref="K34:K35"/>
    <mergeCell ref="L34:L35"/>
    <mergeCell ref="K36:K37"/>
    <mergeCell ref="L36:L37"/>
    <mergeCell ref="K26:K27"/>
    <mergeCell ref="L26:L27"/>
    <mergeCell ref="K28:K29"/>
    <mergeCell ref="L28:L29"/>
    <mergeCell ref="K30:K31"/>
    <mergeCell ref="L30:L31"/>
    <mergeCell ref="K20:K21"/>
    <mergeCell ref="L20:L21"/>
    <mergeCell ref="K22:K23"/>
    <mergeCell ref="L22:L23"/>
    <mergeCell ref="K24:K25"/>
    <mergeCell ref="L24:L25"/>
    <mergeCell ref="K14:K15"/>
    <mergeCell ref="L14:L15"/>
    <mergeCell ref="K16:K17"/>
    <mergeCell ref="L16:L17"/>
    <mergeCell ref="K18:K19"/>
    <mergeCell ref="L18:L19"/>
    <mergeCell ref="K8:K9"/>
    <mergeCell ref="L8:L9"/>
    <mergeCell ref="K10:K11"/>
    <mergeCell ref="L10:L11"/>
    <mergeCell ref="K12:K13"/>
    <mergeCell ref="L12:L13"/>
    <mergeCell ref="K2:K3"/>
    <mergeCell ref="L2:L3"/>
    <mergeCell ref="K4:K5"/>
    <mergeCell ref="L4:L5"/>
    <mergeCell ref="K6:K7"/>
    <mergeCell ref="L6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deterministic</vt:lpstr>
      <vt:lpstr>MRs versus Orig</vt:lpstr>
      <vt:lpstr>Mutants with MR-1</vt:lpstr>
      <vt:lpstr>Mutants with MR-2</vt:lpstr>
      <vt:lpstr>Mutants with MR-3</vt:lpstr>
      <vt:lpstr>Mutants With MR4 (Bin &amp; Code)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2017-12-28T13:22:56Z</cp:lastPrinted>
  <dcterms:created xsi:type="dcterms:W3CDTF">2017-12-04T11:01:12Z</dcterms:created>
  <dcterms:modified xsi:type="dcterms:W3CDTF">2018-01-29T10:36:39Z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7b867769-9b85-46d8-bd4d-7478c998c4ee</vt:lpwstr>
  </property>
</Properties>
</file>