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1"/>
  </bookViews>
  <sheets>
    <sheet name="DeepSeekV3" sheetId="1" r:id="rId1"/>
    <sheet name="DeekSeekR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<sst xmlns="http://schemas.openxmlformats.org/spreadsheetml/2006/main" count="39" uniqueCount="27">
  <si>
    <t>源教程</t>
  </si>
  <si>
    <t>结果</t>
  </si>
  <si>
    <t>抽取知识个数</t>
  </si>
  <si>
    <t>准确率</t>
  </si>
  <si>
    <t>准确个数</t>
  </si>
  <si>
    <t>Spring Boot and OAuth2</t>
  </si>
  <si>
    <t>{
  "relationships": [
    {
      "head": "Social Login with Spring Boot and OAuth 2.0",
      "head_type": "tutorialEntity",
      "relation": "have",
      "tail": "Social Login with Spring Boot and OAuth 2.0",
      "tail_type": "title"
    },
    {
      "head": "Social Login with Spring Boot and OAuth 2.0",
      "head_type": "tutorialEntity",
      "relation": "have",
      "tail": "This guide demonstrates how to implement social login functionality using OAuth 2.0 with Spring Boot. It covers various authentication scenarios from single-provider SSO to multi-provider authentication with GitHub and Google. The tutorial uses Spring Boot and Spring Security on the backend with jQuery frontend, and explains how to configure OAuth 2.0 support in Spring Boot applications.",
      "tail_type": "abstract"
    },
    {
      "head": "Social Login with Spring Boot and OAuth 2.0",
      "head_type": "tutorialEntity",
      "relation": "have",
      "tail": "Implement social login authentication",
      "tail_type": "purpose"
    },
    {
      "head": "Social Login with Spring Boot and OAuth 2.0",
      "head_type": "tutorialEntity",
      "relation": "have",
      "tail": "Security",
      "tail_type": "theme"
    },
    {
      "head": "Social Login with Spring Boot and OAuth 2.0",
      "head_type": "tutorialEntity",
      "relation": "have",
      "tail": "JavaScript",
      "tail_type": "theme"
    },
    {
      "head": "Social Login with Spring Boot and OAuth 2.0",
      "head_type": "tutorialEntity",
      "relation": "have",
      "tail": "REST",
      "tail_type": "theme"
    },
    {
      "head": "Social Login with Spring Boot and OAuth 2.0",
      "head_type": "tutorialEntity",
      "relation": "have",
      "tail": "OAuth",
      "tail_type": "theme"
    },
    {
      "head": "Social Login with Spring Boot and OAuth 2.0",
      "head_type": "tutorialEntity",
      "relation": "haveFuntion",
      "tail": "Single Sign-On",
      "tail_type": "apiFunction"
    },
    {
      "head": "Social Login with Spring Boot and OAuth 2.0",
      "head_type": "tutorialEntity",
      "relation": "haveFuntion",
      "tail": "Multi-provider authentication",
      "tail_type": "apiFunction"
    },
    {
      "head": "Social Login with Spring Boot and OAuth 2.0",
      "head_type": "tutorialEntity",
      "relation": "haveFuntion",
      "tail": "OAuth 2.0 integration",
      "tail_type": "apiFunction"
    },
    {
      "head": "Social Login with Spring Boot and OAuth 2.0",
      "head_type": "tutorialEntity",
      "relation": "correlate_to",
      "tail": "Spring Boot",
      "tail_type": "frameworkModule"
    },
    {
      "head": "Social Login with Spring Boot and OAuth 2.0",
      "head_type": "tutorialEntity",
      "relation": "correlate_to",
      "tail": "Spring Security",
      "tail_type": "frameworkModule"
    },
    {
      "head": "Social Login with Spring Boot and OAuth 2.0",
      "head_type": "tutorialEntity",
      "relation": "correlate_to",
      "tail": "Spring Security OAuth",
      "tail_type": "frameworkModule"
    }
  ]
}</t>
  </si>
  <si>
    <t>Spring Cloud Data Flow</t>
  </si>
  <si>
    <t>{
  "relationships": [
    {
      "head": "Getting Started with Spring Cloud Data Flow",
      "head_type": "tutorialEntity",
      "relation": "have",
      "tail": "Getting Started with Spring Cloud Data Flow",
      "tail_type": "title"
    },
    {
      "head": "Getting Started with Spring Cloud Data Flow",
      "head_type": "tutorialEntity",
      "relation": "have",
      "tail": "Microservices-based Streaming and Batch Data Processing",
      "tail_type": "theme"
    },
    {
      "head": "Getting Started with Spring Cloud Data Flow",
      "head_type": "tutorialEntity",
      "relation": "have",
      "tail": "This guide walks you through an overview of Spring Cloud Data Flow and the process of orchestrating event-driven streaming and short-lived batch data pipelines. It covers pre-built and custom streaming applications, simple tasks, batch jobs, and composed tasks, with deployment options for Cloud Foundry, Kubernetes, and local environments.",
      "tail_type": "abstract"
    },
    {
      "head": "Getting Started with Spring Cloud Data Flow",
      "head_type": "tutorialEntity",
      "relation": "have",
      "tail": "https://dataflow.spring.io/docs/concepts/architecture/",
      "tail_type": "url"
    },
    {
      "head": "Getting Started with Spring Cloud Data Flow",
      "head_type": "tutorialEntity",
      "relation": "haveFuntion",
      "tail": "Event-driven streaming",
      "tail_type": "apiFunction"
    },
    {
      "head": "Getting Started with Spring Cloud Data Flow",
      "head_type": "tutorialEntity",
      "relation": "haveFuntion",
      "tail": "Batch data processing",
      "tail_type": "apiFunction"
    },
    {
      "head": "Getting Started with Spring Cloud Data Flow",
      "head_type": "tutorialEntity",
      "relation": "haveFuntion",
      "tail": "Orchestrating data pipelines",
      "tail_type": "apiFunction"
    },
    {
      "head": "Getting Started with Spring Cloud Data Flow",
      "head_type": "tutorialEntity",
      "relation": "haveFuntion",
      "tail": "Composed task orchestration",
      "tail_type": "apiFunction"
    },
    {
      "head": "Getting Started with Spring Cloud Data Flow",
      "head_type": "tutorialEntity",
      "relation": "correlate_to",
      "tail": "Spring Cloud Data Flow",
      "tail_type": "frameworkModule"
    },
    {
      "head": "Getting Started with Spring Cloud Data Flow",
      "head_type": "tutorialEntity",
      "relation": "correlate_to",
      "tail": "Cloud Foundry",
      "tail_type": "frameworkModule"
    },
    {
      "head": "Getting Started with Spring Cloud Data Flow",
      "head_type": "tutorialEntity",
      "relation": "correlate_to",
      "tail": "Kubernetes",
      "tail_type": "frameworkModule"
    },
    {
      "head": "Getting Started with Spring Cloud Data Flow",
      "head_type": "tutorialEntity",
      "relation": "correlate_to",
      "tail": "Spring Batch",
      "tail_type": "frameworkModule"
    }
  ]
}</t>
  </si>
  <si>
    <t>Spring Cloud Task</t>
  </si>
  <si>
    <t>{
  "relationships": [
    {
      "head": "Getting Started with Spring Cloud Task",
      "head_type": "tutorialEntity",
      "relation": "have",
      "tail": "Getting Started with Spring Cloud Task",
      "tail_type": "title"
    },
    {
      "head": "Getting Started with Spring Cloud Task",
      "head_type": "tutorialEntity",
      "relation": "have",
      "tail": "Spring Cloud",
      "tail_type": "theme"
    },
    {
      "head": "Getting Started with Spring Cloud Task",
      "head_type": "tutorialEntity",
      "relation": "have",
      "tail": "Microservices",
      "tail_type": "theme"
    },
    {
      "head": "Getting Started with Spring Cloud Task",
      "head_type": "tutorialEntity",
      "relation": "have",
      "tail": "This guide walks you through an overview of Spring Cloud Task and the process of creating and launching a short-lived application. It covers using Spring Initializr to set up a project with dependencies like JDBC, Cloud Task, H2, and MariaDB. The tutorial demonstrates Spring Cloud Task functionality with an in-memory H2 database and then transitions to using a persistent MariaDB datastore. It includes steps to run MariaDB in Docker, configure the application.properties, and verify task execution results.",
      "tail_type": "abstract"
    },
    {
      "head": "Getting Started with Spring Cloud Task",
      "head_type": "tutorialEntity",
      "relation": "have",
      "tail": "https://start.spring.io/#!type=maven-project&amp;language=java&amp;packaging=jar&amp;jvmVersion=17&amp;groupId=com.example&amp;artifactId=demo&amp;name=demo&amp;description=Demo%20project%20for%20Spring%20Boot&amp;packageName=com.example.demo&amp;dependencies=jdbc,cloud-task,mariadb,h2",
      "tail_type": "url"
    },
    {
      "head": "Getting Started with Spring Cloud Task",
      "head_type": "tutorialEntity",
      "relation": "have",
      "tail": "Create and launch a short-lived Spring Boot microservice using Spring Cloud Task",
      "tail_type": "purpose"
    },
    {
      "head": "Getting Started with Spring Cloud Task",
      "head_type": "tutorialEntity",
      "relation": "haveFuntion",
      "tail": "Short-lived microservices",
      "tail_type": "apiFunction"
    },
    {
      "head": "Getting Started with Spring Cloud Task",
      "head_type": "tutorialEntity",
      "relation": "haveFuntion",
      "tail": "Task execution tracking",
      "tail_type": "apiFunction"
    },
    {
      "head": "Getting Started with Spring Cloud Task",
      "head_type": "tutorialEntity",
      "relation": "haveFuntion",
      "tail": "Database persistence",
      "tail_type": "apiFunction"
    },
    {
      "head": "Create and launch a short-lived Spring Boot microservice using Spring Cloud Task",
      "head_type": "purpose",
      "relation": "accomplished_by",
      "tail": "docker run -p 3306:3306 --name mariadb -e MYSQL_ROOT_PASSWORD=password -e MYSQL_DATABASE=task -d mariadb:latest",
      "tail_type": "implementationCode"
    },
    {
      "head": "Create and launch a short-lived Spring Boot microservice using Spring Cloud Task",
      "head_type": "purpose",
      "relation": "accomplished_by",
      "tail": "spring.datasource.url=jdbc:mariadb://localhost:3306/task\nspring.datasource.username=root\nspring.datasource.password=password\nspring.datasource.driver-class-name=org.mariadb.jdbc.Driver",
      "tail_type": "implementationCode"
    },
    {
      "head": "Getting Started with Spring Cloud Task",
      "head_type": "tutorialEntity",
      "relation": "correlate_to",
      "tail": "Spring Cloud Task",
      "tail_type": "frameworkModule"
    },
    {
      "head": "Getting Started with Spring Cloud Task",
      "head_type": "tutorialEntity",
      "relation": "correlate_to",
      "tail": "Spring Boot",
      "tail_type": "frameworkModule"
    },
    {
      "head": "Getting Started with Spring Cloud Task",
      "head_type": "tutorialEntity",
      "relation": "correlate_to",
      "tail": "JDBC API",
      "tail_type": "frameworkModule"
    },
    {
      "head": "Getting Started with Spring Cloud Task",
      "head_type": "tutorialEntity",
      "relation": "correlate_to",
      "tail": "H2 Database",
      "tail_type": "frameworkModule"
    },
    {
      "head": "Getting Started with Spring Cloud Task",
      "head_type": "tutorialEntity",
      "relation": "correlate_to",
      "tail": "MariaDB Driver",
      "tail_type": "frameworkModule"
    }
  ]
}</t>
  </si>
  <si>
    <t>Accessing Vault</t>
  </si>
  <si>
    <t>{
  "relationships": [
    {
      "head": "Accessing Vault Secrets with Spring Vault",
      "head_type": "tutorialEntity",
      "relation": "have",
      "tail": "Accessing Vault Secrets with Spring Vault",
      "tail_type": "title"
    },
    {
      "head": "Accessing Vault Secrets with Spring Vault",
      "head_type": "tutorialEntity",
      "relation": "have",
      "tail": "Secrets Management",
      "tail_type": "theme"
    },
    {
      "head": "Accessing Vault Secrets with Spring Vault",
      "head_type": "tutorialEntity",
      "relation": "have",
      "tail": "Spring Cloud",
      "tail_type": "theme"
    },
    {
      "head": "Accessing Vault Secrets with Spring Vault",
      "head_type": "tutorialEntity",
      "relation": "have",
      "tail": "This guide walks you through the process of using Spring Vault to build an application that loads secrets from HashiCorp Vault, a secrets management tool. You will load secrets stored in Vault and use the transit encryption backend. The tutorial covers installing and launching HashiCorp Vault, storing secrets in Vault, configuring your application with application.properties, and creating an Application class that uses VaultOperations to interact with Vault. Properties from Vault get mapped to MyConfiguration for type-safe access.",
      "tail_type": "abstract"
    },
    {
      "head": "Accessing Vault Secrets with Spring Vault",
      "head_type": "tutorialEntity",
      "relation": "have",
      "tail": "https://projects.spring.io/spring-vault/",
      "tail_type": "url"
    },
    {
      "head": "Accessing Vault Secrets with Spring Vault",
      "head_type": "tutorialEntity",
      "relation": "haveFuntion",
      "tail": "Secrets loading",
      "tail_type": "apiFunction"
    },
    {
      "head": "Accessing Vault Secrets with Spring Vault",
      "head_type": "tutorialEntity",
      "relation": "haveFuntion",
      "tail": "Transit encryption",
      "tail_type": "apiFunction"
    },
    {
      "head": "Accessing Vault Secrets with Spring Vault",
      "head_type": "tutorialEntity",
      "relation": "haveFuntion",
      "tail": "Type-safe configuration access",
      "tail_type": "apiFunction"
    },
    {
      "head": "Load secrets stored in Vault and use the transit encryption backend",
      "head_type": "purpose",
      "relation": "accomplished_by",
      "tail": "include::complete/src/main/java/hello/Application.java[]",
      "tail_type": "implementationCode"
    },
    {
      "head": "include::complete/src/main/java/hello/Application.java[]",
      "head_type": "implementationCode",
      "relation": "import",
      "tail": "org.springframework.vault.core.VaultOperations",
      "tail_type": "class"
    },
    {
      "head": "include::complete/src/main/java/hello/Application.java[]",
      "head_type": "implementationCode",
      "relation": "use",
      "tail": "@EnableConfigurationProperties",
      "tail_type": "annotation"
    },
    {
      "head": "Accessing Vault Secrets with Spring Vault",
      "head_type": "tutorialEntity",
      "relation": "correlate_to",
      "tail": "Spring Vault",
      "tail_type": "frameworkModule"
    },
    {
      "head": "Accessing Vault Secrets with Spring Vault",
      "head_type": "tutorialEntity",
      "relation": "correlate_to",
      "tail": "Spring Cloud Vault",
      "tail_type": "frameworkModule"
    }
  ]
}</t>
  </si>
  <si>
    <t>Building a Reactive RESTful Web Service</t>
  </si>
  <si>
    <t>{
  "relationships": [
    {
      "head": "Creating a Reactive RESTful Web Service with Spring WebFlux",
      "head_type": "tutorialEntity",
      "relation": "have",
      "tail": "Creating a Reactive RESTful Web Service with Spring WebFlux",
      "tail_type": "title"
    },
    {
      "head": "Creating a Reactive RESTful Web Service with Spring WebFlux",
      "head_type": "tutorialEntity",
      "relation": "have",
      "tail": "Reactive Programming",
      "tail_type": "theme"
    },
    {
      "head": "Creating a Reactive RESTful Web Service with Spring WebFlux",
      "head_type": "tutorialEntity",
      "relation": "have",
      "tail": "RESTful Web Services",
      "tail_type": "theme"
    },
    {
      "head": "Creating a Reactive RESTful Web Service with Spring WebFlux",
      "head_type": "tutorialEntity",
      "relation": "have",
      "tail": "This guide walks you through the process of creating a 'Hello, Spring!' RESTful web service with Spring WebFlux (new as of Spring Boot 2.0) and then consumes that service with a WebClient (also new as of Spring Boot 2.0). You will build a RESTful web service with Spring Webflux and a WebClient consumer of that service. The tutorial covers creating a WebFlux handler, a router, and a WebClient to consume the service, along with making the application executable and testing it.",
      "tail_type": "abstract"
    },
    {
      "head": "Creating a Reactive RESTful Web Service with Spring WebFlux",
      "head_type": "tutorialEntity",
      "relation": "have",
      "tail": "https://start.spring.io/#!type=maven-project&amp;language=java&amp;packaging=jar&amp;jvmVersion=11&amp;groupId=com.example&amp;artifactId=reactive-web-service&amp;name=reactive-web-service&amp;description=Demo%20project%20for%20Spring%20Boot&amp;packageName=com.example.reactive-web-service&amp;dependencies=webflux",
      "tail_type": "url"
    },
    {
      "head": "Creating a Reactive RESTful Web Service with Spring WebFlux",
      "head_type": "tutorialEntity",
      "relation": "haveFuntion",
      "tail": "Reactive RESTful service creation",
      "tail_type": "apiFunction"
    },
    {
      "head": "Creating a Reactive RESTful Web Service with Spring WebFlux",
      "head_type": "tutorialEntity",
      "relation": "haveFuntion",
      "tail": "WebClient consumption",
      "tail_type": "apiFunction"
    },
    {
      "head": "Creating a Reactive RESTful Web Service with Spring WebFlux",
      "head_type": "tutorialEntity",
      "relation": "haveFuntion",
      "tail": "Reactive routing",
      "tail_type": "apiFunction"
    },
    {
      "head": "build a RESTful web service with Spring Webflux and a WebClient consumer of that service",
      "head_type": "purpose",
      "relation": "accomplished_by",
      "tail": "src/main/java/hello/GreetingHandler.java",
      "tail_type": "implementationCode"
    },
    {
      "head": "src/main/java/hello/GreetingHandler.java",
      "head_type": "implementationCode",
      "relation": "import",
      "tail": "org.springframework.web.reactive.function.server.ServerResponse",
      "tail_type": "class"
    },
    {
      "head": "src/main/java/hello/GreetingHandler.java",
      "head_type": "implementationCode",
      "relation": "import",
      "tail": "reactor.core.publisher.Mono",
      "tail_type": "class"
    },
    {
      "head": "src/main/java/hello/GreetingRouter.java",
      "head_type": "implementationCode",
      "relation": "import",
      "tail": "org.springframework.web.reactive.function.server.RouterFunction",
      "tail_type": "class"
    },
    {
      "head": "src/main/java/hello/GreetingRouter.java",
      "head_type": "implementationCode",
      "relation": "import",
      "tail": "org.springframework.web.reactive.function.server.RouterFunctions",
      "tail_type": "class"
    },
    {
      "head": "src/main/java/hello/GreetingRouter.java",
      "head_type": "implementationCode",
      "relation": "import",
      "tail": "org.springframework.web.reactive.function.server.ServerResponse",
      "tail_type": "class"
    },
    {
      "head": "src/main/java/hello/GreetingClient.java",
      "head_type": "implementationCode",
      "relation": "import",
      "tail": "org.springframework.web.reactive.function.client.WebClient",
      "tail_type": "class"
    },
    {
      "head": "src/main/java/hello/GreetingClient.java",
      "head_type": "implementationCode",
      "relation": "import",
      "tail": "reactor.core.publisher.Mono",
      "tail_type": "class"
    },
    {
      "head": "Creating a Reactive RESTful Web Service with Spring WebFlux",
      "head_type": "tutorialEntity",
      "relation": "correlate_to",
      "tail": "Spring WebFlux",
      "tail_type": "frameworkModule"
    },
    {
      "head": "Creating a Reactive RESTful Web Service with Spring WebFlux",
      "head_type": "tutorialEntity",
      "relation": "correlate_to",
      "tail": "Spring Boot",
      "tail_type": "frameworkModule"
    },
    {
      "head": "Creating a Reactive RESTful Web Service with Spring WebFlux",
      "head_type": "tutorialEntity",
      "relation": "correlate_to",
      "tail": "WebClient",
      "tail_type": "frameworkModule"
    }
  ]
}</t>
  </si>
  <si>
    <t>Messaging with JMS</t>
  </si>
  <si>
    <t>{
  "relationships": [
    {
      "head": "Publishing and Subscribing to Messages with JMS",
      "head_type": "tutorialEntity",
      "relation": "have",
      "tail": "Publishing and Subscribing to Messages with JMS",
      "tail_type": "title"
    },
    {
      "head": "Publishing and Subscribing to Messages with JMS",
      "head_type": "tutorialEntity",
      "relation": "have",
      "tail": "Messaging",
      "tail_type": "theme"
    },
    {
      "head": "Publishing and Subscribing to Messages with JMS",
      "head_type": "tutorialEntity",
      "relation": "have",
      "tail": "Spring Framework",
      "tail_type": "theme"
    },
    {
      "head": "Publishing and Subscribing to Messages with JMS",
      "head_type": "tutorialEntity",
      "relation": "have",
      "tail": "This guide demonstrates how to publish and subscribe to messages using a JMS broker with Spring's JmsTemplate and @JmsListener. It covers creating a message receiver, configuring a sender, and handling JSON-based message conversion. The tutorial requires Java 17 and dependencies like Spring for Apache ActiveMQ Artemis.",
      "tail_type": "abstract"
    },
    {
      "head": "Publishing and Subscribing to Messages with JMS",
      "head_type": "tutorialEntity",
      "relation": "have",
      "tail": "https://start.spring.io/#!type=maven-project&amp;language=java&amp;platformVersion=3.1.0&amp;packaging=jar&amp;groupId=com.example&amp;artifactId=messaging-jms&amp;dependencies=artemis",
      "tail_type": "url"
    },
    {
      "head": "Publishing and Subscribing to Messages with JMS",
      "head_type": "tutorialEntity",
      "relation": "have",
      "tail": "Develop a publisher and consumer of JMS-based messages",
      "tail_type": "purpose"
    },
    {
      "head": "Publishing and Subscribing to Messages with JMS",
      "head_type": "tutorialEntity",
      "relation": "haveFuntion",
      "tail": "Message publishing",
      "tail_type": "apiFunction"
    },
    {
      "head": "Publishing and Subscribing to Messages with JMS",
      "head_type": "tutorialEntity",
      "relation": "haveFuntion",
      "tail": "Message subscription",
      "tail_type": "apiFunction"
    },
    {
      "head": "Publishing and Subscribing to Messages with JMS",
      "head_type": "tutorialEntity",
      "relation": "haveFuntion",
      "tail": "JSON message conversion",
      "tail_type": "apiFunction"
    },
    {
      "head": "Develop a publisher and consumer of JMS-based messages",
      "head_type": "purpose",
      "relation": "accomplished_by",
      "tail": "package hello;\n\npublic class Email {\n    private String to;\n    private String body;\n    // getters and setters\n}",
      "tail_type": "implementationCode"
    },
    {
      "head": "package hello;\n\npublic class Email {\n    private String to;\n    private String body;\n    // getters and setters\n}",
      "head_type": "implementationCode",
      "relation": "import",
      "tail": "None",
      "tail_type": "class"
    },
    {
      "head": "Develop a publisher and consumer of JMS-based messages",
      "head_type": "purpose",
      "relation": "accomplished_by",
      "tail": "package hello;\n\nimport org.springframework.jms.annotation.JmsListener;\n\npublic class Receiver {\n    @JmsListener(destination = \"mailbox\", containerFactory = \"myFactory\")\n    public void receiveMessage(Email email) {\n        System.out.println(\"Received &lt;\" + email + \"&gt;\");\n    }\n}",
      "tail_type": "implementationCode"
    },
    {
      "head": "package hello;\n\nimport org.springframework.jms.annotation.JmsListener;\n\npublic class Receiver {\n    @JmsListener(destination = \"mailbox\", containerFactory = \"myFactory\")\n    public void receiveMessage(Email email) {\n        System.out.println(\"Received &lt;\" + email + \"&gt;\");\n    }\n}",
      "head_type": "implementationCode",
      "relation": "import",
      "tail": "org.springframework.jms.annotation.JmsListener",
      "tail_type": "class"
    },
    {
      "head": "package hello;\n\nimport org.springframework.jms.annotation.JmsListener;\n\npublic class Receiver {\n    @JmsListener(destination = \"mailbox\", containerFactory = \"myFactory\")\n    public void receiveMessage(Email email) {\n        System.out.println(\"Received &lt;\" + email + \"&gt;\");\n    }\n}",
      "head_type": "implementationCode",
      "relation": "use",
      "tail": "@JmsListener",
      "tail_type": "annotation"
    },
    {
      "head": "Publishing and Subscribing to Messages with JMS",
      "head_type": "tutorialEntity",
      "relation": "correlate_to",
      "tail": "Spring for Apache ActiveMQ Artemis",
      "tail_type": "frameworkModule"
    },
    {
      "head": "Publishing and Subscribing to Messages with JMS",
      "head_type": "tutorialEntity",
      "relation": "correlate_to",
      "tail": "Spring Boot Starter JSON",
      "tail_type": "frameworkModule"
    }
  ]
}</t>
  </si>
  <si>
    <t>知识抽取总条数</t>
  </si>
  <si>
    <t>正确条数</t>
  </si>
  <si>
    <t>DeepSeekV3-0324</t>
  </si>
  <si>
    <t>DeepSeekR1</t>
  </si>
  <si>
    <t>{
  "relationships": [
    {
      "head": "Social Login with Spring Boot and OAuth 2.0",
      "head_type": "tutorialEntity",
      "relation": "have",
      "tail": "Social Login with Spring Boot and OAuth 2.0",
      "tail_type": "title"
    },
    {
      "head": "Social Login with Spring Boot and OAuth 2.0",
      "head_type": "tutorialEntity",
      "relation": "have",
      "tail": "Security",
      "tail_type": "theme"
    },
    {
      "head": "Social Login with Spring Boot and OAuth 2.0",
      "head_type": "tutorialEntity",
      "relation": "have",
      "tail": "JavaScript",
      "tail_type": "theme"
    },
    {
      "head": "Social Login with Spring Boot and OAuth 2.0",
      "head_type": "tutorialEntity",
      "relation": "have",
      "tail": "REST",
      "tail_type": "theme"
    },
    {
      "head": "Social Login with Spring Boot and OAuth 2.0",
      "head_type": "tutorialEntity",
      "relation": "have",
      "tail": "OAuth 2.0",
      "tail_type": "theme"
    },
    {
      "head": "Social Login with Spring Boot and OAuth 2.0",
      "head_type": "tutorialEntity",
      "relation": "have",
      "tail": "Step-by-step guide to building a social login application using Spring Boot and OAuth 2.0. Covers single-provider and multi-provider authentication (GitHub, Google), integration with Spring Security, client credential management, and frontend implementation with jQuery. Demonstrates minimal configuration changes for extending use cases.",
      "tail_type": "abstract"
    },
    {
      "head": "Social Login with Spring Boot and OAuth 2.0",
      "head_type": "tutorialEntity",
      "relation": "have",
      "tail": "Implement social login authentication using OAuth 2.0 and Spring Boot",
      "tail_type": "purpose"
    },
    {
      "head": "Social Login with Spring Boot and OAuth 2.0",
      "head_type": "tutorialEntity",
      "relation": "haveFuntion",
      "tail": "Single Sign-On",
      "tail_type": "apiFunction"
    },
    {
      "head": "Social Login with Spring Boot and OAuth 2.0",
      "head_type": "tutorialEntity",
      "relation": "haveFuntion",
      "tail": "Multi-provider Authentication",
      "tail_type": "apiFunction"
    },
    {
      "head": "Social Login with Spring Boot and OAuth 2.0",
      "head_type": "tutorialEntity",
      "relation": "haveFuntion",
      "tail": "Client Credential Management",
      "tail_type": "apiFunction"
    },
    {
      "head": "Social Login with Spring Boot and OAuth 2.0",
      "head_type": "tutorialEntity",
      "relation": "haveFuntion",
      "tail": "Configuration Management",
      "tail_type": "apiFunction"
    },
    {
      "head": "Social Login with Spring Boot and OAuth 2.0",
      "head_type": "tutorialEntity",
      "relation": "correlate_to",
      "tail": "Spring Boot",
      "tail_type": "frameworkModule"
    },
    {
      "head": "Social Login with Spring Boot and OAuth 2.0",
      "head_type": "tutorialEntity",
      "relation": "correlate_to",
      "tail": "Spring Security",
      "tail_type": "frameworkModule"
    },
    {
      "head": "Social Login with Spring Boot and OAuth 2.0",
      "head_type": "tutorialEntity",
      "relation": "correlate_to",
      "tail": "Spring Security OAuth",
      "tail_type": "frameworkModule"
    }
  ]
}</t>
  </si>
  <si>
    <t>{
  "relationships": [
    {
      "head": "Getting Started with Spring Cloud Data Flow",
      "head_type": "tutorialEntity",
      "relation": "have",
      "tail": "Getting Started with Spring Cloud Data Flow",
      "tail_type": "title"
    },
    {
      "head": "Getting Started with Spring Cloud Data Flow",
      "head_type": "tutorialEntity",
      "relation": "have",
      "tail": "Cloud Data Orchestration",
      "tail_type": "theme"
    },
    {
      "head": "Getting Started with Spring Cloud Data Flow",
      "head_type": "tutorialEntity",
      "relation": "have",
      "tail": "Streaming Data Processing",
      "tail_type": "theme"
    },
    {
      "head": "Getting Started with Spring Cloud Data Flow",
      "head_type": "tutorialEntity",
      "relation": "have",
      "tail": "Batch Data Processing",
      "tail_type": "theme"
    },
    {
      "head": "Getting Started with Spring Cloud Data Flow",
      "head_type": "tutorialEntity",
      "relation": "have",
      "tail": "Comprehensive guide to Spring Cloud Data Flow for orchestrating event-driven streaming/batch pipelines. Covers architecture, pre-built/custom streaming applications, simple tasks, batch jobs, and composed tasks. Includes deployment on Cloud Foundry, Kubernetes, and local environments.",
      "tail_type": "abstract"
    },
    {
      "head": "Getting Started with Spring Cloud Data Flow",
      "head_type": "tutorialEntity",
      "relation": "have",
      "tail": "https://dataflow.spring.io/docs/concepts/architecture/",
      "tail_type": "url"
    },
    {
      "head": "Getting Started with Spring Cloud Data Flow",
      "head_type": "tutorialEntity",
      "relation": "haveFuntion",
      "tail": "Orchestrating event-driven streaming pipelines",
      "tail_type": "apiFunction"
    },
    {
      "head": "Getting Started with Spring Cloud Data Flow",
      "head_type": "tutorialEntity",
      "relation": "haveFuntion",
      "tail": "Deploying pre-built streaming applications",
      "tail_type": "apiFunction"
    },
    {
      "head": "Getting Started with Spring Cloud Data Flow",
      "head_type": "tutorialEntity",
      "relation": "haveFuntion",
      "tail": "Deploying custom streaming applications",
      "tail_type": "apiFunction"
    },
    {
      "head": "Getting Started with Spring Cloud Data Flow",
      "head_type": "tutorialEntity",
      "relation": "haveFuntion",
      "tail": "Registering Spring Cloud Task applications",
      "tail_type": "apiFunction"
    },
    {
      "head": "Getting Started with Spring Cloud Data Flow",
      "head_type": "tutorialEntity",
      "relation": "haveFuntion",
      "tail": "Launching tasks on Cloud Foundry/Kubernetes/local",
      "tail_type": "apiFunction"
    },
    {
      "head": "Getting Started with Spring Cloud Data Flow",
      "head_type": "tutorialEntity",
      "relation": "haveFuntion",
      "tail": "Orchestrating composed tasks",
      "tail_type": "apiFunction"
    },
    {
      "head": "Getting Started with Spring Cloud Data Flow",
      "head_type": "tutorialEntity",
      "relation": "correlate_to",
      "tail": "Spring Cloud Data Flow",
      "tail_type": "frameworkModule"
    },
    {
      "head": "Getting Started with Spring Cloud Data Flow",
      "head_type": "tutorialEntity",
      "relation": "correlate_to",
      "tail": "Cloud Foundry",
      "tail_type": "frameworkModule"
    },
    {
      "head": "Getting Started with Spring Cloud Data Flow",
      "head_type": "tutorialEntity",
      "relation": "correlate_to",
      "tail": "Kubernetes",
      "tail_type": "frameworkModule"
    }
  ]
}</t>
  </si>
  <si>
    <t>{
  "relationships": [
    {
      "head": "Getting Started with Spring Cloud Task",
      "head_type": "tutorialEntity",
      "relation": "have",
      "tail": "Getting Started with Spring Cloud Task",
      "tail_type": "title"
    },
    {
      "head": "Getting Started with Spring Cloud Task",
      "head_type": "tutorialEntity",
      "relation": "have",
      "tail": "Microservices Development",
      "tail_type": "theme"
    },
    {
      "head": "Getting Started with Spring Cloud Task",
      "head_type": "tutorialEntity",
      "relation": "have",
      "tail": "Task Processing",
      "tail_type": "theme"
    },
    {
      "head": "Getting Started with Spring Cloud Task",
      "head_type": "tutorialEntity",
      "relation": "have",
      "tail": "Database Configuration",
      "tail_type": "theme"
    },
    {
      "head": "Getting Started with Spring Cloud Task",
      "head_type": "tutorialEntity",
      "relation": "have",
      "tail": "Spring Cloud",
      "tail_type": "theme"
    },
    {
      "head": "Getting Started with Spring Cloud Task",
      "head_type": "tutorialEntity",
      "relation": "have",
      "tail": "Step-by-step guide to creating a Spring Cloud Task application. Covers using Spring Initializr, configuring H2 in-memory database, and persistent storage with MariaDB via Docker. Demonstrates task execution, datasource configuration, and result verification in MariaDB. Requires dependencies like Spring Cloud Task, JDBC, H2, and MariaDB Driver.",
      "tail_type": "abstract"
    },
    {
      "head": "Getting Started with Spring Cloud Task",
      "head_type": "tutorialEntity",
      "relation": "have",
      "tail": "Create and launch a short-lived Spring Cloud Task application with H2 and MariaDB",
      "tail_type": "purpose"
    },
    {
      "head": "Getting Started with Spring Cloud Task",
      "head_type": "tutorialEntity",
      "relation": "haveFuntion",
      "tail": "Task execution",
      "tail_type": "apiFunction"
    },
    {
      "head": "Getting Started with Spring Cloud Task",
      "head_type": "tutorialEntity",
      "relation": "haveFuntion",
      "tail": "Data persistence",
      "tail_type": "apiFunction"
    },
    {
      "head": "Getting Started with Spring Cloud Task",
      "head_type": "tutorialEntity",
      "relation": "haveFuntion",
      "tail": "In-memory database configuration",
      "tail_type": "apiFunction"
    },
    {
      "head": "Getting Started with Spring Cloud Task",
      "head_type": "tutorialEntity",
      "relation": "haveFuntion",
      "tail": "Persistent storage configuration",
      "tail_type": "apiFunction"
    },
    {
      "head": "Getting Started with Spring Cloud Task",
      "head_type": "tutorialEntity",
      "relation": "haveFuntion",
      "tail": "Docker container management",
      "tail_type": "apiFunction"
    },
    {
      "head": "Getting Started with Spring Cloud Task",
      "head_type": "tutorialEntity",
      "relation": "correlate_to",
      "tail": "Spring Cloud Task",
      "tail_type": "frameworkModule"
    },
    {
      "head": "Getting Started with Spring Cloud Task",
      "head_type": "tutorialEntity",
      "relation": "correlate_to",
      "tail": "Spring Boot",
      "tail_type": "frameworkModule"
    },
    {
      "head": "Getting Started with Spring Cloud Task",
      "head_type": "tutorialEntity",
      "relation": "correlate_to",
      "tail": "H2 Database",
      "tail_type": "frameworkModule"
    },
    {
      "head": "Getting Started with Spring Cloud Task",
      "head_type": "tutorialEntity",
      "relation": "correlate_to",
      "tail": "MariaDB Driver",
      "tail_type": "frameworkModule"
    },
    {
      "head": "Getting Started with Spring Cloud Task",
      "head_type": "tutorialEntity",
      "relation": "correlate_to",
      "tail": "JDBC API",
      "tail_type": "frameworkModule"
    }
  ]
}</t>
  </si>
  <si>
    <t>{
  "relationships": [
    {
      "head": "Building an Application with Spring Vault to Access HashiCorp Vault Secrets",
      "head_type": "tutorialEntity",
      "relation": "have",
      "tail": "Building an Application with Spring Vault to Access HashiCorp Vault Secrets",
      "tail_type": "title"
    },
    {
      "head": "Building an Application with Spring Vault to Access HashiCorp Vault Secrets",
      "head_type": "tutorialEntity",
      "relation": "have",
      "tail": "Secrets Management",
      "tail_type": "theme"
    },
    {
      "head": "Building an Application with Spring Vault to Access HashiCorp Vault Secrets",
      "head_type": "tutorialEntity",
      "relation": "have",
      "tail": "Secure Configuration",
      "tail_type": "theme"
    },
    {
      "head": "Building an Application with Spring Vault to Access HashiCorp Vault Secrets",
      "head_type": "tutorialEntity",
      "relation": "have",
      "tail": "Data Encryption",
      "tail_type": "theme"
    },
    {
      "head": "Building an Application with Spring Vault to Access HashiCorp Vault Secrets",
      "head_type": "tutorialEntity",
      "relation": "have",
      "tail": "Guide demonstrating integration of Spring Vault with HashiCorp Vault for secrets management. Covers Vault installation, secret storage in key-value format, Spring Boot configuration with Vault properties, and using VaultOperations for encryption/decryption. Includes code examples for loading secrets and encrypting data with transit backend.",
      "tail_type": "abstract"
    },
    {
      "head": "Building an Application with Spring Vault to Access HashiCorp Vault Secrets",
      "head_type": "tutorialEntity",
      "relation": "have",
      "tail": "https://spring.io/guides/gs-accessing-vault",
      "tail_type": "url"
    },
    {
      "head": "Building an Application with Spring Vault to Access HashiCorp Vault Secrets",
      "head_type": "tutorialEntity",
      "relation": "haveFuntion",
      "tail": "Secrets storage",
      "tail_type": "apiFunction"
    },
    {
      "head": "Building an Application with Spring Vault to Access HashiCorp Vault Secrets",
      "head_type": "tutorialEntity",
      "relation": "haveFuntion",
      "tail": "Transit encryption",
      "tail_type": "apiFunction"
    },
    {
      "head": "Building an Application with Spring Vault to Access HashiCorp Vault Secrets",
      "head_type": "tutorialEntity",
      "relation": "haveFuntion",
      "tail": "Configuration loading",
      "tail_type": "apiFunction"
    },
    {
      "head": "Building an Application with Spring Vault to Access HashiCorp Vault Secrets",
      "head_type": "tutorialEntity",
      "relation": "haveFuntion",
      "tail": "Type-safe property mapping",
      "tail_type": "apiFunction"
    },
    {
      "head": "Building an Application with Spring Vault to Access HashiCorp Vault Secrets",
      "head_type": "tutorialEntity",
      "relation": "haveFuntion",
      "tail": "Data encryption",
      "tail_type": "apiFunction"
    },
    {
      "head": "Building an Application with Spring Vault to Access HashiCorp Vault Secrets",
      "head_type": "tutorialEntity",
      "relation": "haveFuntion",
      "tail": "Data decryption",
      "tail_type": "apiFunction"
    },
    {
      "head": "Load secrets from Vault and use transit encryption",
      "head_type": "purpose",
      "relation": "accomplished_by",
      "tail": "package hello;\nimport org.springframework.vault.core.VaultOperations;\n\n@SpringBootApplication\n@EnableConfigurationProperties(MyConfiguration.class)\npublic class Application implements CommandLineRunner {\n    @Autowired\n    private VaultOperations vaultOperations;\n    @Autowired\n    private MyConfiguration configuration;\n\n    public static void main(String[] args) {\n        SpringApplication.run(Application.class, args);\n    }\n\n    @Override\n    public void run(String... args) {\n        // Secret access and encryption logic\n    }\n}",
      "tail_type": "implementationCode"
    },
    {
      "head": "package hello;\nimport org.springframework.vault.core.VaultOperations;\n\n@SpringBootApplication\n@EnableConfigurationProperties(MyConfiguration.class)\npublic class Application implements CommandLineRunner {\n    @Autowired\n    private VaultOperations vaultOperations;\n    @Autowired\n    private MyConfiguration configuration;\n\n    public static void main(String[] args) {\n        SpringApplication.run(Application.class, args);\n    }\n\n    @Override\n    public void run(String... args) {\n        // Secret access and encryption logic\n    }\n}",
      "head_type": "implementationCode",
      "relation": "import",
      "tail": "org.springframework.vault.core.VaultOperations",
      "tail_type": "class"
    },
    {
      "head": "package hello;\nimport org.springframework.vault.core.VaultOperations;\n\n@SpringBootApplication\n@EnableConfigurationProperties(MyConfiguration.class)\npublic class Application implements CommandLineRunner {\n    @Autowired\n    private VaultOperations vaultOperations;\n    @Autowired\n    private MyConfiguration configuration;\n\n    public static void main(String[] args) {\n        SpringApplication.run(Application.class, args);\n    }\n\n    @Override\n    public void run(String... args) {\n        // Secret access and encryption logic\n    }\n}",
      "head_type": "implementationCode",
      "relation": "use",
      "tail": "@EnableConfigurationProperties",
      "tail_type": "annotation"
    },
    {
      "head": "package hello;\nimport org.springframework.vault.core.VaultOperations;\n\n@SpringBootApplication\n@EnableConfigurationProperties(MyConfiguration.class)\npublic class Application implements CommandLineRunner {\n    @Autowired\n    private VaultOperations vaultOperations;\n    @Autowired\n    private MyConfiguration configuration;\n\n    public static void main(String[] args) {\n        SpringApplication.run(Application.class, args);\n    }\n\n    @Override\n    public void run(String... args) {\n        // Secret access and encryption logic\n    }\n}",
      "head_type": "implementationCode",
      "relation": "use",
      "tail": "@SpringBootApplication",
      "tail_type": "annotation"
    },
    {
      "head": "package hello;\nimport org.springframework.vault.core.VaultOperations;\n\n@SpringBootApplication\n@EnableConfigurationProperties(MyConfiguration.class)\npublic class Application implements CommandLineRunner {\n    @Autowired\n    private VaultOperations vaultOperations;\n    @Autowired\n    private MyConfiguration configuration;\n\n    public static void main(String[] args) {\n        SpringApplication.run(Application.class, args);\n    }\n\n    @Override\n    public void run(String... args) {\n        // Secret access and encryption logic\n    }\n}",
      "head_type": "implementationCode",
      "relation": "use",
      "tail": "@Autowired",
      "tail_type": "annotation"
    },
    {
      "head": "Building an Application with Spring Vault to Access HashiCorp Vault Secrets",
      "head_type": "tutorialEntity",
      "relation": "correlate_to",
      "tail": "Spring Vault",
      "tail_type": "frameworkModule"
    },
    {
      "head": "Building an Application with Spring Vault to Access HashiCorp Vault Secrets",
      "head_type": "tutorialEntity",
      "relation": "correlate_to",
      "tail": "Spring Cloud Vault",
      "tail_type": "frameworkModule"
    },
    {
      "head": "Building an Application with Spring Vault to Access HashiCorp Vault Secrets",
      "head_type": "tutorialEntity",
      "relation": "correlate_to",
      "tail": "Spring Boot",
      "tail_type": "frameworkModule"
    }
  ]
}</t>
  </si>
  <si>
    <t>{
  "relationships": [
    {
      "head": "Creating a Reactive RESTful Service with Spring WebFlux and WebClient",
      "head_type": "tutorialEntity",
      "relation": "have",
      "tail": "Creating a Hello, Spring! RESTful Web Service with Spring WebFlux and WebClient",
      "tail_type": "title"
    },
    {
      "head": "Creating a Reactive RESTful Service with Spring WebFlux and WebClient",
      "head_type": "tutorialEntity",
      "relation": "have",
      "tail": "Reactive Programming",
      "tail_type": "theme"
    },
    {
      "head": "Creating a Reactive RESTful Service with Spring WebFlux and WebClient",
      "head_type": "tutorialEntity",
      "relation": "have",
      "tail": "Spring WebFlux",
      "tail_type": "theme"
    },
    {
      "head": "Creating a Reactive RESTful Service with Spring WebFlux and WebClient",
      "head_type": "tutorialEntity",
      "relation": "have",
      "tail": "RESTful Services",
      "tail_type": "theme"
    },
    {
      "head": "Creating a Reactive RESTful Service with Spring WebFlux and WebClient",
      "head_type": "tutorialEntity",
      "relation": "have",
      "tail": "Step-by-step guide to creating a reactive RESTful web service using Spring WebFlux and consuming it with WebClient. Covers functional routing, reactive handlers, WebClient configuration, and testing with WebTestClient. Requires Spring Boot 2.0+ and Spring Reactive Web dependencies.",
      "tail_type": "abstract"
    },
    {
      "head": "Creating a Reactive RESTful Service with Spring WebFlux and WebClient",
      "head_type": "tutorialEntity",
      "relation": "have",
      "tail": "https://start.spring.io/#!type=maven-project&amp;language=java&amp;packaging=jar&amp;jvmVersion=11&amp;groupId=com.example&amp;artifactId=reactive-web-service&amp;name=reactive-web-service&amp;description=Demo%20project%20for%20Spring%20Boot&amp;packageName=com.example.reactive-web-service&amp;dependencies=webflux",
      "tail_type": "url"
    },
    {
      "head": "Creating a Reactive RESTful Service with Spring WebFlux and WebClient",
      "head_type": "tutorialEntity",
      "relation": "have",
      "tail": "Create a reactive RESTful web service and consume it using WebClient",
      "tail_type": "purpose"
    },
    {
      "head": "Creating a Reactive RESTful Service with Spring WebFlux and WebClient",
      "head_type": "tutorialEntity",
      "relation": "haveFuntion",
      "tail": "Reactive RESTful service creation",
      "tail_type": "apiFunction"
    },
    {
      "head": "Creating a Reactive RESTful Service with Spring WebFlux and WebClient",
      "head_type": "tutorialEntity",
      "relation": "haveFuntion",
      "tail": "WebClient consumption",
      "tail_type": "apiFunction"
    },
    {
      "head": "Creating a Reactive RESTful Service with Spring WebFlux and WebClient",
      "head_type": "tutorialEntity",
      "relation": "haveFuntion",
      "tail": "Functional routing",
      "tail_type": "apiFunction"
    },
    {
      "head": "Creating a Reactive RESTful Service with Spring WebFlux and WebClient",
      "head_type": "tutorialEntity",
      "relation": "haveFuntion",
      "tail": "Reactive testing",
      "tail_type": "apiFunction"
    },
    {
      "head": "Create a reactive RESTful web service and consume it using WebClient",
      "head_type": "purpose",
      "relation": "accomplished_by",
      "tail": "public class GreetingHandler { public Mono&lt;ServerResponse&gt; hello(ServerRequest request) { return ServerResponse.ok().contentType(MediaType.APPLICATION_JSON).body(BodyInserters.fromValue(new Greeting(\"Hello, Spring!\"))); }}",
      "tail_type": "implementationCode"
    },
    {
      "head": "public class GreetingHandler { public Mono&lt;ServerResponse&gt; hello(ServerRequest request) { return ServerResponse.ok().contentType(MediaType.APPLICATION_JSON).body(BodyInserters.fromValue(new Greeting(\"Hello, Spring!\"))); }}",
      "head_type": "implementationCode",
      "relation": "import",
      "tail": "org.springframework.web.reactive.function.server.ServerRequest",
      "tail_type": "class"
    },
    {
      "head": "public class GreetingHandler { public Mono&lt;ServerResponse&gt; hello(ServerRequest request) { return ServerResponse.ok().contentType(MediaType.APPLICATION_JSON).body(BodyInserters.fromValue(new Greeting(\"Hello, Spring!\"))); }}",
      "head_type": "implementationCode",
      "relation": "import",
      "tail": "org.springframework.web.reactive.function.server.ServerResponse",
      "tail_type": "class"
    },
    {
      "head": "public class GreetingRouter { public RouterFunction&lt;ServerResponse&gt; route(GreetingHandler greetingHandler) { return RouterFunctions.route(RequestPredicates.GET(\"/hello\").and(RequestPredicates.accept(MediaType.APPLICATION_JSON)), greetingHandler::hello); }}",
      "head_type": "implementationCode",
      "relation": "import",
      "tail": "org.springframework.web.reactive.function.server.RouterFunction",
      "tail_type": "class"
    },
    {
      "head": "public class GreetingRouter { public RouterFunction&lt;ServerResponse&gt; route(GreetingHandler greetingHandler) { return RouterFunctions.route(RequestPredicates.GET(\"/hello\").and(RequestPredicates.accept(MediaType.APPLICATION_JSON)), greetingHandler::hello); }}",
      "head_type": "implementationCode",
      "relation": "import",
      "tail": "org.springframework.web.reactive.function.server.RouterFunctions",
      "tail_type": "class"
    },
    {
      "head": "public class GreetingClient { public Mono&lt;String&gt; getMessage() { WebClient client = WebClient.create(\"http://localhost:8080\"); return client.get().uri(\"/hello\").accept(MediaType.APPLICATION_JSON).retrieve().bodyToMono(Greeting.class).map(Greeting::getMessage); }}",
      "head_type": "implementationCode",
      "relation": "import",
      "tail": "org.springframework.web.reactive.function.client.WebClient",
      "tail_type": "class"
    },
    {
      "head": "@SpringBootApplication public class ReactiveWebServiceApplication { public static void main(String[] args) { SpringApplication.run(ReactiveWebServiceApplication.class, args); }}",
      "head_type": "implementationCode",
      "relation": "use",
      "tail": "@SpringBootApplication",
      "tail_type": "annotation"
    },
    {
      "head": "@SpringBootTest @AutoConfigureWebTestClient public class GreetingRouterTest { @Test public void testHello() { webTestClient.get().uri(\"/hello\").exchange().expectStatus().isOk().expectBody(String.class).isEqualTo(\"Hello, Spring!\"); }}",
      "head_type": "implementationCode",
      "relation": "use",
      "tail": "@SpringBootTest",
      "tail_type": "annotation"
    },
    {
      "head": "@SpringBootTest @AutoConfigureWebTestClient public class GreetingRouterTest { @Test public void testHello() { webTestClient.get().uri(\"/hello\").exchange().expectStatus().isOk().expectBody(String.class).isEqualTo(\"Hello, Spring!\"); }}",
      "head_type": "implementationCode",
      "relation": "use",
      "tail": "@AutoConfigureWebTestClient",
      "tail_type": "annotation"
    },
    {
      "head": "@SpringBootTest @AutoConfigureWebTestClient public class GreetingRouterTest { @Test public void testHello() { webTestClient.get().uri(\"/hello\").exchange().expectStatus().isOk().expectBody(String.class).isEqualTo(\"Hello, Spring!\"); }}",
      "head_type": "implementationCode",
      "relation": "use",
      "tail": "@Test",
      "tail_type": "annotation"
    },
    {
      "head": "Creating a Reactive RESTful Service with Spring WebFlux and WebClient",
      "head_type": "tutorialEntity",
      "relation": "correlate_to",
      "tail": "Spring WebFlux",
      "tail_type": "frameworkModule"
    },
    {
      "head": "Creating a Reactive RESTful Service with Spring WebFlux and WebClient",
      "head_type": "tutorialEntity",
      "relation": "correlate_to",
      "tail": "Spring Boot",
      "tail_type": "frameworkModule"
    },
    {
      "head": "Creating a Reactive RESTful Service with Spring WebFlux and WebClient",
      "head_type": "tutorialEntity",
      "relation": "correlate_to",
      "tail": "Spring Reactive Web",
      "tail_type": "frameworkModule"
    }
  ]
}</t>
  </si>
  <si>
    <t>{
  "relationships": [
    {
      "head": "JMS Messaging with Spring and ActiveMQ Artemis",
      "head_type": "tutorialEntity",
      "relation": "have",
      "tail": "Publish and Subscribe to Messages Using a JMS Broker",
      "tail_type": "title"
    },
    {
      "head": "JMS Messaging with Spring and ActiveMQ Artemis",
      "head_type": "tutorialEntity",
      "relation": "have",
      "tail": "Messaging Systems",
      "tail_type": "theme"
    },
    {
      "head": "JMS Messaging with Spring and ActiveMQ Artemis",
      "head_type": "tutorialEntity",
      "relation": "have",
      "tail": "JMS Integration",
      "tail_type": "theme"
    },
    {
      "head": "JMS Messaging with Spring and ActiveMQ Artemis",
      "head_type": "tutorialEntity",
      "relation": "have",
      "tail": "Spring Boot",
      "tail_type": "theme"
    },
    {
      "head": "JMS Messaging with Spring and ActiveMQ Artemis",
      "head_type": "tutorialEntity",
      "relation": "have",
      "tail": "Guide to building a Spring application that publishes and subscribes to JMS messages using Spring's JmsTemplate and @JmsListener. Covers creating Email POJO, configuring message receivers with @JmsListener, setting up Spring Boot with ActiveMQ Artemis dependencies, JSON serialization using MappingJackson2MessageConverter, and configuring JMS listener containers. Requires Spring for Apache ActiveMQ Artemis and Spring Boot Starter dependencies.",
      "tail_type": "abstract"
    },
    {
      "head": "JMS Messaging with Spring and ActiveMQ Artemis",
      "head_type": "tutorialEntity",
      "relation": "have",
      "tail": "https://start.spring.io/#!type=maven-project&amp;language=java&amp;platformVersion=3.1.0&amp;packaging=jar&amp;groupId=com.example&amp;artifactId=messaging-jms&amp;dependencies=artemis",
      "tail_type": "url"
    },
    {
      "head": "JMS Messaging with Spring and ActiveMQ Artemis",
      "head_type": "tutorialEntity",
      "relation": "have",
      "tail": "Implement message publishing and subscribing using JMS",
      "tail_type": "purpose"
    },
    {
      "head": "JMS Messaging with Spring and ActiveMQ Artemis",
      "head_type": "tutorialEntity",
      "relation": "haveFuntion",
      "tail": "message publishing",
      "tail_type": "apiFunction"
    },
    {
      "head": "JMS Messaging with Spring and ActiveMQ Artemis",
      "head_type": "tutorialEntity",
      "relation": "haveFuntion",
      "tail": "message subscribing",
      "tail_type": "apiFunction"
    },
    {
      "head": "JMS Messaging with Spring and ActiveMQ Artemis",
      "head_type": "tutorialEntity",
      "relation": "haveFuntion",
      "tail": "JSON serialization",
      "tail_type": "apiFunction"
    },
    {
      "head": "JMS Messaging with Spring and ActiveMQ Artemis",
      "head_type": "tutorialEntity",
      "relation": "haveFuntion",
      "tail": "JMS listener configuration",
      "tail_type": "apiFunction"
    },
    {
      "head": "JMS Messaging with Spring and ActiveMQ Artemis",
      "head_type": "tutorialEntity",
      "relation": "haveFuntion",
      "tail": "asynchronous message consumption",
      "tail_type": "apiFunction"
    },
    {
      "head": "Implement message publishing and subscribing using JMS",
      "head_type": "purpose",
      "relation": "accomplished_by",
      "tail": "package hello;\n\npublic class Email {\n    private String to;\n    private String body;\n    // getters and setters\n}",
      "tail_type": "implementationCode"
    },
    {
      "head": "Implement message publishing and subscribing using JMS",
      "head_type": "purpose",
      "relation": "accomplished_by",
      "tail": "package hello;\n\nimport org.springframework.jms.annotation.JmsListener;\nimport org.springframework.stereotype.Component;\n\n@Component\npublic class Receiver {\n    @JmsListener(destination = \"mailbox\", containerFactory = \"myFactory\")\n    public void receiveMessage(Email email) {\n        System.out.println(\"Received &lt;\" + email + \"&gt;\");\n    }\n}",
      "tail_type": "implementationCode"
    },
    {
      "head": "Implement message publishing and subscribing using JMS",
      "head_type": "purpose",
      "relation": "accomplished_by",
      "tail":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"tail_type": "implementationCode"
    },
    {
      "head": "package hello;\n\nimport org.springframework.jms.annotation.JmsListener;\nimport org.springframework.stereotype.Component;\n\n@Component\npublic class Receiver {\n    @JmsListener(destination = \"mailbox\", containerFactory = \"myFactory\")\n    public void receiveMessage(Email email) {\n        System.out.println(\"Received &lt;\" + email + \"&gt;\");\n    }\n}",
      "head_type": "implementationCode",
      "relation": "import",
      "tail": "org.springframework.jms.annotation.JmsListener",
      "tail_type": "class"
    },
    {
      "head": "package hello;\n\nimport org.springframework.jms.annotation.JmsListener;\nimport org.springframework.stereotype.Component;\n\n@Component\npublic class Receiver {\n    @JmsListener(destination = \"mailbox\", containerFactory = \"myFactory\")\n    public void receiveMessage(Email email) {\n        System.out.println(\"Received &lt;\" + email + \"&gt;\");\n    }\n}",
      "head_type": "implementationCode",
      "relation": "import",
      "tail": "org.springframework.stereotype.Component",
      "tail_type": "class"
    },
    {
      "head": "package hello;\n\nimport org.springframework.jms.annotation.JmsListener;\nimport org.springframework.stereotype.Component;\n\n@Component\npublic class Receiver {\n    @JmsListener(destination = \"mailbox\", containerFactory = \"myFactory\")\n    public void receiveMessage(Email email) {\n        System.out.println(\"Received &lt;\" + email + \"&gt;\");\n    }\n}",
      "head_type": "implementationCode",
      "relation": "use",
      "tail": "@Component",
      "tail_type": "annotation"
    },
    {
      "head": "package hello;\n\nimport org.springframework.jms.annotation.JmsListener;\nimport org.springframework.stereotype.Component;\n\n@Component\npublic class Receiver {\n    @JmsListener(destination = \"mailbox\", containerFactory = \"myFactory\")\n    public void receiveMessage(Email email) {\n        System.out.println(\"Received &lt;\" + email + \"&gt;\");\n    }\n}",
      "head_type": "implementationCode",
      "relation": "use",
      "tail": "@JmsListener",
      "tail_type": "annotation"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"org.springframework.boot.SpringApplication",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"org.springframework.boot.autoconfigure.SpringBootApplication",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"org.springframework.context.ConfigurableApplicationContext",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"org.springframework.context.annotation.Bean",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"org.springframework.jms.config.JmsListenerContainerFactory",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"org.springframework.jms.config.DefaultJmsListenerContainerFactory",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"org.springframework.jms.core.JmsTemplate",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"org.springframework.jms.support.converter.MappingJackson2MessageConverter",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"org.springframework.jms.support.converter.MessageConverter",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"import",
      "tail": "org.springframework.jms.support.converter.MessageType",
      "tail_type": "class"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"use",
      "tail": "@SpringBootApplication",
      "tail_type": "annotation"
    },
    {
      "head": "package hello;\n\nimport org.springframework.boot.SpringApplication;\nimport org.springframework.boot.autoconfigure.SpringBootApplication;\nimport org.springframework.context.ConfigurableApplicationContext;\nimport org.springframework.context.annotation.Bean;\nimport org.springframework.jms.config.JmsListenerContainerFactory;\nimport org.springframework.jms.config.DefaultJmsListenerContainerFactory;\nimport org.springframework.jms.core.JmsTemplate;\nimport org.springframework.jms.support.converter.MappingJackson2MessageConverter;\nimport org.springframework.jms.support.converter.MessageConverter;\nimport org.springframework.jms.support.converter.MessageType;\n\n@SpringBootApplication\npublic class Application {\n    @Bean\n    public JmsListenerContainerFactory&lt;?&gt; myFactory(DefaultJmsListenerContainerFactoryConfigurer configurer) {\n        DefaultJmsListenerContainerFactory factory = new DefaultJmsListenerContainerFactory();\n        configurer.configure(factory, connectionFactory());\n        return factory;\n    }\n\n    @Bean\n    public MessageConverter jacksonJmsMessageConverter() {\n        MappingJackson2MessageConverter converter = new MappingJackson2MessageConverter();\n        converter.setTargetType(MessageType.TEXT);\n        converter.setTypeIdPropertyName(\"_type\");\n        return converter;\n    }\n\n    public static void main(String[] args) {\n        ConfigurableApplicationContext context = SpringApplication.run(Application.class, args);\n        JmsTemplate jmsTemplate = context.getBean(JmsTemplate.class);\n        System.out.println(\"Sending an email message.\");\n        jmsTemplate.convertAndSend(\"mailbox\", new Email(\"info@example.com\", \"Hello\"));\n    }\n}",
      "head_type": "implementationCode",
      "relation": "use",
      "tail": "@Bean",
      "tail_type": "annotation"
    },
    {
      "head": "JMS Messaging with Spring and ActiveMQ Artemis",
      "head_type": "tutorialEntity",
      "relation": "correlate_to",
      "tail": "Spring Boot",
      "tail_type": "frameworkModule"
    },
    {
      "head": "JMS Messaging with Spring and ActiveMQ Artemis",
      "head_type": "tutorialEntity",
      "relation": "correlate_to",
      "tail": "Spring JMS",
      "tail_type": "frameworkModule"
    },
    {
      "head": "JMS Messaging with Spring and ActiveMQ Artemis",
      "head_type": "tutorialEntity",
      "relation": "correlate_to",
      "tail": "Spring for Apache ActiveMQ Artemis",
      "tail_type": "frameworkModule"
    },
    {
      "head": "JMS Messaging with Spring and ActiveMQ Artemis",
      "head_type": "tutorialEntity",
      "relation": "correlate_to",
      "tail": "Apache ActiveMQ Artemis",
      "tail_type": "frameworkModule"
    }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</si>
</sst>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DeepSeekV3!$B$26</c:f>
              <c:strCache>
                <c:ptCount val="1"/>
                <c:pt idx="0">
                  <c:v>知识抽取总条数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DeepSeekV3!$A$27:$A$28</c:f>
              <c:strCache>
                <c:ptCount val="2"/>
                <c:pt idx="0">
                  <c:v>DeepSeekV3-0324</c:v>
                </c:pt>
                <c:pt idx="1">
                  <c:v>DeepSeekR1</c:v>
                </c:pt>
              </c:strCache>
            </c:strRef>
          </c:cat>
          <c:val>
            <c:numRef>
              <c:f>DeepSeekV3!$B$27:$B$28</c:f>
              <c:numCache>
                <c:formatCode>General</c:formatCode>
                <c:ptCount val="2"/>
                <c:pt idx="0">
                  <c:v>89</c:v>
                </c:pt>
                <c:pt idx="1">
                  <c:v>124</c:v>
                </c:pt>
              </c:numCache>
            </c:numRef>
          </c:val>
        </c:ser>
        <c:ser>
          <c:idx val="1"/>
          <c:order val="1"/>
          <c:tx>
            <c:strRef>
              <c:f>DeepSeekV3!$C$26</c:f>
              <c:strCache>
                <c:ptCount val="1"/>
                <c:pt idx="0">
                  <c:v>正确条数</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DeepSeekV3!$A$27:$A$28</c:f>
              <c:strCache>
                <c:ptCount val="2"/>
                <c:pt idx="0">
                  <c:v>DeepSeekV3-0324</c:v>
                </c:pt>
                <c:pt idx="1">
                  <c:v>DeepSeekR1</c:v>
                </c:pt>
              </c:strCache>
            </c:strRef>
          </c:cat>
          <c:val>
            <c:numRef>
              <c:f>DeepSeekV3!$C$27:$C$28</c:f>
              <c:numCache>
                <c:formatCode>General</c:formatCode>
                <c:ptCount val="2"/>
                <c:pt idx="0">
                  <c:v>69</c:v>
                </c:pt>
                <c:pt idx="1">
                  <c:v>102</c:v>
                </c:pt>
              </c:numCache>
            </c:numRef>
          </c:val>
        </c:ser>
        <c:dLbls>
          <c:showLegendKey val="0"/>
          <c:showVal val="1"/>
          <c:showCatName val="0"/>
          <c:showSerName val="0"/>
          <c:showPercent val="0"/>
          <c:showBubbleSize val="0"/>
        </c:dLbls>
        <c:gapWidth val="150"/>
        <c:overlap val="0"/>
        <c:axId val="202389969"/>
        <c:axId val="639315001"/>
      </c:barChart>
      <c:lineChart>
        <c:grouping val="standard"/>
        <c:varyColors val="0"/>
        <c:ser>
          <c:idx val="2"/>
          <c:order val="2"/>
          <c:tx>
            <c:strRef>
              <c:f>DeepSeekV3!$D$26</c:f>
              <c:strCache>
                <c:ptCount val="1"/>
                <c:pt idx="0">
                  <c:v>准确率</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DeepSeekV3!$A$27:$A$28</c:f>
              <c:strCache>
                <c:ptCount val="2"/>
                <c:pt idx="0">
                  <c:v>DeepSeekV3-0324</c:v>
                </c:pt>
                <c:pt idx="1">
                  <c:v>DeepSeekR1</c:v>
                </c:pt>
              </c:strCache>
            </c:strRef>
          </c:cat>
          <c:val>
            <c:numRef>
              <c:f>DeepSeekV3!$D$27:$D$28</c:f>
              <c:numCache>
                <c:formatCode>General</c:formatCode>
                <c:ptCount val="2"/>
                <c:pt idx="0">
                  <c:v>0.775280898876405</c:v>
                </c:pt>
                <c:pt idx="1">
                  <c:v>0.82258064516129</c:v>
                </c:pt>
              </c:numCache>
            </c:numRef>
          </c:val>
          <c:smooth val="0"/>
        </c:ser>
        <c:dLbls>
          <c:showLegendKey val="0"/>
          <c:showVal val="1"/>
          <c:showCatName val="0"/>
          <c:showSerName val="0"/>
          <c:showPercent val="0"/>
          <c:showBubbleSize val="0"/>
        </c:dLbls>
        <c:marker val="0"/>
        <c:smooth val="0"/>
        <c:axId val="577407084"/>
        <c:axId val="330928050"/>
      </c:lineChart>
      <c:catAx>
        <c:axId val="20238996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39315001"/>
        <c:crosses val="autoZero"/>
        <c:auto val="1"/>
        <c:lblAlgn val="ctr"/>
        <c:lblOffset val="100"/>
        <c:noMultiLvlLbl val="0"/>
      </c:catAx>
      <c:valAx>
        <c:axId val="639315001"/>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条数</a:t>
                </a:r>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2389969"/>
        <c:crosses val="autoZero"/>
        <c:crossBetween val="between"/>
      </c:valAx>
      <c:catAx>
        <c:axId val="577407084"/>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0928050"/>
        <c:crosses val="autoZero"/>
        <c:auto val="1"/>
        <c:lblAlgn val="ctr"/>
        <c:lblOffset val="100"/>
        <c:noMultiLvlLbl val="0"/>
      </c:catAx>
      <c:valAx>
        <c:axId val="330928050"/>
        <c:scaling>
          <c:orientation val="minMax"/>
          <c:max val="0.85"/>
        </c:scaling>
        <c:delete val="0"/>
        <c:axPos val="r"/>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准确率</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7407084"/>
        <c:crosses val="max"/>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extLst>
      <c:ext uri="{0b15fc19-7d7d-44ad-8c2d-2c3a37ce22c3}">
        <chartProps xmlns="https://web.wps.cn/et/2018/main" chartId="{6700321b-0219-4845-b02e-1d40d7e15e42}"/>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1864360</xdr:colOff>
      <xdr:row>30</xdr:row>
      <xdr:rowOff>48260</xdr:rowOff>
    </xdr:from>
    <xdr:to>
      <xdr:col>3</xdr:col>
      <xdr:colOff>632460</xdr:colOff>
      <xdr:row>45</xdr:row>
      <xdr:rowOff>48260</xdr:rowOff>
    </xdr:to>
    <xdr:graphicFrame>
      <xdr:nvGraphicFramePr>
        <xdr:cNvPr id="2" name="图表 1"/>
        <xdr:cNvGraphicFramePr/>
      </xdr:nvGraphicFramePr>
      <xdr:xfrm>
        <a:off x="1864360" y="356412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topLeftCell="A8" workbookViewId="0">
      <selection activeCell="E12" sqref="E12"/>
    </sheetView>
  </sheetViews>
  <sheetFormatPr defaultColWidth="9" defaultRowHeight="14.4" outlineLevelCol="5"/>
  <cols>
    <col min="1" max="1" width="50.4444444444444" customWidth="1"/>
    <col min="2" max="2" width="20.7777777777778" customWidth="1"/>
    <col min="3" max="3" width="17.1111111111111" customWidth="1"/>
    <col min="4" max="4" width="15.5555555555556" customWidth="1"/>
    <col min="6" max="6" width="12.8888888888889"/>
  </cols>
  <sheetData>
    <row r="1" spans="1:5">
      <c r="A1" t="s">
        <v>0</v>
      </c>
      <c r="B1" t="s">
        <v>1</v>
      </c>
      <c r="C1" t="s">
        <v>2</v>
      </c>
      <c r="D1" t="s">
        <v>3</v>
      </c>
      <c r="E1" t="s">
        <v>4</v>
      </c>
    </row>
    <row r="2" ht="409.5" spans="1:5">
      <c r="A2" t="s">
        <v>5</v>
      </c>
      <c r="B2" s="1" t="s">
        <v>6</v>
      </c>
      <c r="C2">
        <v>13</v>
      </c>
      <c r="D2" s="2">
        <v>1</v>
      </c>
      <c r="E2">
        <v>13</v>
      </c>
    </row>
    <row r="3" ht="409.5" spans="1:5">
      <c r="A3" t="s">
        <v>7</v>
      </c>
      <c r="B3" s="1" t="s">
        <v>8</v>
      </c>
      <c r="C3">
        <v>12</v>
      </c>
      <c r="D3">
        <f>7/12</f>
        <v>0.583333333333333</v>
      </c>
      <c r="E3">
        <v>7</v>
      </c>
    </row>
    <row r="4" ht="409.5" spans="1:5">
      <c r="A4" t="s">
        <v>9</v>
      </c>
      <c r="B4" s="1" t="s">
        <v>10</v>
      </c>
      <c r="C4">
        <v>16</v>
      </c>
      <c r="D4">
        <f>9/16</f>
        <v>0.5625</v>
      </c>
      <c r="E4">
        <v>9</v>
      </c>
    </row>
    <row r="5" ht="409.5" spans="1:5">
      <c r="A5" t="s">
        <v>11</v>
      </c>
      <c r="B5" s="1" t="s">
        <v>12</v>
      </c>
      <c r="C5">
        <v>13</v>
      </c>
      <c r="D5">
        <f>11/13</f>
        <v>0.846153846153846</v>
      </c>
      <c r="E5">
        <v>11</v>
      </c>
    </row>
    <row r="6" ht="409.5" spans="1:5">
      <c r="A6" t="s">
        <v>13</v>
      </c>
      <c r="B6" s="1" t="s">
        <v>14</v>
      </c>
      <c r="C6">
        <v>19</v>
      </c>
      <c r="D6">
        <f>17/19</f>
        <v>0.894736842105263</v>
      </c>
      <c r="E6">
        <v>17</v>
      </c>
    </row>
    <row r="7" ht="409.5" spans="1:5">
      <c r="A7" t="s">
        <v>15</v>
      </c>
      <c r="B7" s="1" t="s">
        <v>16</v>
      </c>
      <c r="C7">
        <v>16</v>
      </c>
      <c r="D7">
        <f>12/16</f>
        <v>0.75</v>
      </c>
      <c r="E7">
        <v>12</v>
      </c>
    </row>
    <row r="12" spans="3:6">
      <c r="C12">
        <f>SUM(C2:C11)</f>
        <v>89</v>
      </c>
      <c r="D12">
        <f>AVERAGE(D2:D10)</f>
        <v>0.772787336932074</v>
      </c>
      <c r="E12">
        <f>SUM(E2:E11)</f>
        <v>69</v>
      </c>
      <c r="F12">
        <f>E12/C12</f>
        <v>0.775280898876405</v>
      </c>
    </row>
    <row r="26" spans="2:4">
      <c r="B26" t="s">
        <v>17</v>
      </c>
      <c r="C26" t="s">
        <v>18</v>
      </c>
      <c r="D26" t="s">
        <v>3</v>
      </c>
    </row>
    <row r="27" spans="1:4">
      <c r="A27" t="s">
        <v>19</v>
      </c>
      <c r="B27">
        <v>89</v>
      </c>
      <c r="C27">
        <v>69</v>
      </c>
      <c r="D27">
        <f>C27/B27</f>
        <v>0.775280898876405</v>
      </c>
    </row>
    <row r="28" spans="1:4">
      <c r="A28" t="s">
        <v>20</v>
      </c>
      <c r="B28">
        <v>124</v>
      </c>
      <c r="C28">
        <v>102</v>
      </c>
      <c r="D28">
        <f>C28/B28</f>
        <v>0.82258064516129</v>
      </c>
    </row>
    <row r="30" spans="2:4">
      <c r="B30">
        <f>(B28-B27)/B27</f>
        <v>0.393258426966292</v>
      </c>
      <c r="D30">
        <f>D28-D27</f>
        <v>0.0472997462848859</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tabSelected="1" topLeftCell="A7" workbookViewId="0">
      <selection activeCell="H12" sqref="H12"/>
    </sheetView>
  </sheetViews>
  <sheetFormatPr defaultColWidth="9" defaultRowHeight="14.4" outlineLevelCol="5"/>
  <cols>
    <col min="2" max="2" width="25.3333333333333" customWidth="1"/>
    <col min="3" max="3" width="17.5555555555556" customWidth="1"/>
    <col min="4" max="4" width="12.8888888888889"/>
    <col min="6" max="6" width="12.8888888888889"/>
  </cols>
  <sheetData>
    <row r="1" spans="1:5">
      <c r="A1" t="s">
        <v>0</v>
      </c>
      <c r="B1" t="s">
        <v>1</v>
      </c>
      <c r="C1" t="s">
        <v>2</v>
      </c>
      <c r="D1" t="s">
        <v>3</v>
      </c>
      <c r="E1" t="s">
        <v>4</v>
      </c>
    </row>
    <row r="2" ht="409.5" spans="1:5">
      <c r="A2" t="s">
        <v>5</v>
      </c>
      <c r="B2" s="1" t="s">
        <v>21</v>
      </c>
      <c r="C2">
        <v>14</v>
      </c>
      <c r="D2">
        <f>12/14</f>
        <v>0.857142857142857</v>
      </c>
      <c r="E2">
        <v>12</v>
      </c>
    </row>
    <row r="3" ht="409.5" spans="1:5">
      <c r="A3" t="s">
        <v>7</v>
      </c>
      <c r="B3" s="1" t="s">
        <v>22</v>
      </c>
      <c r="C3">
        <v>15</v>
      </c>
      <c r="D3">
        <f>11/15</f>
        <v>0.733333333333333</v>
      </c>
      <c r="E3">
        <v>11</v>
      </c>
    </row>
    <row r="4" ht="409.5" spans="1:5">
      <c r="A4" t="s">
        <v>9</v>
      </c>
      <c r="B4" s="1" t="s">
        <v>23</v>
      </c>
      <c r="C4">
        <v>17</v>
      </c>
      <c r="D4">
        <f>9/17</f>
        <v>0.529411764705882</v>
      </c>
      <c r="E4">
        <v>9</v>
      </c>
    </row>
    <row r="5" ht="409.5" spans="1:5">
      <c r="A5" t="s">
        <v>11</v>
      </c>
      <c r="B5" s="1" t="s">
        <v>24</v>
      </c>
      <c r="C5">
        <v>20</v>
      </c>
      <c r="D5">
        <f>18/20</f>
        <v>0.9</v>
      </c>
      <c r="E5">
        <v>18</v>
      </c>
    </row>
    <row r="6" ht="409.5" spans="1:5">
      <c r="A6" t="s">
        <v>13</v>
      </c>
      <c r="B6" s="1" t="s">
        <v>25</v>
      </c>
      <c r="C6">
        <v>23</v>
      </c>
      <c r="D6">
        <f>20/23</f>
        <v>0.869565217391304</v>
      </c>
      <c r="E6">
        <v>20</v>
      </c>
    </row>
    <row r="7" ht="409.5" spans="1:5">
      <c r="A7" t="s">
        <v>15</v>
      </c>
      <c r="B7" s="1" t="s">
        <v>26</v>
      </c>
      <c r="C7">
        <v>35</v>
      </c>
      <c r="D7">
        <f>32/35</f>
        <v>0.914285714285714</v>
      </c>
      <c r="E7">
        <v>32</v>
      </c>
    </row>
    <row r="12" spans="3:6">
      <c r="C12">
        <f>SUM(C2:C11)</f>
        <v>124</v>
      </c>
      <c r="D12">
        <f>AVERAGE(D2:D10)</f>
        <v>0.800623147809848</v>
      </c>
      <c r="E12">
        <f>SUM(E2:E11)</f>
        <v>102</v>
      </c>
      <c r="F12">
        <f>E12/C12</f>
        <v>0.82258064516129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DeepSeekV3</vt:lpstr>
      <vt:lpstr>DeekSeekR1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小壳儿</dc:creator>
  <cp:lastModifiedBy>祁颖峰</cp:lastModifiedBy>
  <dcterms:created xsi:type="dcterms:W3CDTF">2023-05-12T11:15:00Z</dcterms:created>
  <dcterms:modified xsi:type="dcterms:W3CDTF">2025-04-16T05:38:51Z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88ECC31988E942AC9BC793F5320BC49F_12</vt:lpwstr>
  </property>
</Properties>
</file>