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ESCOLA" sheetId="1" state="visible" r:id="rId2"/>
    <sheet name="DESPACHANTE" sheetId="2" state="visible" r:id="rId3"/>
  </sheets>
  <definedNames>
    <definedName function="false" hidden="true" localSheetId="0" name="_xlnm._FilterDatabase" vbProcedure="false">AUTOESCOLA!$A$2:$AJ$34</definedName>
    <definedName function="false" hidden="false" localSheetId="0" name="_xlnm._FilterDatabase" vbProcedure="false">AUTOESCOLA!$A$2:$AJ$33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<sst xmlns="http://schemas.openxmlformats.org/spreadsheetml/2006/main" count="118" uniqueCount="54">
  <si>
    <t xml:space="preserve">AUTOESCOLA – AVALIAÇÃO DE ALUNOS</t>
  </si>
  <si>
    <t xml:space="preserve">LIMPEZA</t>
  </si>
  <si>
    <t xml:space="preserve">INFRAESTRUTURA</t>
  </si>
  <si>
    <t xml:space="preserve">FROTA</t>
  </si>
  <si>
    <t xml:space="preserve">INFORMAÇÕES</t>
  </si>
  <si>
    <t xml:space="preserve">HORÁRIO</t>
  </si>
  <si>
    <t xml:space="preserve">PREÇO</t>
  </si>
  <si>
    <t xml:space="preserve">CONDIÇÕES</t>
  </si>
  <si>
    <t xml:space="preserve">ATENDIMENTO</t>
  </si>
  <si>
    <t xml:space="preserve">ORIENTAÇÕES</t>
  </si>
  <si>
    <t xml:space="preserve">AGILIDADE</t>
  </si>
  <si>
    <t xml:space="preserve">QUALIDADE</t>
  </si>
  <si>
    <t xml:space="preserve">PRAZO</t>
  </si>
  <si>
    <t xml:space="preserve">AULAS PRÁTICAS</t>
  </si>
  <si>
    <t xml:space="preserve">SORTEIO</t>
  </si>
  <si>
    <t xml:space="preserve">AVALIAÇÃO</t>
  </si>
  <si>
    <t xml:space="preserve">RECOMENDA</t>
  </si>
  <si>
    <t xml:space="preserve">NRO</t>
  </si>
  <si>
    <t xml:space="preserve">DATA</t>
  </si>
  <si>
    <t xml:space="preserve">%</t>
  </si>
  <si>
    <t xml:space="preserve">333</t>
  </si>
  <si>
    <t xml:space="preserve">soma se</t>
  </si>
  <si>
    <t xml:space="preserve">dez</t>
  </si>
  <si>
    <t xml:space="preserve">janeiro</t>
  </si>
  <si>
    <t xml:space="preserve">fev</t>
  </si>
  <si>
    <t xml:space="preserve"> </t>
  </si>
  <si>
    <t xml:space="preserve">MÉDIAS – AUTOESCOLA</t>
  </si>
  <si>
    <t xml:space="preserve">mês</t>
  </si>
  <si>
    <t xml:space="preserve">emoticons</t>
  </si>
  <si>
    <t xml:space="preserve">notas</t>
  </si>
  <si>
    <t xml:space="preserve">2</t>
  </si>
  <si>
    <t xml:space="preserve">8</t>
  </si>
  <si>
    <t xml:space="preserve">4444444</t>
  </si>
  <si>
    <t xml:space="preserve">9</t>
  </si>
  <si>
    <t xml:space="preserve">2222</t>
  </si>
  <si>
    <t xml:space="preserve">555</t>
  </si>
  <si>
    <t xml:space="preserve">7</t>
  </si>
  <si>
    <t xml:space="preserve">444</t>
  </si>
  <si>
    <t xml:space="preserve">33003</t>
  </si>
  <si>
    <t xml:space="preserve">555555555</t>
  </si>
  <si>
    <t xml:space="preserve">26260</t>
  </si>
  <si>
    <t xml:space="preserve">777</t>
  </si>
  <si>
    <t xml:space="preserve">DESPACHANTE – AVALIAÇÃO DE CLIENTES</t>
  </si>
  <si>
    <t xml:space="preserve">TRATADO</t>
  </si>
  <si>
    <t xml:space="preserve">BRINDES</t>
  </si>
  <si>
    <t xml:space="preserve">ACUMULADO</t>
  </si>
  <si>
    <t xml:space="preserve">MÉDIAS – DESPACHANTE</t>
  </si>
  <si>
    <t xml:space="preserve">EMOTICONS</t>
  </si>
  <si>
    <t xml:space="preserve">NOTA</t>
  </si>
  <si>
    <t xml:space="preserve">“DEZ/19”</t>
  </si>
  <si>
    <t xml:space="preserve">-</t>
  </si>
  <si>
    <t xml:space="preserve">“JAN/20”</t>
  </si>
  <si>
    <t xml:space="preserve">  </t>
  </si>
  <si>
    <t xml:space="preserve">“FEV/20”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</si>
</sst>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DD/MM/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5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7"/>
      <name val="Arial"/>
      <family val="2"/>
      <charset val="1"/>
    </font>
    <font>
      <b val="true"/>
      <i val="true"/>
      <sz val="7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sz val="2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V1" colorId="64" zoomScale="75" zoomScaleNormal="75" zoomScalePageLayoutView="100" workbookViewId="0">
      <selection pane="topLeft" activeCell="AR8" activeCellId="0" sqref="AR8"/>
    </sheetView>
  </sheetViews>
  <sheetFormatPr defaultRowHeight="18.55" zeroHeight="false" outlineLevelRow="0" outlineLevelCol="0"/>
  <cols>
    <col collapsed="false" customWidth="true" hidden="false" outlineLevel="0" max="2" min="1" style="1" width="7.41"/>
    <col collapsed="false" customWidth="true" hidden="false" outlineLevel="0" max="32" min="3" style="1" width="6.42"/>
    <col collapsed="false" customWidth="false" hidden="false" outlineLevel="0" max="33" min="33" style="2" width="11.52"/>
    <col collapsed="false" customWidth="true" hidden="false" outlineLevel="0" max="34" min="34" style="3" width="18.54"/>
    <col collapsed="false" customWidth="false" hidden="false" outlineLevel="0" max="36" min="35" style="4" width="11.52"/>
    <col collapsed="false" customWidth="true" hidden="false" outlineLevel="0" max="37" min="37" style="5" width="4.63"/>
    <col collapsed="false" customWidth="true" hidden="false" outlineLevel="0" max="38" min="38" style="6" width="20.37"/>
    <col collapsed="false" customWidth="true" hidden="false" outlineLevel="0" max="39" min="39" style="5" width="18.06"/>
    <col collapsed="false" customWidth="true" hidden="false" outlineLevel="0" max="40" min="40" style="5" width="15.95"/>
    <col collapsed="false" customWidth="false" hidden="false" outlineLevel="0" max="1025" min="41" style="5" width="11.52"/>
  </cols>
  <sheetData>
    <row r="1" s="8" customFormat="true" ht="39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L1" s="0"/>
      <c r="AM1" s="0"/>
      <c r="AN1" s="0"/>
      <c r="AMG1" s="5"/>
      <c r="AMH1" s="5"/>
      <c r="AMI1" s="5"/>
      <c r="AMJ1" s="5"/>
    </row>
    <row r="2" s="14" customFormat="true" ht="18.45" hidden="false" customHeight="true" outlineLevel="0" collapsed="false">
      <c r="A2" s="9" t="s">
        <v>1</v>
      </c>
      <c r="B2" s="9"/>
      <c r="C2" s="10" t="s">
        <v>2</v>
      </c>
      <c r="D2" s="10"/>
      <c r="E2" s="9" t="s">
        <v>3</v>
      </c>
      <c r="F2" s="9"/>
      <c r="G2" s="10" t="s">
        <v>4</v>
      </c>
      <c r="H2" s="10"/>
      <c r="I2" s="9" t="s">
        <v>5</v>
      </c>
      <c r="J2" s="9"/>
      <c r="K2" s="10" t="s">
        <v>6</v>
      </c>
      <c r="L2" s="10"/>
      <c r="M2" s="9" t="s">
        <v>7</v>
      </c>
      <c r="N2" s="9"/>
      <c r="O2" s="10" t="s">
        <v>8</v>
      </c>
      <c r="P2" s="10"/>
      <c r="Q2" s="9" t="s">
        <v>9</v>
      </c>
      <c r="R2" s="9"/>
      <c r="S2" s="10" t="s">
        <v>10</v>
      </c>
      <c r="T2" s="10"/>
      <c r="U2" s="9" t="s">
        <v>11</v>
      </c>
      <c r="V2" s="9"/>
      <c r="W2" s="10" t="s">
        <v>12</v>
      </c>
      <c r="X2" s="10"/>
      <c r="Y2" s="9" t="s">
        <v>13</v>
      </c>
      <c r="Z2" s="9"/>
      <c r="AA2" s="10" t="s">
        <v>14</v>
      </c>
      <c r="AB2" s="10"/>
      <c r="AC2" s="9" t="s">
        <v>15</v>
      </c>
      <c r="AD2" s="9"/>
      <c r="AE2" s="10" t="s">
        <v>16</v>
      </c>
      <c r="AF2" s="10"/>
      <c r="AG2" s="11" t="s">
        <v>17</v>
      </c>
      <c r="AH2" s="12" t="s">
        <v>18</v>
      </c>
      <c r="AI2" s="13" t="s">
        <v>19</v>
      </c>
      <c r="AJ2" s="13"/>
      <c r="AL2" s="0"/>
      <c r="AM2" s="0"/>
      <c r="AN2" s="0"/>
      <c r="AMG2" s="15"/>
      <c r="AMH2" s="15"/>
      <c r="AMI2" s="15"/>
      <c r="AMJ2" s="15"/>
    </row>
    <row r="3" s="16" customFormat="true" ht="18.45" hidden="false" customHeight="true" outlineLevel="0" collapsed="false">
      <c r="A3" s="16" t="n">
        <v>2</v>
      </c>
      <c r="B3" s="16" t="n">
        <v>5</v>
      </c>
      <c r="C3" s="16" t="n">
        <v>2</v>
      </c>
      <c r="D3" s="16" t="n">
        <v>5</v>
      </c>
      <c r="E3" s="16" t="n">
        <v>2</v>
      </c>
      <c r="F3" s="16" t="n">
        <v>5</v>
      </c>
      <c r="G3" s="16" t="n">
        <v>2</v>
      </c>
      <c r="H3" s="16" t="n">
        <v>5</v>
      </c>
      <c r="I3" s="16" t="n">
        <v>2</v>
      </c>
      <c r="J3" s="16" t="n">
        <v>5</v>
      </c>
      <c r="K3" s="16" t="n">
        <v>2</v>
      </c>
      <c r="L3" s="16" t="n">
        <v>5</v>
      </c>
      <c r="M3" s="16" t="n">
        <v>2</v>
      </c>
      <c r="N3" s="16" t="n">
        <v>5</v>
      </c>
      <c r="O3" s="16" t="n">
        <v>2</v>
      </c>
      <c r="P3" s="16" t="n">
        <v>5</v>
      </c>
      <c r="Q3" s="16" t="n">
        <v>2</v>
      </c>
      <c r="R3" s="16" t="n">
        <v>5</v>
      </c>
      <c r="S3" s="16" t="n">
        <v>2</v>
      </c>
      <c r="T3" s="16" t="n">
        <v>5</v>
      </c>
      <c r="U3" s="16" t="n">
        <v>2</v>
      </c>
      <c r="V3" s="16" t="n">
        <v>5</v>
      </c>
      <c r="W3" s="16" t="n">
        <v>2</v>
      </c>
      <c r="X3" s="16" t="n">
        <v>5</v>
      </c>
      <c r="Y3" s="16" t="n">
        <v>2</v>
      </c>
      <c r="Z3" s="16" t="n">
        <v>5</v>
      </c>
      <c r="AA3" s="16" t="n">
        <v>2</v>
      </c>
      <c r="AB3" s="16" t="n">
        <v>5</v>
      </c>
      <c r="AC3" s="16" t="n">
        <v>2</v>
      </c>
      <c r="AD3" s="16" t="n">
        <v>5</v>
      </c>
      <c r="AE3" s="16" t="n">
        <v>2</v>
      </c>
      <c r="AF3" s="16" t="n">
        <v>5</v>
      </c>
      <c r="AG3" s="17" t="s">
        <v>20</v>
      </c>
      <c r="AH3" s="18" t="n">
        <v>43101</v>
      </c>
      <c r="AI3" s="19" t="n">
        <v>100</v>
      </c>
      <c r="AJ3" s="19" t="n">
        <f aca="false">((SUM(B3,D3,F3,H3,J3,L3,N3,P3,R3,T3,V3,X3,Z3,AB3,AD3,AF3))/160)*100</f>
        <v>50</v>
      </c>
      <c r="AL3" s="0"/>
      <c r="AM3" s="0"/>
      <c r="AN3" s="0"/>
    </row>
    <row r="4" s="16" customFormat="true" ht="18.45" hidden="false" customHeight="true" outlineLevel="0" collapsed="false">
      <c r="A4" s="16" t="n">
        <v>2</v>
      </c>
      <c r="B4" s="16" t="n">
        <v>10</v>
      </c>
      <c r="C4" s="16" t="n">
        <v>2</v>
      </c>
      <c r="D4" s="16" t="n">
        <v>9</v>
      </c>
      <c r="E4" s="16" t="n">
        <v>2</v>
      </c>
      <c r="F4" s="16" t="n">
        <v>10</v>
      </c>
      <c r="G4" s="16" t="n">
        <v>2</v>
      </c>
      <c r="H4" s="16" t="n">
        <v>8</v>
      </c>
      <c r="I4" s="16" t="n">
        <v>2</v>
      </c>
      <c r="J4" s="16" t="n">
        <v>8</v>
      </c>
      <c r="K4" s="16" t="n">
        <v>2</v>
      </c>
      <c r="L4" s="16" t="n">
        <v>10</v>
      </c>
      <c r="M4" s="16" t="n">
        <v>2</v>
      </c>
      <c r="N4" s="16" t="n">
        <v>10</v>
      </c>
      <c r="O4" s="16" t="n">
        <v>2</v>
      </c>
      <c r="P4" s="16" t="n">
        <v>9</v>
      </c>
      <c r="Q4" s="16" t="n">
        <v>2</v>
      </c>
      <c r="R4" s="16" t="n">
        <v>10</v>
      </c>
      <c r="S4" s="16" t="n">
        <v>2</v>
      </c>
      <c r="T4" s="16" t="n">
        <v>10</v>
      </c>
      <c r="U4" s="16" t="n">
        <v>2</v>
      </c>
      <c r="V4" s="16" t="n">
        <v>10</v>
      </c>
      <c r="W4" s="16" t="n">
        <v>2</v>
      </c>
      <c r="X4" s="16" t="n">
        <v>9</v>
      </c>
      <c r="Y4" s="16" t="n">
        <v>2</v>
      </c>
      <c r="Z4" s="16" t="n">
        <v>9</v>
      </c>
      <c r="AA4" s="16" t="n">
        <v>2</v>
      </c>
      <c r="AB4" s="16" t="n">
        <v>7</v>
      </c>
      <c r="AC4" s="16" t="n">
        <v>2</v>
      </c>
      <c r="AD4" s="16" t="n">
        <v>10</v>
      </c>
      <c r="AE4" s="16" t="n">
        <v>2</v>
      </c>
      <c r="AF4" s="16" t="n">
        <v>9</v>
      </c>
      <c r="AG4" s="20" t="n">
        <v>12206</v>
      </c>
      <c r="AH4" s="21" t="n">
        <v>43819</v>
      </c>
      <c r="AI4" s="19" t="n">
        <f aca="false">((SUM(A4,C4,E4,G4,I4,K4,M4,O4,Q4,S4,U4,W4,Y4,AA4,AC4,AE4))/32)*100</f>
        <v>100</v>
      </c>
      <c r="AJ4" s="19" t="n">
        <f aca="false">((SUM(B4,D4,F4,H4,J4,L4,N4,P4,R4,T4,V4,X4,Z4,AB4,AD4,AF4))/160)*100</f>
        <v>92.5</v>
      </c>
      <c r="AL4" s="22" t="s">
        <v>21</v>
      </c>
      <c r="AM4" s="22"/>
      <c r="AN4" s="0"/>
    </row>
    <row r="5" s="16" customFormat="true" ht="18.45" hidden="false" customHeight="true" outlineLevel="0" collapsed="false">
      <c r="A5" s="16" t="n">
        <v>2</v>
      </c>
      <c r="B5" s="16" t="n">
        <v>10</v>
      </c>
      <c r="C5" s="16" t="n">
        <v>1</v>
      </c>
      <c r="E5" s="16" t="n">
        <v>0</v>
      </c>
      <c r="G5" s="16" t="n">
        <v>2</v>
      </c>
      <c r="I5" s="16" t="n">
        <v>0</v>
      </c>
      <c r="K5" s="16" t="n">
        <v>1</v>
      </c>
      <c r="M5" s="16" t="n">
        <v>2</v>
      </c>
      <c r="O5" s="16" t="n">
        <v>2</v>
      </c>
      <c r="Q5" s="16" t="n">
        <v>1</v>
      </c>
      <c r="S5" s="16" t="n">
        <v>1</v>
      </c>
      <c r="U5" s="16" t="n">
        <v>1</v>
      </c>
      <c r="W5" s="16" t="n">
        <v>2</v>
      </c>
      <c r="Y5" s="16" t="n">
        <v>2</v>
      </c>
      <c r="AA5" s="16" t="n">
        <v>2</v>
      </c>
      <c r="AC5" s="16" t="n">
        <v>2</v>
      </c>
      <c r="AE5" s="16" t="n">
        <v>2</v>
      </c>
      <c r="AF5" s="16" t="n">
        <v>10</v>
      </c>
      <c r="AG5" s="20" t="n">
        <v>12179</v>
      </c>
      <c r="AH5" s="21" t="n">
        <v>43820</v>
      </c>
      <c r="AI5" s="19" t="n">
        <f aca="false">((SUM(A5,C5,E5,G5,I5,K5,M5,O5,Q5,S5,U5,W5,Y5,AA5,AC5,AE5))/32)*100</f>
        <v>71.875</v>
      </c>
      <c r="AJ5" s="19" t="n">
        <f aca="false">((SUM(B5,D5,F5,H5,J5,L5,N5,P5,R5,T5,V5,X5,Z5,AB5,AD5,AF5))/160)*100</f>
        <v>12.5</v>
      </c>
      <c r="AL5" s="23" t="s">
        <v>22</v>
      </c>
      <c r="AM5" s="23" t="n">
        <f aca="false">SUMIF(AH2:AH32, "*/12/2019", AF2:AF32)</f>
        <v>19</v>
      </c>
      <c r="AN5" s="0"/>
    </row>
    <row r="6" s="16" customFormat="true" ht="18.45" hidden="false" customHeight="true" outlineLevel="0" collapsed="false">
      <c r="A6" s="16" t="n">
        <v>2</v>
      </c>
      <c r="B6" s="16" t="n">
        <v>10</v>
      </c>
      <c r="C6" s="16" t="n">
        <v>2</v>
      </c>
      <c r="D6" s="16" t="n">
        <v>8</v>
      </c>
      <c r="E6" s="16" t="n">
        <v>2</v>
      </c>
      <c r="F6" s="16" t="n">
        <v>8</v>
      </c>
      <c r="G6" s="16" t="n">
        <v>1</v>
      </c>
      <c r="H6" s="16" t="n">
        <v>6</v>
      </c>
      <c r="I6" s="16" t="n">
        <v>2</v>
      </c>
      <c r="J6" s="16" t="n">
        <v>9</v>
      </c>
      <c r="K6" s="16" t="n">
        <v>2</v>
      </c>
      <c r="L6" s="16" t="n">
        <v>8</v>
      </c>
      <c r="M6" s="16" t="n">
        <v>2</v>
      </c>
      <c r="N6" s="16" t="n">
        <v>8</v>
      </c>
      <c r="O6" s="16" t="n">
        <v>2</v>
      </c>
      <c r="P6" s="16" t="n">
        <v>8</v>
      </c>
      <c r="Q6" s="16" t="n">
        <v>0</v>
      </c>
      <c r="R6" s="16" t="n">
        <v>3</v>
      </c>
      <c r="S6" s="16" t="n">
        <v>1</v>
      </c>
      <c r="T6" s="16" t="n">
        <v>6</v>
      </c>
      <c r="U6" s="16" t="n">
        <v>1</v>
      </c>
      <c r="V6" s="16" t="n">
        <v>7</v>
      </c>
      <c r="W6" s="16" t="n">
        <v>2</v>
      </c>
      <c r="X6" s="16" t="n">
        <v>8</v>
      </c>
      <c r="Y6" s="16" t="n">
        <v>1</v>
      </c>
      <c r="Z6" s="16" t="n">
        <v>6</v>
      </c>
      <c r="AC6" s="16" t="n">
        <v>1</v>
      </c>
      <c r="AD6" s="16" t="n">
        <v>7</v>
      </c>
      <c r="AE6" s="16" t="n">
        <v>1</v>
      </c>
      <c r="AF6" s="16" t="n">
        <v>7</v>
      </c>
      <c r="AG6" s="20" t="n">
        <v>12256</v>
      </c>
      <c r="AH6" s="21" t="n">
        <v>43838</v>
      </c>
      <c r="AI6" s="19" t="n">
        <f aca="false">((SUM(A6,C6,E6,G6,I6,K6,M6,O6,Q6,S6,U6,W6,Y6,AA6,AC6,AE6))/32)*100</f>
        <v>68.75</v>
      </c>
      <c r="AJ6" s="19" t="n">
        <f aca="false">((SUM(B6,D6,F6,H6,J6,L6,N6,P6,R6,T6,V6,X6,Z6,AB6,AD6,AF6))/160)*100</f>
        <v>68.125</v>
      </c>
      <c r="AL6" s="23" t="s">
        <v>23</v>
      </c>
      <c r="AM6" s="23" t="n">
        <f aca="false">SUMIF(AH3:AH33, "*/01/2020", AF3:AF33)</f>
        <v>88</v>
      </c>
      <c r="AN6" s="5"/>
    </row>
    <row r="7" s="16" customFormat="true" ht="18.45" hidden="false" customHeight="true" outlineLevel="0" collapsed="false">
      <c r="A7" s="16" t="n">
        <v>2</v>
      </c>
      <c r="B7" s="16" t="n">
        <v>10</v>
      </c>
      <c r="C7" s="16" t="n">
        <v>1</v>
      </c>
      <c r="D7" s="16" t="n">
        <v>5</v>
      </c>
      <c r="E7" s="16" t="n">
        <v>1</v>
      </c>
      <c r="F7" s="16" t="n">
        <v>4</v>
      </c>
      <c r="G7" s="16" t="n">
        <v>2</v>
      </c>
      <c r="H7" s="16" t="n">
        <v>7</v>
      </c>
      <c r="I7" s="16" t="n">
        <v>2</v>
      </c>
      <c r="J7" s="16" t="n">
        <v>8</v>
      </c>
      <c r="K7" s="16" t="n">
        <v>2</v>
      </c>
      <c r="L7" s="16" t="n">
        <v>8</v>
      </c>
      <c r="M7" s="16" t="n">
        <v>2</v>
      </c>
      <c r="N7" s="16" t="n">
        <v>8</v>
      </c>
      <c r="O7" s="16" t="n">
        <v>2</v>
      </c>
      <c r="P7" s="16" t="n">
        <v>8</v>
      </c>
      <c r="Q7" s="16" t="n">
        <v>2</v>
      </c>
      <c r="R7" s="16" t="n">
        <v>7</v>
      </c>
      <c r="S7" s="16" t="n">
        <v>1</v>
      </c>
      <c r="T7" s="16" t="n">
        <v>6</v>
      </c>
      <c r="U7" s="16" t="n">
        <v>1</v>
      </c>
      <c r="V7" s="16" t="n">
        <v>4</v>
      </c>
      <c r="W7" s="16" t="n">
        <v>2</v>
      </c>
      <c r="X7" s="16" t="n">
        <v>5</v>
      </c>
      <c r="Y7" s="16" t="n">
        <v>2</v>
      </c>
      <c r="Z7" s="16" t="n">
        <v>10</v>
      </c>
      <c r="AA7" s="16" t="n">
        <v>0</v>
      </c>
      <c r="AB7" s="16" t="n">
        <v>0</v>
      </c>
      <c r="AC7" s="16" t="n">
        <v>1</v>
      </c>
      <c r="AD7" s="16" t="n">
        <v>5</v>
      </c>
      <c r="AE7" s="16" t="n">
        <v>0</v>
      </c>
      <c r="AF7" s="16" t="n">
        <v>1</v>
      </c>
      <c r="AG7" s="20" t="n">
        <v>12187</v>
      </c>
      <c r="AH7" s="21" t="n">
        <v>43839</v>
      </c>
      <c r="AI7" s="19" t="n">
        <f aca="false">((SUM(A7,C7,E7,G7,I7,K7,M7,O7,Q7,S7,U7,W7,Y7,AA7,AC7,AE7))/32)*100</f>
        <v>71.875</v>
      </c>
      <c r="AJ7" s="19" t="n">
        <f aca="false">((SUM(B7,D7,F7,H7,J7,L7,N7,P7,R7,T7,V7,X7,Z7,AB7,AD7,AF7))/160)*100</f>
        <v>60</v>
      </c>
      <c r="AL7" s="23" t="s">
        <v>24</v>
      </c>
      <c r="AM7" s="23" t="n">
        <f aca="false">SUMIF(AH4:AH34, "*/02/2020", AF4:AF34)</f>
        <v>95</v>
      </c>
      <c r="AN7" s="15"/>
    </row>
    <row r="8" s="16" customFormat="true" ht="18.45" hidden="false" customHeight="true" outlineLevel="0" collapsed="false">
      <c r="A8" s="16" t="n">
        <v>2</v>
      </c>
      <c r="B8" s="16" t="n">
        <v>10</v>
      </c>
      <c r="C8" s="16" t="n">
        <v>2</v>
      </c>
      <c r="D8" s="16" t="n">
        <v>10</v>
      </c>
      <c r="E8" s="16" t="n">
        <v>2</v>
      </c>
      <c r="F8" s="16" t="n">
        <v>10</v>
      </c>
      <c r="G8" s="16" t="n">
        <v>2</v>
      </c>
      <c r="H8" s="16" t="n">
        <v>10</v>
      </c>
      <c r="I8" s="16" t="n">
        <v>2</v>
      </c>
      <c r="J8" s="16" t="n">
        <v>10</v>
      </c>
      <c r="K8" s="16" t="n">
        <v>2</v>
      </c>
      <c r="L8" s="16" t="n">
        <v>10</v>
      </c>
      <c r="M8" s="16" t="n">
        <v>2</v>
      </c>
      <c r="N8" s="16" t="n">
        <v>10</v>
      </c>
      <c r="O8" s="16" t="n">
        <v>2</v>
      </c>
      <c r="P8" s="16" t="n">
        <v>10</v>
      </c>
      <c r="Q8" s="16" t="n">
        <v>2</v>
      </c>
      <c r="R8" s="16" t="n">
        <v>10</v>
      </c>
      <c r="S8" s="16" t="n">
        <v>2</v>
      </c>
      <c r="T8" s="16" t="n">
        <v>10</v>
      </c>
      <c r="U8" s="16" t="n">
        <v>2</v>
      </c>
      <c r="V8" s="16" t="n">
        <v>10</v>
      </c>
      <c r="W8" s="16" t="n">
        <v>2</v>
      </c>
      <c r="X8" s="16" t="n">
        <v>10</v>
      </c>
      <c r="Y8" s="16" t="n">
        <v>2</v>
      </c>
      <c r="Z8" s="16" t="n">
        <v>10</v>
      </c>
      <c r="AA8" s="16" t="n">
        <v>2</v>
      </c>
      <c r="AB8" s="16" t="n">
        <v>10</v>
      </c>
      <c r="AC8" s="16" t="n">
        <v>2</v>
      </c>
      <c r="AD8" s="16" t="n">
        <v>10</v>
      </c>
      <c r="AE8" s="16" t="n">
        <v>2</v>
      </c>
      <c r="AF8" s="16" t="n">
        <v>10</v>
      </c>
      <c r="AG8" s="20" t="n">
        <v>12191</v>
      </c>
      <c r="AH8" s="21" t="n">
        <v>43839</v>
      </c>
      <c r="AI8" s="19" t="n">
        <f aca="false">((SUM(A8,C8,E8,G8,I8,K8,M8,O8,Q8,S8,U8,W8,Y8,AA8,AC8,AE8))/32)*100</f>
        <v>100</v>
      </c>
      <c r="AJ8" s="19" t="n">
        <f aca="false">((SUM(B8,D8,F8,H8,J8,L8,N8,P8,R8,T8,V8,X8,Z8,AB8,AD8,AF8))/160)*100</f>
        <v>100</v>
      </c>
      <c r="AL8" s="0"/>
      <c r="AM8" s="0"/>
    </row>
    <row r="9" s="16" customFormat="true" ht="18.45" hidden="false" customHeight="true" outlineLevel="0" collapsed="false">
      <c r="A9" s="16" t="n">
        <v>2</v>
      </c>
      <c r="B9" s="16" t="n">
        <v>10</v>
      </c>
      <c r="C9" s="16" t="n">
        <v>1</v>
      </c>
      <c r="D9" s="16" t="n">
        <v>9</v>
      </c>
      <c r="E9" s="16" t="n">
        <v>1</v>
      </c>
      <c r="F9" s="16" t="n">
        <v>9</v>
      </c>
      <c r="G9" s="16" t="n">
        <v>2</v>
      </c>
      <c r="H9" s="16" t="n">
        <v>10</v>
      </c>
      <c r="J9" s="16" t="n">
        <v>10</v>
      </c>
      <c r="L9" s="16" t="n">
        <v>7</v>
      </c>
      <c r="N9" s="16" t="n">
        <v>8</v>
      </c>
      <c r="P9" s="16" t="n">
        <v>10</v>
      </c>
      <c r="R9" s="16" t="n">
        <v>10</v>
      </c>
      <c r="T9" s="16" t="n">
        <v>8</v>
      </c>
      <c r="V9" s="16" t="n">
        <v>9</v>
      </c>
      <c r="X9" s="16" t="n">
        <v>8</v>
      </c>
      <c r="Z9" s="16" t="n">
        <v>7</v>
      </c>
      <c r="AB9" s="16" t="n">
        <v>8</v>
      </c>
      <c r="AD9" s="16" t="n">
        <v>9</v>
      </c>
      <c r="AF9" s="16" t="n">
        <v>8</v>
      </c>
      <c r="AG9" s="20" t="n">
        <v>12217</v>
      </c>
      <c r="AH9" s="21" t="n">
        <v>43839</v>
      </c>
      <c r="AI9" s="19" t="n">
        <f aca="false">((SUM(A9,C9,E9,G9,I9,K9,M9,O9,Q9,S9,U9,W9,Y9,AA9,AC9,AE9))/32)*100</f>
        <v>18.75</v>
      </c>
      <c r="AJ9" s="19" t="n">
        <f aca="false">((SUM(B9,D9,F9,H9,J9,L9,N9,P9,R9,T9,V9,X9,Z9,AB9,AD9,AF9))/160)*100</f>
        <v>87.5</v>
      </c>
      <c r="AL9" s="0"/>
      <c r="AM9" s="0"/>
    </row>
    <row r="10" s="16" customFormat="true" ht="18.55" hidden="false" customHeight="true" outlineLevel="0" collapsed="false">
      <c r="A10" s="16" t="n">
        <v>2</v>
      </c>
      <c r="B10" s="16" t="n">
        <v>10</v>
      </c>
      <c r="C10" s="16" t="n">
        <v>2</v>
      </c>
      <c r="D10" s="16" t="n">
        <v>9</v>
      </c>
      <c r="E10" s="16" t="n">
        <v>2</v>
      </c>
      <c r="F10" s="16" t="n">
        <v>9</v>
      </c>
      <c r="G10" s="16" t="n">
        <v>2</v>
      </c>
      <c r="H10" s="16" t="n">
        <v>10</v>
      </c>
      <c r="I10" s="16" t="n">
        <v>2</v>
      </c>
      <c r="J10" s="16" t="n">
        <v>10</v>
      </c>
      <c r="K10" s="16" t="n">
        <v>2</v>
      </c>
      <c r="L10" s="16" t="n">
        <v>8</v>
      </c>
      <c r="M10" s="16" t="n">
        <v>2</v>
      </c>
      <c r="N10" s="16" t="n">
        <v>10</v>
      </c>
      <c r="O10" s="16" t="n">
        <v>2</v>
      </c>
      <c r="P10" s="16" t="n">
        <v>10</v>
      </c>
      <c r="Q10" s="16" t="n">
        <v>2</v>
      </c>
      <c r="R10" s="16" t="n">
        <v>10</v>
      </c>
      <c r="S10" s="16" t="n">
        <v>2</v>
      </c>
      <c r="T10" s="16" t="n">
        <v>10</v>
      </c>
      <c r="U10" s="16" t="n">
        <v>2</v>
      </c>
      <c r="V10" s="16" t="n">
        <v>10</v>
      </c>
      <c r="W10" s="16" t="n">
        <v>2</v>
      </c>
      <c r="X10" s="16" t="n">
        <v>10</v>
      </c>
      <c r="Y10" s="16" t="n">
        <v>2</v>
      </c>
      <c r="Z10" s="16" t="n">
        <v>10</v>
      </c>
      <c r="AB10" s="16" t="s">
        <v>25</v>
      </c>
      <c r="AC10" s="16" t="n">
        <v>2</v>
      </c>
      <c r="AD10" s="16" t="n">
        <v>10</v>
      </c>
      <c r="AE10" s="16" t="n">
        <v>2</v>
      </c>
      <c r="AF10" s="16" t="n">
        <v>10</v>
      </c>
      <c r="AG10" s="20" t="n">
        <v>12158</v>
      </c>
      <c r="AH10" s="21" t="n">
        <v>43840</v>
      </c>
      <c r="AI10" s="19" t="n">
        <f aca="false">((SUM(A10,C10,E10,G10,I10,K10,M10,O10,Q10,S10,U10,W10,Y10,AA10,AC10,AE10))/32)*100</f>
        <v>93.75</v>
      </c>
      <c r="AJ10" s="19" t="n">
        <f aca="false">((SUM(B10,D10,F10,H10,J10,L10,N10,P10,R10,T10,V10,X10,Z10,AB10,AD10,AF10))/160)*100</f>
        <v>91.25</v>
      </c>
      <c r="AL10" s="24"/>
      <c r="AM10" s="25"/>
      <c r="AN10" s="25"/>
    </row>
    <row r="11" s="16" customFormat="true" ht="18.55" hidden="false" customHeight="true" outlineLevel="0" collapsed="false">
      <c r="A11" s="16" t="n">
        <v>2</v>
      </c>
      <c r="B11" s="16" t="n">
        <v>10</v>
      </c>
      <c r="C11" s="16" t="n">
        <v>2</v>
      </c>
      <c r="D11" s="16" t="n">
        <v>9</v>
      </c>
      <c r="E11" s="16" t="n">
        <v>2</v>
      </c>
      <c r="F11" s="16" t="n">
        <v>10</v>
      </c>
      <c r="G11" s="16" t="n">
        <v>2</v>
      </c>
      <c r="H11" s="16" t="n">
        <v>8</v>
      </c>
      <c r="I11" s="16" t="n">
        <v>1</v>
      </c>
      <c r="J11" s="16" t="n">
        <v>8</v>
      </c>
      <c r="K11" s="16" t="n">
        <v>2</v>
      </c>
      <c r="L11" s="16" t="n">
        <v>10</v>
      </c>
      <c r="N11" s="16" t="n">
        <v>9</v>
      </c>
      <c r="O11" s="16" t="n">
        <v>2</v>
      </c>
      <c r="P11" s="16" t="n">
        <v>10</v>
      </c>
      <c r="Q11" s="16" t="n">
        <v>2</v>
      </c>
      <c r="R11" s="16" t="n">
        <v>6</v>
      </c>
      <c r="S11" s="16" t="n">
        <v>2</v>
      </c>
      <c r="T11" s="16" t="n">
        <v>8</v>
      </c>
      <c r="U11" s="16" t="n">
        <v>2</v>
      </c>
      <c r="V11" s="16" t="n">
        <v>10</v>
      </c>
      <c r="W11" s="16" t="n">
        <v>2</v>
      </c>
      <c r="X11" s="16" t="n">
        <v>10</v>
      </c>
      <c r="Y11" s="16" t="n">
        <v>2</v>
      </c>
      <c r="Z11" s="16" t="n">
        <v>10</v>
      </c>
      <c r="AA11" s="16" t="n">
        <v>2</v>
      </c>
      <c r="AB11" s="16" t="n">
        <v>10</v>
      </c>
      <c r="AC11" s="16" t="n">
        <v>2</v>
      </c>
      <c r="AD11" s="16" t="n">
        <v>9</v>
      </c>
      <c r="AE11" s="16" t="n">
        <v>2</v>
      </c>
      <c r="AF11" s="16" t="n">
        <v>10</v>
      </c>
      <c r="AG11" s="20" t="n">
        <v>12287</v>
      </c>
      <c r="AH11" s="21" t="n">
        <v>43840</v>
      </c>
      <c r="AI11" s="19" t="n">
        <f aca="false">((SUM(A11,C11,E11,G11,I11,K11,M11,O11,Q11,S11,U11,W11,Y11,AA11,AC11,AE11))/32)*100</f>
        <v>90.625</v>
      </c>
      <c r="AJ11" s="19" t="n">
        <f aca="false">((SUM(B11,D11,F11,H11,J11,L11,N11,P11,R11,T11,V11,X11,Z11,AB11,AD11,AF11))/160)*100</f>
        <v>91.875</v>
      </c>
      <c r="AL11" s="26" t="s">
        <v>26</v>
      </c>
      <c r="AM11" s="26"/>
      <c r="AN11" s="26"/>
    </row>
    <row r="12" s="16" customFormat="true" ht="18.55" hidden="false" customHeight="true" outlineLevel="0" collapsed="false">
      <c r="A12" s="16" t="n">
        <v>2</v>
      </c>
      <c r="B12" s="16" t="n">
        <v>10</v>
      </c>
      <c r="C12" s="16" t="n">
        <v>1</v>
      </c>
      <c r="D12" s="16" t="n">
        <v>6</v>
      </c>
      <c r="E12" s="16" t="n">
        <v>2</v>
      </c>
      <c r="F12" s="16" t="n">
        <v>9</v>
      </c>
      <c r="G12" s="16" t="n">
        <v>0</v>
      </c>
      <c r="H12" s="16" t="n">
        <v>2</v>
      </c>
      <c r="I12" s="16" t="n">
        <v>2</v>
      </c>
      <c r="J12" s="16" t="n">
        <v>8</v>
      </c>
      <c r="K12" s="16" t="n">
        <v>1</v>
      </c>
      <c r="L12" s="16" t="n">
        <v>8</v>
      </c>
      <c r="M12" s="16" t="n">
        <v>1</v>
      </c>
      <c r="N12" s="16" t="n">
        <v>7</v>
      </c>
      <c r="O12" s="16" t="n">
        <v>1</v>
      </c>
      <c r="P12" s="16" t="n">
        <v>7</v>
      </c>
      <c r="Q12" s="16" t="n">
        <v>1</v>
      </c>
      <c r="R12" s="16" t="n">
        <v>5</v>
      </c>
      <c r="S12" s="16" t="n">
        <v>0</v>
      </c>
      <c r="T12" s="16" t="n">
        <v>2</v>
      </c>
      <c r="U12" s="16" t="n">
        <v>0</v>
      </c>
      <c r="V12" s="16" t="n">
        <v>0</v>
      </c>
      <c r="W12" s="16" t="n">
        <v>1</v>
      </c>
      <c r="X12" s="16" t="n">
        <v>7</v>
      </c>
      <c r="Y12" s="16" t="n">
        <v>2</v>
      </c>
      <c r="Z12" s="16" t="n">
        <v>9</v>
      </c>
      <c r="AC12" s="16" t="n">
        <v>2</v>
      </c>
      <c r="AD12" s="16" t="n">
        <v>9</v>
      </c>
      <c r="AE12" s="16" t="n">
        <v>0</v>
      </c>
      <c r="AF12" s="16" t="n">
        <v>0</v>
      </c>
      <c r="AG12" s="20" t="n">
        <v>11899</v>
      </c>
      <c r="AH12" s="21" t="n">
        <v>43841</v>
      </c>
      <c r="AI12" s="19" t="n">
        <f aca="false">((SUM(A12,C12,E12,G12,I12,K12,M12,O12,Q12,S12,U12,W12,Y12,AA12,AC12,AE12))/32)*100</f>
        <v>50</v>
      </c>
      <c r="AJ12" s="19" t="n">
        <f aca="false">((SUM(B12,D12,F12,H12,J12,L12,N12,P12,R12,T12,V12,X12,Z12,AB12,AD12,AF12))/160)*100</f>
        <v>55.625</v>
      </c>
      <c r="AL12" s="27" t="s">
        <v>27</v>
      </c>
      <c r="AM12" s="27" t="s">
        <v>28</v>
      </c>
      <c r="AN12" s="27" t="s">
        <v>29</v>
      </c>
    </row>
    <row r="13" s="16" customFormat="true" ht="18.55" hidden="false" customHeight="true" outlineLevel="0" collapsed="false">
      <c r="A13" s="16" t="n">
        <v>2</v>
      </c>
      <c r="B13" s="16" t="n">
        <v>10</v>
      </c>
      <c r="D13" s="16" t="n">
        <v>0</v>
      </c>
      <c r="F13" s="16" t="n">
        <v>0</v>
      </c>
      <c r="H13" s="16" t="n">
        <v>2</v>
      </c>
      <c r="J13" s="16" t="n">
        <v>5</v>
      </c>
      <c r="L13" s="16" t="n">
        <v>5</v>
      </c>
      <c r="N13" s="16" t="n">
        <v>5</v>
      </c>
      <c r="P13" s="16" t="n">
        <v>0</v>
      </c>
      <c r="R13" s="16" t="n">
        <v>0</v>
      </c>
      <c r="T13" s="16" t="n">
        <v>5</v>
      </c>
      <c r="V13" s="16" t="n">
        <v>0</v>
      </c>
      <c r="X13" s="16" t="n">
        <v>5</v>
      </c>
      <c r="Z13" s="16" t="n">
        <v>10</v>
      </c>
      <c r="AB13" s="16" t="n">
        <v>0</v>
      </c>
      <c r="AD13" s="16" t="n">
        <v>5</v>
      </c>
      <c r="AF13" s="16" t="n">
        <v>0</v>
      </c>
      <c r="AG13" s="20" t="n">
        <v>12175</v>
      </c>
      <c r="AH13" s="21" t="n">
        <v>43844</v>
      </c>
      <c r="AI13" s="19" t="n">
        <f aca="false">((SUM(A13,C13,E13,G13,I13,K13,M13,O13,Q13,S13,U13,W13,Y13,AA13,AC13,AE13))/32)*100</f>
        <v>6.25</v>
      </c>
      <c r="AJ13" s="19" t="n">
        <f aca="false">((SUM(B13,D13,F13,H13,J13,L13,N13,P13,R13,T13,V13,X13,Z13,AB13,AD13,AF13))/160)*100</f>
        <v>32.5</v>
      </c>
      <c r="AL13" s="28" t="s">
        <v>22</v>
      </c>
      <c r="AM13" s="29" t="n">
        <f aca="false">AVERAGEIF(AH3:AH33, "*/12/2019", AI3:AI33)</f>
        <v>85.9375</v>
      </c>
      <c r="AN13" s="29" t="n">
        <f aca="false">AVERAGEIF(AH3:AH33, "*/12/2019", AJ3:AJ33)</f>
        <v>52.5</v>
      </c>
    </row>
    <row r="14" s="16" customFormat="true" ht="18.55" hidden="false" customHeight="true" outlineLevel="0" collapsed="false">
      <c r="A14" s="16" t="n">
        <v>2</v>
      </c>
      <c r="B14" s="16" t="n">
        <v>10</v>
      </c>
      <c r="C14" s="16" t="n">
        <v>1</v>
      </c>
      <c r="D14" s="16" t="n">
        <v>8</v>
      </c>
      <c r="E14" s="16" t="n">
        <v>2</v>
      </c>
      <c r="F14" s="16" t="n">
        <v>10</v>
      </c>
      <c r="G14" s="16" t="n">
        <v>2</v>
      </c>
      <c r="H14" s="16" t="n">
        <v>7</v>
      </c>
      <c r="I14" s="16" t="n">
        <v>1</v>
      </c>
      <c r="J14" s="16" t="n">
        <v>8</v>
      </c>
      <c r="K14" s="16" t="n">
        <v>0</v>
      </c>
      <c r="L14" s="16" t="n">
        <v>10</v>
      </c>
      <c r="M14" s="16" t="n">
        <v>1</v>
      </c>
      <c r="N14" s="16" t="n">
        <v>7</v>
      </c>
      <c r="O14" s="16" t="n">
        <v>2</v>
      </c>
      <c r="P14" s="16" t="n">
        <v>8</v>
      </c>
      <c r="Q14" s="16" t="n">
        <v>2</v>
      </c>
      <c r="R14" s="16" t="n">
        <v>10</v>
      </c>
      <c r="S14" s="16" t="n">
        <v>0</v>
      </c>
      <c r="T14" s="16" t="n">
        <v>8</v>
      </c>
      <c r="U14" s="16" t="n">
        <v>1</v>
      </c>
      <c r="V14" s="16" t="n">
        <v>6</v>
      </c>
      <c r="W14" s="16" t="n">
        <v>2</v>
      </c>
      <c r="X14" s="16" t="n">
        <v>8</v>
      </c>
      <c r="Y14" s="16" t="n">
        <v>0</v>
      </c>
      <c r="Z14" s="16" t="n">
        <v>5</v>
      </c>
      <c r="AA14" s="16" t="n">
        <v>9</v>
      </c>
      <c r="AB14" s="16" t="n">
        <v>0</v>
      </c>
      <c r="AC14" s="16" t="n">
        <v>0</v>
      </c>
      <c r="AD14" s="16" t="n">
        <v>2</v>
      </c>
      <c r="AE14" s="16" t="n">
        <v>2</v>
      </c>
      <c r="AF14" s="16" t="n">
        <v>5</v>
      </c>
      <c r="AG14" s="17" t="n">
        <v>70</v>
      </c>
      <c r="AH14" s="18" t="n">
        <v>43850</v>
      </c>
      <c r="AI14" s="19" t="n">
        <f aca="false">((SUM(A14,C14,E14,G14,I14,K14,M14,O14,Q14,S14,U14,W14,Y14,AA14,AC14,AE14))/32)*100</f>
        <v>84.375</v>
      </c>
      <c r="AJ14" s="19" t="n">
        <f aca="false">((SUM(B14,D14,F14,H14,J14,L14,N14,P14,R14,T14,V14,X14,Z14,AB14,AD14,AF14))/160)*100</f>
        <v>70</v>
      </c>
      <c r="AL14" s="28" t="s">
        <v>23</v>
      </c>
      <c r="AM14" s="29" t="n">
        <f aca="false">AVERAGEIF(AH3:AH33, "*/01/2020", AI3:AI33)</f>
        <v>75.2232142857143</v>
      </c>
      <c r="AN14" s="29" t="n">
        <f aca="false">AVERAGEIF(AH3:AH33, "*/01/2020", AJ3:AJ33)</f>
        <v>78.4375</v>
      </c>
    </row>
    <row r="15" s="16" customFormat="true" ht="18.55" hidden="false" customHeight="true" outlineLevel="0" collapsed="false">
      <c r="A15" s="16" t="n">
        <v>2</v>
      </c>
      <c r="B15" s="16" t="n">
        <v>9</v>
      </c>
      <c r="C15" s="16" t="n">
        <v>1</v>
      </c>
      <c r="D15" s="16" t="n">
        <v>8</v>
      </c>
      <c r="E15" s="16" t="n">
        <v>2</v>
      </c>
      <c r="F15" s="16" t="n">
        <v>10</v>
      </c>
      <c r="G15" s="16" t="n">
        <v>2</v>
      </c>
      <c r="H15" s="16" t="n">
        <v>7</v>
      </c>
      <c r="I15" s="16" t="n">
        <v>1</v>
      </c>
      <c r="J15" s="16" t="n">
        <v>8</v>
      </c>
      <c r="K15" s="16" t="n">
        <v>0</v>
      </c>
      <c r="L15" s="16" t="n">
        <v>10</v>
      </c>
      <c r="M15" s="16" t="n">
        <v>1</v>
      </c>
      <c r="N15" s="16" t="n">
        <v>7</v>
      </c>
      <c r="O15" s="16" t="n">
        <v>2</v>
      </c>
      <c r="P15" s="16" t="n">
        <v>8</v>
      </c>
      <c r="Q15" s="16" t="n">
        <v>2</v>
      </c>
      <c r="R15" s="16" t="n">
        <v>10</v>
      </c>
      <c r="S15" s="16" t="n">
        <v>0</v>
      </c>
      <c r="T15" s="16" t="n">
        <v>8</v>
      </c>
      <c r="U15" s="16" t="n">
        <v>1</v>
      </c>
      <c r="V15" s="16" t="n">
        <v>6</v>
      </c>
      <c r="W15" s="16" t="n">
        <v>2</v>
      </c>
      <c r="X15" s="16" t="n">
        <v>8</v>
      </c>
      <c r="Y15" s="16" t="n">
        <v>0</v>
      </c>
      <c r="Z15" s="16" t="n">
        <v>5</v>
      </c>
      <c r="AA15" s="16" t="n">
        <v>9</v>
      </c>
      <c r="AB15" s="16" t="n">
        <v>0</v>
      </c>
      <c r="AC15" s="16" t="n">
        <v>2</v>
      </c>
      <c r="AD15" s="16" t="n">
        <v>2</v>
      </c>
      <c r="AE15" s="16" t="n">
        <v>1</v>
      </c>
      <c r="AF15" s="16" t="n">
        <v>10</v>
      </c>
      <c r="AG15" s="17" t="n">
        <v>60</v>
      </c>
      <c r="AH15" s="18" t="n">
        <v>43854</v>
      </c>
      <c r="AI15" s="19" t="n">
        <f aca="false">((SUM(A15,C15,E15,G15,I15,K15,M15,O15,Q15,S15,U15,W15,Y15,AA15,AC15,AE15))/32)*100</f>
        <v>87.5</v>
      </c>
      <c r="AJ15" s="19" t="n">
        <f aca="false">((SUM(B15,D15,F15,H15,J15,L15,N15,P15,R15,T15,V15,X15,Z15,AB15,AD15,AF15))/160)*100</f>
        <v>72.5</v>
      </c>
      <c r="AL15" s="28" t="s">
        <v>24</v>
      </c>
      <c r="AM15" s="29" t="n">
        <f aca="false">AVERAGEIF(AH3:AH33, "*/02/2020", AI3:AI33)</f>
        <v>56.25</v>
      </c>
      <c r="AN15" s="29" t="n">
        <f aca="false">AVERAGEIF(AH3:AH33, "*/02/2020", AJ3:AJ33)</f>
        <v>63.7946428571429</v>
      </c>
    </row>
    <row r="16" s="16" customFormat="true" ht="18.55" hidden="false" customHeight="true" outlineLevel="0" collapsed="false">
      <c r="A16" s="16" t="n">
        <v>2</v>
      </c>
      <c r="B16" s="16" t="n">
        <v>10</v>
      </c>
      <c r="C16" s="16" t="n">
        <v>1</v>
      </c>
      <c r="D16" s="16" t="n">
        <v>7</v>
      </c>
      <c r="E16" s="16" t="n">
        <v>2</v>
      </c>
      <c r="F16" s="16" t="n">
        <v>9</v>
      </c>
      <c r="G16" s="16" t="n">
        <v>1</v>
      </c>
      <c r="H16" s="16" t="n">
        <v>7</v>
      </c>
      <c r="I16" s="16" t="n">
        <v>2</v>
      </c>
      <c r="J16" s="16" t="n">
        <v>10</v>
      </c>
      <c r="K16" s="16" t="n">
        <v>2</v>
      </c>
      <c r="L16" s="16" t="n">
        <v>9</v>
      </c>
      <c r="M16" s="16" t="n">
        <v>2</v>
      </c>
      <c r="N16" s="16" t="n">
        <v>9</v>
      </c>
      <c r="O16" s="16" t="n">
        <v>2</v>
      </c>
      <c r="P16" s="16" t="n">
        <v>9</v>
      </c>
      <c r="Q16" s="16" t="n">
        <v>2</v>
      </c>
      <c r="R16" s="16" t="n">
        <v>9</v>
      </c>
      <c r="S16" s="16" t="n">
        <v>1</v>
      </c>
      <c r="T16" s="16" t="n">
        <v>8</v>
      </c>
      <c r="U16" s="16" t="n">
        <v>2</v>
      </c>
      <c r="V16" s="16" t="n">
        <v>9</v>
      </c>
      <c r="W16" s="16" t="n">
        <v>2</v>
      </c>
      <c r="X16" s="16" t="n">
        <v>9</v>
      </c>
      <c r="Y16" s="16" t="n">
        <v>2</v>
      </c>
      <c r="Z16" s="16" t="n">
        <v>10</v>
      </c>
      <c r="AA16" s="16" t="n">
        <v>1</v>
      </c>
      <c r="AC16" s="16" t="n">
        <v>2</v>
      </c>
      <c r="AD16" s="16" t="n">
        <v>8</v>
      </c>
      <c r="AF16" s="16" t="n">
        <v>5</v>
      </c>
      <c r="AG16" s="20" t="n">
        <v>10</v>
      </c>
      <c r="AH16" s="21" t="n">
        <v>43857</v>
      </c>
      <c r="AI16" s="19" t="n">
        <f aca="false">((SUM(A16,C16,E16,G16,I16,K16,M16,O16,Q16,S16,U16,W16,Y16,AA16,AC16,AE16))/32)*100</f>
        <v>81.25</v>
      </c>
      <c r="AJ16" s="19" t="n">
        <f aca="false">((SUM(B16,D16,F16,H16,J16,L16,N16,P16,R16,T16,V16,X16,Z16,AB16,AD16,AF16))/160)*100</f>
        <v>80</v>
      </c>
      <c r="AL16" s="28"/>
      <c r="AM16" s="28"/>
      <c r="AN16" s="28"/>
    </row>
    <row r="17" s="16" customFormat="true" ht="18.55" hidden="false" customHeight="true" outlineLevel="0" collapsed="false">
      <c r="A17" s="16" t="n">
        <v>2</v>
      </c>
      <c r="B17" s="16" t="n">
        <v>10</v>
      </c>
      <c r="C17" s="16" t="n">
        <v>2</v>
      </c>
      <c r="D17" s="16" t="n">
        <v>8</v>
      </c>
      <c r="E17" s="16" t="n">
        <v>2</v>
      </c>
      <c r="F17" s="16" t="n">
        <v>8</v>
      </c>
      <c r="G17" s="16" t="n">
        <v>2</v>
      </c>
      <c r="H17" s="16" t="n">
        <v>10</v>
      </c>
      <c r="I17" s="16" t="n">
        <v>2</v>
      </c>
      <c r="J17" s="16" t="n">
        <v>10</v>
      </c>
      <c r="K17" s="16" t="n">
        <v>2</v>
      </c>
      <c r="L17" s="16" t="n">
        <v>8</v>
      </c>
      <c r="M17" s="16" t="n">
        <v>2</v>
      </c>
      <c r="N17" s="16" t="n">
        <v>10</v>
      </c>
      <c r="O17" s="16" t="n">
        <v>2</v>
      </c>
      <c r="P17" s="16" t="n">
        <v>10</v>
      </c>
      <c r="Q17" s="16" t="n">
        <v>2</v>
      </c>
      <c r="R17" s="16" t="n">
        <v>10</v>
      </c>
      <c r="S17" s="16" t="n">
        <v>2</v>
      </c>
      <c r="T17" s="16" t="n">
        <v>10</v>
      </c>
      <c r="U17" s="16" t="n">
        <v>2</v>
      </c>
      <c r="V17" s="16" t="n">
        <v>10</v>
      </c>
      <c r="W17" s="16" t="n">
        <v>2</v>
      </c>
      <c r="X17" s="16" t="n">
        <v>10</v>
      </c>
      <c r="Y17" s="16" t="n">
        <v>2</v>
      </c>
      <c r="Z17" s="16" t="n">
        <v>10</v>
      </c>
      <c r="AA17" s="16" t="n">
        <v>2</v>
      </c>
      <c r="AB17" s="16" t="n">
        <v>10</v>
      </c>
      <c r="AC17" s="16" t="n">
        <v>2</v>
      </c>
      <c r="AD17" s="16" t="n">
        <v>10</v>
      </c>
      <c r="AE17" s="16" t="n">
        <v>2</v>
      </c>
      <c r="AF17" s="16" t="n">
        <v>8</v>
      </c>
      <c r="AG17" s="20" t="n">
        <v>20</v>
      </c>
      <c r="AH17" s="21" t="n">
        <v>43858</v>
      </c>
      <c r="AI17" s="19" t="n">
        <f aca="false">((SUM(A17,C17,E17,G17,I17,K17,M17,O17,Q17,S17,U17,W17,Y17,AA17,AC17,AE17))/32)*100</f>
        <v>100</v>
      </c>
      <c r="AJ17" s="19" t="n">
        <f aca="false">((SUM(B17,D17,F17,H17,J17,L17,N17,P17,R17,T17,V17,X17,Z17,AB17,AD17,AF17))/160)*100</f>
        <v>95</v>
      </c>
      <c r="AL17" s="30"/>
    </row>
    <row r="18" s="16" customFormat="true" ht="18.55" hidden="false" customHeight="true" outlineLevel="0" collapsed="false">
      <c r="A18" s="16" t="n">
        <v>2</v>
      </c>
      <c r="B18" s="16" t="n">
        <v>10</v>
      </c>
      <c r="C18" s="16" t="n">
        <v>2</v>
      </c>
      <c r="D18" s="16" t="n">
        <v>10</v>
      </c>
      <c r="E18" s="16" t="n">
        <v>2</v>
      </c>
      <c r="F18" s="16" t="n">
        <v>10</v>
      </c>
      <c r="G18" s="16" t="n">
        <v>2</v>
      </c>
      <c r="H18" s="16" t="n">
        <v>10</v>
      </c>
      <c r="I18" s="16" t="n">
        <v>2</v>
      </c>
      <c r="J18" s="16" t="n">
        <v>10</v>
      </c>
      <c r="K18" s="16" t="n">
        <v>2</v>
      </c>
      <c r="L18" s="16" t="n">
        <v>10</v>
      </c>
      <c r="M18" s="16" t="n">
        <v>2</v>
      </c>
      <c r="N18" s="16" t="n">
        <v>10</v>
      </c>
      <c r="O18" s="16" t="n">
        <v>2</v>
      </c>
      <c r="P18" s="16" t="n">
        <v>10</v>
      </c>
      <c r="Q18" s="16" t="n">
        <v>2</v>
      </c>
      <c r="R18" s="16" t="n">
        <v>10</v>
      </c>
      <c r="S18" s="16" t="n">
        <v>2</v>
      </c>
      <c r="T18" s="16" t="n">
        <v>10</v>
      </c>
      <c r="U18" s="16" t="n">
        <v>2</v>
      </c>
      <c r="V18" s="16" t="n">
        <v>10</v>
      </c>
      <c r="W18" s="16" t="n">
        <v>2</v>
      </c>
      <c r="X18" s="16" t="n">
        <v>10</v>
      </c>
      <c r="Y18" s="16" t="n">
        <v>2</v>
      </c>
      <c r="Z18" s="16" t="n">
        <v>10</v>
      </c>
      <c r="AA18" s="16" t="n">
        <v>2</v>
      </c>
      <c r="AB18" s="16" t="n">
        <v>10</v>
      </c>
      <c r="AC18" s="16" t="n">
        <v>2</v>
      </c>
      <c r="AD18" s="16" t="n">
        <v>10</v>
      </c>
      <c r="AE18" s="16" t="n">
        <v>2</v>
      </c>
      <c r="AF18" s="16" t="n">
        <v>10</v>
      </c>
      <c r="AG18" s="20" t="n">
        <v>30</v>
      </c>
      <c r="AH18" s="21" t="n">
        <v>43860</v>
      </c>
      <c r="AI18" s="19" t="n">
        <f aca="false">((SUM(A18,C18,E18,G18,I18,K18,M18,O18,Q18,S18,U18,W18,Y18,AA18,AC18,AE18))/32)*100</f>
        <v>100</v>
      </c>
      <c r="AJ18" s="19" t="n">
        <f aca="false">((SUM(B18,D18,F18,H18,J18,L18,N18,P18,R18,T18,V18,X18,Z18,AB18,AD18,AF18))/160)*100</f>
        <v>100</v>
      </c>
      <c r="AL18" s="30"/>
    </row>
    <row r="19" s="16" customFormat="true" ht="18.55" hidden="false" customHeight="true" outlineLevel="0" collapsed="false">
      <c r="A19" s="16" t="n">
        <v>2</v>
      </c>
      <c r="B19" s="16" t="n">
        <v>10</v>
      </c>
      <c r="C19" s="16" t="n">
        <v>2</v>
      </c>
      <c r="D19" s="16" t="n">
        <v>9</v>
      </c>
      <c r="E19" s="16" t="n">
        <v>2</v>
      </c>
      <c r="F19" s="16" t="n">
        <v>8</v>
      </c>
      <c r="G19" s="16" t="n">
        <v>2</v>
      </c>
      <c r="H19" s="16" t="n">
        <v>10</v>
      </c>
      <c r="I19" s="16" t="n">
        <v>2</v>
      </c>
      <c r="J19" s="16" t="n">
        <v>10</v>
      </c>
      <c r="K19" s="16" t="n">
        <v>2</v>
      </c>
      <c r="L19" s="16" t="n">
        <v>10</v>
      </c>
      <c r="M19" s="16" t="n">
        <v>2</v>
      </c>
      <c r="N19" s="16" t="n">
        <v>10</v>
      </c>
      <c r="O19" s="16" t="n">
        <v>2</v>
      </c>
      <c r="P19" s="16" t="n">
        <v>10</v>
      </c>
      <c r="Q19" s="16" t="n">
        <v>2</v>
      </c>
      <c r="R19" s="16" t="n">
        <v>10</v>
      </c>
      <c r="S19" s="16" t="n">
        <v>2</v>
      </c>
      <c r="T19" s="16" t="n">
        <v>9</v>
      </c>
      <c r="U19" s="16" t="n">
        <v>2</v>
      </c>
      <c r="V19" s="16" t="n">
        <v>10</v>
      </c>
      <c r="W19" s="16" t="n">
        <v>2</v>
      </c>
      <c r="X19" s="16" t="n">
        <v>10</v>
      </c>
      <c r="Y19" s="16" t="n">
        <v>2</v>
      </c>
      <c r="Z19" s="16" t="n">
        <v>10</v>
      </c>
      <c r="AA19" s="16" t="n">
        <v>2</v>
      </c>
      <c r="AB19" s="16" t="n">
        <v>10</v>
      </c>
      <c r="AC19" s="16" t="n">
        <v>2</v>
      </c>
      <c r="AD19" s="16" t="n">
        <v>10</v>
      </c>
      <c r="AE19" s="16" t="n">
        <v>2</v>
      </c>
      <c r="AF19" s="16" t="n">
        <v>4</v>
      </c>
      <c r="AG19" s="20" t="n">
        <v>40</v>
      </c>
      <c r="AH19" s="21" t="n">
        <v>43861</v>
      </c>
      <c r="AI19" s="19" t="n">
        <f aca="false">((SUM(A19,C19,E19,G19,I19,K19,M19,O19,Q19,S19,U19,W19,Y19,AA19,AC19,AE19))/32)*100</f>
        <v>100</v>
      </c>
      <c r="AJ19" s="19" t="n">
        <f aca="false">((SUM(B19,D19,F19,H19,J19,L19,N19,P19,R19,T19,V19,X19,Z19,AB19,AD19,AF19))/160)*100</f>
        <v>93.75</v>
      </c>
      <c r="AL19" s="30"/>
    </row>
    <row r="20" s="16" customFormat="true" ht="18.55" hidden="false" customHeight="true" outlineLevel="0" collapsed="false">
      <c r="A20" s="16" t="n">
        <v>2</v>
      </c>
      <c r="B20" s="16" t="n">
        <v>10</v>
      </c>
      <c r="C20" s="16" t="n">
        <v>1</v>
      </c>
      <c r="D20" s="16" t="n">
        <v>6</v>
      </c>
      <c r="E20" s="16" t="n">
        <v>2</v>
      </c>
      <c r="F20" s="16" t="n">
        <v>9</v>
      </c>
      <c r="G20" s="16" t="n">
        <v>1</v>
      </c>
      <c r="H20" s="16" t="n">
        <v>6</v>
      </c>
      <c r="I20" s="16" t="n">
        <v>2</v>
      </c>
      <c r="J20" s="16" t="n">
        <v>9</v>
      </c>
      <c r="K20" s="16" t="n">
        <v>2</v>
      </c>
      <c r="L20" s="16" t="n">
        <v>10</v>
      </c>
      <c r="M20" s="16" t="n">
        <v>2</v>
      </c>
      <c r="N20" s="16" t="n">
        <v>10</v>
      </c>
      <c r="O20" s="16" t="n">
        <v>1</v>
      </c>
      <c r="P20" s="16" t="n">
        <v>8</v>
      </c>
      <c r="Q20" s="16" t="n">
        <v>1</v>
      </c>
      <c r="R20" s="16" t="n">
        <v>5</v>
      </c>
      <c r="S20" s="16" t="n">
        <v>1</v>
      </c>
      <c r="T20" s="16" t="n">
        <v>6</v>
      </c>
      <c r="U20" s="16" t="n">
        <v>1</v>
      </c>
      <c r="V20" s="16" t="n">
        <v>5</v>
      </c>
      <c r="W20" s="16" t="n">
        <v>2</v>
      </c>
      <c r="X20" s="16" t="n">
        <v>6</v>
      </c>
      <c r="Y20" s="16" t="n">
        <v>1</v>
      </c>
      <c r="Z20" s="16" t="n">
        <v>4</v>
      </c>
      <c r="AA20" s="16" t="n">
        <v>1</v>
      </c>
      <c r="AB20" s="16" t="n">
        <v>6</v>
      </c>
      <c r="AC20" s="16" t="n">
        <v>1</v>
      </c>
      <c r="AD20" s="16" t="n">
        <v>5</v>
      </c>
      <c r="AE20" s="16" t="n">
        <v>1</v>
      </c>
      <c r="AF20" s="16" t="n">
        <v>5</v>
      </c>
      <c r="AG20" s="20" t="n">
        <v>12023</v>
      </c>
      <c r="AH20" s="21" t="n">
        <v>43870</v>
      </c>
      <c r="AI20" s="19" t="n">
        <f aca="false">((SUM(A20,C20,E20,G20,I20,K20,M20,O20,Q20,S20,U20,W20,Y20,AA20,AC20,AE20))/32)*100</f>
        <v>68.75</v>
      </c>
      <c r="AJ20" s="19" t="n">
        <f aca="false">((SUM(B20,D20,F20,H20,J20,L20,N20,P20,R20,T20,V20,X20,Z20,AB20,AD20,AF20))/160)*100</f>
        <v>68.75</v>
      </c>
      <c r="AL20" s="30"/>
    </row>
    <row r="21" s="16" customFormat="true" ht="18.55" hidden="false" customHeight="true" outlineLevel="0" collapsed="false">
      <c r="A21" s="16" t="n">
        <v>2</v>
      </c>
      <c r="B21" s="16" t="n">
        <v>10</v>
      </c>
      <c r="C21" s="16" t="n">
        <v>1</v>
      </c>
      <c r="D21" s="16" t="n">
        <v>5</v>
      </c>
      <c r="E21" s="16" t="n">
        <v>0</v>
      </c>
      <c r="F21" s="16" t="n">
        <v>2</v>
      </c>
      <c r="G21" s="16" t="n">
        <v>0</v>
      </c>
      <c r="H21" s="16" t="n">
        <v>2</v>
      </c>
      <c r="I21" s="16" t="n">
        <v>1</v>
      </c>
      <c r="J21" s="16" t="n">
        <v>6</v>
      </c>
      <c r="K21" s="16" t="n">
        <v>0</v>
      </c>
      <c r="L21" s="16" t="n">
        <v>1</v>
      </c>
      <c r="M21" s="16" t="n">
        <v>0</v>
      </c>
      <c r="N21" s="16" t="n">
        <v>0</v>
      </c>
      <c r="O21" s="16" t="n">
        <v>1</v>
      </c>
      <c r="P21" s="16" t="n">
        <v>5</v>
      </c>
      <c r="Q21" s="16" t="n">
        <v>0</v>
      </c>
      <c r="R21" s="16" t="n">
        <v>1</v>
      </c>
      <c r="S21" s="16" t="n">
        <v>1</v>
      </c>
      <c r="T21" s="16" t="n">
        <v>4</v>
      </c>
      <c r="U21" s="16" t="n">
        <v>0</v>
      </c>
      <c r="V21" s="16" t="n">
        <v>2</v>
      </c>
      <c r="W21" s="16" t="n">
        <v>1</v>
      </c>
      <c r="X21" s="16" t="n">
        <v>4</v>
      </c>
      <c r="Y21" s="16" t="n">
        <v>1</v>
      </c>
      <c r="Z21" s="16" t="n">
        <v>4</v>
      </c>
      <c r="AA21" s="16" t="n">
        <v>0</v>
      </c>
      <c r="AB21" s="16" t="n">
        <v>1</v>
      </c>
      <c r="AC21" s="16" t="n">
        <v>0</v>
      </c>
      <c r="AD21" s="16" t="n">
        <v>3</v>
      </c>
      <c r="AE21" s="16" t="n">
        <v>0</v>
      </c>
      <c r="AF21" s="31" t="n">
        <v>6</v>
      </c>
      <c r="AG21" s="20" t="n">
        <v>50</v>
      </c>
      <c r="AH21" s="21" t="n">
        <v>43871</v>
      </c>
      <c r="AI21" s="19" t="n">
        <f aca="false">((SUM(A21,C21,E21,G21,I21,K21,M21,O21,Q21,S21,U21,W21,Y21,AA21,AC21,AE21))/32)*100</f>
        <v>25</v>
      </c>
      <c r="AJ21" s="19" t="n">
        <f aca="false">((SUM(B21,D21,F21,H21,J21,L21,N21,P21,R21,T21,V21,X21,Z21,AB21,AD21,AF21))/160)*100</f>
        <v>35</v>
      </c>
      <c r="AL21" s="30"/>
    </row>
    <row r="22" s="16" customFormat="true" ht="18.55" hidden="false" customHeight="true" outlineLevel="0" collapsed="false">
      <c r="A22" s="16" t="s">
        <v>30</v>
      </c>
      <c r="B22" s="16" t="s">
        <v>31</v>
      </c>
      <c r="C22" s="16" t="n">
        <v>2</v>
      </c>
      <c r="D22" s="16" t="n">
        <v>8</v>
      </c>
      <c r="E22" s="16" t="n">
        <v>2</v>
      </c>
      <c r="F22" s="16" t="n">
        <v>8</v>
      </c>
      <c r="G22" s="16" t="n">
        <v>2</v>
      </c>
      <c r="H22" s="16" t="n">
        <v>8</v>
      </c>
      <c r="I22" s="16" t="n">
        <v>2</v>
      </c>
      <c r="J22" s="16" t="n">
        <v>8</v>
      </c>
      <c r="K22" s="16" t="n">
        <v>2</v>
      </c>
      <c r="L22" s="16" t="n">
        <v>8</v>
      </c>
      <c r="M22" s="16" t="n">
        <v>2</v>
      </c>
      <c r="N22" s="16" t="n">
        <v>8</v>
      </c>
      <c r="O22" s="16" t="n">
        <v>2</v>
      </c>
      <c r="P22" s="16" t="n">
        <v>8</v>
      </c>
      <c r="Q22" s="16" t="n">
        <v>2</v>
      </c>
      <c r="R22" s="16" t="n">
        <v>8</v>
      </c>
      <c r="S22" s="16" t="n">
        <v>2</v>
      </c>
      <c r="T22" s="16" t="n">
        <v>8</v>
      </c>
      <c r="U22" s="16" t="n">
        <v>2</v>
      </c>
      <c r="V22" s="16" t="n">
        <v>8</v>
      </c>
      <c r="W22" s="16" t="n">
        <v>2</v>
      </c>
      <c r="X22" s="16" t="n">
        <v>8</v>
      </c>
      <c r="Y22" s="16" t="n">
        <v>2</v>
      </c>
      <c r="Z22" s="16" t="n">
        <v>8</v>
      </c>
      <c r="AA22" s="16" t="n">
        <v>2</v>
      </c>
      <c r="AB22" s="16" t="n">
        <v>8</v>
      </c>
      <c r="AC22" s="16" t="n">
        <v>2</v>
      </c>
      <c r="AD22" s="16" t="n">
        <v>8</v>
      </c>
      <c r="AE22" s="16" t="n">
        <v>2</v>
      </c>
      <c r="AF22" s="16" t="n">
        <v>8</v>
      </c>
      <c r="AG22" s="16" t="s">
        <v>32</v>
      </c>
      <c r="AH22" s="18" t="n">
        <v>43873</v>
      </c>
      <c r="AI22" s="19" t="n">
        <f aca="false">((SUM(A22,C22,E22,G22,I22,K22,M22,O22,Q22,S22,U22,W22,Y22,AA22,AC22,AE22))/32)*100</f>
        <v>93.75</v>
      </c>
      <c r="AJ22" s="19" t="n">
        <f aca="false">((SUM(B22,D22,F22,H22,J22,L22,N22,P22,R22,T22,V22,X22,Z22,AB22,AD22,AF22))/160)*100</f>
        <v>75</v>
      </c>
      <c r="AL22" s="30"/>
    </row>
    <row r="23" s="16" customFormat="true" ht="18.55" hidden="false" customHeight="true" outlineLevel="0" collapsed="false">
      <c r="A23" s="16" t="n">
        <v>2</v>
      </c>
      <c r="B23" s="16" t="n">
        <v>10</v>
      </c>
      <c r="C23" s="16" t="n">
        <v>1</v>
      </c>
      <c r="D23" s="16" t="n">
        <v>8</v>
      </c>
      <c r="E23" s="16" t="n">
        <v>2</v>
      </c>
      <c r="F23" s="16" t="n">
        <v>10</v>
      </c>
      <c r="G23" s="16" t="n">
        <v>2</v>
      </c>
      <c r="H23" s="16" t="n">
        <v>7</v>
      </c>
      <c r="I23" s="16" t="n">
        <v>1</v>
      </c>
      <c r="J23" s="16" t="n">
        <v>8</v>
      </c>
      <c r="K23" s="16" t="n">
        <v>2</v>
      </c>
      <c r="L23" s="16" t="n">
        <v>10</v>
      </c>
      <c r="M23" s="16" t="n">
        <v>1</v>
      </c>
      <c r="N23" s="16" t="n">
        <v>7</v>
      </c>
      <c r="O23" s="16" t="n">
        <v>2</v>
      </c>
      <c r="P23" s="16" t="n">
        <v>8</v>
      </c>
      <c r="Q23" s="16" t="n">
        <v>2</v>
      </c>
      <c r="R23" s="16" t="n">
        <v>10</v>
      </c>
      <c r="S23" s="16" t="n">
        <v>0</v>
      </c>
      <c r="T23" s="16" t="n">
        <v>8</v>
      </c>
      <c r="U23" s="16" t="n">
        <v>1</v>
      </c>
      <c r="V23" s="16" t="n">
        <v>6</v>
      </c>
      <c r="W23" s="16" t="n">
        <v>2</v>
      </c>
      <c r="X23" s="16" t="n">
        <v>8</v>
      </c>
      <c r="Y23" s="16" t="n">
        <v>0</v>
      </c>
      <c r="Z23" s="16" t="n">
        <v>5</v>
      </c>
      <c r="AA23" s="16" t="n">
        <v>2</v>
      </c>
      <c r="AB23" s="16" t="n">
        <v>10</v>
      </c>
      <c r="AC23" s="16" t="n">
        <v>1</v>
      </c>
      <c r="AD23" s="16" t="n">
        <v>5</v>
      </c>
      <c r="AE23" s="16" t="n">
        <v>2</v>
      </c>
      <c r="AF23" s="16" t="n">
        <v>9</v>
      </c>
      <c r="AG23" s="17" t="n">
        <v>80</v>
      </c>
      <c r="AH23" s="18" t="n">
        <v>43876</v>
      </c>
      <c r="AI23" s="19" t="n">
        <f aca="false">((SUM(A23,C23,E23,G23,I23,K23,M23,O23,Q23,S23,U23,W23,Y23,AA23,AC23,AE23))/32)*100</f>
        <v>71.875</v>
      </c>
      <c r="AJ23" s="19" t="n">
        <f aca="false">((SUM(B23,D23,F23,H23,J23,L23,N23,P23,R23,T23,V23,X23,Z23,AB23,AD23,AF23))/160)*100</f>
        <v>80.625</v>
      </c>
      <c r="AL23" s="30"/>
    </row>
    <row r="24" s="16" customFormat="true" ht="18.55" hidden="false" customHeight="true" outlineLevel="0" collapsed="false">
      <c r="A24" s="16" t="s">
        <v>30</v>
      </c>
      <c r="B24" s="16" t="s">
        <v>33</v>
      </c>
      <c r="C24" s="16" t="n">
        <v>0</v>
      </c>
      <c r="D24" s="16" t="n">
        <v>7</v>
      </c>
      <c r="E24" s="16" t="n">
        <v>2</v>
      </c>
      <c r="F24" s="16" t="n">
        <v>9</v>
      </c>
      <c r="G24" s="16" t="n">
        <v>0</v>
      </c>
      <c r="H24" s="16" t="n">
        <v>7</v>
      </c>
      <c r="I24" s="16" t="n">
        <v>2</v>
      </c>
      <c r="J24" s="16" t="n">
        <v>9</v>
      </c>
      <c r="K24" s="16" t="n">
        <v>0</v>
      </c>
      <c r="L24" s="16" t="n">
        <v>7</v>
      </c>
      <c r="M24" s="16" t="n">
        <v>2</v>
      </c>
      <c r="N24" s="16" t="n">
        <v>9</v>
      </c>
      <c r="O24" s="16" t="n">
        <v>0</v>
      </c>
      <c r="P24" s="16" t="n">
        <v>7</v>
      </c>
      <c r="Q24" s="16" t="n">
        <v>2</v>
      </c>
      <c r="R24" s="16" t="n">
        <v>9</v>
      </c>
      <c r="S24" s="16" t="n">
        <v>0</v>
      </c>
      <c r="T24" s="16" t="n">
        <v>7</v>
      </c>
      <c r="U24" s="16" t="n">
        <v>2</v>
      </c>
      <c r="V24" s="16" t="n">
        <v>9</v>
      </c>
      <c r="W24" s="16" t="n">
        <v>0</v>
      </c>
      <c r="X24" s="16" t="n">
        <v>7</v>
      </c>
      <c r="Y24" s="16" t="n">
        <v>2</v>
      </c>
      <c r="Z24" s="16" t="n">
        <v>9</v>
      </c>
      <c r="AA24" s="16" t="n">
        <v>0</v>
      </c>
      <c r="AB24" s="16" t="n">
        <v>7</v>
      </c>
      <c r="AC24" s="16" t="n">
        <v>2</v>
      </c>
      <c r="AD24" s="16" t="n">
        <v>9</v>
      </c>
      <c r="AE24" s="16" t="n">
        <v>0</v>
      </c>
      <c r="AF24" s="16" t="n">
        <v>7</v>
      </c>
      <c r="AG24" s="16" t="s">
        <v>34</v>
      </c>
      <c r="AH24" s="18" t="n">
        <v>43881</v>
      </c>
      <c r="AI24" s="19" t="n">
        <f aca="false">((SUM(A24,C24,E24,G24,I24,K24,M24,O24,Q24,S24,U24,W24,Y24,AA24,AC24,AE24))/32)*100</f>
        <v>43.75</v>
      </c>
      <c r="AJ24" s="19" t="n">
        <f aca="false">((SUM(B24,D24,F24,H24,J24,L24,N24,P24,R24,T24,V24,X24,Z24,AB24,AD24,AF24))/160)*100</f>
        <v>74.375</v>
      </c>
      <c r="AL24" s="30"/>
    </row>
    <row r="25" s="16" customFormat="true" ht="18.55" hidden="false" customHeight="true" outlineLevel="0" collapsed="false">
      <c r="A25" s="32" t="n">
        <v>2</v>
      </c>
      <c r="B25" s="32" t="n">
        <v>10</v>
      </c>
      <c r="C25" s="32" t="n">
        <v>1</v>
      </c>
      <c r="D25" s="32" t="n">
        <v>8</v>
      </c>
      <c r="E25" s="32" t="n">
        <v>2</v>
      </c>
      <c r="F25" s="32" t="n">
        <v>10</v>
      </c>
      <c r="G25" s="32" t="n">
        <v>2</v>
      </c>
      <c r="H25" s="32" t="n">
        <v>7</v>
      </c>
      <c r="I25" s="32" t="n">
        <v>1</v>
      </c>
      <c r="J25" s="32" t="n">
        <v>8</v>
      </c>
      <c r="K25" s="32" t="n">
        <v>0</v>
      </c>
      <c r="L25" s="32" t="n">
        <v>10</v>
      </c>
      <c r="M25" s="32" t="n">
        <v>1</v>
      </c>
      <c r="N25" s="32" t="n">
        <v>7</v>
      </c>
      <c r="O25" s="32" t="n">
        <v>2</v>
      </c>
      <c r="P25" s="32" t="n">
        <v>8</v>
      </c>
      <c r="Q25" s="32" t="n">
        <v>2</v>
      </c>
      <c r="R25" s="32" t="n">
        <v>10</v>
      </c>
      <c r="S25" s="32" t="n">
        <v>0</v>
      </c>
      <c r="T25" s="32" t="n">
        <v>8</v>
      </c>
      <c r="U25" s="32" t="n">
        <v>1</v>
      </c>
      <c r="V25" s="32" t="n">
        <v>6</v>
      </c>
      <c r="W25" s="32" t="n">
        <v>2</v>
      </c>
      <c r="X25" s="32" t="n">
        <v>8</v>
      </c>
      <c r="Y25" s="32" t="n">
        <v>0</v>
      </c>
      <c r="Z25" s="32" t="n">
        <v>5</v>
      </c>
      <c r="AA25" s="32" t="n">
        <v>2</v>
      </c>
      <c r="AB25" s="32" t="n">
        <v>10</v>
      </c>
      <c r="AC25" s="32" t="n">
        <v>1</v>
      </c>
      <c r="AD25" s="32" t="n">
        <v>5</v>
      </c>
      <c r="AE25" s="32" t="n">
        <v>2</v>
      </c>
      <c r="AF25" s="32" t="n">
        <v>9</v>
      </c>
      <c r="AG25" s="32" t="n">
        <v>1007</v>
      </c>
      <c r="AH25" s="18" t="n">
        <v>43885</v>
      </c>
      <c r="AI25" s="19" t="n">
        <f aca="false">((SUM(A25,C25,E25,G25,I25,K25,M25,O25,Q25,S25,U25,W25,Y25,AA25,AC25,AE25))/32)*100</f>
        <v>65.625</v>
      </c>
      <c r="AJ25" s="19" t="n">
        <f aca="false">((SUM(B25,D25,F25,H25,J25,L25,N25,P25,R25,T25,V25,X25,Z25,AB25,AD25,AF25))/160)*100</f>
        <v>80.625</v>
      </c>
      <c r="AL25" s="30"/>
    </row>
    <row r="26" s="16" customFormat="true" ht="18.55" hidden="false" customHeight="true" outlineLevel="0" collapsed="false">
      <c r="A26" s="16" t="n">
        <v>2</v>
      </c>
      <c r="B26" s="16" t="n">
        <v>10</v>
      </c>
      <c r="C26" s="16" t="n">
        <v>1</v>
      </c>
      <c r="D26" s="16" t="n">
        <v>8</v>
      </c>
      <c r="E26" s="16" t="n">
        <v>2</v>
      </c>
      <c r="F26" s="16" t="n">
        <v>10</v>
      </c>
      <c r="G26" s="16" t="n">
        <v>2</v>
      </c>
      <c r="H26" s="16" t="n">
        <v>7</v>
      </c>
      <c r="I26" s="16" t="n">
        <v>1</v>
      </c>
      <c r="J26" s="16" t="n">
        <v>8</v>
      </c>
      <c r="K26" s="16" t="n">
        <v>0</v>
      </c>
      <c r="L26" s="16" t="n">
        <v>10</v>
      </c>
      <c r="M26" s="16" t="n">
        <v>1</v>
      </c>
      <c r="N26" s="16" t="n">
        <v>7</v>
      </c>
      <c r="O26" s="16" t="n">
        <v>2</v>
      </c>
      <c r="P26" s="16" t="n">
        <v>8</v>
      </c>
      <c r="Q26" s="16" t="n">
        <v>2</v>
      </c>
      <c r="R26" s="16" t="n">
        <v>10</v>
      </c>
      <c r="S26" s="16" t="n">
        <v>0</v>
      </c>
      <c r="T26" s="16" t="n">
        <v>8</v>
      </c>
      <c r="U26" s="16" t="n">
        <v>1</v>
      </c>
      <c r="V26" s="16" t="n">
        <v>6</v>
      </c>
      <c r="W26" s="16" t="n">
        <v>2</v>
      </c>
      <c r="X26" s="16" t="n">
        <v>8</v>
      </c>
      <c r="Y26" s="16" t="n">
        <v>0</v>
      </c>
      <c r="Z26" s="16" t="n">
        <v>5</v>
      </c>
      <c r="AA26" s="16" t="n">
        <v>2</v>
      </c>
      <c r="AB26" s="16" t="n">
        <v>10</v>
      </c>
      <c r="AC26" s="16" t="n">
        <v>1</v>
      </c>
      <c r="AD26" s="16" t="n">
        <v>5</v>
      </c>
      <c r="AE26" s="16" t="n">
        <v>2</v>
      </c>
      <c r="AF26" s="16" t="n">
        <v>10</v>
      </c>
      <c r="AG26" s="17" t="n">
        <v>1008</v>
      </c>
      <c r="AH26" s="18" t="n">
        <v>43885</v>
      </c>
      <c r="AI26" s="19" t="n">
        <f aca="false">((SUM(A26,C26,E26,G26,I26,K26,M26,O26,Q26,S26,U26,W26,Y26,AA26,AC26,AE26))/32)*100</f>
        <v>65.625</v>
      </c>
      <c r="AJ26" s="19" t="n">
        <f aca="false">((SUM(B26,D26,F26,H26,J26,L26,N26,P26,R26,T26,V26,X26,Z26,AB26,AD26,AF26))/160)*100</f>
        <v>81.25</v>
      </c>
      <c r="AL26" s="30"/>
    </row>
    <row r="27" s="16" customFormat="true" ht="18.55" hidden="false" customHeight="true" outlineLevel="0" collapsed="false">
      <c r="A27" s="16" t="n">
        <v>1</v>
      </c>
      <c r="B27" s="16" t="n">
        <v>5</v>
      </c>
      <c r="C27" s="16" t="n">
        <v>1</v>
      </c>
      <c r="D27" s="16" t="n">
        <v>5</v>
      </c>
      <c r="E27" s="16" t="n">
        <v>1</v>
      </c>
      <c r="F27" s="16" t="n">
        <v>5</v>
      </c>
      <c r="G27" s="16" t="n">
        <v>1</v>
      </c>
      <c r="H27" s="16" t="n">
        <v>5</v>
      </c>
      <c r="I27" s="16" t="n">
        <v>1</v>
      </c>
      <c r="J27" s="16" t="n">
        <v>5</v>
      </c>
      <c r="K27" s="16" t="n">
        <v>1</v>
      </c>
      <c r="L27" s="16" t="n">
        <v>5</v>
      </c>
      <c r="M27" s="16" t="n">
        <v>1</v>
      </c>
      <c r="N27" s="16" t="n">
        <v>5</v>
      </c>
      <c r="O27" s="16" t="n">
        <v>1</v>
      </c>
      <c r="P27" s="16" t="n">
        <v>5</v>
      </c>
      <c r="Q27" s="16" t="n">
        <v>1</v>
      </c>
      <c r="R27" s="16" t="n">
        <v>5</v>
      </c>
      <c r="S27" s="16" t="n">
        <v>1</v>
      </c>
      <c r="T27" s="16" t="n">
        <v>5</v>
      </c>
      <c r="U27" s="16" t="n">
        <v>1</v>
      </c>
      <c r="V27" s="16" t="n">
        <v>5</v>
      </c>
      <c r="W27" s="16" t="n">
        <v>1</v>
      </c>
      <c r="X27" s="16" t="n">
        <v>5</v>
      </c>
      <c r="Y27" s="16" t="n">
        <v>1</v>
      </c>
      <c r="Z27" s="16" t="n">
        <v>5</v>
      </c>
      <c r="AA27" s="16" t="n">
        <v>1</v>
      </c>
      <c r="AB27" s="16" t="n">
        <v>5</v>
      </c>
      <c r="AC27" s="16" t="n">
        <v>1</v>
      </c>
      <c r="AD27" s="16" t="n">
        <v>5</v>
      </c>
      <c r="AE27" s="16" t="n">
        <v>1</v>
      </c>
      <c r="AF27" s="16" t="n">
        <v>5</v>
      </c>
      <c r="AG27" s="17" t="s">
        <v>35</v>
      </c>
      <c r="AH27" s="18" t="n">
        <v>43885</v>
      </c>
      <c r="AI27" s="19" t="n">
        <f aca="false">((SUM(A27,C27,E27,G27,I27,K27,M27,O27,Q27,S27,U27,W27,Y27,AA27,AC27,AE27))/32)*100</f>
        <v>50</v>
      </c>
      <c r="AJ27" s="19" t="n">
        <f aca="false">((SUM(B27,D27,F27,H27,J27,L27,N27,P27,R27,T27,V27,X27,Z27,AB27,AD27,AF27))/160)*100</f>
        <v>50</v>
      </c>
      <c r="AL27" s="30"/>
    </row>
    <row r="28" s="16" customFormat="true" ht="18.55" hidden="false" customHeight="true" outlineLevel="0" collapsed="false">
      <c r="A28" s="16" t="s">
        <v>30</v>
      </c>
      <c r="B28" s="16" t="s">
        <v>36</v>
      </c>
      <c r="C28" s="16" t="s">
        <v>30</v>
      </c>
      <c r="D28" s="16" t="s">
        <v>36</v>
      </c>
      <c r="E28" s="16" t="s">
        <v>30</v>
      </c>
      <c r="F28" s="16" t="s">
        <v>36</v>
      </c>
      <c r="G28" s="16" t="s">
        <v>30</v>
      </c>
      <c r="H28" s="16" t="s">
        <v>36</v>
      </c>
      <c r="I28" s="16" t="s">
        <v>30</v>
      </c>
      <c r="J28" s="16" t="s">
        <v>36</v>
      </c>
      <c r="K28" s="16" t="s">
        <v>30</v>
      </c>
      <c r="L28" s="16" t="s">
        <v>36</v>
      </c>
      <c r="M28" s="16" t="s">
        <v>30</v>
      </c>
      <c r="N28" s="16" t="s">
        <v>36</v>
      </c>
      <c r="O28" s="16" t="s">
        <v>30</v>
      </c>
      <c r="P28" s="16" t="s">
        <v>36</v>
      </c>
      <c r="Q28" s="16" t="s">
        <v>30</v>
      </c>
      <c r="R28" s="16" t="s">
        <v>36</v>
      </c>
      <c r="S28" s="16" t="s">
        <v>30</v>
      </c>
      <c r="T28" s="16" t="s">
        <v>36</v>
      </c>
      <c r="U28" s="16" t="s">
        <v>30</v>
      </c>
      <c r="V28" s="16" t="s">
        <v>36</v>
      </c>
      <c r="W28" s="16" t="s">
        <v>30</v>
      </c>
      <c r="X28" s="16" t="s">
        <v>36</v>
      </c>
      <c r="Y28" s="16" t="s">
        <v>30</v>
      </c>
      <c r="Z28" s="16" t="s">
        <v>36</v>
      </c>
      <c r="AA28" s="16" t="s">
        <v>30</v>
      </c>
      <c r="AB28" s="16" t="s">
        <v>36</v>
      </c>
      <c r="AC28" s="16" t="s">
        <v>30</v>
      </c>
      <c r="AD28" s="16" t="s">
        <v>36</v>
      </c>
      <c r="AE28" s="16" t="s">
        <v>30</v>
      </c>
      <c r="AF28" s="16" t="s">
        <v>36</v>
      </c>
      <c r="AG28" s="16" t="s">
        <v>37</v>
      </c>
      <c r="AH28" s="18" t="n">
        <v>43886</v>
      </c>
      <c r="AI28" s="19" t="n">
        <f aca="false">((SUM(A28,C28,E28,G28,I28,K28,M28,O28,Q28,S28,U28,W28,Y28,AA28,AC28,AE28))/32)*100</f>
        <v>0</v>
      </c>
      <c r="AJ28" s="19" t="n">
        <f aca="false">((SUM(B28,D28,F28,H28,J28,L28,N28,P28,R28,T28,V28,X28,Z28,AB28,AD28,AF28))/160)*100</f>
        <v>0</v>
      </c>
      <c r="AL28" s="30"/>
    </row>
    <row r="29" s="16" customFormat="true" ht="18.55" hidden="false" customHeight="true" outlineLevel="0" collapsed="false">
      <c r="A29" s="16" t="n">
        <v>1</v>
      </c>
      <c r="B29" s="16" t="n">
        <v>8</v>
      </c>
      <c r="C29" s="16" t="n">
        <v>1</v>
      </c>
      <c r="D29" s="16" t="n">
        <v>8</v>
      </c>
      <c r="E29" s="16" t="n">
        <v>1</v>
      </c>
      <c r="F29" s="16" t="n">
        <v>8</v>
      </c>
      <c r="G29" s="16" t="n">
        <v>1</v>
      </c>
      <c r="H29" s="16" t="n">
        <v>8</v>
      </c>
      <c r="I29" s="16" t="n">
        <v>1</v>
      </c>
      <c r="J29" s="16" t="n">
        <v>8</v>
      </c>
      <c r="K29" s="16" t="n">
        <v>1</v>
      </c>
      <c r="L29" s="16" t="n">
        <v>8</v>
      </c>
      <c r="M29" s="16" t="n">
        <v>1</v>
      </c>
      <c r="N29" s="16" t="n">
        <v>8</v>
      </c>
      <c r="O29" s="16" t="n">
        <v>1</v>
      </c>
      <c r="P29" s="16" t="n">
        <v>8</v>
      </c>
      <c r="Q29" s="16" t="n">
        <v>1</v>
      </c>
      <c r="R29" s="16" t="n">
        <v>8</v>
      </c>
      <c r="S29" s="16" t="n">
        <v>1</v>
      </c>
      <c r="T29" s="16" t="n">
        <v>8</v>
      </c>
      <c r="U29" s="16" t="n">
        <v>1</v>
      </c>
      <c r="V29" s="16" t="n">
        <v>8</v>
      </c>
      <c r="W29" s="16" t="n">
        <v>1</v>
      </c>
      <c r="X29" s="16" t="n">
        <v>8</v>
      </c>
      <c r="Y29" s="16" t="n">
        <v>1</v>
      </c>
      <c r="Z29" s="16" t="n">
        <v>8</v>
      </c>
      <c r="AA29" s="16" t="n">
        <v>1</v>
      </c>
      <c r="AB29" s="16" t="n">
        <v>8</v>
      </c>
      <c r="AC29" s="16" t="n">
        <v>1</v>
      </c>
      <c r="AD29" s="16" t="n">
        <v>8</v>
      </c>
      <c r="AE29" s="16" t="n">
        <v>1</v>
      </c>
      <c r="AF29" s="16" t="n">
        <v>8</v>
      </c>
      <c r="AG29" s="16" t="s">
        <v>37</v>
      </c>
      <c r="AH29" s="18" t="n">
        <v>43886</v>
      </c>
      <c r="AI29" s="19" t="n">
        <f aca="false">((SUM(A29,C29,E29,G29,I29,K29,M29,O29,Q29,S29,U29,W29,Y29,AA29,AC29,AE29))/32)*100</f>
        <v>50</v>
      </c>
      <c r="AJ29" s="19" t="n">
        <f aca="false">((SUM(B29,D29,F29,H29,J29,L29,N29,P29,R29,T29,V29,X29,Z29,AB29,AD29,AF29))/160)*100</f>
        <v>80</v>
      </c>
      <c r="AL29" s="30"/>
    </row>
    <row r="30" s="16" customFormat="true" ht="18.55" hidden="false" customHeight="true" outlineLevel="0" collapsed="false">
      <c r="A30" s="16" t="s">
        <v>30</v>
      </c>
      <c r="B30" s="16" t="s">
        <v>31</v>
      </c>
      <c r="C30" s="16" t="n">
        <v>1</v>
      </c>
      <c r="D30" s="16" t="n">
        <v>6</v>
      </c>
      <c r="E30" s="16" t="n">
        <v>2</v>
      </c>
      <c r="F30" s="16" t="n">
        <v>8</v>
      </c>
      <c r="G30" s="16" t="n">
        <v>1</v>
      </c>
      <c r="H30" s="16" t="n">
        <v>6</v>
      </c>
      <c r="I30" s="16" t="n">
        <v>2</v>
      </c>
      <c r="J30" s="16" t="n">
        <v>8</v>
      </c>
      <c r="K30" s="16" t="n">
        <v>1</v>
      </c>
      <c r="L30" s="16" t="n">
        <v>6</v>
      </c>
      <c r="M30" s="16" t="n">
        <v>2</v>
      </c>
      <c r="N30" s="16" t="n">
        <v>8</v>
      </c>
      <c r="O30" s="16" t="n">
        <v>1</v>
      </c>
      <c r="P30" s="16" t="n">
        <v>6</v>
      </c>
      <c r="Q30" s="16" t="n">
        <v>2</v>
      </c>
      <c r="R30" s="16" t="n">
        <v>8</v>
      </c>
      <c r="S30" s="16" t="n">
        <v>1</v>
      </c>
      <c r="T30" s="16" t="n">
        <v>6</v>
      </c>
      <c r="U30" s="16" t="n">
        <v>2</v>
      </c>
      <c r="V30" s="16" t="n">
        <v>8</v>
      </c>
      <c r="W30" s="16" t="n">
        <v>1</v>
      </c>
      <c r="X30" s="16" t="n">
        <v>6</v>
      </c>
      <c r="Y30" s="16" t="n">
        <v>2</v>
      </c>
      <c r="Z30" s="16" t="n">
        <v>8</v>
      </c>
      <c r="AA30" s="16" t="n">
        <v>1</v>
      </c>
      <c r="AB30" s="16" t="n">
        <v>6</v>
      </c>
      <c r="AC30" s="16" t="n">
        <v>2</v>
      </c>
      <c r="AD30" s="16" t="n">
        <v>8</v>
      </c>
      <c r="AE30" s="16" t="n">
        <v>1</v>
      </c>
      <c r="AF30" s="16" t="n">
        <v>6</v>
      </c>
      <c r="AG30" s="16" t="s">
        <v>38</v>
      </c>
      <c r="AH30" s="18" t="n">
        <v>43886</v>
      </c>
      <c r="AI30" s="19" t="n">
        <f aca="false">((SUM(A30,C30,E30,G30,I30,K30,M30,O30,Q30,S30,U30,W30,Y30,AA30,AC30,AE30))/32)*100</f>
        <v>68.75</v>
      </c>
      <c r="AJ30" s="19" t="n">
        <f aca="false">((SUM(B30,D30,F30,H30,J30,L30,N30,P30,R30,T30,V30,X30,Z30,AB30,AD30,AF30))/160)*100</f>
        <v>65</v>
      </c>
      <c r="AL30" s="30"/>
    </row>
    <row r="31" s="16" customFormat="true" ht="18.55" hidden="false" customHeight="true" outlineLevel="0" collapsed="false">
      <c r="A31" s="16" t="s">
        <v>30</v>
      </c>
      <c r="B31" s="16" t="s">
        <v>33</v>
      </c>
      <c r="C31" s="16" t="n">
        <v>1</v>
      </c>
      <c r="D31" s="16" t="n">
        <v>5</v>
      </c>
      <c r="E31" s="16" t="n">
        <v>2</v>
      </c>
      <c r="F31" s="16" t="n">
        <v>9</v>
      </c>
      <c r="G31" s="16" t="n">
        <v>1</v>
      </c>
      <c r="H31" s="16" t="n">
        <v>5</v>
      </c>
      <c r="I31" s="16" t="n">
        <v>2</v>
      </c>
      <c r="J31" s="16" t="n">
        <v>9</v>
      </c>
      <c r="K31" s="16" t="n">
        <v>1</v>
      </c>
      <c r="L31" s="16" t="n">
        <v>5</v>
      </c>
      <c r="M31" s="16" t="n">
        <v>2</v>
      </c>
      <c r="N31" s="16" t="n">
        <v>9</v>
      </c>
      <c r="O31" s="16" t="n">
        <v>1</v>
      </c>
      <c r="P31" s="16" t="n">
        <v>5</v>
      </c>
      <c r="Q31" s="16" t="n">
        <v>2</v>
      </c>
      <c r="R31" s="16" t="n">
        <v>9</v>
      </c>
      <c r="S31" s="16" t="n">
        <v>1</v>
      </c>
      <c r="T31" s="16" t="n">
        <v>5</v>
      </c>
      <c r="U31" s="16" t="n">
        <v>2</v>
      </c>
      <c r="V31" s="16" t="n">
        <v>9</v>
      </c>
      <c r="W31" s="16" t="n">
        <v>1</v>
      </c>
      <c r="X31" s="16" t="n">
        <v>5</v>
      </c>
      <c r="Y31" s="16" t="n">
        <v>2</v>
      </c>
      <c r="Z31" s="16" t="n">
        <v>10</v>
      </c>
      <c r="AA31" s="16" t="n">
        <v>1</v>
      </c>
      <c r="AB31" s="16" t="n">
        <v>5</v>
      </c>
      <c r="AC31" s="16" t="n">
        <v>2</v>
      </c>
      <c r="AD31" s="16" t="n">
        <v>9</v>
      </c>
      <c r="AE31" s="16" t="n">
        <v>2</v>
      </c>
      <c r="AF31" s="16" t="n">
        <v>9</v>
      </c>
      <c r="AG31" s="17" t="s">
        <v>39</v>
      </c>
      <c r="AH31" s="18" t="n">
        <v>43886</v>
      </c>
      <c r="AI31" s="19" t="n">
        <f aca="false">((SUM(A31,C31,E31,G31,I31,K31,M31,O31,Q31,S31,U31,W31,Y31,AA31,AC31,AE31))/32)*100</f>
        <v>71.875</v>
      </c>
      <c r="AJ31" s="19" t="n">
        <f aca="false">((SUM(B31,D31,F31,H31,J31,L31,N31,P31,R31,T31,V31,X31,Z31,AB31,AD31,AF31))/160)*100</f>
        <v>67.5</v>
      </c>
      <c r="AL31" s="30"/>
    </row>
    <row r="32" s="16" customFormat="true" ht="18.55" hidden="false" customHeight="false" outlineLevel="0" collapsed="false">
      <c r="A32" s="16" t="s">
        <v>30</v>
      </c>
      <c r="B32" s="16" t="s">
        <v>31</v>
      </c>
      <c r="C32" s="16" t="n">
        <v>1</v>
      </c>
      <c r="D32" s="16" t="n">
        <v>7</v>
      </c>
      <c r="E32" s="16" t="n">
        <v>2</v>
      </c>
      <c r="F32" s="16" t="n">
        <v>8</v>
      </c>
      <c r="G32" s="16" t="n">
        <v>1</v>
      </c>
      <c r="H32" s="16" t="n">
        <v>7</v>
      </c>
      <c r="I32" s="16" t="n">
        <v>2</v>
      </c>
      <c r="J32" s="16" t="n">
        <v>8</v>
      </c>
      <c r="K32" s="16" t="n">
        <v>1</v>
      </c>
      <c r="L32" s="16" t="n">
        <v>7</v>
      </c>
      <c r="M32" s="16" t="n">
        <v>2</v>
      </c>
      <c r="N32" s="16" t="n">
        <v>8</v>
      </c>
      <c r="O32" s="16" t="n">
        <v>1</v>
      </c>
      <c r="P32" s="16" t="n">
        <v>7</v>
      </c>
      <c r="Q32" s="16" t="n">
        <v>2</v>
      </c>
      <c r="R32" s="16" t="n">
        <v>8</v>
      </c>
      <c r="S32" s="16" t="n">
        <v>1</v>
      </c>
      <c r="T32" s="16" t="n">
        <v>7</v>
      </c>
      <c r="U32" s="16" t="n">
        <v>2</v>
      </c>
      <c r="V32" s="16" t="n">
        <v>8</v>
      </c>
      <c r="W32" s="16" t="n">
        <v>1</v>
      </c>
      <c r="X32" s="16" t="n">
        <v>7</v>
      </c>
      <c r="Y32" s="16" t="n">
        <v>2</v>
      </c>
      <c r="Z32" s="16" t="n">
        <v>8</v>
      </c>
      <c r="AA32" s="16" t="n">
        <v>1</v>
      </c>
      <c r="AB32" s="16" t="n">
        <v>7</v>
      </c>
      <c r="AC32" s="16" t="n">
        <v>2</v>
      </c>
      <c r="AD32" s="16" t="n">
        <v>8</v>
      </c>
      <c r="AE32" s="16" t="n">
        <v>1</v>
      </c>
      <c r="AF32" s="16" t="n">
        <v>7</v>
      </c>
      <c r="AG32" s="17" t="s">
        <v>40</v>
      </c>
      <c r="AH32" s="18" t="n">
        <v>43887</v>
      </c>
      <c r="AI32" s="19" t="n">
        <f aca="false">((SUM(A32,C32,E32,G32,I32,K32,M32,O32,Q32,S32,U32,W32,Y32,AA32,AC32,AE32))/32)*100</f>
        <v>68.75</v>
      </c>
      <c r="AJ32" s="19" t="n">
        <f aca="false">((SUM(B32,D32,F32,H32,J32,L32,N32,P32,R32,T32,V32,X32,Z32,AB32,AD32,AF32))/160)*100</f>
        <v>70</v>
      </c>
      <c r="AL32" s="30"/>
    </row>
    <row r="33" s="16" customFormat="true" ht="18.55" hidden="false" customHeight="false" outlineLevel="0" collapsed="false">
      <c r="A33" s="16" t="s">
        <v>30</v>
      </c>
      <c r="B33" s="16" t="s">
        <v>31</v>
      </c>
      <c r="C33" s="16" t="n">
        <v>0</v>
      </c>
      <c r="D33" s="16" t="n">
        <v>6</v>
      </c>
      <c r="E33" s="16" t="n">
        <v>2</v>
      </c>
      <c r="F33" s="16" t="n">
        <v>8</v>
      </c>
      <c r="G33" s="16" t="n">
        <v>0</v>
      </c>
      <c r="H33" s="16" t="n">
        <v>6</v>
      </c>
      <c r="I33" s="16" t="n">
        <v>2</v>
      </c>
      <c r="J33" s="16" t="n">
        <v>8</v>
      </c>
      <c r="K33" s="16" t="n">
        <v>0</v>
      </c>
      <c r="L33" s="16" t="n">
        <v>6</v>
      </c>
      <c r="M33" s="16" t="n">
        <v>2</v>
      </c>
      <c r="N33" s="16" t="n">
        <v>8</v>
      </c>
      <c r="O33" s="16" t="n">
        <v>0</v>
      </c>
      <c r="P33" s="16" t="n">
        <v>6</v>
      </c>
      <c r="Q33" s="16" t="n">
        <v>2</v>
      </c>
      <c r="R33" s="16" t="n">
        <v>8</v>
      </c>
      <c r="S33" s="16" t="n">
        <v>0</v>
      </c>
      <c r="T33" s="16" t="n">
        <v>6</v>
      </c>
      <c r="U33" s="16" t="n">
        <v>2</v>
      </c>
      <c r="V33" s="16" t="n">
        <v>8</v>
      </c>
      <c r="W33" s="16" t="n">
        <v>0</v>
      </c>
      <c r="X33" s="16" t="n">
        <v>6</v>
      </c>
      <c r="Y33" s="16" t="n">
        <v>2</v>
      </c>
      <c r="Z33" s="16" t="n">
        <v>8</v>
      </c>
      <c r="AA33" s="16" t="n">
        <v>0</v>
      </c>
      <c r="AB33" s="16" t="n">
        <v>6</v>
      </c>
      <c r="AC33" s="16" t="n">
        <v>2</v>
      </c>
      <c r="AD33" s="16" t="n">
        <v>8</v>
      </c>
      <c r="AE33" s="16" t="n">
        <v>0</v>
      </c>
      <c r="AF33" s="16" t="n">
        <v>6</v>
      </c>
      <c r="AG33" s="17" t="s">
        <v>41</v>
      </c>
      <c r="AH33" s="18" t="n">
        <v>43887</v>
      </c>
      <c r="AI33" s="19" t="n">
        <f aca="false">((SUM(A33,C33,E33,G33,I33,K33,M33,O33,Q33,S33,U33,W33,Y33,AA33,AC33,AE33))/32)*100</f>
        <v>43.75</v>
      </c>
      <c r="AJ33" s="19" t="n">
        <f aca="false">((SUM(B33,D33,F33,H33,J33,L33,N33,P33,R33,T33,V33,X33,Z33,AB33,AD33,AF33))/160)*100</f>
        <v>65</v>
      </c>
      <c r="AL33" s="30"/>
    </row>
    <row r="34" customFormat="false" ht="18.55" hidden="false" customHeight="false" outlineLevel="0" collapsed="false">
      <c r="A34" s="1" t="n">
        <f aca="false">(SUM(A3:A33))/(ROWS(A3:A33)*2)*100</f>
        <v>74.1935483870968</v>
      </c>
      <c r="B34" s="1" t="n">
        <f aca="false">(SUM(B3:B33))/(ROWS(B3:B33)*10)*100</f>
        <v>73.2258064516129</v>
      </c>
      <c r="C34" s="1" t="n">
        <f aca="false">(SUM(C3:C33))/(ROWS(C3:C33)*2)*100</f>
        <v>59.6774193548387</v>
      </c>
      <c r="D34" s="1" t="n">
        <f aca="false">(SUM(D3:D33))/(ROWS(D3:D33)*10)*100</f>
        <v>66.7741935483871</v>
      </c>
      <c r="E34" s="1" t="n">
        <f aca="false">(SUM(E3:E33))/(ROWS(E3:E33)*2)*100</f>
        <v>80.6451612903226</v>
      </c>
      <c r="F34" s="1" t="n">
        <f aca="false">(SUM(F3:F33))/(ROWS(F3:F33)*10)*100</f>
        <v>75.1612903225806</v>
      </c>
      <c r="G34" s="1" t="n">
        <f aca="false">(SUM(G3:G33))/(ROWS(G3:G33)*2)*100</f>
        <v>67.741935483871</v>
      </c>
      <c r="H34" s="1" t="n">
        <f aca="false">(SUM(H3:H33))/(ROWS(H3:H33)*10)*100</f>
        <v>64.5161290322581</v>
      </c>
      <c r="I34" s="1" t="n">
        <f aca="false">(SUM(I3:I33))/(ROWS(I3:I33)*2)*100</f>
        <v>72.5806451612903</v>
      </c>
      <c r="J34" s="1" t="n">
        <f aca="false">(SUM(J3:J33))/(ROWS(J3:J33)*10)*100</f>
        <v>77.0967741935484</v>
      </c>
      <c r="K34" s="1" t="n">
        <f aca="false">(SUM(K3:K33))/(ROWS(K3:K33)*2)*100</f>
        <v>56.4516129032258</v>
      </c>
      <c r="L34" s="1" t="n">
        <f aca="false">(SUM(L3:L33))/(ROWS(L3:L33)*10)*100</f>
        <v>73.8709677419355</v>
      </c>
      <c r="M34" s="1" t="n">
        <f aca="false">(SUM(M3:M33))/(ROWS(M3:M33)*2)*100</f>
        <v>70.9677419354839</v>
      </c>
      <c r="N34" s="1" t="n">
        <f aca="false">(SUM(N3:N33))/(ROWS(N3:N33)*10)*100</f>
        <v>73.2258064516129</v>
      </c>
      <c r="O34" s="1" t="n">
        <f aca="false">(SUM(O3:O33))/(ROWS(O3:O33)*2)*100</f>
        <v>70.9677419354839</v>
      </c>
      <c r="P34" s="1" t="n">
        <f aca="false">(SUM(P3:P33))/(ROWS(P3:P33)*10)*100</f>
        <v>71.2903225806452</v>
      </c>
      <c r="Q34" s="1" t="n">
        <f aca="false">(SUM(Q3:Q33))/(ROWS(Q3:Q33)*2)*100</f>
        <v>75.8064516129032</v>
      </c>
      <c r="R34" s="1" t="n">
        <f aca="false">(SUM(R3:R33))/(ROWS(R3:R33)*10)*100</f>
        <v>72.258064516129</v>
      </c>
      <c r="S34" s="1" t="n">
        <f aca="false">(SUM(S3:S33))/(ROWS(S3:S33)*2)*100</f>
        <v>46.7741935483871</v>
      </c>
      <c r="T34" s="1" t="n">
        <f aca="false">(SUM(T3:T33))/(ROWS(T3:T33)*10)*100</f>
        <v>67.4193548387097</v>
      </c>
      <c r="U34" s="1" t="n">
        <f aca="false">(SUM(U3:U33))/(ROWS(U3:U33)*2)*100</f>
        <v>66.1290322580645</v>
      </c>
      <c r="V34" s="1" t="n">
        <f aca="false">(SUM(V3:V33))/(ROWS(V3:V33)*10)*100</f>
        <v>65.8064516129032</v>
      </c>
      <c r="W34" s="1" t="n">
        <f aca="false">(SUM(W3:W33))/(ROWS(W3:W33)*2)*100</f>
        <v>72.5806451612903</v>
      </c>
      <c r="X34" s="1" t="n">
        <f aca="false">(SUM(X3:X33))/(ROWS(X3:X33)*10)*100</f>
        <v>70.3225806451613</v>
      </c>
      <c r="Y34" s="1" t="n">
        <f aca="false">(SUM(Y3:Y33))/(ROWS(Y3:Y33)*2)*100</f>
        <v>66.1290322580645</v>
      </c>
      <c r="Z34" s="1" t="n">
        <f aca="false">(SUM(Z3:Z33))/(ROWS(Z3:Z33)*10)*100</f>
        <v>71.9354838709677</v>
      </c>
      <c r="AA34" s="1" t="n">
        <f aca="false">(SUM(AA3:AA33))/(ROWS(AA3:AA33)*2)*100</f>
        <v>79.0322580645161</v>
      </c>
      <c r="AB34" s="1" t="n">
        <f aca="false">(SUM(AB3:AB33))/(ROWS(AB3:AB33)*10)*100</f>
        <v>51.2903225806452</v>
      </c>
      <c r="AC34" s="1" t="n">
        <f aca="false">(SUM(AC3:AC33))/(ROWS(AC3:AC33)*2)*100</f>
        <v>70.9677419354839</v>
      </c>
      <c r="AD34" s="1" t="n">
        <f aca="false">(SUM(AD3:AD33))/(ROWS(AD3:AD33)*10)*100</f>
        <v>66.7741935483871</v>
      </c>
      <c r="AE34" s="1" t="n">
        <f aca="false">(SUM(AE3:AE33))/(ROWS(AE3:AE33)*2)*100</f>
        <v>59.6774193548387</v>
      </c>
      <c r="AF34" s="1" t="n">
        <f aca="false">(SUM(AF3:AF33))/(ROWS(AF3:AF33)*10)*100</f>
        <v>66.7741935483871</v>
      </c>
      <c r="AI34" s="4" t="n">
        <f aca="false">AVERAGE(AI3:AI33)</f>
        <v>68.1451612903226</v>
      </c>
      <c r="AJ34" s="4" t="n">
        <f aca="false">AVERAGE(AJ3:AJ33)</f>
        <v>69.2338709677419</v>
      </c>
    </row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2:AJ34"/>
  <mergeCells count="20">
    <mergeCell ref="A1:AJ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L4:AM4"/>
    <mergeCell ref="AL11:AN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O16" activeCellId="0" sqref="AO16"/>
    </sheetView>
  </sheetViews>
  <sheetFormatPr defaultRowHeight="12.8" zeroHeight="false" outlineLevelRow="0" outlineLevelCol="0"/>
  <cols>
    <col collapsed="false" customWidth="true" hidden="false" outlineLevel="0" max="32" min="1" style="1" width="6.42"/>
    <col collapsed="false" customWidth="true" hidden="false" outlineLevel="0" max="33" min="33" style="2" width="9.95"/>
    <col collapsed="false" customWidth="true" hidden="false" outlineLevel="0" max="34" min="34" style="33" width="15.28"/>
    <col collapsed="false" customWidth="true" hidden="false" outlineLevel="0" max="35" min="35" style="1" width="10.88"/>
    <col collapsed="false" customWidth="true" hidden="false" outlineLevel="0" max="36" min="36" style="1" width="10.41"/>
    <col collapsed="false" customWidth="true" hidden="false" outlineLevel="0" max="38" min="37" style="1" width="6.42"/>
    <col collapsed="false" customWidth="true" hidden="false" outlineLevel="0" max="39" min="39" style="5" width="6.42"/>
    <col collapsed="false" customWidth="false" hidden="false" outlineLevel="0" max="40" min="40" style="5" width="11.52"/>
    <col collapsed="false" customWidth="true" hidden="false" outlineLevel="0" max="41" min="41" style="5" width="15.61"/>
    <col collapsed="false" customWidth="true" hidden="false" outlineLevel="0" max="42" min="42" style="5" width="10.19"/>
    <col collapsed="false" customWidth="true" hidden="false" outlineLevel="0" max="1025" min="43" style="5" width="6.42"/>
  </cols>
  <sheetData>
    <row r="1" s="8" customFormat="true" ht="39" hidden="false" customHeight="true" outlineLevel="0" collapsed="false">
      <c r="A1" s="7" t="s">
        <v>42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N1" s="34"/>
      <c r="AMI1" s="5"/>
      <c r="AMJ1" s="5"/>
    </row>
    <row r="2" s="14" customFormat="true" ht="18.45" hidden="false" customHeight="true" outlineLevel="0" collapsed="false">
      <c r="A2" s="10" t="s">
        <v>1</v>
      </c>
      <c r="B2" s="10"/>
      <c r="C2" s="9" t="s">
        <v>2</v>
      </c>
      <c r="D2" s="9"/>
      <c r="E2" s="10" t="s">
        <v>4</v>
      </c>
      <c r="F2" s="10"/>
      <c r="G2" s="9" t="s">
        <v>5</v>
      </c>
      <c r="H2" s="9"/>
      <c r="I2" s="10" t="s">
        <v>6</v>
      </c>
      <c r="J2" s="10"/>
      <c r="K2" s="9" t="s">
        <v>7</v>
      </c>
      <c r="L2" s="9"/>
      <c r="M2" s="10" t="s">
        <v>8</v>
      </c>
      <c r="N2" s="10"/>
      <c r="O2" s="9" t="s">
        <v>9</v>
      </c>
      <c r="P2" s="9"/>
      <c r="Q2" s="10" t="s">
        <v>43</v>
      </c>
      <c r="R2" s="10"/>
      <c r="S2" s="9" t="s">
        <v>10</v>
      </c>
      <c r="T2" s="9"/>
      <c r="U2" s="35" t="s">
        <v>11</v>
      </c>
      <c r="V2" s="35"/>
      <c r="W2" s="9" t="s">
        <v>12</v>
      </c>
      <c r="X2" s="9"/>
      <c r="Y2" s="35" t="s">
        <v>44</v>
      </c>
      <c r="Z2" s="35"/>
      <c r="AA2" s="9" t="s">
        <v>14</v>
      </c>
      <c r="AB2" s="9"/>
      <c r="AC2" s="35" t="s">
        <v>15</v>
      </c>
      <c r="AD2" s="35"/>
      <c r="AE2" s="9" t="s">
        <v>16</v>
      </c>
      <c r="AF2" s="9"/>
      <c r="AG2" s="36" t="s">
        <v>17</v>
      </c>
      <c r="AH2" s="37" t="s">
        <v>18</v>
      </c>
      <c r="AI2" s="38" t="s">
        <v>45</v>
      </c>
      <c r="AJ2" s="38"/>
      <c r="AK2" s="9" t="s">
        <v>19</v>
      </c>
      <c r="AL2" s="9"/>
      <c r="AN2" s="26" t="s">
        <v>46</v>
      </c>
      <c r="AO2" s="26"/>
      <c r="AP2" s="26"/>
      <c r="AMI2" s="5"/>
      <c r="AMJ2" s="5"/>
    </row>
    <row r="3" customFormat="false" ht="18.45" hidden="false" customHeight="true" outlineLevel="0" collapsed="false">
      <c r="A3" s="1" t="n">
        <v>0</v>
      </c>
      <c r="C3" s="1" t="n">
        <v>0</v>
      </c>
      <c r="E3" s="1" t="n">
        <v>0</v>
      </c>
      <c r="G3" s="1" t="n">
        <v>0</v>
      </c>
      <c r="I3" s="1" t="n">
        <v>0</v>
      </c>
      <c r="K3" s="1" t="n">
        <v>0</v>
      </c>
      <c r="M3" s="1" t="n">
        <v>0</v>
      </c>
      <c r="O3" s="1" t="n">
        <v>0</v>
      </c>
      <c r="Q3" s="1" t="n">
        <v>0</v>
      </c>
      <c r="S3" s="1" t="n">
        <v>0</v>
      </c>
      <c r="U3" s="1" t="n">
        <v>0</v>
      </c>
      <c r="W3" s="1" t="n">
        <v>0</v>
      </c>
      <c r="Y3" s="1" t="n">
        <v>0</v>
      </c>
      <c r="AA3" s="1" t="n">
        <v>0</v>
      </c>
      <c r="AC3" s="1" t="n">
        <v>0</v>
      </c>
      <c r="AE3" s="1" t="n">
        <v>0</v>
      </c>
      <c r="AG3" s="2" t="n">
        <v>12310</v>
      </c>
      <c r="AH3" s="39" t="n">
        <v>43802</v>
      </c>
      <c r="AI3" s="1" t="n">
        <f aca="false">SUM(A3,C3,E3,G3,I3,K3,M3,O3,Q3,S3,U3,W3,Y3,AA3,AC3,AE3)</f>
        <v>0</v>
      </c>
      <c r="AJ3" s="1" t="n">
        <f aca="false">SUM(B3,D3,F3,H3,J3,L3,N3,P3,R3,T3,V3,X3,Z3,AB3,AD3,AF3)</f>
        <v>0</v>
      </c>
      <c r="AK3" s="33" t="n">
        <f aca="false">(AI3/32)*100</f>
        <v>0</v>
      </c>
      <c r="AL3" s="33" t="n">
        <f aca="false">(AJ3/160)*100</f>
        <v>0</v>
      </c>
      <c r="AN3" s="40"/>
      <c r="AO3" s="41" t="s">
        <v>47</v>
      </c>
      <c r="AP3" s="41" t="s">
        <v>48</v>
      </c>
    </row>
    <row r="4" customFormat="false" ht="18.45" hidden="false" customHeight="true" outlineLevel="0" collapsed="false">
      <c r="A4" s="1" t="n">
        <v>0</v>
      </c>
      <c r="C4" s="1" t="n">
        <v>0</v>
      </c>
      <c r="E4" s="1" t="n">
        <v>0</v>
      </c>
      <c r="G4" s="1" t="n">
        <v>0</v>
      </c>
      <c r="I4" s="1" t="n">
        <v>0</v>
      </c>
      <c r="K4" s="1" t="n">
        <v>0</v>
      </c>
      <c r="M4" s="1" t="n">
        <v>0</v>
      </c>
      <c r="O4" s="1" t="n">
        <v>0</v>
      </c>
      <c r="Q4" s="1" t="n">
        <v>0</v>
      </c>
      <c r="S4" s="1" t="n">
        <v>0</v>
      </c>
      <c r="U4" s="1" t="n">
        <v>0</v>
      </c>
      <c r="W4" s="1" t="n">
        <v>0</v>
      </c>
      <c r="Y4" s="1" t="n">
        <v>0</v>
      </c>
      <c r="AA4" s="1" t="n">
        <v>0</v>
      </c>
      <c r="AC4" s="1" t="n">
        <v>0</v>
      </c>
      <c r="AE4" s="1" t="n">
        <v>0</v>
      </c>
      <c r="AG4" s="2" t="n">
        <v>12328</v>
      </c>
      <c r="AH4" s="39" t="n">
        <v>43806</v>
      </c>
      <c r="AI4" s="1" t="n">
        <f aca="false">SUM(A4,C4,E4,G4,I4,K4,M4,O4,Q4,S4,U4,W4,Y4,AA4,AC4,AE4)</f>
        <v>0</v>
      </c>
      <c r="AJ4" s="1" t="n">
        <f aca="false">SUM(B4,D4,F4,H4,J4,L4,N4,P4,R4,T4,V4,X4,Z4,AB4,AD4,AF4)</f>
        <v>0</v>
      </c>
      <c r="AK4" s="33" t="n">
        <f aca="false">(AI4/32)*100</f>
        <v>0</v>
      </c>
      <c r="AL4" s="33" t="n">
        <f aca="false">(AJ4/160)*100</f>
        <v>0</v>
      </c>
      <c r="AN4" s="42" t="s">
        <v>49</v>
      </c>
      <c r="AO4" s="43" t="n">
        <f aca="false">AVERAGE(AK3:AK8)</f>
        <v>33.3333333333333</v>
      </c>
      <c r="AP4" s="43" t="s">
        <v>50</v>
      </c>
    </row>
    <row r="5" customFormat="false" ht="18.45" hidden="false" customHeight="true" outlineLevel="0" collapsed="false">
      <c r="A5" s="1" t="n">
        <v>0</v>
      </c>
      <c r="C5" s="1" t="n">
        <v>0</v>
      </c>
      <c r="E5" s="1" t="n">
        <v>0</v>
      </c>
      <c r="G5" s="1" t="n">
        <v>0</v>
      </c>
      <c r="I5" s="1" t="n">
        <v>0</v>
      </c>
      <c r="K5" s="1" t="n">
        <v>0</v>
      </c>
      <c r="M5" s="1" t="n">
        <v>0</v>
      </c>
      <c r="O5" s="1" t="n">
        <v>0</v>
      </c>
      <c r="Q5" s="1" t="n">
        <v>0</v>
      </c>
      <c r="S5" s="1" t="n">
        <v>0</v>
      </c>
      <c r="U5" s="1" t="n">
        <v>0</v>
      </c>
      <c r="W5" s="1" t="n">
        <v>0</v>
      </c>
      <c r="Y5" s="1" t="n">
        <v>0</v>
      </c>
      <c r="AA5" s="1" t="n">
        <v>0</v>
      </c>
      <c r="AC5" s="1" t="n">
        <v>0</v>
      </c>
      <c r="AE5" s="1" t="n">
        <v>0</v>
      </c>
      <c r="AG5" s="2" t="n">
        <v>12368</v>
      </c>
      <c r="AH5" s="39" t="n">
        <v>43812</v>
      </c>
      <c r="AI5" s="1" t="n">
        <f aca="false">SUM(A5,C5,E5,G5,I5,K5,M5,O5,Q5,S5,U5,W5,Y5,AA5,AC5,AE5)</f>
        <v>0</v>
      </c>
      <c r="AJ5" s="1" t="n">
        <f aca="false">SUM(B5,D5,F5,H5,J5,L5,N5,P5,R5,T5,V5,X5,Z5,AB5,AD5,AF5)</f>
        <v>0</v>
      </c>
      <c r="AK5" s="33" t="n">
        <f aca="false">(AI5/32)*100</f>
        <v>0</v>
      </c>
      <c r="AL5" s="33" t="n">
        <f aca="false">(AJ5/160)*100</f>
        <v>0</v>
      </c>
      <c r="AN5" s="41" t="s">
        <v>51</v>
      </c>
      <c r="AO5" s="43" t="n">
        <f aca="false">AVERAGE(AK9:AK13)</f>
        <v>73.75</v>
      </c>
      <c r="AP5" s="43" t="n">
        <f aca="false">AVERAGE(AL9:AL13)</f>
        <v>70.75</v>
      </c>
    </row>
    <row r="6" customFormat="false" ht="18.45" hidden="false" customHeight="true" outlineLevel="0" collapsed="false">
      <c r="A6" s="1" t="n">
        <v>2</v>
      </c>
      <c r="C6" s="1" t="n">
        <v>2</v>
      </c>
      <c r="E6" s="1" t="n">
        <v>2</v>
      </c>
      <c r="G6" s="1" t="n">
        <v>2</v>
      </c>
      <c r="I6" s="1" t="n">
        <v>2</v>
      </c>
      <c r="J6" s="1" t="s">
        <v>52</v>
      </c>
      <c r="K6" s="1" t="n">
        <v>2</v>
      </c>
      <c r="L6" s="1" t="s">
        <v>25</v>
      </c>
      <c r="M6" s="1" t="n">
        <v>2</v>
      </c>
      <c r="O6" s="1" t="n">
        <v>2</v>
      </c>
      <c r="Q6" s="1" t="n">
        <v>2</v>
      </c>
      <c r="S6" s="1" t="n">
        <v>2</v>
      </c>
      <c r="U6" s="1" t="n">
        <v>2</v>
      </c>
      <c r="W6" s="1" t="n">
        <v>2</v>
      </c>
      <c r="Y6" s="1" t="n">
        <v>2</v>
      </c>
      <c r="AA6" s="1" t="n">
        <v>2</v>
      </c>
      <c r="AC6" s="1" t="n">
        <v>2</v>
      </c>
      <c r="AE6" s="1" t="n">
        <v>2</v>
      </c>
      <c r="AG6" s="2" t="n">
        <v>8346</v>
      </c>
      <c r="AH6" s="39" t="n">
        <v>43819</v>
      </c>
      <c r="AI6" s="1" t="n">
        <f aca="false">SUM(A6,C6,E6,G6,I6,K6,M6,O6,Q6,S6,U6,W6,Y6,AA6,AC6,AE6)</f>
        <v>32</v>
      </c>
      <c r="AJ6" s="1" t="n">
        <f aca="false">SUM(B6,D6,F6,H6,J6,L6,N6,P6,R6,T6,V6,X6,Z6,AB6,AD6,AF6)</f>
        <v>0</v>
      </c>
      <c r="AK6" s="33" t="n">
        <f aca="false">(AI6/32)*100</f>
        <v>100</v>
      </c>
      <c r="AL6" s="33" t="n">
        <f aca="false">(AJ6/160)*100</f>
        <v>0</v>
      </c>
      <c r="AN6" s="41" t="s">
        <v>53</v>
      </c>
      <c r="AO6" s="43"/>
      <c r="AP6" s="43" t="s">
        <v>50</v>
      </c>
    </row>
    <row r="7" customFormat="false" ht="18.45" hidden="false" customHeight="true" outlineLevel="0" collapsed="false">
      <c r="A7" s="1" t="n">
        <v>2</v>
      </c>
      <c r="C7" s="1" t="n">
        <v>2</v>
      </c>
      <c r="E7" s="1" t="n">
        <v>2</v>
      </c>
      <c r="G7" s="1" t="n">
        <v>2</v>
      </c>
      <c r="I7" s="1" t="n">
        <v>2</v>
      </c>
      <c r="K7" s="1" t="n">
        <v>2</v>
      </c>
      <c r="M7" s="1" t="n">
        <v>2</v>
      </c>
      <c r="O7" s="1" t="n">
        <v>2</v>
      </c>
      <c r="Q7" s="1" t="n">
        <v>2</v>
      </c>
      <c r="S7" s="1" t="n">
        <v>2</v>
      </c>
      <c r="U7" s="1" t="n">
        <v>2</v>
      </c>
      <c r="W7" s="1" t="n">
        <v>2</v>
      </c>
      <c r="Y7" s="1" t="n">
        <v>2</v>
      </c>
      <c r="AA7" s="1" t="n">
        <v>2</v>
      </c>
      <c r="AC7" s="1" t="n">
        <v>2</v>
      </c>
      <c r="AE7" s="1" t="n">
        <v>2</v>
      </c>
      <c r="AG7" s="2" t="n">
        <v>12367</v>
      </c>
      <c r="AH7" s="39" t="n">
        <v>43819</v>
      </c>
      <c r="AI7" s="1" t="n">
        <f aca="false">SUM(A7,C7,E7,G7,I7,K7,M7,O7,Q7,S7,U7,W7,Y7,AA7,AC7,AE7)</f>
        <v>32</v>
      </c>
      <c r="AJ7" s="1" t="n">
        <f aca="false">SUM(B7,D7,F7,H7,J7,L7,N7,P7,R7,T7,V7,X7,Z7,AB7,AD7,AF7)</f>
        <v>0</v>
      </c>
      <c r="AK7" s="33" t="n">
        <f aca="false">(AI7/32)*100</f>
        <v>100</v>
      </c>
      <c r="AL7" s="33" t="n">
        <f aca="false">(AJ7/160)*100</f>
        <v>0</v>
      </c>
      <c r="AN7" s="44"/>
      <c r="AO7" s="45"/>
      <c r="AP7" s="45"/>
    </row>
    <row r="8" customFormat="false" ht="18.45" hidden="false" customHeight="true" outlineLevel="0" collapsed="false">
      <c r="AG8" s="2" t="n">
        <v>12368</v>
      </c>
      <c r="AH8" s="39" t="n">
        <v>43826</v>
      </c>
      <c r="AI8" s="1" t="n">
        <f aca="false">SUM(A8,C8,E8,G8,I8,K8,M8,O8,Q8,S8,U8,W8,Y8,AA8,AC8,AE8)</f>
        <v>0</v>
      </c>
      <c r="AJ8" s="1" t="n">
        <f aca="false">SUM(B8,D8,F8,H8,J8,L8,N8,P8,R8,T8,V8,X8,Z8,AB8,AD8,AF8)</f>
        <v>0</v>
      </c>
      <c r="AK8" s="33" t="n">
        <f aca="false">(AI8/32)*100</f>
        <v>0</v>
      </c>
      <c r="AL8" s="33" t="n">
        <f aca="false">(AJ8/160)*100</f>
        <v>0</v>
      </c>
      <c r="AN8" s="46"/>
      <c r="AO8" s="47"/>
      <c r="AP8" s="47"/>
    </row>
    <row r="9" customFormat="false" ht="18.45" hidden="false" customHeight="true" outlineLevel="0" collapsed="false">
      <c r="A9" s="1" t="n">
        <v>2</v>
      </c>
      <c r="B9" s="1" t="n">
        <v>10</v>
      </c>
      <c r="C9" s="1" t="n">
        <v>2</v>
      </c>
      <c r="D9" s="1" t="n">
        <v>10</v>
      </c>
      <c r="E9" s="1" t="n">
        <v>2</v>
      </c>
      <c r="F9" s="1" t="n">
        <v>10</v>
      </c>
      <c r="G9" s="1" t="n">
        <v>2</v>
      </c>
      <c r="H9" s="1" t="n">
        <v>10</v>
      </c>
      <c r="I9" s="1" t="n">
        <v>2</v>
      </c>
      <c r="J9" s="1" t="n">
        <v>10</v>
      </c>
      <c r="K9" s="1" t="n">
        <v>2</v>
      </c>
      <c r="L9" s="1" t="n">
        <v>10</v>
      </c>
      <c r="M9" s="1" t="n">
        <v>2</v>
      </c>
      <c r="N9" s="1" t="n">
        <v>10</v>
      </c>
      <c r="O9" s="1" t="n">
        <v>2</v>
      </c>
      <c r="P9" s="1" t="n">
        <v>10</v>
      </c>
      <c r="Q9" s="1" t="n">
        <v>2</v>
      </c>
      <c r="R9" s="1" t="n">
        <v>10</v>
      </c>
      <c r="S9" s="1" t="n">
        <v>2</v>
      </c>
      <c r="T9" s="1" t="n">
        <v>10</v>
      </c>
      <c r="U9" s="1" t="n">
        <v>2</v>
      </c>
      <c r="V9" s="1" t="n">
        <v>10</v>
      </c>
      <c r="W9" s="1" t="n">
        <v>2</v>
      </c>
      <c r="X9" s="1" t="n">
        <v>10</v>
      </c>
      <c r="Y9" s="1" t="s">
        <v>25</v>
      </c>
      <c r="AG9" s="2" t="n">
        <v>12309</v>
      </c>
      <c r="AH9" s="39" t="n">
        <v>43838</v>
      </c>
      <c r="AI9" s="1" t="n">
        <f aca="false">SUM(A9,C9,E9,G9,I9,K9,M9,O9,Q9,S9,U9,W9,Y9,AA9,AC9,AE9)</f>
        <v>24</v>
      </c>
      <c r="AJ9" s="1" t="n">
        <f aca="false">SUM(B9,D9,F9,H9,J9,L9,N9,P9,R9,T9,V9,X9,Z9,AB9,AD9,AF9)</f>
        <v>120</v>
      </c>
      <c r="AK9" s="33" t="n">
        <f aca="false">(AI9/32)*100</f>
        <v>75</v>
      </c>
      <c r="AL9" s="33" t="n">
        <f aca="false">(AJ9/160)*100</f>
        <v>75</v>
      </c>
    </row>
    <row r="10" customFormat="false" ht="18.45" hidden="false" customHeight="true" outlineLevel="0" collapsed="false">
      <c r="A10" s="1" t="n">
        <v>2</v>
      </c>
      <c r="B10" s="1" t="n">
        <v>10</v>
      </c>
      <c r="C10" s="1" t="n">
        <v>2</v>
      </c>
      <c r="D10" s="1" t="n">
        <v>10</v>
      </c>
      <c r="E10" s="1" t="n">
        <v>2</v>
      </c>
      <c r="F10" s="1" t="n">
        <v>8</v>
      </c>
      <c r="G10" s="1" t="n">
        <v>2</v>
      </c>
      <c r="H10" s="1" t="n">
        <v>8</v>
      </c>
      <c r="J10" s="1" t="n">
        <v>8</v>
      </c>
      <c r="K10" s="1" t="n">
        <v>2</v>
      </c>
      <c r="L10" s="1" t="n">
        <v>7</v>
      </c>
      <c r="M10" s="1" t="n">
        <v>2</v>
      </c>
      <c r="N10" s="1" t="n">
        <v>9</v>
      </c>
      <c r="O10" s="1" t="n">
        <v>2</v>
      </c>
      <c r="P10" s="1" t="n">
        <v>7</v>
      </c>
      <c r="Q10" s="1" t="n">
        <v>2</v>
      </c>
      <c r="R10" s="1" t="n">
        <v>7</v>
      </c>
      <c r="S10" s="1" t="n">
        <v>2</v>
      </c>
      <c r="T10" s="1" t="n">
        <v>8</v>
      </c>
      <c r="U10" s="1" t="n">
        <v>2</v>
      </c>
      <c r="V10" s="1" t="n">
        <v>7</v>
      </c>
      <c r="W10" s="1" t="n">
        <v>2</v>
      </c>
      <c r="X10" s="1" t="n">
        <v>7</v>
      </c>
      <c r="Y10" s="1" t="n">
        <v>2</v>
      </c>
      <c r="Z10" s="1" t="n">
        <v>8</v>
      </c>
      <c r="AA10" s="1" t="n">
        <v>2</v>
      </c>
      <c r="AB10" s="1" t="n">
        <v>7</v>
      </c>
      <c r="AC10" s="1" t="n">
        <v>2</v>
      </c>
      <c r="AD10" s="1" t="n">
        <v>7</v>
      </c>
      <c r="AE10" s="1" t="n">
        <v>2</v>
      </c>
      <c r="AF10" s="1" t="n">
        <v>8</v>
      </c>
      <c r="AG10" s="2" t="n">
        <v>12395</v>
      </c>
      <c r="AH10" s="39" t="n">
        <v>43854</v>
      </c>
      <c r="AI10" s="1" t="n">
        <f aca="false">SUM(A10,C10,E10,G10,I10,K10,M10,O10,Q10,S10,U10,W10,Y10,AA10,AC10,AE10)</f>
        <v>30</v>
      </c>
      <c r="AJ10" s="1" t="n">
        <f aca="false">SUM(B10,D10,F10,H10,J10,L10,N10,P10,R10,T10,V10,X10,Z10,AB10,AD10,AF10)</f>
        <v>126</v>
      </c>
      <c r="AK10" s="33" t="n">
        <f aca="false">(AI10/32)*100</f>
        <v>93.75</v>
      </c>
      <c r="AL10" s="33" t="n">
        <f aca="false">(AJ10/160)*100</f>
        <v>78.75</v>
      </c>
    </row>
    <row r="11" customFormat="false" ht="18.45" hidden="false" customHeight="true" outlineLevel="0" collapsed="false">
      <c r="A11" s="1" t="n">
        <v>2</v>
      </c>
      <c r="B11" s="1" t="n">
        <v>10</v>
      </c>
      <c r="C11" s="1" t="n">
        <v>2</v>
      </c>
      <c r="D11" s="1" t="n">
        <v>10</v>
      </c>
      <c r="E11" s="1" t="n">
        <v>2</v>
      </c>
      <c r="F11" s="1" t="n">
        <v>10</v>
      </c>
      <c r="G11" s="1" t="n">
        <v>2</v>
      </c>
      <c r="H11" s="1" t="n">
        <v>10</v>
      </c>
      <c r="I11" s="1" t="n">
        <v>2</v>
      </c>
      <c r="J11" s="1" t="n">
        <v>10</v>
      </c>
      <c r="K11" s="1" t="n">
        <v>2</v>
      </c>
      <c r="L11" s="1" t="n">
        <v>10</v>
      </c>
      <c r="M11" s="1" t="n">
        <v>2</v>
      </c>
      <c r="N11" s="1" t="n">
        <v>10</v>
      </c>
      <c r="O11" s="1" t="n">
        <v>2</v>
      </c>
      <c r="P11" s="1" t="n">
        <v>10</v>
      </c>
      <c r="Q11" s="1" t="n">
        <v>2</v>
      </c>
      <c r="R11" s="1" t="n">
        <v>10</v>
      </c>
      <c r="S11" s="1" t="n">
        <v>2</v>
      </c>
      <c r="T11" s="1" t="n">
        <v>10</v>
      </c>
      <c r="U11" s="1" t="n">
        <v>2</v>
      </c>
      <c r="V11" s="1" t="n">
        <v>10</v>
      </c>
      <c r="W11" s="1" t="n">
        <v>2</v>
      </c>
      <c r="X11" s="1" t="n">
        <v>10</v>
      </c>
      <c r="Y11" s="1" t="n">
        <v>2</v>
      </c>
      <c r="Z11" s="1" t="n">
        <v>10</v>
      </c>
      <c r="AA11" s="1" t="n">
        <v>2</v>
      </c>
      <c r="AB11" s="1" t="n">
        <v>10</v>
      </c>
      <c r="AC11" s="1" t="n">
        <v>2</v>
      </c>
      <c r="AD11" s="1" t="n">
        <v>10</v>
      </c>
      <c r="AE11" s="1" t="n">
        <v>2</v>
      </c>
      <c r="AF11" s="1" t="n">
        <v>10</v>
      </c>
      <c r="AG11" s="2" t="n">
        <v>12421</v>
      </c>
      <c r="AH11" s="39" t="n">
        <v>43854</v>
      </c>
      <c r="AI11" s="1" t="n">
        <f aca="false">SUM(A11,C11,E11,G11,I11,K11,M11,O11,Q11,S11,U11,W11,Y11,AA11,AC11,AE11)</f>
        <v>32</v>
      </c>
      <c r="AJ11" s="1" t="n">
        <f aca="false">SUM(B11,D11,F11,H11,J11,L11,N11,P11,R11,T11,V11,X11,Z11,AB11,AD11,AF11)</f>
        <v>160</v>
      </c>
      <c r="AK11" s="33" t="n">
        <f aca="false">(AI11/32)*100</f>
        <v>100</v>
      </c>
      <c r="AL11" s="33" t="n">
        <f aca="false">(AJ11/160)*100</f>
        <v>100</v>
      </c>
    </row>
    <row r="12" customFormat="false" ht="18.45" hidden="false" customHeight="true" outlineLevel="0" collapsed="false">
      <c r="AG12" s="2" t="n">
        <v>12298</v>
      </c>
      <c r="AH12" s="39" t="n">
        <v>43854</v>
      </c>
      <c r="AI12" s="1" t="n">
        <f aca="false">SUM(A12,C12,E12,G12,I12,K12,M12,O12,Q12,S12,U12,W12,Y12,AA12,AC12,AE12)</f>
        <v>0</v>
      </c>
      <c r="AJ12" s="1" t="n">
        <f aca="false">SUM(B12,D12,F12,H12,J12,L12,N12,P12,R12,T12,V12,X12,Z12,AB12,AD12,AF12)</f>
        <v>0</v>
      </c>
      <c r="AK12" s="33" t="n">
        <f aca="false">(AI12/32)*100</f>
        <v>0</v>
      </c>
      <c r="AL12" s="33" t="n">
        <f aca="false">(AJ12/160)*100</f>
        <v>0</v>
      </c>
    </row>
    <row r="13" customFormat="false" ht="18.45" hidden="false" customHeight="true" outlineLevel="0" collapsed="false">
      <c r="A13" s="1" t="n">
        <v>2</v>
      </c>
      <c r="B13" s="1" t="n">
        <v>10</v>
      </c>
      <c r="C13" s="1" t="n">
        <v>2</v>
      </c>
      <c r="D13" s="1" t="n">
        <v>10</v>
      </c>
      <c r="E13" s="1" t="n">
        <v>2</v>
      </c>
      <c r="F13" s="1" t="n">
        <v>10</v>
      </c>
      <c r="G13" s="1" t="n">
        <v>2</v>
      </c>
      <c r="H13" s="1" t="n">
        <v>10</v>
      </c>
      <c r="I13" s="1" t="n">
        <v>2</v>
      </c>
      <c r="J13" s="1" t="n">
        <v>10</v>
      </c>
      <c r="K13" s="1" t="n">
        <v>2</v>
      </c>
      <c r="L13" s="1" t="n">
        <v>10</v>
      </c>
      <c r="M13" s="1" t="n">
        <v>2</v>
      </c>
      <c r="N13" s="1" t="n">
        <v>10</v>
      </c>
      <c r="O13" s="1" t="n">
        <v>2</v>
      </c>
      <c r="P13" s="1" t="n">
        <v>10</v>
      </c>
      <c r="Q13" s="1" t="n">
        <v>2</v>
      </c>
      <c r="R13" s="1" t="n">
        <v>10</v>
      </c>
      <c r="S13" s="1" t="n">
        <v>2</v>
      </c>
      <c r="T13" s="1" t="n">
        <v>10</v>
      </c>
      <c r="U13" s="1" t="n">
        <v>2</v>
      </c>
      <c r="V13" s="1" t="n">
        <v>10</v>
      </c>
      <c r="W13" s="1" t="n">
        <v>2</v>
      </c>
      <c r="X13" s="1" t="n">
        <v>10</v>
      </c>
      <c r="Y13" s="1" t="n">
        <v>2</v>
      </c>
      <c r="Z13" s="1" t="n">
        <v>10</v>
      </c>
      <c r="AA13" s="1" t="n">
        <v>2</v>
      </c>
      <c r="AB13" s="1" t="n">
        <v>10</v>
      </c>
      <c r="AC13" s="1" t="n">
        <v>2</v>
      </c>
      <c r="AD13" s="1" t="n">
        <v>10</v>
      </c>
      <c r="AE13" s="1" t="n">
        <v>2</v>
      </c>
      <c r="AF13" s="1" t="n">
        <v>10</v>
      </c>
      <c r="AG13" s="48" t="n">
        <v>12361</v>
      </c>
      <c r="AH13" s="49" t="n">
        <v>43857</v>
      </c>
      <c r="AI13" s="1" t="n">
        <f aca="false">SUM(A13,C13,E13,G13,I13,K13,M13,O13,Q13,S13,U13,W13,Y13,AA13,AC13,AE13)</f>
        <v>32</v>
      </c>
      <c r="AJ13" s="1" t="n">
        <f aca="false">SUM(B13,D13,F13,H13,J13,L13,N13,P13,R13,T13,V13,X13,Z13,AB13,AD13,AF13)</f>
        <v>160</v>
      </c>
      <c r="AK13" s="33" t="n">
        <f aca="false">(AI13/32)*100</f>
        <v>100</v>
      </c>
      <c r="AL13" s="33" t="n">
        <f aca="false">(AJ13/160)*100</f>
        <v>100</v>
      </c>
    </row>
    <row r="14" customFormat="false" ht="18.45" hidden="false" customHeight="true" outlineLevel="0" collapsed="false">
      <c r="AG14" s="2" t="n">
        <v>12430</v>
      </c>
      <c r="AH14" s="39" t="n">
        <v>43874</v>
      </c>
      <c r="AI14" s="1" t="n">
        <f aca="false">SUM(A14,C14,E14,G14,I14,K14,M14,O14,Q14,S14,U14,W14,Y14,AA14,AC14,AE14)</f>
        <v>0</v>
      </c>
      <c r="AJ14" s="1" t="n">
        <f aca="false">SUM(B14,D14,F14,H14,J14,L14,N14,P14,R14,T14,V14,X14,Z14,AB14,AD14,AF14)</f>
        <v>0</v>
      </c>
      <c r="AK14" s="33" t="n">
        <f aca="false">(AI14/32)*100</f>
        <v>0</v>
      </c>
      <c r="AL14" s="33" t="n">
        <f aca="false">(AJ14/160)*100</f>
        <v>0</v>
      </c>
    </row>
    <row r="15" customFormat="false" ht="18.45" hidden="false" customHeight="true" outlineLevel="0" collapsed="false">
      <c r="AG15" s="2" t="n">
        <v>12420</v>
      </c>
      <c r="AH15" s="39" t="n">
        <v>43878</v>
      </c>
      <c r="AI15" s="1" t="n">
        <f aca="false">SUM(A15,C15,E15,G15,I15,K15,M15,O15,Q15,S15,U15,W15,Y15,AA15,AC15,AE15)</f>
        <v>0</v>
      </c>
      <c r="AJ15" s="1" t="n">
        <f aca="false">SUM(B15,D15,F15,H15,J15,L15,N15,P15,R15,T15,V15,X15,Z15,AB15,AD15,AF15)</f>
        <v>0</v>
      </c>
      <c r="AK15" s="33" t="n">
        <f aca="false">(AI15/32)*100</f>
        <v>0</v>
      </c>
      <c r="AL15" s="33" t="n">
        <f aca="false">(AJ15/160)*100</f>
        <v>0</v>
      </c>
    </row>
    <row r="16" customFormat="false" ht="18.45" hidden="false" customHeight="true" outlineLevel="0" collapsed="false">
      <c r="A16" s="1" t="n">
        <v>2</v>
      </c>
      <c r="C16" s="1" t="n">
        <v>2</v>
      </c>
      <c r="E16" s="1" t="n">
        <v>2</v>
      </c>
      <c r="G16" s="1" t="n">
        <v>2</v>
      </c>
      <c r="I16" s="1" t="n">
        <v>2</v>
      </c>
      <c r="K16" s="1" t="n">
        <v>2</v>
      </c>
      <c r="M16" s="1" t="n">
        <v>2</v>
      </c>
      <c r="O16" s="1" t="n">
        <v>2</v>
      </c>
      <c r="Q16" s="1" t="n">
        <v>2</v>
      </c>
      <c r="S16" s="1" t="n">
        <v>2</v>
      </c>
      <c r="U16" s="1" t="n">
        <v>2</v>
      </c>
      <c r="W16" s="1" t="n">
        <v>2</v>
      </c>
      <c r="Y16" s="1" t="n">
        <v>2</v>
      </c>
      <c r="AA16" s="1" t="n">
        <v>2</v>
      </c>
      <c r="AC16" s="1" t="n">
        <v>2</v>
      </c>
      <c r="AE16" s="1" t="n">
        <v>2</v>
      </c>
      <c r="AG16" s="2" t="n">
        <v>12375</v>
      </c>
      <c r="AI16" s="1" t="n">
        <f aca="false">SUM(A16,C16,E16,G16,I16,K16,M16,O16,Q16,S16,U16,W16,Y16,AA16,AC16,AE16)</f>
        <v>32</v>
      </c>
      <c r="AJ16" s="1" t="n">
        <f aca="false">SUM(B16,D16,F16,H16,J16,L16,N16,P16,R16,T16,V16,X16,Z16,AB16,AD16,AF16)</f>
        <v>0</v>
      </c>
      <c r="AK16" s="33" t="n">
        <f aca="false">(AI16/32)*100</f>
        <v>100</v>
      </c>
      <c r="AL16" s="33" t="n">
        <f aca="false">(AJ16/160)*100</f>
        <v>0</v>
      </c>
    </row>
    <row r="17" customFormat="false" ht="12.8" hidden="false" customHeight="true" outlineLevel="0" collapsed="false">
      <c r="AI17" s="1" t="n">
        <f aca="false">SUM(A17,C17,E17,G17,I17,K17,M17,O17,Q17,S17,U17,W17,Y17,AA17,AC17,AE17)</f>
        <v>0</v>
      </c>
      <c r="AJ17" s="1" t="n">
        <f aca="false">SUM(B17,D17,F17,H17,J17,L17,N17,P17,R17,T17,V17,X17,Z17,AB17,AD17,AF17)</f>
        <v>0</v>
      </c>
      <c r="AK17" s="33" t="n">
        <f aca="false">(AI17/32)*100</f>
        <v>0</v>
      </c>
      <c r="AL17" s="33" t="n">
        <f aca="false">(AJ17/160)*100</f>
        <v>0</v>
      </c>
    </row>
    <row r="18" customFormat="false" ht="12.8" hidden="false" customHeight="true" outlineLevel="0" collapsed="false">
      <c r="AI18" s="1" t="n">
        <f aca="false">SUM(A18,C18,E18,G18,I18,K18,M18,O18,Q18,S18,U18,W18,Y18,AA18,AC18,AE18)</f>
        <v>0</v>
      </c>
      <c r="AJ18" s="1" t="n">
        <f aca="false">SUM(B18,D18,F18,H18,J18,L18,N18,P18,R18,T18,V18,X18,Z18,AB18,AD18,AF18)</f>
        <v>0</v>
      </c>
      <c r="AK18" s="33" t="n">
        <f aca="false">(AI18/32)*100</f>
        <v>0</v>
      </c>
      <c r="AL18" s="33" t="n">
        <f aca="false">(AJ18/160)*100</f>
        <v>0</v>
      </c>
    </row>
    <row r="19" customFormat="false" ht="12.8" hidden="false" customHeight="true" outlineLevel="0" collapsed="false">
      <c r="AI19" s="1" t="n">
        <f aca="false">SUM(A19,C19,E19,G19,I19,K19,M19,O19,Q19,S19,U19,W19,Y19,AA19,AC19,AE19)</f>
        <v>0</v>
      </c>
      <c r="AJ19" s="1" t="n">
        <f aca="false">SUM(B19,D19,F19,H19,J19,L19,N19,P19,R19,T19,V19,X19,Z19,AB19,AD19,AF19)</f>
        <v>0</v>
      </c>
      <c r="AK19" s="33" t="n">
        <f aca="false">(AI19/32)*100</f>
        <v>0</v>
      </c>
      <c r="AL19" s="33" t="n">
        <f aca="false">(AJ19/160)*100</f>
        <v>0</v>
      </c>
    </row>
  </sheetData>
  <mergeCells count="20">
    <mergeCell ref="A1:A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K2:AL2"/>
    <mergeCell ref="AN2:AP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2020-02-22T13:05:13Z</dcterms:created>
  <dc:creator>openpyxl</dc:creator>
  <dc:description/>
  <dc:language>pt-BR</dc:language>
  <cp:lastModifiedBy/>
  <dcterms:modified xsi:type="dcterms:W3CDTF">2020-02-25T18:02:03Z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