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tos\contabil_novo\documentação\"/>
    </mc:Choice>
  </mc:AlternateContent>
  <xr:revisionPtr revIDLastSave="0" documentId="13_ncr:1_{81EBA5E4-39E0-49E3-8FE3-09750D6620E1}" xr6:coauthVersionLast="45" xr6:coauthVersionMax="45" xr10:uidLastSave="{00000000-0000-0000-0000-000000000000}"/>
  <bookViews>
    <workbookView xWindow="-108" yWindow="-108" windowWidth="23256" windowHeight="12576" activeTab="4" xr2:uid="{BBCC3619-9FAE-4B62-80B6-86EE0ECD51E8}"/>
  </bookViews>
  <sheets>
    <sheet name="aluno" sheetId="1" r:id="rId1"/>
    <sheet name="usuario" sheetId="2" r:id="rId2"/>
    <sheet name="cliente" sheetId="3" r:id="rId3"/>
    <sheet name="servico" sheetId="5" r:id="rId4"/>
    <sheet name="lancamento" sheetId="6" r:id="rId5"/>
    <sheet name="Planilha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6" l="1"/>
  <c r="H11" i="6"/>
  <c r="H10" i="6"/>
  <c r="H9" i="6"/>
  <c r="H8" i="6"/>
  <c r="H7" i="6"/>
  <c r="H6" i="6"/>
  <c r="H5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C14" i="2" l="1"/>
  <c r="C13" i="2"/>
  <c r="C12" i="2"/>
  <c r="C11" i="2"/>
  <c r="C10" i="2"/>
  <c r="C9" i="2"/>
  <c r="C8" i="2"/>
  <c r="C7" i="2"/>
  <c r="C6" i="2"/>
  <c r="C5" i="2"/>
  <c r="D5" i="2"/>
  <c r="E5" i="2"/>
  <c r="F5" i="2"/>
  <c r="H5" i="2"/>
  <c r="D14" i="2"/>
  <c r="E14" i="2"/>
  <c r="F14" i="2"/>
  <c r="H14" i="2"/>
  <c r="H12" i="5" l="1"/>
  <c r="H11" i="5"/>
  <c r="H10" i="5"/>
  <c r="H9" i="5"/>
  <c r="H8" i="5"/>
  <c r="H7" i="5"/>
  <c r="H6" i="5"/>
  <c r="H5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E23" i="3" l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F5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H13" i="2" l="1"/>
  <c r="F13" i="2"/>
  <c r="E13" i="2"/>
  <c r="D13" i="2"/>
  <c r="H12" i="2"/>
  <c r="F12" i="2"/>
  <c r="E12" i="2"/>
  <c r="D12" i="2"/>
  <c r="H11" i="2"/>
  <c r="F11" i="2"/>
  <c r="E11" i="2"/>
  <c r="D11" i="2"/>
  <c r="H10" i="2"/>
  <c r="F10" i="2"/>
  <c r="E10" i="2"/>
  <c r="D10" i="2"/>
  <c r="H9" i="2"/>
  <c r="F9" i="2"/>
  <c r="E9" i="2"/>
  <c r="D9" i="2"/>
  <c r="H8" i="2"/>
  <c r="F8" i="2"/>
  <c r="E8" i="2"/>
  <c r="D8" i="2"/>
  <c r="H7" i="2"/>
  <c r="F7" i="2"/>
  <c r="E7" i="2"/>
  <c r="D7" i="2"/>
  <c r="H6" i="2"/>
  <c r="F6" i="2"/>
  <c r="E6" i="2"/>
  <c r="D6" i="2"/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<sst xmlns="http://schemas.openxmlformats.org/spreadsheetml/2006/main" count="354" uniqueCount="132">
  <si>
    <t># id</t>
  </si>
  <si>
    <t>nome</t>
  </si>
  <si>
    <t>dataNascimento</t>
  </si>
  <si>
    <t>cpf</t>
  </si>
  <si>
    <t>rg</t>
  </si>
  <si>
    <t>sexo</t>
  </si>
  <si>
    <t>cep</t>
  </si>
  <si>
    <t>endereco</t>
  </si>
  <si>
    <t>bairro</t>
  </si>
  <si>
    <t>cidade</t>
  </si>
  <si>
    <t>uf</t>
  </si>
  <si>
    <t>numero</t>
  </si>
  <si>
    <t>telefone</t>
  </si>
  <si>
    <t>celular</t>
  </si>
  <si>
    <t>email</t>
  </si>
  <si>
    <t>profissao</t>
  </si>
  <si>
    <t>empresa</t>
  </si>
  <si>
    <t>telefoneEmpresa</t>
  </si>
  <si>
    <t>parentesco</t>
  </si>
  <si>
    <t>responsavel</t>
  </si>
  <si>
    <t>cpfResponsavel</t>
  </si>
  <si>
    <t>dataValidadeExame</t>
  </si>
  <si>
    <t>observacao</t>
  </si>
  <si>
    <t>conheceuEscola</t>
  </si>
  <si>
    <t>dataCadastro</t>
  </si>
  <si>
    <t>status</t>
  </si>
  <si>
    <t>dataModificacao</t>
  </si>
  <si>
    <t>idUnidade</t>
  </si>
  <si>
    <t>experimental</t>
  </si>
  <si>
    <t>idExperimental</t>
  </si>
  <si>
    <t>fase</t>
  </si>
  <si>
    <t>dataFase</t>
  </si>
  <si>
    <t>dataPrimeiraMatricula</t>
  </si>
  <si>
    <t>idUsuario</t>
  </si>
  <si>
    <t>alunoIndicou</t>
  </si>
  <si>
    <t>professorIndicou</t>
  </si>
  <si>
    <t>BEATRIZ CRISTINA BONIZIO BACCARO</t>
  </si>
  <si>
    <t>117.781.598-26</t>
  </si>
  <si>
    <t>05728-040</t>
  </si>
  <si>
    <t>RUA CASTELHANO, 245 APTO 71</t>
  </si>
  <si>
    <t>VILA ANDRADE</t>
  </si>
  <si>
    <t>SÃ£o Paulo</t>
  </si>
  <si>
    <t>SP</t>
  </si>
  <si>
    <t>(11) 3744-9669</t>
  </si>
  <si>
    <t>(11) 99620-1419</t>
  </si>
  <si>
    <t>cristina@bac.adv.br</t>
  </si>
  <si>
    <t>ADVOGADO</t>
  </si>
  <si>
    <t>(11) 5533-7451</t>
  </si>
  <si>
    <t>MÃ£e</t>
  </si>
  <si>
    <t>CRISTINA</t>
  </si>
  <si>
    <t>BOLETO TODO DIA 10 DE CADA MAS NOTA FISCAL LETICIA</t>
  </si>
  <si>
    <t>migracao</t>
  </si>
  <si>
    <t>Ativo</t>
  </si>
  <si>
    <t>PP - Fase 1</t>
  </si>
  <si>
    <t>0000-00-00</t>
  </si>
  <si>
    <t>Campo</t>
  </si>
  <si>
    <t>Valor</t>
  </si>
  <si>
    <t>id</t>
  </si>
  <si>
    <t>Atributos PHP</t>
  </si>
  <si>
    <t>Get PHP</t>
  </si>
  <si>
    <t>Set PHP</t>
  </si>
  <si>
    <t>Name Form Html</t>
  </si>
  <si>
    <t>Campo Preenchimento automatico</t>
  </si>
  <si>
    <t>Observação html</t>
  </si>
  <si>
    <t>Set Controle</t>
  </si>
  <si>
    <t xml:space="preserve"> cnpj</t>
  </si>
  <si>
    <t xml:space="preserve"> cep</t>
  </si>
  <si>
    <t xml:space="preserve"> endereco</t>
  </si>
  <si>
    <t xml:space="preserve"> numero</t>
  </si>
  <si>
    <t xml:space="preserve"> bairro</t>
  </si>
  <si>
    <t xml:space="preserve"> cidade</t>
  </si>
  <si>
    <t xml:space="preserve"> uf</t>
  </si>
  <si>
    <t xml:space="preserve"> email</t>
  </si>
  <si>
    <t xml:space="preserve"> telefone</t>
  </si>
  <si>
    <t xml:space="preserve"> celular</t>
  </si>
  <si>
    <t xml:space="preserve"> contato</t>
  </si>
  <si>
    <t xml:space="preserve"> obs</t>
  </si>
  <si>
    <t xml:space="preserve"> dataCadastro</t>
  </si>
  <si>
    <t xml:space="preserve"> dataModificacao</t>
  </si>
  <si>
    <t xml:space="preserve"> idUsuario</t>
  </si>
  <si>
    <t xml:space="preserve"> cnpjClienteCadastro</t>
  </si>
  <si>
    <t>'14'</t>
  </si>
  <si>
    <t xml:space="preserve"> '05.341.639/0001-54'</t>
  </si>
  <si>
    <t xml:space="preserve"> 'KEYRUS BRASIL'</t>
  </si>
  <si>
    <t xml:space="preserve"> 'KEYRUS BRASIL SERVICOS DE INFORMATICA LTDA.'</t>
  </si>
  <si>
    <t xml:space="preserve"> '01.310-100'</t>
  </si>
  <si>
    <t xml:space="preserve"> 'AV PAULISTA'</t>
  </si>
  <si>
    <t xml:space="preserve"> '1374'</t>
  </si>
  <si>
    <t xml:space="preserve"> 'BELA VISTA'</t>
  </si>
  <si>
    <t xml:space="preserve"> 'SAO PAULO'</t>
  </si>
  <si>
    <t xml:space="preserve"> 'SP'</t>
  </si>
  <si>
    <t xml:space="preserve"> 'financeiro@keyrus.com.br'</t>
  </si>
  <si>
    <t xml:space="preserve"> '(11) 5070-1400'</t>
  </si>
  <si>
    <t xml:space="preserve"> 'KEYRUS SA'</t>
  </si>
  <si>
    <t xml:space="preserve"> 'teste'</t>
  </si>
  <si>
    <t xml:space="preserve"> '2020-06-04 13:00:42'</t>
  </si>
  <si>
    <t xml:space="preserve"> '21'</t>
  </si>
  <si>
    <t xml:space="preserve"> '19.313.885/0001-07'</t>
  </si>
  <si>
    <t>idCliente</t>
  </si>
  <si>
    <t xml:space="preserve"> nomeFantasia</t>
  </si>
  <si>
    <t xml:space="preserve"> razaoSocial</t>
  </si>
  <si>
    <t>servico</t>
  </si>
  <si>
    <t>tipo</t>
  </si>
  <si>
    <t>descricao</t>
  </si>
  <si>
    <t>cnpjClienteCadastro</t>
  </si>
  <si>
    <t>Financeiro</t>
  </si>
  <si>
    <t>Administrativo</t>
  </si>
  <si>
    <t>Treinamento</t>
  </si>
  <si>
    <t>19.313.885/0001-07</t>
  </si>
  <si>
    <t xml:space="preserve"> nome</t>
  </si>
  <si>
    <t xml:space="preserve"> sexo</t>
  </si>
  <si>
    <t xml:space="preserve"> password</t>
  </si>
  <si>
    <t xml:space="preserve"> idStatus</t>
  </si>
  <si>
    <t xml:space="preserve"> idPerfil</t>
  </si>
  <si>
    <t>'1'</t>
  </si>
  <si>
    <t xml:space="preserve"> 'Hélio de Jesus Paiva'</t>
  </si>
  <si>
    <t xml:space="preserve"> 'm'</t>
  </si>
  <si>
    <t xml:space="preserve"> 'hjppaiva@yahoo.com.br'</t>
  </si>
  <si>
    <t xml:space="preserve"> '1'</t>
  </si>
  <si>
    <t xml:space="preserve"> '2020-07-08 12:43:29'</t>
  </si>
  <si>
    <t xml:space="preserve"> ''</t>
  </si>
  <si>
    <t>'2'</t>
  </si>
  <si>
    <t xml:space="preserve"> 'Lucia Silva'</t>
  </si>
  <si>
    <t xml:space="preserve"> 'f'</t>
  </si>
  <si>
    <t xml:space="preserve"> 'lucia.silva@gmail.com'</t>
  </si>
  <si>
    <t xml:space="preserve"> '2'</t>
  </si>
  <si>
    <t xml:space="preserve"> NULL</t>
  </si>
  <si>
    <t>valor</t>
  </si>
  <si>
    <t>dataVencimento</t>
  </si>
  <si>
    <t>pago</t>
  </si>
  <si>
    <t>Entrada</t>
  </si>
  <si>
    <t>150.98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</si>
</sst>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9828-4844-4965-9B44-65627795E5D7}">
  <dimension ref="A1:AJ40"/>
  <sheetViews>
    <sheetView workbookViewId="0">
      <selection activeCell="D5" sqref="D5:H5"/>
    </sheetView>
  </sheetViews>
  <sheetFormatPr defaultRowHeight="14.4" x14ac:dyDescent="0.3"/>
  <cols>
    <col min="1" max="1" width="19.44140625" bestFit="1" customWidth="1"/>
    <col min="2" max="2" width="49.33203125" bestFit="1" customWidth="1"/>
    <col min="3" max="4" width="20.88671875" bestFit="1" customWidth="1"/>
    <col min="5" max="5" width="22" customWidth="1"/>
    <col min="6" max="6" width="14.44140625" customWidth="1"/>
    <col min="7" max="7" width="9.6640625" bestFit="1" customWidth="1"/>
    <col min="8" max="8" width="27.6640625" bestFit="1" customWidth="1"/>
    <col min="9" max="9" width="13.33203125" bestFit="1" customWidth="1"/>
    <col min="10" max="10" width="10.109375" bestFit="1" customWidth="1"/>
    <col min="11" max="11" width="2.88671875" bestFit="1" customWidth="1"/>
    <col min="12" max="12" width="7.33203125" bestFit="1" customWidth="1"/>
    <col min="13" max="13" width="13.33203125" bestFit="1" customWidth="1"/>
    <col min="14" max="14" width="14.33203125" bestFit="1" customWidth="1"/>
    <col min="15" max="15" width="17.44140625" bestFit="1" customWidth="1"/>
    <col min="16" max="16" width="10.6640625" bestFit="1" customWidth="1"/>
    <col min="17" max="17" width="8" bestFit="1" customWidth="1"/>
    <col min="18" max="18" width="15" bestFit="1" customWidth="1"/>
    <col min="19" max="19" width="10.109375" bestFit="1" customWidth="1"/>
    <col min="20" max="20" width="10.6640625" bestFit="1" customWidth="1"/>
    <col min="21" max="21" width="13.88671875" bestFit="1" customWidth="1"/>
    <col min="22" max="22" width="17.33203125" bestFit="1" customWidth="1"/>
    <col min="23" max="23" width="49.33203125" bestFit="1" customWidth="1"/>
    <col min="24" max="24" width="14.21875" bestFit="1" customWidth="1"/>
    <col min="25" max="25" width="15.6640625" bestFit="1" customWidth="1"/>
    <col min="26" max="26" width="5.88671875" bestFit="1" customWidth="1"/>
    <col min="27" max="27" width="15.6640625" bestFit="1" customWidth="1"/>
    <col min="28" max="28" width="9.21875" bestFit="1" customWidth="1"/>
    <col min="29" max="29" width="11.6640625" bestFit="1" customWidth="1"/>
    <col min="30" max="30" width="13.21875" bestFit="1" customWidth="1"/>
    <col min="31" max="31" width="9.6640625" bestFit="1" customWidth="1"/>
    <col min="32" max="32" width="10.5546875" bestFit="1" customWidth="1"/>
    <col min="33" max="33" width="19.44140625" bestFit="1" customWidth="1"/>
    <col min="34" max="34" width="8.77734375" bestFit="1" customWidth="1"/>
    <col min="35" max="35" width="11.5546875" bestFit="1" customWidth="1"/>
    <col min="36" max="36" width="14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s="1">
        <v>36929</v>
      </c>
      <c r="D2" t="s">
        <v>37</v>
      </c>
      <c r="E2">
        <v>151904212</v>
      </c>
      <c r="F2">
        <v>2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>
        <v>245</v>
      </c>
      <c r="M2" t="s">
        <v>43</v>
      </c>
      <c r="N2" t="s">
        <v>44</v>
      </c>
      <c r="O2" t="s">
        <v>45</v>
      </c>
      <c r="P2" t="s">
        <v>46</v>
      </c>
      <c r="R2" t="s">
        <v>47</v>
      </c>
      <c r="S2" t="s">
        <v>48</v>
      </c>
      <c r="T2" t="s">
        <v>49</v>
      </c>
      <c r="U2" t="s">
        <v>37</v>
      </c>
      <c r="V2" s="1">
        <v>40663</v>
      </c>
      <c r="W2" t="s">
        <v>50</v>
      </c>
      <c r="X2" t="s">
        <v>51</v>
      </c>
      <c r="Y2" s="2">
        <v>38411</v>
      </c>
      <c r="Z2" t="s">
        <v>52</v>
      </c>
      <c r="AA2" s="2">
        <v>43500.766226851854</v>
      </c>
      <c r="AB2">
        <v>1</v>
      </c>
      <c r="AC2">
        <v>0</v>
      </c>
      <c r="AD2">
        <v>0</v>
      </c>
      <c r="AE2" t="s">
        <v>53</v>
      </c>
      <c r="AF2" s="1">
        <v>43162</v>
      </c>
      <c r="AG2" t="s">
        <v>54</v>
      </c>
    </row>
    <row r="3" spans="1:36" x14ac:dyDescent="0.3">
      <c r="C3" s="1"/>
      <c r="V3" s="1"/>
      <c r="Y3" s="2"/>
      <c r="AA3" s="2"/>
      <c r="AF3" s="1"/>
    </row>
    <row r="4" spans="1:3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36" ht="144" x14ac:dyDescent="0.3">
      <c r="A5" t="s">
        <v>57</v>
      </c>
      <c r="B5">
        <v>1</v>
      </c>
      <c r="C5" t="str">
        <f t="shared" ref="C5:C40" si="0">"$"&amp;A5&amp;","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"$aluno-&gt;set"&amp;$A5&amp;"($_POST['"&amp;$A5&amp;"']);"</f>
        <v>$aluno-&gt;setid($_POST['id']);</v>
      </c>
    </row>
    <row r="6" spans="1:36" ht="57.6" x14ac:dyDescent="0.3">
      <c r="A6" t="s">
        <v>1</v>
      </c>
      <c r="B6" t="s">
        <v>36</v>
      </c>
      <c r="C6" t="str">
        <f t="shared" si="0"/>
        <v>$nome,</v>
      </c>
      <c r="D6" s="4" t="str">
        <f t="shared" ref="D6:D40" si="1">"public function get"&amp;$A6&amp;"(){
		return $this-&gt;"&amp;$A6&amp;";
	}"</f>
        <v>public function getnome(){
		return $this-&gt;nome;
	}</v>
      </c>
      <c r="E6" s="4" t="str">
        <f t="shared" ref="E6:E40" si="2">"public function set"&amp;$A6&amp;"($"&amp;A6&amp;"){
		$this-&gt;"&amp;$A6&amp;" = $"&amp;A6&amp;";
	}"</f>
        <v>public function setnome($nome){
		$this-&gt;nome = $nome;
	}</v>
      </c>
      <c r="F6" t="str">
        <f t="shared" ref="F6:F40" si="3">"name="""&amp;A6&amp;""""</f>
        <v>name="nome"</v>
      </c>
      <c r="H6" t="str">
        <f t="shared" ref="H6:H40" si="4">"$aluno-&gt;set"&amp;$A6&amp;"($_POST['"&amp;$A6&amp;"']);"</f>
        <v>$aluno-&gt;setnome($_POST['nome']);</v>
      </c>
    </row>
    <row r="7" spans="1:36" ht="100.8" x14ac:dyDescent="0.3">
      <c r="A7" t="s">
        <v>2</v>
      </c>
      <c r="B7">
        <v>36929</v>
      </c>
      <c r="C7" t="str">
        <f t="shared" si="0"/>
        <v>$dataNascimento,</v>
      </c>
      <c r="D7" s="4" t="str">
        <f t="shared" si="1"/>
        <v>public function getdataNascimento(){
		return $this-&gt;dataNascimento;
	}</v>
      </c>
      <c r="E7" s="4" t="str">
        <f t="shared" si="2"/>
        <v>public function setdataNascimento($dataNascimento){
		$this-&gt;dataNascimento = $dataNascimento;
	}</v>
      </c>
      <c r="F7" t="str">
        <f t="shared" si="3"/>
        <v>name="dataNascimento"</v>
      </c>
      <c r="H7" t="str">
        <f t="shared" si="4"/>
        <v>$aluno-&gt;setdataNascimento($_POST['dataNascimento']);</v>
      </c>
    </row>
    <row r="8" spans="1:36" ht="57.6" x14ac:dyDescent="0.3">
      <c r="A8" t="s">
        <v>3</v>
      </c>
      <c r="B8" t="s">
        <v>37</v>
      </c>
      <c r="C8" t="str">
        <f t="shared" si="0"/>
        <v>$cpf,</v>
      </c>
      <c r="D8" s="4" t="str">
        <f t="shared" si="1"/>
        <v>public function getcpf(){
		return $this-&gt;cpf;
	}</v>
      </c>
      <c r="E8" s="4" t="str">
        <f t="shared" si="2"/>
        <v>public function setcpf($cpf){
		$this-&gt;cpf = $cpf;
	}</v>
      </c>
      <c r="F8" t="str">
        <f t="shared" si="3"/>
        <v>name="cpf"</v>
      </c>
      <c r="H8" t="str">
        <f t="shared" si="4"/>
        <v>$aluno-&gt;setcpf($_POST['cpf']);</v>
      </c>
    </row>
    <row r="9" spans="1:36" ht="57.6" x14ac:dyDescent="0.3">
      <c r="A9" t="s">
        <v>4</v>
      </c>
      <c r="B9">
        <v>151904212</v>
      </c>
      <c r="C9" t="str">
        <f t="shared" si="0"/>
        <v>$rg,</v>
      </c>
      <c r="D9" s="4" t="str">
        <f t="shared" si="1"/>
        <v>public function getrg(){
		return $this-&gt;rg;
	}</v>
      </c>
      <c r="E9" s="4" t="str">
        <f t="shared" si="2"/>
        <v>public function setrg($rg){
		$this-&gt;rg = $rg;
	}</v>
      </c>
      <c r="F9" t="str">
        <f t="shared" si="3"/>
        <v>name="rg"</v>
      </c>
      <c r="H9" t="str">
        <f t="shared" si="4"/>
        <v>$aluno-&gt;setrg($_POST['rg']);</v>
      </c>
    </row>
    <row r="10" spans="1:36" ht="57.6" x14ac:dyDescent="0.3">
      <c r="A10" t="s">
        <v>5</v>
      </c>
      <c r="B10">
        <v>2</v>
      </c>
      <c r="C10" t="str">
        <f t="shared" si="0"/>
        <v>$sexo,</v>
      </c>
      <c r="D10" s="4" t="str">
        <f t="shared" si="1"/>
        <v>public function getsexo(){
		return $this-&gt;sexo;
	}</v>
      </c>
      <c r="E10" s="4" t="str">
        <f t="shared" si="2"/>
        <v>public function setsexo($sexo){
		$this-&gt;sexo = $sexo;
	}</v>
      </c>
      <c r="F10" t="str">
        <f t="shared" si="3"/>
        <v>name="sexo"</v>
      </c>
      <c r="H10" t="str">
        <f t="shared" si="4"/>
        <v>$aluno-&gt;setsexo($_POST['sexo']);</v>
      </c>
    </row>
    <row r="11" spans="1:36" ht="57.6" x14ac:dyDescent="0.3">
      <c r="A11" t="s">
        <v>6</v>
      </c>
      <c r="B11" t="s">
        <v>38</v>
      </c>
      <c r="C11" t="str">
        <f t="shared" si="0"/>
        <v>$cep,</v>
      </c>
      <c r="D11" s="4" t="str">
        <f t="shared" si="1"/>
        <v>public function getcep(){
		return $this-&gt;cep;
	}</v>
      </c>
      <c r="E11" s="4" t="str">
        <f t="shared" si="2"/>
        <v>public function setcep($cep){
		$this-&gt;cep = $cep;
	}</v>
      </c>
      <c r="F11" t="str">
        <f t="shared" si="3"/>
        <v>name="cep"</v>
      </c>
      <c r="H11" t="str">
        <f t="shared" si="4"/>
        <v>$aluno-&gt;setcep($_POST['cep']);</v>
      </c>
    </row>
    <row r="12" spans="1:36" ht="72" x14ac:dyDescent="0.3">
      <c r="A12" t="s">
        <v>7</v>
      </c>
      <c r="B12" t="s">
        <v>39</v>
      </c>
      <c r="C12" t="str">
        <f t="shared" si="0"/>
        <v>$endereco,</v>
      </c>
      <c r="D12" s="4" t="str">
        <f t="shared" si="1"/>
        <v>public function getendereco(){
		return $this-&gt;endereco;
	}</v>
      </c>
      <c r="E12" s="4" t="str">
        <f t="shared" si="2"/>
        <v>public function setendereco($endereco){
		$this-&gt;endereco = $endereco;
	}</v>
      </c>
      <c r="F12" t="str">
        <f t="shared" si="3"/>
        <v>name="endereco"</v>
      </c>
      <c r="H12" t="str">
        <f t="shared" si="4"/>
        <v>$aluno-&gt;setendereco($_POST['endereco']);</v>
      </c>
    </row>
    <row r="13" spans="1:36" ht="72" x14ac:dyDescent="0.3">
      <c r="A13" t="s">
        <v>8</v>
      </c>
      <c r="B13" t="s">
        <v>40</v>
      </c>
      <c r="C13" t="str">
        <f t="shared" si="0"/>
        <v>$bairro,</v>
      </c>
      <c r="D13" s="4" t="str">
        <f t="shared" si="1"/>
        <v>public function getbairro(){
		return $this-&gt;bairro;
	}</v>
      </c>
      <c r="E13" s="4" t="str">
        <f t="shared" si="2"/>
        <v>public function setbairro($bairro){
		$this-&gt;bairro = $bairro;
	}</v>
      </c>
      <c r="F13" t="str">
        <f t="shared" si="3"/>
        <v>name="bairro"</v>
      </c>
      <c r="H13" t="str">
        <f t="shared" si="4"/>
        <v>$aluno-&gt;setbairro($_POST['bairro']);</v>
      </c>
    </row>
    <row r="14" spans="1:36" ht="72" x14ac:dyDescent="0.3">
      <c r="A14" t="s">
        <v>9</v>
      </c>
      <c r="B14" t="s">
        <v>41</v>
      </c>
      <c r="C14" t="str">
        <f t="shared" si="0"/>
        <v>$cidade,</v>
      </c>
      <c r="D14" s="4" t="str">
        <f t="shared" si="1"/>
        <v>public function getcidade(){
		return $this-&gt;cidade;
	}</v>
      </c>
      <c r="E14" s="4" t="str">
        <f t="shared" si="2"/>
        <v>public function setcidade($cidade){
		$this-&gt;cidade = $cidade;
	}</v>
      </c>
      <c r="F14" t="str">
        <f t="shared" si="3"/>
        <v>name="cidade"</v>
      </c>
      <c r="H14" t="str">
        <f t="shared" si="4"/>
        <v>$aluno-&gt;setcidade($_POST['cidade']);</v>
      </c>
    </row>
    <row r="15" spans="1:36" ht="57.6" x14ac:dyDescent="0.3">
      <c r="A15" t="s">
        <v>10</v>
      </c>
      <c r="B15" t="s">
        <v>42</v>
      </c>
      <c r="C15" t="str">
        <f t="shared" si="0"/>
        <v>$uf,</v>
      </c>
      <c r="D15" s="4" t="str">
        <f t="shared" si="1"/>
        <v>public function getuf(){
		return $this-&gt;uf;
	}</v>
      </c>
      <c r="E15" s="4" t="str">
        <f t="shared" si="2"/>
        <v>public function setuf($uf){
		$this-&gt;uf = $uf;
	}</v>
      </c>
      <c r="F15" t="str">
        <f t="shared" si="3"/>
        <v>name="uf"</v>
      </c>
      <c r="H15" t="str">
        <f t="shared" si="4"/>
        <v>$aluno-&gt;setuf($_POST['uf']);</v>
      </c>
    </row>
    <row r="16" spans="1:36" ht="72" x14ac:dyDescent="0.3">
      <c r="A16" t="s">
        <v>11</v>
      </c>
      <c r="B16">
        <v>245</v>
      </c>
      <c r="C16" t="str">
        <f t="shared" si="0"/>
        <v>$numero,</v>
      </c>
      <c r="D16" s="4" t="str">
        <f t="shared" si="1"/>
        <v>public function getnumero(){
		return $this-&gt;numero;
	}</v>
      </c>
      <c r="E16" s="4" t="str">
        <f t="shared" si="2"/>
        <v>public function setnumero($numero){
		$this-&gt;numero = $numero;
	}</v>
      </c>
      <c r="F16" t="str">
        <f t="shared" si="3"/>
        <v>name="numero"</v>
      </c>
      <c r="H16" t="str">
        <f t="shared" si="4"/>
        <v>$aluno-&gt;setnumero($_POST['numero']);</v>
      </c>
    </row>
    <row r="17" spans="1:8" ht="72" x14ac:dyDescent="0.3">
      <c r="A17" t="s">
        <v>12</v>
      </c>
      <c r="B17" t="s">
        <v>43</v>
      </c>
      <c r="C17" t="str">
        <f t="shared" si="0"/>
        <v>$telefone,</v>
      </c>
      <c r="D17" s="4" t="str">
        <f t="shared" si="1"/>
        <v>public function gettelefone(){
		return $this-&gt;telefone;
	}</v>
      </c>
      <c r="E17" s="4" t="str">
        <f t="shared" si="2"/>
        <v>public function settelefone($telefone){
		$this-&gt;telefone = $telefone;
	}</v>
      </c>
      <c r="F17" t="str">
        <f t="shared" si="3"/>
        <v>name="telefone"</v>
      </c>
      <c r="H17" t="str">
        <f t="shared" si="4"/>
        <v>$aluno-&gt;settelefone($_POST['telefone']);</v>
      </c>
    </row>
    <row r="18" spans="1:8" ht="72" x14ac:dyDescent="0.3">
      <c r="A18" t="s">
        <v>13</v>
      </c>
      <c r="B18" t="s">
        <v>44</v>
      </c>
      <c r="C18" t="str">
        <f t="shared" si="0"/>
        <v>$celular,</v>
      </c>
      <c r="D18" s="4" t="str">
        <f t="shared" si="1"/>
        <v>public function getcelular(){
		return $this-&gt;celular;
	}</v>
      </c>
      <c r="E18" s="4" t="str">
        <f t="shared" si="2"/>
        <v>public function setcelular($celular){
		$this-&gt;celular = $celular;
	}</v>
      </c>
      <c r="F18" t="str">
        <f t="shared" si="3"/>
        <v>name="celular"</v>
      </c>
      <c r="H18" t="str">
        <f t="shared" si="4"/>
        <v>$aluno-&gt;setcelular($_POST['celular']);</v>
      </c>
    </row>
    <row r="19" spans="1:8" ht="57.6" x14ac:dyDescent="0.3">
      <c r="A19" t="s">
        <v>14</v>
      </c>
      <c r="B19" t="s">
        <v>45</v>
      </c>
      <c r="C19" t="str">
        <f t="shared" si="0"/>
        <v>$email,</v>
      </c>
      <c r="D19" s="4" t="str">
        <f t="shared" si="1"/>
        <v>public function getemail(){
		return $this-&gt;email;
	}</v>
      </c>
      <c r="E19" s="4" t="str">
        <f t="shared" si="2"/>
        <v>public function setemail($email){
		$this-&gt;email = $email;
	}</v>
      </c>
      <c r="F19" t="str">
        <f t="shared" si="3"/>
        <v>name="email"</v>
      </c>
      <c r="H19" t="str">
        <f t="shared" si="4"/>
        <v>$aluno-&gt;setemail($_POST['email']);</v>
      </c>
    </row>
    <row r="20" spans="1:8" ht="72" x14ac:dyDescent="0.3">
      <c r="A20" t="s">
        <v>15</v>
      </c>
      <c r="B20" t="s">
        <v>46</v>
      </c>
      <c r="C20" t="str">
        <f t="shared" si="0"/>
        <v>$profissao,</v>
      </c>
      <c r="D20" s="4" t="str">
        <f t="shared" si="1"/>
        <v>public function getprofissao(){
		return $this-&gt;profissao;
	}</v>
      </c>
      <c r="E20" s="4" t="str">
        <f t="shared" si="2"/>
        <v>public function setprofissao($profissao){
		$this-&gt;profissao = $profissao;
	}</v>
      </c>
      <c r="F20" t="str">
        <f t="shared" si="3"/>
        <v>name="profissao"</v>
      </c>
      <c r="H20" t="str">
        <f t="shared" si="4"/>
        <v>$aluno-&gt;setprofissao($_POST['profissao']);</v>
      </c>
    </row>
    <row r="21" spans="1:8" ht="72" x14ac:dyDescent="0.3">
      <c r="A21" t="s">
        <v>16</v>
      </c>
      <c r="C21" t="str">
        <f t="shared" si="0"/>
        <v>$empresa,</v>
      </c>
      <c r="D21" s="4" t="str">
        <f t="shared" si="1"/>
        <v>public function getempresa(){
		return $this-&gt;empresa;
	}</v>
      </c>
      <c r="E21" s="4" t="str">
        <f t="shared" si="2"/>
        <v>public function setempresa($empresa){
		$this-&gt;empresa = $empresa;
	}</v>
      </c>
      <c r="F21" t="str">
        <f t="shared" si="3"/>
        <v>name="empresa"</v>
      </c>
      <c r="H21" t="str">
        <f t="shared" si="4"/>
        <v>$aluno-&gt;setempresa($_POST['empresa']);</v>
      </c>
    </row>
    <row r="22" spans="1:8" ht="100.8" x14ac:dyDescent="0.3">
      <c r="A22" t="s">
        <v>17</v>
      </c>
      <c r="B22" t="s">
        <v>47</v>
      </c>
      <c r="C22" t="str">
        <f t="shared" si="0"/>
        <v>$telefoneEmpresa,</v>
      </c>
      <c r="D22" s="4" t="str">
        <f t="shared" si="1"/>
        <v>public function gettelefoneEmpresa(){
		return $this-&gt;telefoneEmpresa;
	}</v>
      </c>
      <c r="E22" s="4" t="str">
        <f t="shared" si="2"/>
        <v>public function settelefoneEmpresa($telefoneEmpresa){
		$this-&gt;telefoneEmpresa = $telefoneEmpresa;
	}</v>
      </c>
      <c r="F22" t="str">
        <f t="shared" si="3"/>
        <v>name="telefoneEmpresa"</v>
      </c>
      <c r="H22" t="str">
        <f t="shared" si="4"/>
        <v>$aluno-&gt;settelefoneEmpresa($_POST['telefoneEmpresa']);</v>
      </c>
    </row>
    <row r="23" spans="1:8" ht="86.4" x14ac:dyDescent="0.3">
      <c r="A23" t="s">
        <v>18</v>
      </c>
      <c r="B23" t="s">
        <v>48</v>
      </c>
      <c r="C23" t="str">
        <f t="shared" si="0"/>
        <v>$parentesco,</v>
      </c>
      <c r="D23" s="4" t="str">
        <f t="shared" si="1"/>
        <v>public function getparentesco(){
		return $this-&gt;parentesco;
	}</v>
      </c>
      <c r="E23" s="4" t="str">
        <f t="shared" si="2"/>
        <v>public function setparentesco($parentesco){
		$this-&gt;parentesco = $parentesco;
	}</v>
      </c>
      <c r="F23" t="str">
        <f t="shared" si="3"/>
        <v>name="parentesco"</v>
      </c>
      <c r="H23" t="str">
        <f t="shared" si="4"/>
        <v>$aluno-&gt;setparentesco($_POST['parentesco']);</v>
      </c>
    </row>
    <row r="24" spans="1:8" ht="86.4" x14ac:dyDescent="0.3">
      <c r="A24" t="s">
        <v>19</v>
      </c>
      <c r="B24" t="s">
        <v>49</v>
      </c>
      <c r="C24" t="str">
        <f t="shared" si="0"/>
        <v>$responsavel,</v>
      </c>
      <c r="D24" s="4" t="str">
        <f t="shared" si="1"/>
        <v>public function getresponsavel(){
		return $this-&gt;responsavel;
	}</v>
      </c>
      <c r="E24" s="4" t="str">
        <f t="shared" si="2"/>
        <v>public function setresponsavel($responsavel){
		$this-&gt;responsavel = $responsavel;
	}</v>
      </c>
      <c r="F24" t="str">
        <f t="shared" si="3"/>
        <v>name="responsavel"</v>
      </c>
      <c r="H24" t="str">
        <f t="shared" si="4"/>
        <v>$aluno-&gt;setresponsavel($_POST['responsavel']);</v>
      </c>
    </row>
    <row r="25" spans="1:8" ht="86.4" x14ac:dyDescent="0.3">
      <c r="A25" t="s">
        <v>20</v>
      </c>
      <c r="B25" t="s">
        <v>37</v>
      </c>
      <c r="C25" t="str">
        <f t="shared" si="0"/>
        <v>$cpfResponsavel,</v>
      </c>
      <c r="D25" s="4" t="str">
        <f t="shared" si="1"/>
        <v>public function getcpfResponsavel(){
		return $this-&gt;cpfResponsavel;
	}</v>
      </c>
      <c r="E25" s="4" t="str">
        <f t="shared" si="2"/>
        <v>public function setcpfResponsavel($cpfResponsavel){
		$this-&gt;cpfResponsavel = $cpfResponsavel;
	}</v>
      </c>
      <c r="F25" t="str">
        <f t="shared" si="3"/>
        <v>name="cpfResponsavel"</v>
      </c>
      <c r="H25" t="str">
        <f t="shared" si="4"/>
        <v>$aluno-&gt;setcpfResponsavel($_POST['cpfResponsavel']);</v>
      </c>
    </row>
    <row r="26" spans="1:8" ht="100.8" x14ac:dyDescent="0.3">
      <c r="A26" t="s">
        <v>21</v>
      </c>
      <c r="B26">
        <v>40663</v>
      </c>
      <c r="C26" t="str">
        <f t="shared" si="0"/>
        <v>$dataValidadeExame,</v>
      </c>
      <c r="D26" s="4" t="str">
        <f t="shared" si="1"/>
        <v>public function getdataValidadeExame(){
		return $this-&gt;dataValidadeExame;
	}</v>
      </c>
      <c r="E26" s="4" t="str">
        <f t="shared" si="2"/>
        <v>public function setdataValidadeExame($dataValidadeExame){
		$this-&gt;dataValidadeExame = $dataValidadeExame;
	}</v>
      </c>
      <c r="F26" t="str">
        <f t="shared" si="3"/>
        <v>name="dataValidadeExame"</v>
      </c>
      <c r="H26" t="str">
        <f t="shared" si="4"/>
        <v>$aluno-&gt;setdataValidadeExame($_POST['dataValidadeExame']);</v>
      </c>
    </row>
    <row r="27" spans="1:8" ht="86.4" x14ac:dyDescent="0.3">
      <c r="A27" t="s">
        <v>22</v>
      </c>
      <c r="B27" t="s">
        <v>50</v>
      </c>
      <c r="C27" t="str">
        <f t="shared" si="0"/>
        <v>$observacao,</v>
      </c>
      <c r="D27" s="4" t="str">
        <f t="shared" si="1"/>
        <v>public function getobservacao(){
		return $this-&gt;observacao;
	}</v>
      </c>
      <c r="E27" s="4" t="str">
        <f t="shared" si="2"/>
        <v>public function setobservacao($observacao){
		$this-&gt;observacao = $observacao;
	}</v>
      </c>
      <c r="F27" s="6" t="str">
        <f t="shared" si="3"/>
        <v>name="observacao"</v>
      </c>
      <c r="H27" t="str">
        <f t="shared" si="4"/>
        <v>$aluno-&gt;setobservacao($_POST['observacao']);</v>
      </c>
    </row>
    <row r="28" spans="1:8" ht="86.4" x14ac:dyDescent="0.3">
      <c r="A28" t="s">
        <v>23</v>
      </c>
      <c r="B28" t="s">
        <v>51</v>
      </c>
      <c r="C28" t="str">
        <f t="shared" si="0"/>
        <v>$conheceuEscola,</v>
      </c>
      <c r="D28" s="4" t="str">
        <f t="shared" si="1"/>
        <v>public function getconheceuEscola(){
		return $this-&gt;conheceuEscola;
	}</v>
      </c>
      <c r="E28" s="4" t="str">
        <f t="shared" si="2"/>
        <v>public function setconheceuEscola($conheceuEscola){
		$this-&gt;conheceuEscola = $conheceuEscola;
	}</v>
      </c>
      <c r="F28" t="str">
        <f t="shared" si="3"/>
        <v>name="conheceuEscola"</v>
      </c>
      <c r="H28" t="str">
        <f t="shared" si="4"/>
        <v>$aluno-&gt;setconheceuEscola($_POST['conheceuEscola']);</v>
      </c>
    </row>
    <row r="29" spans="1:8" ht="86.4" x14ac:dyDescent="0.3">
      <c r="A29" t="s">
        <v>24</v>
      </c>
      <c r="B29">
        <v>38411</v>
      </c>
      <c r="C29" t="str">
        <f t="shared" si="0"/>
        <v>$dataCadastro,</v>
      </c>
      <c r="D29" s="4" t="str">
        <f t="shared" si="1"/>
        <v>public function getdataCadastro(){
		return $this-&gt;dataCadastro;
	}</v>
      </c>
      <c r="E29" s="4" t="str">
        <f t="shared" si="2"/>
        <v>public function setdataCadastro($dataCadastro){
		$this-&gt;dataCadastro = $dataCadastro;
	}</v>
      </c>
      <c r="F29" s="5" t="str">
        <f t="shared" si="3"/>
        <v>name="dataCadastro"</v>
      </c>
      <c r="G29" t="s">
        <v>62</v>
      </c>
      <c r="H29" t="str">
        <f t="shared" si="4"/>
        <v>$aluno-&gt;setdataCadastro($_POST['dataCadastro']);</v>
      </c>
    </row>
    <row r="30" spans="1:8" ht="72" x14ac:dyDescent="0.3">
      <c r="A30" t="s">
        <v>25</v>
      </c>
      <c r="B30" t="s">
        <v>52</v>
      </c>
      <c r="C30" t="str">
        <f t="shared" si="0"/>
        <v>$status,</v>
      </c>
      <c r="D30" s="4" t="str">
        <f t="shared" si="1"/>
        <v>public function getstatus(){
		return $this-&gt;status;
	}</v>
      </c>
      <c r="E30" s="4" t="str">
        <f t="shared" si="2"/>
        <v>public function setstatus($status){
		$this-&gt;status = $status;
	}</v>
      </c>
      <c r="F30" s="5" t="str">
        <f t="shared" si="3"/>
        <v>name="status"</v>
      </c>
      <c r="G30" t="s">
        <v>62</v>
      </c>
      <c r="H30" t="str">
        <f t="shared" si="4"/>
        <v>$aluno-&gt;setstatus($_POST['status']);</v>
      </c>
    </row>
    <row r="31" spans="1:8" ht="100.8" x14ac:dyDescent="0.3">
      <c r="A31" t="s">
        <v>26</v>
      </c>
      <c r="B31">
        <v>43500.766226851854</v>
      </c>
      <c r="C31" t="str">
        <f t="shared" si="0"/>
        <v>$dataModificacao,</v>
      </c>
      <c r="D31" s="4" t="str">
        <f t="shared" si="1"/>
        <v>public function getdataModificacao(){
		return $this-&gt;dataModificacao;
	}</v>
      </c>
      <c r="E31" s="4" t="str">
        <f t="shared" si="2"/>
        <v>public function setdataModificacao($dataModificacao){
		$this-&gt;dataModificacao = $dataModificacao;
	}</v>
      </c>
      <c r="F31" s="5" t="str">
        <f t="shared" si="3"/>
        <v>name="dataModificacao"</v>
      </c>
      <c r="G31" t="s">
        <v>62</v>
      </c>
      <c r="H31" t="str">
        <f t="shared" si="4"/>
        <v>$aluno-&gt;setdataModificacao($_POST['dataModificacao']);</v>
      </c>
    </row>
    <row r="32" spans="1:8" ht="86.4" x14ac:dyDescent="0.3">
      <c r="A32" t="s">
        <v>27</v>
      </c>
      <c r="B32">
        <v>1</v>
      </c>
      <c r="C32" t="str">
        <f t="shared" si="0"/>
        <v>$idUnidade,</v>
      </c>
      <c r="D32" s="4" t="str">
        <f t="shared" si="1"/>
        <v>public function getidUnidade(){
		return $this-&gt;idUnidade;
	}</v>
      </c>
      <c r="E32" s="4" t="str">
        <f t="shared" si="2"/>
        <v>public function setidUnidade($idUnidade){
		$this-&gt;idUnidade = $idUnidade;
	}</v>
      </c>
      <c r="F32" s="5" t="str">
        <f t="shared" si="3"/>
        <v>name="idUnidade"</v>
      </c>
      <c r="G32" t="s">
        <v>62</v>
      </c>
      <c r="H32" t="str">
        <f t="shared" si="4"/>
        <v>$aluno-&gt;setidUnidade($_POST['idUnidade']);</v>
      </c>
    </row>
    <row r="33" spans="1:8" ht="86.4" x14ac:dyDescent="0.3">
      <c r="A33" t="s">
        <v>28</v>
      </c>
      <c r="B33">
        <v>0</v>
      </c>
      <c r="C33" t="str">
        <f t="shared" si="0"/>
        <v>$experimental,</v>
      </c>
      <c r="D33" s="4" t="str">
        <f t="shared" si="1"/>
        <v>public function getexperimental(){
		return $this-&gt;experimental;
	}</v>
      </c>
      <c r="E33" s="4" t="str">
        <f t="shared" si="2"/>
        <v>public function setexperimental($experimental){
		$this-&gt;experimental = $experimental;
	}</v>
      </c>
      <c r="F33" s="5" t="str">
        <f t="shared" si="3"/>
        <v>name="experimental"</v>
      </c>
      <c r="G33" t="s">
        <v>62</v>
      </c>
      <c r="H33" t="str">
        <f t="shared" si="4"/>
        <v>$aluno-&gt;setexperimental($_POST['experimental']);</v>
      </c>
    </row>
    <row r="34" spans="1:8" ht="86.4" x14ac:dyDescent="0.3">
      <c r="A34" t="s">
        <v>29</v>
      </c>
      <c r="B34">
        <v>0</v>
      </c>
      <c r="C34" t="str">
        <f t="shared" si="0"/>
        <v>$idExperimental,</v>
      </c>
      <c r="D34" s="4" t="str">
        <f t="shared" si="1"/>
        <v>public function getidExperimental(){
		return $this-&gt;idExperimental;
	}</v>
      </c>
      <c r="E34" s="4" t="str">
        <f t="shared" si="2"/>
        <v>public function setidExperimental($idExperimental){
		$this-&gt;idExperimental = $idExperimental;
	}</v>
      </c>
      <c r="F34" s="5" t="str">
        <f t="shared" si="3"/>
        <v>name="idExperimental"</v>
      </c>
      <c r="G34" t="s">
        <v>62</v>
      </c>
      <c r="H34" t="str">
        <f t="shared" si="4"/>
        <v>$aluno-&gt;setidExperimental($_POST['idExperimental']);</v>
      </c>
    </row>
    <row r="35" spans="1:8" ht="57.6" x14ac:dyDescent="0.3">
      <c r="A35" t="s">
        <v>30</v>
      </c>
      <c r="B35" t="s">
        <v>53</v>
      </c>
      <c r="C35" t="str">
        <f t="shared" si="0"/>
        <v>$fase,</v>
      </c>
      <c r="D35" s="4" t="str">
        <f t="shared" si="1"/>
        <v>public function getfase(){
		return $this-&gt;fase;
	}</v>
      </c>
      <c r="E35" s="4" t="str">
        <f t="shared" si="2"/>
        <v>public function setfase($fase){
		$this-&gt;fase = $fase;
	}</v>
      </c>
      <c r="F35" s="5" t="str">
        <f t="shared" si="3"/>
        <v>name="fase"</v>
      </c>
      <c r="G35" t="s">
        <v>62</v>
      </c>
      <c r="H35" t="str">
        <f t="shared" si="4"/>
        <v>$aluno-&gt;setfase($_POST['fase']);</v>
      </c>
    </row>
    <row r="36" spans="1:8" ht="72" x14ac:dyDescent="0.3">
      <c r="A36" t="s">
        <v>31</v>
      </c>
      <c r="B36">
        <v>43162</v>
      </c>
      <c r="C36" t="str">
        <f t="shared" si="0"/>
        <v>$dataFase,</v>
      </c>
      <c r="D36" s="4" t="str">
        <f t="shared" si="1"/>
        <v>public function getdataFase(){
		return $this-&gt;dataFase;
	}</v>
      </c>
      <c r="E36" s="4" t="str">
        <f t="shared" si="2"/>
        <v>public function setdataFase($dataFase){
		$this-&gt;dataFase = $dataFase;
	}</v>
      </c>
      <c r="F36" s="5" t="str">
        <f t="shared" si="3"/>
        <v>name="dataFase"</v>
      </c>
      <c r="G36" t="s">
        <v>62</v>
      </c>
      <c r="H36" t="str">
        <f t="shared" si="4"/>
        <v>$aluno-&gt;setdataFase($_POST['dataFase']);</v>
      </c>
    </row>
    <row r="37" spans="1:8" ht="115.2" x14ac:dyDescent="0.3">
      <c r="A37" t="s">
        <v>32</v>
      </c>
      <c r="B37" t="s">
        <v>54</v>
      </c>
      <c r="C37" t="str">
        <f t="shared" si="0"/>
        <v>$dataPrimeiraMatricula,</v>
      </c>
      <c r="D37" s="4" t="str">
        <f t="shared" si="1"/>
        <v>public function getdataPrimeiraMatricula(){
		return $this-&gt;dataPrimeiraMatricula;
	}</v>
      </c>
      <c r="E37" s="4" t="str">
        <f t="shared" si="2"/>
        <v>public function setdataPrimeiraMatricula($dataPrimeiraMatricula){
		$this-&gt;dataPrimeiraMatricula = $dataPrimeiraMatricula;
	}</v>
      </c>
      <c r="F37" s="5" t="str">
        <f t="shared" si="3"/>
        <v>name="dataPrimeiraMatricula"</v>
      </c>
      <c r="G37" t="s">
        <v>62</v>
      </c>
      <c r="H37" t="str">
        <f t="shared" si="4"/>
        <v>$aluno-&gt;setdataPrimeiraMatricula($_POST['dataPrimeiraMatricula']);</v>
      </c>
    </row>
    <row r="38" spans="1:8" ht="86.4" x14ac:dyDescent="0.3">
      <c r="A38" t="s">
        <v>33</v>
      </c>
      <c r="C38" t="str">
        <f t="shared" si="0"/>
        <v>$idUsuario,</v>
      </c>
      <c r="D38" s="4" t="str">
        <f t="shared" si="1"/>
        <v>public function getidUsuario(){
		return $this-&gt;idUsuario;
	}</v>
      </c>
      <c r="E38" s="4" t="str">
        <f t="shared" si="2"/>
        <v>public function setidUsuario($idUsuario){
		$this-&gt;idUsuario = $idUsuario;
	}</v>
      </c>
      <c r="F38" s="5" t="str">
        <f t="shared" si="3"/>
        <v>name="idUsuario"</v>
      </c>
      <c r="G38" t="s">
        <v>62</v>
      </c>
      <c r="H38" t="str">
        <f t="shared" si="4"/>
        <v>$aluno-&gt;setidUsuario($_POST['idUsuario']);</v>
      </c>
    </row>
    <row r="39" spans="1:8" ht="86.4" x14ac:dyDescent="0.3">
      <c r="A39" t="s">
        <v>34</v>
      </c>
      <c r="C39" t="str">
        <f t="shared" si="0"/>
        <v>$alunoIndicou,</v>
      </c>
      <c r="D39" s="4" t="str">
        <f t="shared" si="1"/>
        <v>public function getalunoIndicou(){
		return $this-&gt;alunoIndicou;
	}</v>
      </c>
      <c r="E39" s="4" t="str">
        <f t="shared" si="2"/>
        <v>public function setalunoIndicou($alunoIndicou){
		$this-&gt;alunoIndicou = $alunoIndicou;
	}</v>
      </c>
      <c r="F39" t="str">
        <f t="shared" si="3"/>
        <v>name="alunoIndicou"</v>
      </c>
      <c r="H39" t="str">
        <f t="shared" si="4"/>
        <v>$aluno-&gt;setalunoIndicou($_POST['alunoIndicou']);</v>
      </c>
    </row>
    <row r="40" spans="1:8" ht="100.8" x14ac:dyDescent="0.3">
      <c r="A40" t="s">
        <v>35</v>
      </c>
      <c r="C40" t="str">
        <f t="shared" si="0"/>
        <v>$professorIndicou,</v>
      </c>
      <c r="D40" s="4" t="str">
        <f t="shared" si="1"/>
        <v>public function getprofessorIndicou(){
		return $this-&gt;professorIndicou;
	}</v>
      </c>
      <c r="E40" s="4" t="str">
        <f t="shared" si="2"/>
        <v>public function setprofessorIndicou($professorIndicou){
		$this-&gt;professorIndicou = $professorIndicou;
	}</v>
      </c>
      <c r="F40" t="str">
        <f t="shared" si="3"/>
        <v>name="professorIndicou"</v>
      </c>
      <c r="H40" t="str">
        <f t="shared" si="4"/>
        <v>$aluno-&gt;setprofessorIndicou($_POST['professorIndicou']);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CD93-53B4-4613-8409-D1464380A165}">
  <dimension ref="A1:Z14"/>
  <sheetViews>
    <sheetView topLeftCell="A9" workbookViewId="0">
      <selection activeCell="E5" sqref="E5:E14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57</v>
      </c>
      <c r="B1" t="s">
        <v>109</v>
      </c>
      <c r="C1" t="s">
        <v>110</v>
      </c>
      <c r="D1" t="s">
        <v>72</v>
      </c>
      <c r="E1" t="s">
        <v>111</v>
      </c>
      <c r="F1" t="s">
        <v>112</v>
      </c>
      <c r="G1" t="s">
        <v>113</v>
      </c>
      <c r="H1" t="s">
        <v>77</v>
      </c>
      <c r="I1" t="s">
        <v>78</v>
      </c>
      <c r="J1" t="s">
        <v>76</v>
      </c>
    </row>
    <row r="2" spans="1:26" x14ac:dyDescent="0.3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s="2" t="s">
        <v>118</v>
      </c>
      <c r="G2" s="2" t="s">
        <v>118</v>
      </c>
      <c r="H2" t="s">
        <v>119</v>
      </c>
      <c r="I2" t="s">
        <v>119</v>
      </c>
      <c r="J2" t="s">
        <v>120</v>
      </c>
      <c r="S2" s="1"/>
      <c r="V2" s="2"/>
      <c r="Z2" s="2"/>
    </row>
    <row r="3" spans="1:26" x14ac:dyDescent="0.3">
      <c r="A3" s="7"/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43.2" x14ac:dyDescent="0.3">
      <c r="A5" t="s">
        <v>57</v>
      </c>
      <c r="B5" t="s">
        <v>114</v>
      </c>
      <c r="C5" t="str">
        <f>"$"&amp;TRIM(A5)&amp;","</f>
        <v>$id,</v>
      </c>
      <c r="D5" s="4" t="str">
        <f>"public function get"&amp;$A5&amp;"(){
		return $this-&gt;"&amp;$A5&amp;";
	}"</f>
        <v>public function getid(){
		return $this-&gt;id;
	}</v>
      </c>
      <c r="E5" s="4" t="str">
        <f>"public function set"&amp;$A5&amp;"($"&amp;A5&amp;"){
		$this-&gt;"&amp;$A5&amp;" = $"&amp;A5&amp;";
	}"</f>
        <v>public function setid($id){
		$this-&gt;id = $id;
	}</v>
      </c>
      <c r="F5" t="str">
        <f>"name="""&amp;A5&amp;""""</f>
        <v>name="id"</v>
      </c>
      <c r="H5" t="str">
        <f>"$usuario-&gt;set"&amp;$A5&amp;"($_POST['"&amp;$A5&amp;"']);"</f>
        <v>$usuario-&gt;setid($_POST['id']);</v>
      </c>
    </row>
    <row r="6" spans="1:26" ht="72" x14ac:dyDescent="0.3">
      <c r="A6" t="s">
        <v>109</v>
      </c>
      <c r="B6" t="s">
        <v>115</v>
      </c>
      <c r="C6" t="str">
        <f t="shared" ref="C6:C14" si="0">"$"&amp;TRIM(A6)&amp;","</f>
        <v>$nome,</v>
      </c>
      <c r="D6" s="4" t="str">
        <f t="shared" ref="D6:D14" si="1">"public function get"&amp;$A6&amp;"(){
		return $this-&gt;"&amp;$A6&amp;";
	}"</f>
        <v>public function get nome(){
		return $this-&gt; nome;
	}</v>
      </c>
      <c r="E6" s="4" t="str">
        <f t="shared" ref="E6:E14" si="2">"public function set"&amp;$A6&amp;"($"&amp;A6&amp;"){
		$this-&gt;"&amp;$A6&amp;" = $"&amp;A6&amp;";
	}"</f>
        <v>public function set nome($ nome){
		$this-&gt; nome = $ nome;
	}</v>
      </c>
      <c r="F6" t="str">
        <f t="shared" ref="F6:F14" si="3">"name="""&amp;A6&amp;""""</f>
        <v>name=" nome"</v>
      </c>
      <c r="H6" t="str">
        <f t="shared" ref="H6:H14" si="4">"$usuario-&gt;set"&amp;$A6&amp;"($_POST['"&amp;$A6&amp;"']);"</f>
        <v>$usuario-&gt;set nome($_POST[' nome']);</v>
      </c>
    </row>
    <row r="7" spans="1:26" ht="100.8" x14ac:dyDescent="0.3">
      <c r="A7" t="s">
        <v>110</v>
      </c>
      <c r="B7" t="s">
        <v>116</v>
      </c>
      <c r="C7" t="str">
        <f t="shared" si="0"/>
        <v>$sexo,</v>
      </c>
      <c r="D7" s="4" t="str">
        <f t="shared" si="1"/>
        <v>public function get sexo(){
		return $this-&gt; sexo;
	}</v>
      </c>
      <c r="E7" s="4" t="str">
        <f t="shared" si="2"/>
        <v>public function set sexo($ sexo){
		$this-&gt; sexo = $ sexo;
	}</v>
      </c>
      <c r="F7" t="str">
        <f t="shared" si="3"/>
        <v>name=" sexo"</v>
      </c>
      <c r="H7" t="str">
        <f t="shared" si="4"/>
        <v>$usuario-&gt;set sexo($_POST[' sexo']);</v>
      </c>
    </row>
    <row r="8" spans="1:26" ht="57.6" x14ac:dyDescent="0.3">
      <c r="A8" t="s">
        <v>72</v>
      </c>
      <c r="B8" t="s">
        <v>117</v>
      </c>
      <c r="C8" t="str">
        <f t="shared" si="0"/>
        <v>$email,</v>
      </c>
      <c r="D8" s="4" t="str">
        <f t="shared" si="1"/>
        <v>public function get email(){
		return $this-&gt; email;
	}</v>
      </c>
      <c r="E8" s="4" t="str">
        <f t="shared" si="2"/>
        <v>public function set email($ email){
		$this-&gt; email = $ email;
	}</v>
      </c>
      <c r="F8" t="str">
        <f t="shared" si="3"/>
        <v>name=" email"</v>
      </c>
      <c r="H8" t="str">
        <f t="shared" si="4"/>
        <v>$usuario-&gt;set email($_POST[' email']);</v>
      </c>
    </row>
    <row r="9" spans="1:26" ht="57.6" x14ac:dyDescent="0.3">
      <c r="A9" t="s">
        <v>111</v>
      </c>
      <c r="B9" t="s">
        <v>118</v>
      </c>
      <c r="C9" t="str">
        <f t="shared" si="0"/>
        <v>$password,</v>
      </c>
      <c r="D9" s="4" t="str">
        <f t="shared" si="1"/>
        <v>public function get password(){
		return $this-&gt; password;
	}</v>
      </c>
      <c r="E9" s="4" t="str">
        <f t="shared" si="2"/>
        <v>public function set password($ password){
		$this-&gt; password = $ password;
	}</v>
      </c>
      <c r="F9" t="str">
        <f t="shared" si="3"/>
        <v>name=" password"</v>
      </c>
      <c r="H9" t="str">
        <f t="shared" si="4"/>
        <v>$usuario-&gt;set password($_POST[' password']);</v>
      </c>
    </row>
    <row r="10" spans="1:26" ht="86.4" x14ac:dyDescent="0.3">
      <c r="A10" t="s">
        <v>112</v>
      </c>
      <c r="B10" t="s">
        <v>118</v>
      </c>
      <c r="C10" t="str">
        <f t="shared" si="0"/>
        <v>$idStatus,</v>
      </c>
      <c r="D10" s="4" t="str">
        <f t="shared" si="1"/>
        <v>public function get idStatus(){
		return $this-&gt; idStatus;
	}</v>
      </c>
      <c r="E10" s="4" t="str">
        <f t="shared" si="2"/>
        <v>public function set idStatus($ idStatus){
		$this-&gt; idStatus = $ idStatus;
	}</v>
      </c>
      <c r="F10" t="str">
        <f t="shared" si="3"/>
        <v>name=" idStatus"</v>
      </c>
      <c r="H10" t="str">
        <f t="shared" si="4"/>
        <v>$usuario-&gt;set idStatus($_POST[' idStatus']);</v>
      </c>
    </row>
    <row r="11" spans="1:26" ht="57.6" x14ac:dyDescent="0.3">
      <c r="A11" t="s">
        <v>113</v>
      </c>
      <c r="B11" t="s">
        <v>118</v>
      </c>
      <c r="C11" t="str">
        <f t="shared" si="0"/>
        <v>$idPerfil,</v>
      </c>
      <c r="D11" s="4" t="str">
        <f t="shared" si="1"/>
        <v>public function get idPerfil(){
		return $this-&gt; idPerfil;
	}</v>
      </c>
      <c r="E11" s="4" t="str">
        <f t="shared" si="2"/>
        <v>public function set idPerfil($ idPerfil){
		$this-&gt; idPerfil = $ idPerfil;
	}</v>
      </c>
      <c r="F11" t="str">
        <f t="shared" si="3"/>
        <v>name=" idPerfil"</v>
      </c>
      <c r="H11" t="str">
        <f t="shared" si="4"/>
        <v>$usuario-&gt;set idPerfil($_POST[' idPerfil']);</v>
      </c>
    </row>
    <row r="12" spans="1:26" ht="43.2" x14ac:dyDescent="0.3">
      <c r="A12" t="s">
        <v>77</v>
      </c>
      <c r="B12" t="s">
        <v>119</v>
      </c>
      <c r="C12" t="str">
        <f t="shared" si="0"/>
        <v>$dataCadastro,</v>
      </c>
      <c r="D12" s="4" t="str">
        <f t="shared" si="1"/>
        <v>public function get dataCadastro(){
		return $this-&gt; dataCadastro;
	}</v>
      </c>
      <c r="E12" s="4" t="str">
        <f t="shared" si="2"/>
        <v>public function set dataCadastro($ dataCadastro){
		$this-&gt; dataCadastro = $ dataCadastro;
	}</v>
      </c>
      <c r="F12" t="str">
        <f t="shared" si="3"/>
        <v>name=" dataCadastro"</v>
      </c>
      <c r="H12" t="str">
        <f t="shared" si="4"/>
        <v>$usuario-&gt;set dataCadastro($_POST[' dataCadastro']);</v>
      </c>
    </row>
    <row r="13" spans="1:26" ht="57.6" x14ac:dyDescent="0.3">
      <c r="A13" t="s">
        <v>78</v>
      </c>
      <c r="B13" t="s">
        <v>119</v>
      </c>
      <c r="C13" t="str">
        <f t="shared" si="0"/>
        <v>$dataModificacao,</v>
      </c>
      <c r="D13" s="4" t="str">
        <f t="shared" si="1"/>
        <v>public function get dataModificacao(){
		return $this-&gt; dataModificacao;
	}</v>
      </c>
      <c r="E13" s="4" t="str">
        <f t="shared" si="2"/>
        <v>public function set dataModificacao($ dataModificacao){
		$this-&gt; dataModificacao = $ dataModificacao;
	}</v>
      </c>
      <c r="F13" t="str">
        <f t="shared" si="3"/>
        <v>name=" dataModificacao"</v>
      </c>
      <c r="H13" t="str">
        <f t="shared" si="4"/>
        <v>$usuario-&gt;set dataModificacao($_POST[' dataModificacao']);</v>
      </c>
    </row>
    <row r="14" spans="1:26" ht="43.2" x14ac:dyDescent="0.3">
      <c r="A14" t="s">
        <v>76</v>
      </c>
      <c r="B14" t="s">
        <v>120</v>
      </c>
      <c r="C14" t="str">
        <f t="shared" si="0"/>
        <v>$obs,</v>
      </c>
      <c r="D14" s="4" t="str">
        <f t="shared" si="1"/>
        <v>public function get obs(){
		return $this-&gt; obs;
	}</v>
      </c>
      <c r="E14" s="4" t="str">
        <f t="shared" si="2"/>
        <v>public function set obs($ obs){
		$this-&gt; obs = $ obs;
	}</v>
      </c>
      <c r="F14" t="str">
        <f t="shared" si="3"/>
        <v>name=" obs"</v>
      </c>
      <c r="H14" t="str">
        <f t="shared" si="4"/>
        <v>$usuario-&gt;set obs($_POST[' obs']);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4228-F7D0-4F33-8CBA-8211E4D066BF}">
  <dimension ref="A1:Z30"/>
  <sheetViews>
    <sheetView topLeftCell="A20" workbookViewId="0">
      <selection activeCell="E5" sqref="E5:E23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98</v>
      </c>
      <c r="B1" t="s">
        <v>65</v>
      </c>
      <c r="C1" t="s">
        <v>99</v>
      </c>
      <c r="D1" t="s">
        <v>100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</row>
    <row r="2" spans="1:26" x14ac:dyDescent="0.3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92</v>
      </c>
      <c r="N2" t="s">
        <v>93</v>
      </c>
      <c r="O2" t="s">
        <v>94</v>
      </c>
      <c r="P2" t="s">
        <v>95</v>
      </c>
      <c r="Q2" t="s">
        <v>95</v>
      </c>
      <c r="R2" t="s">
        <v>96</v>
      </c>
      <c r="S2" t="s">
        <v>97</v>
      </c>
      <c r="V2" s="2"/>
      <c r="Z2" s="2"/>
    </row>
    <row r="3" spans="1:26" x14ac:dyDescent="0.3"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72" x14ac:dyDescent="0.3">
      <c r="A5" t="s">
        <v>98</v>
      </c>
      <c r="B5" t="s">
        <v>81</v>
      </c>
      <c r="C5" t="str">
        <f>"$"&amp;TRIM(A5)&amp;","</f>
        <v>$idCliente,</v>
      </c>
      <c r="D5" s="4" t="str">
        <f>"public function get"&amp;TRIM($A5)&amp;"(){
		return $this-&gt;"&amp;TRIM($A5)&amp;";
	}"</f>
        <v>public function getidCliente(){
		return $this-&gt;idCliente;
	}</v>
      </c>
      <c r="E5" s="4" t="str">
        <f>"public function set"&amp;TRIM($A5)&amp;"($"&amp;TRIM(A5)&amp;"){
		$this-&gt;"&amp;TRIM($A5)&amp;" = $"&amp;TRIM(A5)&amp;";
	}"</f>
        <v>public function setidCliente($idCliente){
		$this-&gt;idCliente = $idCliente;
	}</v>
      </c>
      <c r="F5" t="str">
        <f>"name="""&amp;A5&amp;""""</f>
        <v>name="idCliente"</v>
      </c>
      <c r="H5" t="str">
        <f>"$cliente-&gt;set"&amp;$A5&amp;"($_POST['"&amp;$A5&amp;"']);"</f>
        <v>$cliente-&gt;setidCliente($_POST['idCliente']);</v>
      </c>
    </row>
    <row r="6" spans="1:26" ht="72" x14ac:dyDescent="0.3">
      <c r="A6" t="s">
        <v>65</v>
      </c>
      <c r="B6" t="s">
        <v>82</v>
      </c>
      <c r="C6" t="str">
        <f t="shared" ref="C6:C23" si="0">"$"&amp;TRIM(A6)&amp;","</f>
        <v>$cnpj,</v>
      </c>
      <c r="D6" s="4" t="str">
        <f t="shared" ref="D6:D23" si="1">"public function get"&amp;TRIM($A6)&amp;"(){
		return $this-&gt;"&amp;TRIM($A6)&amp;";
	}"</f>
        <v>public function getcnpj(){
		return $this-&gt;cnpj;
	}</v>
      </c>
      <c r="E6" s="4" t="str">
        <f t="shared" ref="E6:E23" si="2">"public function set"&amp;TRIM($A6)&amp;"($"&amp;TRIM(A6)&amp;"){
		$this-&gt;"&amp;TRIM($A6)&amp;" = $"&amp;TRIM(A6)&amp;";
	}"</f>
        <v>public function setcnpj($cnpj){
		$this-&gt;cnpj = $cnpj;
	}</v>
      </c>
      <c r="F6" t="str">
        <f t="shared" ref="F6:F23" si="3">"name="""&amp;A6&amp;""""</f>
        <v>name=" cnpj"</v>
      </c>
      <c r="H6" t="str">
        <f t="shared" ref="H6:H23" si="4">"$cliente-&gt;set"&amp;$A6&amp;"($_POST['"&amp;$A6&amp;"']);"</f>
        <v>$cliente-&gt;set cnpj($_POST[' cnpj']);</v>
      </c>
    </row>
    <row r="7" spans="1:26" ht="72" x14ac:dyDescent="0.3">
      <c r="A7" t="s">
        <v>99</v>
      </c>
      <c r="B7" t="s">
        <v>83</v>
      </c>
      <c r="C7" t="str">
        <f t="shared" si="0"/>
        <v>$nomeFantasia,</v>
      </c>
      <c r="D7" s="4" t="str">
        <f t="shared" si="1"/>
        <v>public function getnomeFantasia(){
		return $this-&gt;nomeFantasia;
	}</v>
      </c>
      <c r="E7" s="4" t="str">
        <f t="shared" si="2"/>
        <v>public function setnomeFantasia($nomeFantasia){
		$this-&gt;nomeFantasia = $nomeFantasia;
	}</v>
      </c>
      <c r="F7" t="str">
        <f t="shared" si="3"/>
        <v>name=" nomeFantasia"</v>
      </c>
      <c r="H7" t="str">
        <f t="shared" si="4"/>
        <v>$cliente-&gt;set nomeFantasia($_POST[' nomeFantasia']);</v>
      </c>
    </row>
    <row r="8" spans="1:26" ht="72" x14ac:dyDescent="0.3">
      <c r="A8" t="s">
        <v>100</v>
      </c>
      <c r="B8" t="s">
        <v>84</v>
      </c>
      <c r="C8" t="str">
        <f t="shared" si="0"/>
        <v>$razaoSocial,</v>
      </c>
      <c r="D8" s="4" t="str">
        <f t="shared" si="1"/>
        <v>public function getrazaoSocial(){
		return $this-&gt;razaoSocial;
	}</v>
      </c>
      <c r="E8" s="4" t="str">
        <f t="shared" si="2"/>
        <v>public function setrazaoSocial($razaoSocial){
		$this-&gt;razaoSocial = $razaoSocial;
	}</v>
      </c>
      <c r="F8" t="str">
        <f t="shared" si="3"/>
        <v>name=" razaoSocial"</v>
      </c>
      <c r="H8" t="str">
        <f t="shared" si="4"/>
        <v>$cliente-&gt;set razaoSocial($_POST[' razaoSocial']);</v>
      </c>
    </row>
    <row r="9" spans="1:26" ht="72" x14ac:dyDescent="0.3">
      <c r="A9" t="s">
        <v>66</v>
      </c>
      <c r="B9" t="s">
        <v>85</v>
      </c>
      <c r="C9" t="str">
        <f t="shared" si="0"/>
        <v>$cep,</v>
      </c>
      <c r="D9" s="4" t="str">
        <f t="shared" si="1"/>
        <v>public function getcep(){
		return $this-&gt;cep;
	}</v>
      </c>
      <c r="E9" s="4" t="str">
        <f t="shared" si="2"/>
        <v>public function setcep($cep){
		$this-&gt;cep = $cep;
	}</v>
      </c>
      <c r="F9" t="str">
        <f t="shared" si="3"/>
        <v>name=" cep"</v>
      </c>
      <c r="H9" t="str">
        <f t="shared" si="4"/>
        <v>$cliente-&gt;set cep($_POST[' cep']);</v>
      </c>
    </row>
    <row r="10" spans="1:26" ht="72" x14ac:dyDescent="0.3">
      <c r="A10" t="s">
        <v>67</v>
      </c>
      <c r="B10" t="s">
        <v>86</v>
      </c>
      <c r="C10" t="str">
        <f t="shared" si="0"/>
        <v>$endereco,</v>
      </c>
      <c r="D10" s="4" t="str">
        <f t="shared" si="1"/>
        <v>public function getendereco(){
		return $this-&gt;endereco;
	}</v>
      </c>
      <c r="E10" s="4" t="str">
        <f t="shared" si="2"/>
        <v>public function setendereco($endereco){
		$this-&gt;endereco = $endereco;
	}</v>
      </c>
      <c r="F10" t="str">
        <f t="shared" si="3"/>
        <v>name=" endereco"</v>
      </c>
      <c r="H10" t="str">
        <f t="shared" si="4"/>
        <v>$cliente-&gt;set endereco($_POST[' endereco']);</v>
      </c>
    </row>
    <row r="11" spans="1:26" ht="72" x14ac:dyDescent="0.3">
      <c r="A11" t="s">
        <v>68</v>
      </c>
      <c r="B11" t="s">
        <v>87</v>
      </c>
      <c r="C11" t="str">
        <f t="shared" si="0"/>
        <v>$numero,</v>
      </c>
      <c r="D11" s="4" t="str">
        <f t="shared" si="1"/>
        <v>public function getnumero(){
		return $this-&gt;numero;
	}</v>
      </c>
      <c r="E11" s="4" t="str">
        <f t="shared" si="2"/>
        <v>public function setnumero($numero){
		$this-&gt;numero = $numero;
	}</v>
      </c>
      <c r="F11" t="str">
        <f t="shared" si="3"/>
        <v>name=" numero"</v>
      </c>
      <c r="H11" t="str">
        <f t="shared" si="4"/>
        <v>$cliente-&gt;set numero($_POST[' numero']);</v>
      </c>
    </row>
    <row r="12" spans="1:26" ht="72" x14ac:dyDescent="0.3">
      <c r="A12" t="s">
        <v>69</v>
      </c>
      <c r="B12" t="s">
        <v>88</v>
      </c>
      <c r="C12" t="str">
        <f t="shared" si="0"/>
        <v>$bairro,</v>
      </c>
      <c r="D12" s="4" t="str">
        <f t="shared" si="1"/>
        <v>public function getbairro(){
		return $this-&gt;bairro;
	}</v>
      </c>
      <c r="E12" s="4" t="str">
        <f t="shared" si="2"/>
        <v>public function setbairro($bairro){
		$this-&gt;bairro = $bairro;
	}</v>
      </c>
      <c r="F12" t="str">
        <f t="shared" si="3"/>
        <v>name=" bairro"</v>
      </c>
      <c r="H12" t="str">
        <f t="shared" si="4"/>
        <v>$cliente-&gt;set bairro($_POST[' bairro']);</v>
      </c>
    </row>
    <row r="13" spans="1:26" ht="72" x14ac:dyDescent="0.3">
      <c r="A13" t="s">
        <v>70</v>
      </c>
      <c r="B13" t="s">
        <v>89</v>
      </c>
      <c r="C13" t="str">
        <f t="shared" si="0"/>
        <v>$cidade,</v>
      </c>
      <c r="D13" s="4" t="str">
        <f t="shared" si="1"/>
        <v>public function getcidade(){
		return $this-&gt;cidade;
	}</v>
      </c>
      <c r="E13" s="4" t="str">
        <f t="shared" si="2"/>
        <v>public function setcidade($cidade){
		$this-&gt;cidade = $cidade;
	}</v>
      </c>
      <c r="F13" t="str">
        <f t="shared" si="3"/>
        <v>name=" cidade"</v>
      </c>
      <c r="H13" t="str">
        <f t="shared" si="4"/>
        <v>$cliente-&gt;set cidade($_POST[' cidade']);</v>
      </c>
    </row>
    <row r="14" spans="1:26" ht="72" x14ac:dyDescent="0.3">
      <c r="A14" t="s">
        <v>71</v>
      </c>
      <c r="B14" t="s">
        <v>90</v>
      </c>
      <c r="C14" t="str">
        <f t="shared" si="0"/>
        <v>$uf,</v>
      </c>
      <c r="D14" s="4" t="str">
        <f t="shared" si="1"/>
        <v>public function getuf(){
		return $this-&gt;uf;
	}</v>
      </c>
      <c r="E14" s="4" t="str">
        <f t="shared" si="2"/>
        <v>public function setuf($uf){
		$this-&gt;uf = $uf;
	}</v>
      </c>
      <c r="F14" t="str">
        <f t="shared" si="3"/>
        <v>name=" uf"</v>
      </c>
      <c r="H14" t="str">
        <f t="shared" si="4"/>
        <v>$cliente-&gt;set uf($_POST[' uf']);</v>
      </c>
    </row>
    <row r="15" spans="1:26" ht="72" x14ac:dyDescent="0.3">
      <c r="A15" t="s">
        <v>72</v>
      </c>
      <c r="B15" t="s">
        <v>91</v>
      </c>
      <c r="C15" t="str">
        <f t="shared" si="0"/>
        <v>$email,</v>
      </c>
      <c r="D15" s="4" t="str">
        <f t="shared" si="1"/>
        <v>public function getemail(){
		return $this-&gt;email;
	}</v>
      </c>
      <c r="E15" s="4" t="str">
        <f t="shared" si="2"/>
        <v>public function setemail($email){
		$this-&gt;email = $email;
	}</v>
      </c>
      <c r="F15" t="str">
        <f t="shared" si="3"/>
        <v>name=" email"</v>
      </c>
      <c r="H15" t="str">
        <f t="shared" si="4"/>
        <v>$cliente-&gt;set email($_POST[' email']);</v>
      </c>
    </row>
    <row r="16" spans="1:26" ht="72" x14ac:dyDescent="0.3">
      <c r="A16" t="s">
        <v>73</v>
      </c>
      <c r="B16" t="s">
        <v>92</v>
      </c>
      <c r="C16" t="str">
        <f t="shared" si="0"/>
        <v>$telefone,</v>
      </c>
      <c r="D16" s="4" t="str">
        <f t="shared" si="1"/>
        <v>public function gettelefone(){
		return $this-&gt;telefone;
	}</v>
      </c>
      <c r="E16" s="4" t="str">
        <f t="shared" si="2"/>
        <v>public function settelefone($telefone){
		$this-&gt;telefone = $telefone;
	}</v>
      </c>
      <c r="F16" t="str">
        <f t="shared" si="3"/>
        <v>name=" telefone"</v>
      </c>
      <c r="H16" t="str">
        <f t="shared" si="4"/>
        <v>$cliente-&gt;set telefone($_POST[' telefone']);</v>
      </c>
    </row>
    <row r="17" spans="1:8" ht="72" x14ac:dyDescent="0.3">
      <c r="A17" t="s">
        <v>74</v>
      </c>
      <c r="B17" t="s">
        <v>92</v>
      </c>
      <c r="C17" t="str">
        <f t="shared" si="0"/>
        <v>$celular,</v>
      </c>
      <c r="D17" s="4" t="str">
        <f t="shared" si="1"/>
        <v>public function getcelular(){
		return $this-&gt;celular;
	}</v>
      </c>
      <c r="E17" s="4" t="str">
        <f t="shared" si="2"/>
        <v>public function setcelular($celular){
		$this-&gt;celular = $celular;
	}</v>
      </c>
      <c r="F17" t="str">
        <f t="shared" si="3"/>
        <v>name=" celular"</v>
      </c>
      <c r="H17" t="str">
        <f t="shared" si="4"/>
        <v>$cliente-&gt;set celular($_POST[' celular']);</v>
      </c>
    </row>
    <row r="18" spans="1:8" ht="72" x14ac:dyDescent="0.3">
      <c r="A18" t="s">
        <v>75</v>
      </c>
      <c r="B18" t="s">
        <v>93</v>
      </c>
      <c r="C18" t="str">
        <f t="shared" si="0"/>
        <v>$contato,</v>
      </c>
      <c r="D18" s="4" t="str">
        <f t="shared" si="1"/>
        <v>public function getcontato(){
		return $this-&gt;contato;
	}</v>
      </c>
      <c r="E18" s="4" t="str">
        <f t="shared" si="2"/>
        <v>public function setcontato($contato){
		$this-&gt;contato = $contato;
	}</v>
      </c>
      <c r="F18" t="str">
        <f t="shared" si="3"/>
        <v>name=" contato"</v>
      </c>
      <c r="H18" t="str">
        <f t="shared" si="4"/>
        <v>$cliente-&gt;set contato($_POST[' contato']);</v>
      </c>
    </row>
    <row r="19" spans="1:8" ht="72" x14ac:dyDescent="0.3">
      <c r="A19" t="s">
        <v>76</v>
      </c>
      <c r="B19" t="s">
        <v>94</v>
      </c>
      <c r="C19" t="str">
        <f t="shared" si="0"/>
        <v>$obs,</v>
      </c>
      <c r="D19" s="4" t="str">
        <f t="shared" si="1"/>
        <v>public function getobs(){
		return $this-&gt;obs;
	}</v>
      </c>
      <c r="E19" s="4" t="str">
        <f t="shared" si="2"/>
        <v>public function setobs($obs){
		$this-&gt;obs = $obs;
	}</v>
      </c>
      <c r="F19" t="str">
        <f t="shared" si="3"/>
        <v>name=" obs"</v>
      </c>
      <c r="H19" t="str">
        <f t="shared" si="4"/>
        <v>$cliente-&gt;set obs($_POST[' obs']);</v>
      </c>
    </row>
    <row r="20" spans="1:8" ht="72" x14ac:dyDescent="0.3">
      <c r="A20" t="s">
        <v>77</v>
      </c>
      <c r="B20" t="s">
        <v>95</v>
      </c>
      <c r="C20" t="str">
        <f t="shared" si="0"/>
        <v>$dataCadastro,</v>
      </c>
      <c r="D20" s="4" t="str">
        <f t="shared" si="1"/>
        <v>public function getdataCadastro(){
		return $this-&gt;dataCadastro;
	}</v>
      </c>
      <c r="E20" s="4" t="str">
        <f t="shared" si="2"/>
        <v>public function setdataCadastro($dataCadastro){
		$this-&gt;dataCadastro = $dataCadastro;
	}</v>
      </c>
      <c r="F20" t="str">
        <f t="shared" si="3"/>
        <v>name=" dataCadastro"</v>
      </c>
      <c r="H20" t="str">
        <f t="shared" si="4"/>
        <v>$cliente-&gt;set dataCadastro($_POST[' dataCadastro']);</v>
      </c>
    </row>
    <row r="21" spans="1:8" ht="72" x14ac:dyDescent="0.3">
      <c r="A21" t="s">
        <v>78</v>
      </c>
      <c r="B21" t="s">
        <v>95</v>
      </c>
      <c r="C21" t="str">
        <f t="shared" si="0"/>
        <v>$dataModificacao,</v>
      </c>
      <c r="D21" s="4" t="str">
        <f t="shared" si="1"/>
        <v>public function getdataModificacao(){
		return $this-&gt;dataModificacao;
	}</v>
      </c>
      <c r="E21" s="4" t="str">
        <f t="shared" si="2"/>
        <v>public function setdataModificacao($dataModificacao){
		$this-&gt;dataModificacao = $dataModificacao;
	}</v>
      </c>
      <c r="F21" t="str">
        <f t="shared" si="3"/>
        <v>name=" dataModificacao"</v>
      </c>
      <c r="H21" t="str">
        <f t="shared" si="4"/>
        <v>$cliente-&gt;set dataModificacao($_POST[' dataModificacao']);</v>
      </c>
    </row>
    <row r="22" spans="1:8" ht="72" x14ac:dyDescent="0.3">
      <c r="A22" t="s">
        <v>79</v>
      </c>
      <c r="B22" t="s">
        <v>96</v>
      </c>
      <c r="C22" t="str">
        <f t="shared" si="0"/>
        <v>$idUsuario,</v>
      </c>
      <c r="D22" s="4" t="str">
        <f t="shared" si="1"/>
        <v>public function getidUsuario(){
		return $this-&gt;idUsuario;
	}</v>
      </c>
      <c r="E22" s="4" t="str">
        <f t="shared" si="2"/>
        <v>public function setidUsuario($idUsuario){
		$this-&gt;idUsuario = $idUsuario;
	}</v>
      </c>
      <c r="F22" t="str">
        <f t="shared" si="3"/>
        <v>name=" idUsuario"</v>
      </c>
      <c r="H22" t="str">
        <f t="shared" si="4"/>
        <v>$cliente-&gt;set idUsuario($_POST[' idUsuario']);</v>
      </c>
    </row>
    <row r="23" spans="1:8" ht="86.4" x14ac:dyDescent="0.3">
      <c r="A23" t="s">
        <v>80</v>
      </c>
      <c r="B23" t="s">
        <v>97</v>
      </c>
      <c r="C23" t="str">
        <f t="shared" si="0"/>
        <v>$cnpjClienteCadastro,</v>
      </c>
      <c r="D23" s="4" t="str">
        <f t="shared" si="1"/>
        <v>public function getcnpjClienteCadastro(){
		return $this-&gt;cnpjClienteCadastro;
	}</v>
      </c>
      <c r="E23" s="4" t="str">
        <f t="shared" si="2"/>
        <v>public function setcnpjClienteCadastro($cnpjClienteCadastro){
		$this-&gt;cnpjClienteCadastro = $cnpjClienteCadastro;
	}</v>
      </c>
      <c r="F23" t="str">
        <f t="shared" si="3"/>
        <v>name=" cnpjClienteCadastro"</v>
      </c>
      <c r="H23" t="str">
        <f t="shared" si="4"/>
        <v>$cliente-&gt;set cnpjClienteCadastro($_POST[' cnpjClienteCadastro']);</v>
      </c>
    </row>
    <row r="24" spans="1:8" x14ac:dyDescent="0.3">
      <c r="D24" s="4"/>
      <c r="E24" s="4"/>
    </row>
    <row r="25" spans="1:8" x14ac:dyDescent="0.3">
      <c r="D25" s="4"/>
      <c r="E25" s="4"/>
    </row>
    <row r="26" spans="1:8" x14ac:dyDescent="0.3">
      <c r="D26" s="4"/>
      <c r="E26" s="4"/>
    </row>
    <row r="27" spans="1:8" x14ac:dyDescent="0.3">
      <c r="D27" s="4"/>
      <c r="E27" s="4"/>
    </row>
    <row r="28" spans="1:8" x14ac:dyDescent="0.3">
      <c r="D28" s="4"/>
      <c r="E28" s="4"/>
    </row>
    <row r="29" spans="1:8" x14ac:dyDescent="0.3">
      <c r="D29" s="4"/>
      <c r="E29" s="4"/>
    </row>
    <row r="30" spans="1:8" x14ac:dyDescent="0.3">
      <c r="D30" s="4"/>
      <c r="E3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EDBE-4954-4567-A0F1-2F9B239AEB62}">
  <dimension ref="A1:Z30"/>
  <sheetViews>
    <sheetView topLeftCell="A9" workbookViewId="0">
      <selection activeCell="A4" sqref="A4:H12"/>
    </sheetView>
  </sheetViews>
  <sheetFormatPr defaultRowHeight="14.4" x14ac:dyDescent="0.3"/>
  <cols>
    <col min="1" max="1" width="15" bestFit="1" customWidth="1"/>
    <col min="2" max="2" width="24.77734375" bestFit="1" customWidth="1"/>
    <col min="3" max="3" width="16.44140625" bestFit="1" customWidth="1"/>
    <col min="4" max="4" width="19.6640625" bestFit="1" customWidth="1"/>
    <col min="5" max="5" width="24.77734375" bestFit="1" customWidth="1"/>
    <col min="6" max="6" width="22.33203125" bestFit="1" customWidth="1"/>
    <col min="7" max="7" width="15.33203125" bestFit="1" customWidth="1"/>
    <col min="8" max="8" width="51.109375" bestFit="1" customWidth="1"/>
    <col min="9" max="9" width="4.77734375" bestFit="1" customWidth="1"/>
    <col min="10" max="10" width="9.6640625" bestFit="1" customWidth="1"/>
    <col min="11" max="11" width="22.6640625" bestFit="1" customWidth="1"/>
    <col min="12" max="12" width="11.21875" bestFit="1" customWidth="1"/>
    <col min="13" max="13" width="10.109375" bestFit="1" customWidth="1"/>
    <col min="14" max="14" width="2.88671875" bestFit="1" customWidth="1"/>
    <col min="15" max="15" width="7.33203125" bestFit="1" customWidth="1"/>
    <col min="16" max="16" width="13.33203125" bestFit="1" customWidth="1"/>
    <col min="17" max="17" width="14.33203125" bestFit="1" customWidth="1"/>
    <col min="18" max="18" width="15.21875" bestFit="1" customWidth="1"/>
    <col min="19" max="19" width="12.44140625" bestFit="1" customWidth="1"/>
    <col min="20" max="20" width="12.5546875" bestFit="1" customWidth="1"/>
    <col min="21" max="21" width="22.109375" bestFit="1" customWidth="1"/>
    <col min="22" max="22" width="15.6640625" bestFit="1" customWidth="1"/>
    <col min="23" max="23" width="5.88671875" bestFit="1" customWidth="1"/>
    <col min="24" max="24" width="6" bestFit="1" customWidth="1"/>
    <col min="25" max="25" width="7" bestFit="1" customWidth="1"/>
    <col min="26" max="26" width="15.6640625" bestFit="1" customWidth="1"/>
  </cols>
  <sheetData>
    <row r="1" spans="1:26" x14ac:dyDescent="0.3">
      <c r="A1" t="s">
        <v>57</v>
      </c>
      <c r="B1" t="s">
        <v>101</v>
      </c>
      <c r="C1" t="s">
        <v>102</v>
      </c>
      <c r="D1" t="s">
        <v>103</v>
      </c>
      <c r="E1" t="s">
        <v>104</v>
      </c>
      <c r="F1" t="s">
        <v>24</v>
      </c>
      <c r="G1" t="s">
        <v>26</v>
      </c>
      <c r="H1" t="s">
        <v>33</v>
      </c>
    </row>
    <row r="2" spans="1:26" x14ac:dyDescent="0.3">
      <c r="A2">
        <v>18</v>
      </c>
      <c r="B2" t="s">
        <v>105</v>
      </c>
      <c r="C2" t="s">
        <v>106</v>
      </c>
      <c r="D2" t="s">
        <v>107</v>
      </c>
      <c r="E2" t="s">
        <v>108</v>
      </c>
      <c r="F2" s="2">
        <v>43986.545439814814</v>
      </c>
      <c r="G2" s="2">
        <v>43986.545439814814</v>
      </c>
      <c r="H2">
        <v>22</v>
      </c>
      <c r="V2" s="2"/>
      <c r="Z2" s="2"/>
    </row>
    <row r="3" spans="1:26" x14ac:dyDescent="0.3">
      <c r="F3" s="1"/>
      <c r="S3" s="1"/>
      <c r="V3" s="2"/>
      <c r="Z3" s="2"/>
    </row>
    <row r="4" spans="1:26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26" ht="72" x14ac:dyDescent="0.3">
      <c r="A5" t="s">
        <v>57</v>
      </c>
      <c r="B5">
        <v>18</v>
      </c>
      <c r="C5" t="str">
        <f>"$"&amp;TRIM(A5)&amp;","</f>
        <v>$id,</v>
      </c>
      <c r="D5" s="4" t="str">
        <f>"public function get"&amp;TRIM($A5)&amp;"(){
		return $this-&gt;"&amp;TRIM($A5)&amp;";
	}"</f>
        <v>public function getid(){
		return $this-&gt;id;
	}</v>
      </c>
      <c r="E5" s="4" t="str">
        <f>"public function set"&amp;TRIM($A5)&amp;"($"&amp;TRIM(A5)&amp;"){
		$this-&gt;"&amp;TRIM($A5)&amp;" = $"&amp;TRIM(A5)&amp;";
	}"</f>
        <v>public function setid($id){
		$this-&gt;id = $id;
	}</v>
      </c>
      <c r="F5" t="str">
        <f>"name="""&amp;A5&amp;""""</f>
        <v>name="id"</v>
      </c>
      <c r="H5" t="str">
        <f>"$servico-&gt;set"&amp;$A5&amp;"($_POST['"&amp;$A5&amp;"']);"</f>
        <v>$servico-&gt;setid($_POST['id']);</v>
      </c>
    </row>
    <row r="6" spans="1:26" ht="72" x14ac:dyDescent="0.3">
      <c r="A6" t="s">
        <v>101</v>
      </c>
      <c r="B6" t="s">
        <v>105</v>
      </c>
      <c r="C6" t="str">
        <f t="shared" ref="C6:C12" si="0">"$"&amp;TRIM(A6)&amp;","</f>
        <v>$servico,</v>
      </c>
      <c r="D6" s="4" t="str">
        <f t="shared" ref="D6:D12" si="1">"public function get"&amp;TRIM($A6)&amp;"(){
		return $this-&gt;"&amp;TRIM($A6)&amp;";
	}"</f>
        <v>public function getservico(){
		return $this-&gt;servico;
	}</v>
      </c>
      <c r="E6" s="4" t="str">
        <f t="shared" ref="E6:E12" si="2">"public function set"&amp;TRIM($A6)&amp;"($"&amp;TRIM(A6)&amp;"){
		$this-&gt;"&amp;TRIM($A6)&amp;" = $"&amp;TRIM(A6)&amp;";
	}"</f>
        <v>public function setservico($servico){
		$this-&gt;servico = $servico;
	}</v>
      </c>
      <c r="F6" t="str">
        <f t="shared" ref="F6:F12" si="3">"name="""&amp;A6&amp;""""</f>
        <v>name="servico"</v>
      </c>
      <c r="H6" t="str">
        <f t="shared" ref="H6:H12" si="4">"$servico-&gt;set"&amp;$A6&amp;"($_POST['"&amp;$A6&amp;"']);"</f>
        <v>$servico-&gt;setservico($_POST['servico']);</v>
      </c>
    </row>
    <row r="7" spans="1:26" ht="72" x14ac:dyDescent="0.3">
      <c r="A7" t="s">
        <v>102</v>
      </c>
      <c r="B7" t="s">
        <v>106</v>
      </c>
      <c r="C7" t="str">
        <f t="shared" si="0"/>
        <v>$tipo,</v>
      </c>
      <c r="D7" s="4" t="str">
        <f t="shared" si="1"/>
        <v>public function gettipo(){
		return $this-&gt;tipo;
	}</v>
      </c>
      <c r="E7" s="4" t="str">
        <f t="shared" si="2"/>
        <v>public function settipo($tipo){
		$this-&gt;tipo = $tipo;
	}</v>
      </c>
      <c r="F7" t="str">
        <f t="shared" si="3"/>
        <v>name="tipo"</v>
      </c>
      <c r="H7" t="str">
        <f t="shared" si="4"/>
        <v>$servico-&gt;settipo($_POST['tipo']);</v>
      </c>
    </row>
    <row r="8" spans="1:26" ht="72" x14ac:dyDescent="0.3">
      <c r="A8" t="s">
        <v>103</v>
      </c>
      <c r="B8" t="s">
        <v>107</v>
      </c>
      <c r="C8" t="str">
        <f t="shared" si="0"/>
        <v>$descricao,</v>
      </c>
      <c r="D8" s="4" t="str">
        <f t="shared" si="1"/>
        <v>public function getdescricao(){
		return $this-&gt;descricao;
	}</v>
      </c>
      <c r="E8" s="4" t="str">
        <f t="shared" si="2"/>
        <v>public function setdescricao($descricao){
		$this-&gt;descricao = $descricao;
	}</v>
      </c>
      <c r="F8" t="str">
        <f t="shared" si="3"/>
        <v>name="descricao"</v>
      </c>
      <c r="H8" t="str">
        <f t="shared" si="4"/>
        <v>$servico-&gt;setdescricao($_POST['descricao']);</v>
      </c>
    </row>
    <row r="9" spans="1:26" ht="72" x14ac:dyDescent="0.3">
      <c r="A9" t="s">
        <v>104</v>
      </c>
      <c r="B9" t="s">
        <v>108</v>
      </c>
      <c r="C9" t="str">
        <f t="shared" si="0"/>
        <v>$cnpjClienteCadastro,</v>
      </c>
      <c r="D9" s="4" t="str">
        <f t="shared" si="1"/>
        <v>public function getcnpjClienteCadastro(){
		return $this-&gt;cnpjClienteCadastro;
	}</v>
      </c>
      <c r="E9" s="4" t="str">
        <f t="shared" si="2"/>
        <v>public function setcnpjClienteCadastro($cnpjClienteCadastro){
		$this-&gt;cnpjClienteCadastro = $cnpjClienteCadastro;
	}</v>
      </c>
      <c r="F9" t="str">
        <f t="shared" si="3"/>
        <v>name="cnpjClienteCadastro"</v>
      </c>
      <c r="H9" t="str">
        <f t="shared" si="4"/>
        <v>$servico-&gt;setcnpjClienteCadastro($_POST['cnpjClienteCadastro']);</v>
      </c>
    </row>
    <row r="10" spans="1:26" ht="86.4" x14ac:dyDescent="0.3">
      <c r="A10" t="s">
        <v>24</v>
      </c>
      <c r="B10">
        <v>43986.545439814814</v>
      </c>
      <c r="C10" t="str">
        <f t="shared" si="0"/>
        <v>$dataCadastro,</v>
      </c>
      <c r="D10" s="4" t="str">
        <f t="shared" si="1"/>
        <v>public function getdataCadastro(){
		return $this-&gt;dataCadastro;
	}</v>
      </c>
      <c r="E10" s="4" t="str">
        <f t="shared" si="2"/>
        <v>public function setdataCadastro($dataCadastro){
		$this-&gt;dataCadastro = $dataCadastro;
	}</v>
      </c>
      <c r="F10" t="str">
        <f t="shared" si="3"/>
        <v>name="dataCadastro"</v>
      </c>
      <c r="H10" t="str">
        <f t="shared" si="4"/>
        <v>$servico-&gt;setdataCadastro($_POST['dataCadastro']);</v>
      </c>
    </row>
    <row r="11" spans="1:26" ht="86.4" x14ac:dyDescent="0.3">
      <c r="A11" t="s">
        <v>26</v>
      </c>
      <c r="B11">
        <v>43986.545439814814</v>
      </c>
      <c r="C11" t="str">
        <f t="shared" si="0"/>
        <v>$dataModificacao,</v>
      </c>
      <c r="D11" s="4" t="str">
        <f t="shared" si="1"/>
        <v>public function getdataModificacao(){
		return $this-&gt;dataModificacao;
	}</v>
      </c>
      <c r="E11" s="4" t="str">
        <f t="shared" si="2"/>
        <v>public function setdataModificacao($dataModificacao){
		$this-&gt;dataModificacao = $dataModificacao;
	}</v>
      </c>
      <c r="F11" t="str">
        <f t="shared" si="3"/>
        <v>name="dataModificacao"</v>
      </c>
      <c r="H11" t="str">
        <f t="shared" si="4"/>
        <v>$servico-&gt;setdataModificacao($_POST['dataModificacao']);</v>
      </c>
    </row>
    <row r="12" spans="1:26" ht="72" x14ac:dyDescent="0.3">
      <c r="A12" t="s">
        <v>33</v>
      </c>
      <c r="B12">
        <v>22</v>
      </c>
      <c r="C12" t="str">
        <f t="shared" si="0"/>
        <v>$idUsuario,</v>
      </c>
      <c r="D12" s="4" t="str">
        <f t="shared" si="1"/>
        <v>public function getidUsuario(){
		return $this-&gt;idUsuario;
	}</v>
      </c>
      <c r="E12" s="4" t="str">
        <f t="shared" si="2"/>
        <v>public function setidUsuario($idUsuario){
		$this-&gt;idUsuario = $idUsuario;
	}</v>
      </c>
      <c r="F12" t="str">
        <f t="shared" si="3"/>
        <v>name="idUsuario"</v>
      </c>
      <c r="H12" t="str">
        <f t="shared" si="4"/>
        <v>$servico-&gt;setidUsuario($_POST['idUsuario']);</v>
      </c>
    </row>
    <row r="13" spans="1:26" x14ac:dyDescent="0.3">
      <c r="D13" s="4"/>
      <c r="E13" s="4"/>
    </row>
    <row r="14" spans="1:26" x14ac:dyDescent="0.3">
      <c r="D14" s="4"/>
      <c r="E14" s="4"/>
    </row>
    <row r="15" spans="1:26" x14ac:dyDescent="0.3">
      <c r="D15" s="4"/>
      <c r="E15" s="4"/>
    </row>
    <row r="16" spans="1:26" x14ac:dyDescent="0.3">
      <c r="D16" s="4"/>
      <c r="E16" s="4"/>
    </row>
    <row r="17" spans="4:5" x14ac:dyDescent="0.3">
      <c r="D17" s="4"/>
      <c r="E17" s="4"/>
    </row>
    <row r="18" spans="4:5" x14ac:dyDescent="0.3">
      <c r="D18" s="4"/>
      <c r="E18" s="4"/>
    </row>
    <row r="19" spans="4:5" x14ac:dyDescent="0.3">
      <c r="D19" s="4"/>
      <c r="E19" s="4"/>
    </row>
    <row r="20" spans="4:5" x14ac:dyDescent="0.3">
      <c r="D20" s="4"/>
      <c r="E20" s="4"/>
    </row>
    <row r="21" spans="4:5" x14ac:dyDescent="0.3">
      <c r="D21" s="4"/>
      <c r="E21" s="4"/>
    </row>
    <row r="22" spans="4:5" x14ac:dyDescent="0.3">
      <c r="D22" s="4"/>
      <c r="E22" s="4"/>
    </row>
    <row r="23" spans="4:5" x14ac:dyDescent="0.3">
      <c r="D23" s="4"/>
      <c r="E23" s="4"/>
    </row>
    <row r="24" spans="4:5" x14ac:dyDescent="0.3">
      <c r="D24" s="4"/>
      <c r="E24" s="4"/>
    </row>
    <row r="25" spans="4:5" x14ac:dyDescent="0.3">
      <c r="D25" s="4"/>
      <c r="E25" s="4"/>
    </row>
    <row r="26" spans="4:5" x14ac:dyDescent="0.3">
      <c r="D26" s="4"/>
      <c r="E26" s="4"/>
    </row>
    <row r="27" spans="4:5" x14ac:dyDescent="0.3">
      <c r="D27" s="4"/>
      <c r="E27" s="4"/>
    </row>
    <row r="28" spans="4:5" x14ac:dyDescent="0.3">
      <c r="D28" s="4"/>
      <c r="E28" s="4"/>
    </row>
    <row r="29" spans="4:5" x14ac:dyDescent="0.3">
      <c r="D29" s="4"/>
      <c r="E29" s="4"/>
    </row>
    <row r="30" spans="4:5" x14ac:dyDescent="0.3">
      <c r="D30" s="4"/>
      <c r="E30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5B6A-037B-497B-8C39-BCE2D0A2890B}">
  <dimension ref="A1:H12"/>
  <sheetViews>
    <sheetView tabSelected="1" topLeftCell="A9" workbookViewId="0">
      <selection activeCell="F10" sqref="F10"/>
    </sheetView>
  </sheetViews>
  <sheetFormatPr defaultRowHeight="14.4" x14ac:dyDescent="0.3"/>
  <cols>
    <col min="1" max="1" width="15" bestFit="1" customWidth="1"/>
    <col min="2" max="2" width="12" bestFit="1" customWidth="1"/>
    <col min="3" max="3" width="16.44140625" bestFit="1" customWidth="1"/>
    <col min="4" max="4" width="12.33203125" bestFit="1" customWidth="1"/>
    <col min="5" max="5" width="17.77734375" bestFit="1" customWidth="1"/>
    <col min="6" max="6" width="22.33203125" bestFit="1" customWidth="1"/>
    <col min="7" max="7" width="15.6640625" bestFit="1" customWidth="1"/>
    <col min="8" max="8" width="50.88671875" bestFit="1" customWidth="1"/>
  </cols>
  <sheetData>
    <row r="1" spans="1:8" x14ac:dyDescent="0.3">
      <c r="A1" t="s">
        <v>57</v>
      </c>
      <c r="B1" t="s">
        <v>103</v>
      </c>
      <c r="C1" t="s">
        <v>102</v>
      </c>
      <c r="D1" t="s">
        <v>127</v>
      </c>
      <c r="E1" t="s">
        <v>24</v>
      </c>
      <c r="F1" t="s">
        <v>26</v>
      </c>
      <c r="G1" t="s">
        <v>128</v>
      </c>
      <c r="H1" t="s">
        <v>129</v>
      </c>
    </row>
    <row r="2" spans="1:8" x14ac:dyDescent="0.3">
      <c r="A2">
        <v>2</v>
      </c>
      <c r="B2" t="s">
        <v>105</v>
      </c>
      <c r="C2" t="s">
        <v>130</v>
      </c>
      <c r="D2" t="s">
        <v>131</v>
      </c>
      <c r="E2" s="2">
        <v>43986.545439814814</v>
      </c>
      <c r="F2" s="2">
        <v>43986.545439814814</v>
      </c>
      <c r="G2" s="2">
        <v>43986.545439814814</v>
      </c>
      <c r="H2">
        <v>1</v>
      </c>
    </row>
    <row r="4" spans="1:8" x14ac:dyDescent="0.3">
      <c r="A4" s="3" t="s">
        <v>55</v>
      </c>
      <c r="B4" s="3" t="s">
        <v>56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63</v>
      </c>
      <c r="H4" s="3" t="s">
        <v>64</v>
      </c>
    </row>
    <row r="5" spans="1:8" ht="86.4" x14ac:dyDescent="0.3">
      <c r="A5" t="s">
        <v>57</v>
      </c>
      <c r="B5">
        <v>2</v>
      </c>
      <c r="C5" t="str">
        <f>"$"&amp;TRIM(A5)&amp;","</f>
        <v>$id,</v>
      </c>
      <c r="D5" s="4" t="str">
        <f>"public function get"&amp;TRIM($A5)&amp;"(){
		return $this-&gt;"&amp;TRIM($A5)&amp;";
	}"</f>
        <v>public function getid(){
		return $this-&gt;id;
	}</v>
      </c>
      <c r="E5" s="4" t="str">
        <f>"public function set"&amp;TRIM($A5)&amp;"($"&amp;TRIM(A5)&amp;"){
		$this-&gt;"&amp;TRIM($A5)&amp;" = $"&amp;TRIM(A5)&amp;";
	}"</f>
        <v>public function setid($id){
		$this-&gt;id = $id;
	}</v>
      </c>
      <c r="F5" t="str">
        <f>"name="""&amp;A5&amp;""""</f>
        <v>name="id"</v>
      </c>
      <c r="H5" t="str">
        <f>"$lancamento-&gt;set"&amp;$A5&amp;"($_POST['"&amp;$A5&amp;"']);"</f>
        <v>$lancamento-&gt;setid($_POST['id']);</v>
      </c>
    </row>
    <row r="6" spans="1:8" ht="100.8" x14ac:dyDescent="0.3">
      <c r="A6" t="s">
        <v>103</v>
      </c>
      <c r="B6" t="s">
        <v>105</v>
      </c>
      <c r="C6" t="str">
        <f t="shared" ref="C6:C12" si="0">"$"&amp;TRIM(A6)&amp;","</f>
        <v>$descricao,</v>
      </c>
      <c r="D6" s="4" t="str">
        <f t="shared" ref="D6:D12" si="1">"public function get"&amp;TRIM($A6)&amp;"(){
		return $this-&gt;"&amp;TRIM($A6)&amp;";
	}"</f>
        <v>public function getdescricao(){
		return $this-&gt;descricao;
	}</v>
      </c>
      <c r="E6" s="4" t="str">
        <f t="shared" ref="E6:E12" si="2">"public function set"&amp;TRIM($A6)&amp;"($"&amp;TRIM(A6)&amp;"){
		$this-&gt;"&amp;TRIM($A6)&amp;" = $"&amp;TRIM(A6)&amp;";
	}"</f>
        <v>public function setdescricao($descricao){
		$this-&gt;descricao = $descricao;
	}</v>
      </c>
      <c r="F6" t="str">
        <f t="shared" ref="F6:F12" si="3">"name="""&amp;A6&amp;""""</f>
        <v>name="descricao"</v>
      </c>
      <c r="H6" t="str">
        <f t="shared" ref="H6:H12" si="4">"$lancamento-&gt;set"&amp;$A6&amp;"($_POST['"&amp;$A6&amp;"']);"</f>
        <v>$lancamento-&gt;setdescricao($_POST['descricao']);</v>
      </c>
    </row>
    <row r="7" spans="1:8" ht="86.4" x14ac:dyDescent="0.3">
      <c r="A7" t="s">
        <v>102</v>
      </c>
      <c r="B7" t="s">
        <v>130</v>
      </c>
      <c r="C7" t="str">
        <f t="shared" si="0"/>
        <v>$tipo,</v>
      </c>
      <c r="D7" s="4" t="str">
        <f t="shared" si="1"/>
        <v>public function gettipo(){
		return $this-&gt;tipo;
	}</v>
      </c>
      <c r="E7" s="4" t="str">
        <f t="shared" si="2"/>
        <v>public function settipo($tipo){
		$this-&gt;tipo = $tipo;
	}</v>
      </c>
      <c r="F7" t="str">
        <f t="shared" si="3"/>
        <v>name="tipo"</v>
      </c>
      <c r="H7" t="str">
        <f t="shared" si="4"/>
        <v>$lancamento-&gt;settipo($_POST['tipo']);</v>
      </c>
    </row>
    <row r="8" spans="1:8" ht="115.2" x14ac:dyDescent="0.3">
      <c r="A8" t="s">
        <v>127</v>
      </c>
      <c r="B8" t="s">
        <v>131</v>
      </c>
      <c r="C8" t="str">
        <f t="shared" si="0"/>
        <v>$valor,</v>
      </c>
      <c r="D8" s="4" t="str">
        <f t="shared" si="1"/>
        <v>public function getvalor(){
		return $this-&gt;valor;
	}</v>
      </c>
      <c r="E8" s="4" t="str">
        <f t="shared" si="2"/>
        <v>public function setvalor($valor){
		$this-&gt;valor = $valor;
	}</v>
      </c>
      <c r="F8" t="str">
        <f t="shared" si="3"/>
        <v>name="valor"</v>
      </c>
      <c r="H8" t="str">
        <f t="shared" si="4"/>
        <v>$lancamento-&gt;setvalor($_POST['valor']);</v>
      </c>
    </row>
    <row r="9" spans="1:8" ht="144" x14ac:dyDescent="0.3">
      <c r="A9" t="s">
        <v>24</v>
      </c>
      <c r="B9">
        <v>43986.545439814814</v>
      </c>
      <c r="C9" t="str">
        <f t="shared" si="0"/>
        <v>$dataCadastro,</v>
      </c>
      <c r="D9" s="4" t="str">
        <f t="shared" si="1"/>
        <v>public function getdataCadastro(){
		return $this-&gt;dataCadastro;
	}</v>
      </c>
      <c r="E9" s="4" t="str">
        <f t="shared" si="2"/>
        <v>public function setdataCadastro($dataCadastro){
		$this-&gt;dataCadastro = $dataCadastro;
	}</v>
      </c>
      <c r="F9" t="str">
        <f t="shared" si="3"/>
        <v>name="dataCadastro"</v>
      </c>
      <c r="H9" t="str">
        <f t="shared" si="4"/>
        <v>$lancamento-&gt;setdataCadastro($_POST['dataCadastro']);</v>
      </c>
    </row>
    <row r="10" spans="1:8" ht="129.6" x14ac:dyDescent="0.3">
      <c r="A10" t="s">
        <v>26</v>
      </c>
      <c r="B10">
        <v>43986.545439814814</v>
      </c>
      <c r="C10" t="str">
        <f t="shared" si="0"/>
        <v>$dataModificacao,</v>
      </c>
      <c r="D10" s="4" t="str">
        <f t="shared" si="1"/>
        <v>public function getdataModificacao(){
		return $this-&gt;dataModificacao;
	}</v>
      </c>
      <c r="E10" s="4" t="str">
        <f t="shared" si="2"/>
        <v>public function setdataModificacao($dataModificacao){
		$this-&gt;dataModificacao = $dataModificacao;
	}</v>
      </c>
      <c r="F10" t="str">
        <f t="shared" si="3"/>
        <v>name="dataModificacao"</v>
      </c>
      <c r="H10" t="str">
        <f t="shared" si="4"/>
        <v>$lancamento-&gt;setdataModificacao($_POST['dataModificacao']);</v>
      </c>
    </row>
    <row r="11" spans="1:8" ht="129.6" x14ac:dyDescent="0.3">
      <c r="A11" t="s">
        <v>128</v>
      </c>
      <c r="B11">
        <v>43986.545439814814</v>
      </c>
      <c r="C11" t="str">
        <f t="shared" si="0"/>
        <v>$dataVencimento,</v>
      </c>
      <c r="D11" s="4" t="str">
        <f t="shared" si="1"/>
        <v>public function getdataVencimento(){
		return $this-&gt;dataVencimento;
	}</v>
      </c>
      <c r="E11" s="4" t="str">
        <f t="shared" si="2"/>
        <v>public function setdataVencimento($dataVencimento){
		$this-&gt;dataVencimento = $dataVencimento;
	}</v>
      </c>
      <c r="F11" t="str">
        <f t="shared" si="3"/>
        <v>name="dataVencimento"</v>
      </c>
      <c r="H11" t="str">
        <f t="shared" si="4"/>
        <v>$lancamento-&gt;setdataVencimento($_POST['dataVencimento']);</v>
      </c>
    </row>
    <row r="12" spans="1:8" ht="115.2" x14ac:dyDescent="0.3">
      <c r="A12" t="s">
        <v>129</v>
      </c>
      <c r="B12">
        <v>1</v>
      </c>
      <c r="C12" t="str">
        <f t="shared" si="0"/>
        <v>$pago,</v>
      </c>
      <c r="D12" s="4" t="str">
        <f t="shared" si="1"/>
        <v>public function getpago(){
		return $this-&gt;pago;
	}</v>
      </c>
      <c r="E12" s="4" t="str">
        <f t="shared" si="2"/>
        <v>public function setpago($pago){
		$this-&gt;pago = $pago;
	}</v>
      </c>
      <c r="F12" t="str">
        <f t="shared" si="3"/>
        <v>name="pago"</v>
      </c>
      <c r="H12" t="str">
        <f t="shared" si="4"/>
        <v>$lancamento-&gt;setpago($_POST['pago']);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7242-1B9B-47EA-8A4A-62F783FD6B77}">
  <dimension ref="A1:J3"/>
  <sheetViews>
    <sheetView workbookViewId="0">
      <selection sqref="A1:J2"/>
    </sheetView>
  </sheetViews>
  <sheetFormatPr defaultRowHeight="14.4" x14ac:dyDescent="0.3"/>
  <cols>
    <col min="1" max="1" width="3.88671875" bestFit="1" customWidth="1"/>
    <col min="2" max="2" width="18.6640625" bestFit="1" customWidth="1"/>
    <col min="3" max="3" width="5.21875" bestFit="1" customWidth="1"/>
    <col min="4" max="4" width="22.6640625" bestFit="1" customWidth="1"/>
    <col min="5" max="5" width="9.21875" bestFit="1" customWidth="1"/>
    <col min="6" max="6" width="7.88671875" bestFit="1" customWidth="1"/>
    <col min="7" max="7" width="7.109375" bestFit="1" customWidth="1"/>
    <col min="8" max="9" width="19.44140625" bestFit="1" customWidth="1"/>
    <col min="10" max="10" width="5.88671875" bestFit="1" customWidth="1"/>
  </cols>
  <sheetData>
    <row r="1" spans="1:10" x14ac:dyDescent="0.3">
      <c r="A1" t="s">
        <v>57</v>
      </c>
      <c r="B1" t="s">
        <v>109</v>
      </c>
      <c r="C1" t="s">
        <v>110</v>
      </c>
      <c r="D1" t="s">
        <v>72</v>
      </c>
      <c r="E1" t="s">
        <v>111</v>
      </c>
      <c r="F1" t="s">
        <v>112</v>
      </c>
      <c r="G1" t="s">
        <v>113</v>
      </c>
      <c r="H1" t="s">
        <v>77</v>
      </c>
      <c r="I1" t="s">
        <v>78</v>
      </c>
      <c r="J1" t="s">
        <v>76</v>
      </c>
    </row>
    <row r="2" spans="1:10" x14ac:dyDescent="0.3">
      <c r="A2" t="s">
        <v>114</v>
      </c>
      <c r="B2" t="s">
        <v>115</v>
      </c>
      <c r="C2" t="s">
        <v>116</v>
      </c>
      <c r="D2" t="s">
        <v>117</v>
      </c>
      <c r="E2" t="s">
        <v>118</v>
      </c>
      <c r="F2" s="2" t="s">
        <v>118</v>
      </c>
      <c r="G2" s="2" t="s">
        <v>118</v>
      </c>
      <c r="H2" t="s">
        <v>119</v>
      </c>
      <c r="I2" t="s">
        <v>119</v>
      </c>
      <c r="J2" t="s">
        <v>120</v>
      </c>
    </row>
    <row r="3" spans="1:10" x14ac:dyDescent="0.3">
      <c r="A3" t="s">
        <v>121</v>
      </c>
      <c r="B3" t="s">
        <v>122</v>
      </c>
      <c r="C3" t="s">
        <v>123</v>
      </c>
      <c r="D3" t="s">
        <v>124</v>
      </c>
      <c r="E3" t="s">
        <v>118</v>
      </c>
      <c r="F3" t="s">
        <v>118</v>
      </c>
      <c r="G3" t="s">
        <v>125</v>
      </c>
      <c r="H3" t="s">
        <v>119</v>
      </c>
      <c r="I3" t="s">
        <v>119</v>
      </c>
      <c r="J3" t="s">
        <v>126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aluno</vt:lpstr>
      <vt:lpstr>usuario</vt:lpstr>
      <vt:lpstr>cliente</vt:lpstr>
      <vt:lpstr>servico</vt:lpstr>
      <vt:lpstr>lancamento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Paiva</dc:creator>
  <cp:lastModifiedBy>Hélio Paiva</cp:lastModifiedBy>
  <dcterms:created xsi:type="dcterms:W3CDTF">2020-06-28T12:42:25Z</dcterms:created>
  <dcterms:modified xsi:type="dcterms:W3CDTF">2020-07-16T12:47:17Z</dcterms:modified>
</cp:coreProperties>
</file>