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.sharepoint.com/sites/TrabajodeGrado-cpPlugins3.0/Shared Documents/General/Esqueletos Entregas/SRS/Anexos/"/>
    </mc:Choice>
  </mc:AlternateContent>
  <xr:revisionPtr revIDLastSave="637" documentId="11_BD0958EEAEBB1C7CF604D279CB4E9B0A3373FA91" xr6:coauthVersionLast="43" xr6:coauthVersionMax="43" xr10:uidLastSave="{ADF0BFD1-DF44-4C74-983C-5CC7ED1DFE7E}"/>
  <bookViews>
    <workbookView xWindow="-120" yWindow="-120" windowWidth="20730" windowHeight="11310" xr2:uid="{00000000-000D-0000-FFFF-FFFF00000000}"/>
  </bookViews>
  <sheets>
    <sheet name="Especificación " sheetId="4" r:id="rId1"/>
    <sheet name="Priorización RF" sheetId="1" r:id="rId2"/>
    <sheet name="Priorización RNF" sheetId="2" r:id="rId3"/>
    <sheet name="Explicación método" sheetId="3" r:id="rId4"/>
  </sheets>
  <definedNames>
    <definedName name="_xlnm._FilterDatabase" localSheetId="2" hidden="1">'Priorización RNF'!$A$2:$O$11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21" i="4"/>
  <c r="D22" i="4"/>
  <c r="D23" i="4"/>
  <c r="D24" i="4"/>
  <c r="D16" i="4"/>
  <c r="N3" i="2"/>
  <c r="O3" i="2" s="1"/>
  <c r="N9" i="2" l="1"/>
  <c r="O9" i="2" s="1"/>
  <c r="N10" i="2"/>
  <c r="O10" i="2" s="1"/>
  <c r="N11" i="2"/>
  <c r="O11" i="2" s="1"/>
  <c r="N5" i="2"/>
  <c r="O5" i="2"/>
  <c r="N6" i="2"/>
  <c r="O6" i="2" s="1"/>
  <c r="N4" i="2"/>
  <c r="O4" i="2"/>
  <c r="N7" i="2"/>
  <c r="O7" i="2" s="1"/>
  <c r="N8" i="2"/>
  <c r="O8" i="2" s="1"/>
  <c r="O4" i="1"/>
  <c r="D5" i="4" s="1"/>
  <c r="O5" i="1"/>
  <c r="D6" i="4" s="1"/>
  <c r="O8" i="1"/>
  <c r="D9" i="4" s="1"/>
  <c r="O9" i="1"/>
  <c r="D10" i="4" s="1"/>
  <c r="O3" i="1"/>
  <c r="D4" i="4" s="1"/>
  <c r="N4" i="1"/>
  <c r="N5" i="1"/>
  <c r="N6" i="1"/>
  <c r="O6" i="1" s="1"/>
  <c r="D7" i="4" s="1"/>
  <c r="N7" i="1"/>
  <c r="O7" i="1" s="1"/>
  <c r="D8" i="4" s="1"/>
  <c r="N8" i="1"/>
  <c r="N9" i="1"/>
  <c r="N10" i="1"/>
  <c r="O10" i="1"/>
  <c r="D11" i="4" s="1"/>
  <c r="N11" i="1"/>
  <c r="O11" i="1"/>
  <c r="D12" i="4" s="1"/>
  <c r="N12" i="1"/>
  <c r="O12" i="1" s="1"/>
  <c r="D13" i="4" s="1"/>
  <c r="N13" i="1"/>
  <c r="O13" i="1" s="1"/>
  <c r="D14" i="4" s="1"/>
  <c r="N3" i="1"/>
</calcChain>
</file>

<file path=xl/sharedStrings.xml><?xml version="1.0" encoding="utf-8"?>
<sst xmlns="http://schemas.openxmlformats.org/spreadsheetml/2006/main" count="168" uniqueCount="81">
  <si>
    <t>ID</t>
  </si>
  <si>
    <t>Descripción</t>
  </si>
  <si>
    <t>Priorización</t>
  </si>
  <si>
    <t>Estimación</t>
  </si>
  <si>
    <t>Requisitos funcionales</t>
  </si>
  <si>
    <t>El sistema debe cargar imágenes médicas de sistemas externos.</t>
  </si>
  <si>
    <t>El sistema debe cargar imágenes médicas de forma local.</t>
  </si>
  <si>
    <t>El sistema debe presentar los pipelines de procesamiento diseñados por el usuario.</t>
  </si>
  <si>
    <t>El sistema debe presentar en pantalla datos médicos estructurados.</t>
  </si>
  <si>
    <t>El sistema debe ejecutar funcionalidades específicas del pipeline.</t>
  </si>
  <si>
    <t>El sistema debe ejecutar todo el procedimiento descrito en el pipeline.</t>
  </si>
  <si>
    <t>El sistema debe desplegar las funcionalidades de manera ordenada por categorias.</t>
  </si>
  <si>
    <t>El sistema debe proveer widgets para la interacción del usuario con los datos y el pipeline del sistema.</t>
  </si>
  <si>
    <t>El sistema debe proveer las operaciones de creación, lectura, actualización, deshacer operación anterior y rehacer operación eliminada dentro del pipeline.</t>
  </si>
  <si>
    <t>El sistema debe crear pipelines a partir de un archivo descriptor.</t>
  </si>
  <si>
    <t>El sistema debe almacenar pipelines en diferentes fuentes.</t>
  </si>
  <si>
    <t>Requisitos no funcionales</t>
  </si>
  <si>
    <t>El sistema debe enviar y recibir datos médicos estructurados en no más de 10sg</t>
  </si>
  <si>
    <t>N/A</t>
  </si>
  <si>
    <t>El sistema debe garantizar la integridad de los datos médicos estructurados.</t>
  </si>
  <si>
    <t>El sistema debe garantizar la  confidencialidad de los datos médicos estructurados.</t>
  </si>
  <si>
    <t>El sistema debe garantizar la disponibilidad de los datos médicos estructurados.</t>
  </si>
  <si>
    <t xml:space="preserve">El usuario no debe gastar más de 4 horas en aprender a utilzar el sistema. </t>
  </si>
  <si>
    <t>El aplicativo web debe ejecutarse en diferentes sistemas operativos y navegadores.</t>
  </si>
  <si>
    <t>El sistema debe intercambiar información con plataformas de alojamiento de archivos en la nube.</t>
  </si>
  <si>
    <t>El sistema debe ser desarrollado utilizando guias de programación establecidas</t>
  </si>
  <si>
    <t>El sistema debe ser desarrollado utilizando guias de diseño para las interfaces de usuario</t>
  </si>
  <si>
    <t>Urgencia</t>
  </si>
  <si>
    <t>Valor de negocio</t>
  </si>
  <si>
    <t>Requerimiento Funcional</t>
  </si>
  <si>
    <t>Items</t>
  </si>
  <si>
    <t>Total</t>
  </si>
  <si>
    <t>Rango</t>
  </si>
  <si>
    <t>RF-01</t>
  </si>
  <si>
    <t>x</t>
  </si>
  <si>
    <t>RF-02</t>
  </si>
  <si>
    <t>RF-03</t>
  </si>
  <si>
    <t>RF-04</t>
  </si>
  <si>
    <t>RF-05</t>
  </si>
  <si>
    <t>RF-06</t>
  </si>
  <si>
    <t>RF-07</t>
  </si>
  <si>
    <t>RF-08</t>
  </si>
  <si>
    <t>RF-09</t>
  </si>
  <si>
    <t>RF-10</t>
  </si>
  <si>
    <t>RF-11</t>
  </si>
  <si>
    <t>Requerimientos no funcionales</t>
  </si>
  <si>
    <t>Requerimiento No Funcional</t>
  </si>
  <si>
    <t>Atributo de calidad</t>
  </si>
  <si>
    <t>RNF-01</t>
  </si>
  <si>
    <t>Rendimiento</t>
  </si>
  <si>
    <t>RNF-02</t>
  </si>
  <si>
    <t>Confiabilidad</t>
  </si>
  <si>
    <t>RNF-03</t>
  </si>
  <si>
    <t>Seguridad</t>
  </si>
  <si>
    <t>RNF-04</t>
  </si>
  <si>
    <t>RNF-05</t>
  </si>
  <si>
    <t>Usabilidad</t>
  </si>
  <si>
    <t>RNF-06</t>
  </si>
  <si>
    <t>Portabilidad</t>
  </si>
  <si>
    <t>RNF-07</t>
  </si>
  <si>
    <t>Interoperabilidad</t>
  </si>
  <si>
    <t>RNF-08</t>
  </si>
  <si>
    <t>Mantenibilidad</t>
  </si>
  <si>
    <t>RNF-09</t>
  </si>
  <si>
    <t>Sin restriccion de tiempo.
 Sin dependencias.</t>
  </si>
  <si>
    <t>Mínimamente restringido al tiempo.
Nivel mínimo de dependencia.</t>
  </si>
  <si>
    <t>Moderadamente restringido al tiempo.
Nivel moderado de dependencia.</t>
  </si>
  <si>
    <t>Altamente restringido al tiempo.
Nivel alto de dependencia.</t>
  </si>
  <si>
    <t>Extremadamente restringido al tiempo.
Nivel extremo de dependencia de otros ítems para su finalización.</t>
  </si>
  <si>
    <t>Importante para muy pocos o ningún cliente.
Impacto pequeño en la marca o reputación.
Pequeña o nula ventaja competitiva.</t>
  </si>
  <si>
    <t>Importante para pocos clientes.
Menor impacto en la marca o reputación.
Menor ventaja competitiva.</t>
  </si>
  <si>
    <t>Importante para una moderada cantidad de clientes.
Impacto moderadamente significativo en la marca o reputación.
Ventaja competitiva moderadamente significativa.</t>
  </si>
  <si>
    <t>Importante para muchos de los clientes.
Impacto significativo en la marca o reputación.
Ventaja significativamente competitiva.</t>
  </si>
  <si>
    <t>Extremadamente importante para la mayoría o todos los clientes.
Impacto extremo en la marca o reputación.
Crítico para el éxito del negocio.</t>
  </si>
  <si>
    <t>Item</t>
  </si>
  <si>
    <t>Los ítems son considerados interacciones con otros requisitos.</t>
  </si>
  <si>
    <t>Producto entre el valor de urgencia y valor de negocio.</t>
  </si>
  <si>
    <t>Si el total es mayor a 20 es CRÍTICO.
SI el total se encuentra entre 15 y 20 es IMPORTANTE.
SI el total se encuentra entre 6 y 14 es  MODERADAMENTE IMPORTANTE.
SI el total se encuentra entre 1 y 5 es de BAJA PRIORIDAD.</t>
  </si>
  <si>
    <t>DIFICULTAD BAJA</t>
  </si>
  <si>
    <t>DIFICULTAD MEDIA</t>
  </si>
  <si>
    <t>DIFICULTAD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</si>
</sst>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1" fillId="0" borderId="0" xfId="1"/>
    <xf numFmtId="0" fontId="0" fillId="0" borderId="1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0A41-549E-4E9F-A750-5C2D702B44DC}">
  <dimension ref="B2:E24"/>
  <sheetViews>
    <sheetView showGridLines="0" tabSelected="1" topLeftCell="A8" workbookViewId="0">
      <selection activeCell="E14" sqref="E14"/>
    </sheetView>
  </sheetViews>
  <sheetFormatPr baseColWidth="10" defaultColWidth="11.42578125" defaultRowHeight="15" x14ac:dyDescent="0.25"/>
  <cols>
    <col min="3" max="3" width="47.5703125" customWidth="1"/>
    <col min="4" max="4" width="20.28515625" style="18" customWidth="1"/>
    <col min="5" max="5" width="19.7109375" customWidth="1"/>
  </cols>
  <sheetData>
    <row r="2" spans="2:5" x14ac:dyDescent="0.25">
      <c r="B2" s="19" t="s">
        <v>0</v>
      </c>
      <c r="C2" s="19" t="s">
        <v>1</v>
      </c>
      <c r="D2" s="17" t="s">
        <v>2</v>
      </c>
      <c r="E2" s="19" t="s">
        <v>3</v>
      </c>
    </row>
    <row r="3" spans="2:5" x14ac:dyDescent="0.25">
      <c r="B3" s="31" t="s">
        <v>4</v>
      </c>
      <c r="C3" s="32"/>
      <c r="D3" s="32"/>
      <c r="E3" s="33"/>
    </row>
    <row r="4" spans="2:5" ht="30" x14ac:dyDescent="0.25">
      <c r="B4" s="12">
        <v>1</v>
      </c>
      <c r="C4" s="9" t="s">
        <v>5</v>
      </c>
      <c r="D4" s="17" t="str">
        <f>VLOOKUP(C4,'Priorización RF'!B3:O13,14,FALSE)</f>
        <v>CRÍTICO</v>
      </c>
      <c r="E4" s="20" t="s">
        <v>78</v>
      </c>
    </row>
    <row r="5" spans="2:5" ht="30" x14ac:dyDescent="0.25">
      <c r="B5" s="12">
        <v>2</v>
      </c>
      <c r="C5" s="9" t="s">
        <v>6</v>
      </c>
      <c r="D5" s="17" t="str">
        <f>VLOOKUP(C5,'Priorización RF'!B4:O14,14,FALSE)</f>
        <v>CRÍTICO</v>
      </c>
      <c r="E5" s="20" t="s">
        <v>78</v>
      </c>
    </row>
    <row r="6" spans="2:5" ht="30" x14ac:dyDescent="0.25">
      <c r="B6" s="12">
        <v>3</v>
      </c>
      <c r="C6" s="9" t="s">
        <v>7</v>
      </c>
      <c r="D6" s="17" t="str">
        <f>VLOOKUP(C6,'Priorización RF'!B5:O15,14,FALSE)</f>
        <v>CRÍTICO</v>
      </c>
      <c r="E6" s="20" t="s">
        <v>79</v>
      </c>
    </row>
    <row r="7" spans="2:5" ht="30" x14ac:dyDescent="0.25">
      <c r="B7" s="12">
        <v>4</v>
      </c>
      <c r="C7" s="9" t="s">
        <v>8</v>
      </c>
      <c r="D7" s="17" t="str">
        <f>VLOOKUP(C7,'Priorización RF'!B6:O16,14,FALSE)</f>
        <v>CRÍTICO</v>
      </c>
      <c r="E7" s="20" t="s">
        <v>79</v>
      </c>
    </row>
    <row r="8" spans="2:5" ht="30" x14ac:dyDescent="0.25">
      <c r="B8" s="12">
        <v>5</v>
      </c>
      <c r="C8" s="9" t="s">
        <v>9</v>
      </c>
      <c r="D8" s="17" t="str">
        <f>VLOOKUP(C8,'Priorización RF'!B7:O17,14,FALSE)</f>
        <v>MODERADAMENTE IMPORTANTE</v>
      </c>
      <c r="E8" s="20" t="s">
        <v>80</v>
      </c>
    </row>
    <row r="9" spans="2:5" ht="30" x14ac:dyDescent="0.25">
      <c r="B9" s="12">
        <v>6</v>
      </c>
      <c r="C9" s="9" t="s">
        <v>10</v>
      </c>
      <c r="D9" s="17" t="str">
        <f>VLOOKUP(C9,'Priorización RF'!B8:O18,14,FALSE)</f>
        <v>CRÍTICO</v>
      </c>
      <c r="E9" s="20" t="s">
        <v>79</v>
      </c>
    </row>
    <row r="10" spans="2:5" ht="30" x14ac:dyDescent="0.25">
      <c r="B10" s="12">
        <v>7</v>
      </c>
      <c r="C10" s="9" t="s">
        <v>11</v>
      </c>
      <c r="D10" s="17" t="str">
        <f>VLOOKUP(C10,'Priorización RF'!B9:O19,14,FALSE)</f>
        <v>MODERADAMENTE IMPORTANTE</v>
      </c>
      <c r="E10" s="20" t="s">
        <v>78</v>
      </c>
    </row>
    <row r="11" spans="2:5" ht="30" x14ac:dyDescent="0.25">
      <c r="B11" s="12">
        <v>8</v>
      </c>
      <c r="C11" s="9" t="s">
        <v>12</v>
      </c>
      <c r="D11" s="17" t="str">
        <f>VLOOKUP(C11,'Priorización RF'!B10:O20,14,FALSE)</f>
        <v>BAJA PRIORIDAD</v>
      </c>
      <c r="E11" s="20" t="s">
        <v>80</v>
      </c>
    </row>
    <row r="12" spans="2:5" ht="60" x14ac:dyDescent="0.25">
      <c r="B12" s="12">
        <v>9</v>
      </c>
      <c r="C12" s="9" t="s">
        <v>13</v>
      </c>
      <c r="D12" s="17" t="str">
        <f>VLOOKUP(C12,'Priorización RF'!B11:O21,14,FALSE)</f>
        <v>CRÍTICO</v>
      </c>
      <c r="E12" s="20" t="s">
        <v>80</v>
      </c>
    </row>
    <row r="13" spans="2:5" ht="30" x14ac:dyDescent="0.25">
      <c r="B13" s="12">
        <v>10</v>
      </c>
      <c r="C13" s="9" t="s">
        <v>14</v>
      </c>
      <c r="D13" s="17" t="str">
        <f>VLOOKUP(C13,'Priorización RF'!B12:O22,14,FALSE)</f>
        <v>IMPORTANTE</v>
      </c>
      <c r="E13" s="20" t="s">
        <v>79</v>
      </c>
    </row>
    <row r="14" spans="2:5" ht="30" x14ac:dyDescent="0.25">
      <c r="B14" s="12">
        <v>11</v>
      </c>
      <c r="C14" s="5" t="s">
        <v>15</v>
      </c>
      <c r="D14" s="17" t="str">
        <f>VLOOKUP(C14,'Priorización RF'!B13:O23,14,FALSE)</f>
        <v>MODERADAMENTE IMPORTANTE</v>
      </c>
      <c r="E14" s="20" t="s">
        <v>78</v>
      </c>
    </row>
    <row r="15" spans="2:5" x14ac:dyDescent="0.25">
      <c r="B15" s="28" t="s">
        <v>16</v>
      </c>
      <c r="C15" s="29"/>
      <c r="D15" s="29"/>
      <c r="E15" s="30"/>
    </row>
    <row r="16" spans="2:5" ht="30" x14ac:dyDescent="0.25">
      <c r="B16" s="12">
        <v>12</v>
      </c>
      <c r="C16" s="4" t="s">
        <v>17</v>
      </c>
      <c r="D16" s="17" t="str">
        <f>VLOOKUP(C16,'Priorización RNF'!B3:O11,14,FALSE)</f>
        <v>MODERADAMENTE IMPORTANTE</v>
      </c>
      <c r="E16" s="19" t="s">
        <v>18</v>
      </c>
    </row>
    <row r="17" spans="2:5" ht="30" x14ac:dyDescent="0.25">
      <c r="B17" s="12">
        <v>13</v>
      </c>
      <c r="C17" s="6" t="s">
        <v>19</v>
      </c>
      <c r="D17" s="17" t="str">
        <f>VLOOKUP(C17,'Priorización RNF'!B4:O12,14,FALSE)</f>
        <v>MODERADAMENTE IMPORTANTE</v>
      </c>
      <c r="E17" s="19" t="s">
        <v>18</v>
      </c>
    </row>
    <row r="18" spans="2:5" ht="30" x14ac:dyDescent="0.25">
      <c r="B18" s="12">
        <v>14</v>
      </c>
      <c r="C18" s="6" t="s">
        <v>20</v>
      </c>
      <c r="D18" s="17" t="str">
        <f>VLOOKUP(C18,'Priorización RNF'!B5:O13,14,FALSE)</f>
        <v>IMPORTANTE</v>
      </c>
      <c r="E18" s="19" t="s">
        <v>18</v>
      </c>
    </row>
    <row r="19" spans="2:5" ht="30" x14ac:dyDescent="0.25">
      <c r="B19" s="12">
        <v>15</v>
      </c>
      <c r="C19" s="6" t="s">
        <v>21</v>
      </c>
      <c r="D19" s="17" t="str">
        <f>VLOOKUP(C19,'Priorización RNF'!B6:O14,14,FALSE)</f>
        <v>MODERADAMENTE IMPORTANTE</v>
      </c>
      <c r="E19" s="19" t="s">
        <v>18</v>
      </c>
    </row>
    <row r="20" spans="2:5" ht="30" x14ac:dyDescent="0.25">
      <c r="B20" s="12">
        <v>16</v>
      </c>
      <c r="C20" s="5" t="s">
        <v>22</v>
      </c>
      <c r="D20" s="17" t="str">
        <f>VLOOKUP(C20,'Priorización RNF'!B7:O15,14,FALSE)</f>
        <v>CRÍTICO</v>
      </c>
      <c r="E20" s="19" t="s">
        <v>18</v>
      </c>
    </row>
    <row r="21" spans="2:5" ht="30" x14ac:dyDescent="0.25">
      <c r="B21" s="12">
        <v>17</v>
      </c>
      <c r="C21" s="5" t="s">
        <v>23</v>
      </c>
      <c r="D21" s="17" t="str">
        <f>VLOOKUP(C21,'Priorización RNF'!B8:O16,14,FALSE)</f>
        <v>IMPORTANTE</v>
      </c>
      <c r="E21" s="19" t="s">
        <v>18</v>
      </c>
    </row>
    <row r="22" spans="2:5" ht="30" x14ac:dyDescent="0.25">
      <c r="B22" s="12">
        <v>18</v>
      </c>
      <c r="C22" s="5" t="s">
        <v>24</v>
      </c>
      <c r="D22" s="17" t="str">
        <f>VLOOKUP(C22,'Priorización RNF'!B9:O17,14,FALSE)</f>
        <v>MODERADAMENTE IMPORTANTE</v>
      </c>
      <c r="E22" s="19" t="s">
        <v>18</v>
      </c>
    </row>
    <row r="23" spans="2:5" ht="30" x14ac:dyDescent="0.25">
      <c r="B23" s="12">
        <v>19</v>
      </c>
      <c r="C23" s="5" t="s">
        <v>25</v>
      </c>
      <c r="D23" s="17" t="str">
        <f>VLOOKUP(C23,'Priorización RNF'!B10:O18,14,FALSE)</f>
        <v>BAJA PRIORIDAD</v>
      </c>
      <c r="E23" s="19" t="s">
        <v>18</v>
      </c>
    </row>
    <row r="24" spans="2:5" ht="30" x14ac:dyDescent="0.25">
      <c r="B24" s="12">
        <v>20</v>
      </c>
      <c r="C24" s="5" t="s">
        <v>26</v>
      </c>
      <c r="D24" s="17" t="str">
        <f>VLOOKUP(C24,'Priorización RNF'!B11:O19,14,FALSE)</f>
        <v>IMPORTANTE</v>
      </c>
      <c r="E24" s="19" t="s">
        <v>18</v>
      </c>
    </row>
  </sheetData>
  <mergeCells count="2">
    <mergeCell ref="B15:E15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showGridLines="0" workbookViewId="0">
      <selection activeCell="E11" sqref="E11"/>
    </sheetView>
  </sheetViews>
  <sheetFormatPr baseColWidth="10" defaultColWidth="9.140625" defaultRowHeight="15" x14ac:dyDescent="0.25"/>
  <cols>
    <col min="1" max="1" width="5.85546875" bestFit="1" customWidth="1"/>
    <col min="2" max="2" width="41.28515625" customWidth="1"/>
    <col min="3" max="3" width="5.28515625" bestFit="1" customWidth="1"/>
    <col min="4" max="13" width="3.5703125" customWidth="1"/>
    <col min="14" max="14" width="6.7109375" bestFit="1" customWidth="1"/>
    <col min="15" max="15" width="18.5703125" customWidth="1"/>
  </cols>
  <sheetData>
    <row r="1" spans="1:15" x14ac:dyDescent="0.25">
      <c r="A1" s="35"/>
      <c r="B1" s="35"/>
      <c r="C1" s="35"/>
      <c r="D1" s="34" t="s">
        <v>27</v>
      </c>
      <c r="E1" s="34"/>
      <c r="F1" s="34"/>
      <c r="G1" s="34"/>
      <c r="H1" s="34"/>
      <c r="I1" s="34" t="s">
        <v>28</v>
      </c>
      <c r="J1" s="34"/>
      <c r="K1" s="34"/>
      <c r="L1" s="34"/>
      <c r="M1" s="34"/>
      <c r="N1" s="14"/>
      <c r="O1" s="14"/>
    </row>
    <row r="2" spans="1:15" s="1" customFormat="1" x14ac:dyDescent="0.25">
      <c r="A2" s="12" t="s">
        <v>0</v>
      </c>
      <c r="B2" s="12" t="s">
        <v>29</v>
      </c>
      <c r="C2" s="12" t="s">
        <v>30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1</v>
      </c>
      <c r="J2" s="15">
        <v>2</v>
      </c>
      <c r="K2" s="15">
        <v>3</v>
      </c>
      <c r="L2" s="15">
        <v>4</v>
      </c>
      <c r="M2" s="15">
        <v>5</v>
      </c>
      <c r="N2" s="19" t="s">
        <v>31</v>
      </c>
      <c r="O2" s="19" t="s">
        <v>32</v>
      </c>
    </row>
    <row r="3" spans="1:15" ht="30" x14ac:dyDescent="0.25">
      <c r="A3" s="3" t="s">
        <v>33</v>
      </c>
      <c r="B3" s="9" t="s">
        <v>5</v>
      </c>
      <c r="C3" s="19">
        <v>5</v>
      </c>
      <c r="D3" s="19"/>
      <c r="E3" s="19"/>
      <c r="F3" s="19"/>
      <c r="G3" s="19"/>
      <c r="H3" s="19" t="s">
        <v>34</v>
      </c>
      <c r="I3" s="19"/>
      <c r="J3" s="19"/>
      <c r="K3" s="19"/>
      <c r="L3" s="19"/>
      <c r="M3" s="19" t="s">
        <v>34</v>
      </c>
      <c r="N3" s="16">
        <f>IF(D3="x",1,IF(E3="x",2,IF(F3="x",3,IF(G3="x",4,IF(H3="x",5,)))))*IF(I3="x",1,IF(J3="x",2,IF(K3="x",3,IF(L3="x",4,IF(M3="x",5,"Completar campo")))))</f>
        <v>25</v>
      </c>
      <c r="O3" s="9" t="str">
        <f>IF(N3&gt;20,"CRÍTICO",IF(AND(N3&lt;=20,N3&gt;=15),"IMPORTANTE",IF(AND(N3&lt;15,N3&gt;=6),"MODERADAMENTE IMPORTANTE","BAJA PRIORIDAD")))</f>
        <v>CRÍTICO</v>
      </c>
    </row>
    <row r="4" spans="1:15" ht="30" x14ac:dyDescent="0.25">
      <c r="A4" s="3" t="s">
        <v>35</v>
      </c>
      <c r="B4" s="9" t="s">
        <v>6</v>
      </c>
      <c r="C4" s="19">
        <v>5</v>
      </c>
      <c r="D4" s="19"/>
      <c r="E4" s="19"/>
      <c r="F4" s="19"/>
      <c r="G4" s="19"/>
      <c r="H4" s="19" t="s">
        <v>34</v>
      </c>
      <c r="I4" s="19"/>
      <c r="J4" s="19"/>
      <c r="K4" s="19"/>
      <c r="L4" s="19"/>
      <c r="M4" s="19" t="s">
        <v>34</v>
      </c>
      <c r="N4" s="16">
        <f t="shared" ref="N4:N13" si="0">IF(D4="x",1,IF(E4="x",2,IF(F4="x",3,IF(G4="x",4,IF(H4="x",5,)))))*IF(I4="x",1,IF(J4="x",2,IF(K4="x",3,IF(L4="x",4,IF(M4="x",5,"Completar campo")))))</f>
        <v>25</v>
      </c>
      <c r="O4" s="9" t="str">
        <f t="shared" ref="O4:O13" si="1">IF(N4&gt;20,"CRÍTICO",IF(AND(N4&lt;=20,N4&gt;=15),"IMPORTANTE",IF(AND(N4&lt;15,N4&gt;=6),"MODERADAMENTE IMPORTANTE","BAJA PRIORIDAD")))</f>
        <v>CRÍTICO</v>
      </c>
    </row>
    <row r="5" spans="1:15" ht="30" x14ac:dyDescent="0.25">
      <c r="A5" s="3" t="s">
        <v>36</v>
      </c>
      <c r="B5" s="9" t="s">
        <v>7</v>
      </c>
      <c r="C5" s="19">
        <v>6</v>
      </c>
      <c r="D5" s="19"/>
      <c r="E5" s="19"/>
      <c r="F5" s="19"/>
      <c r="G5" s="19"/>
      <c r="H5" s="19" t="s">
        <v>34</v>
      </c>
      <c r="I5" s="19"/>
      <c r="J5" s="19"/>
      <c r="K5" s="19"/>
      <c r="L5" s="19"/>
      <c r="M5" s="19" t="s">
        <v>34</v>
      </c>
      <c r="N5" s="16">
        <f t="shared" si="0"/>
        <v>25</v>
      </c>
      <c r="O5" s="9" t="str">
        <f t="shared" si="1"/>
        <v>CRÍTICO</v>
      </c>
    </row>
    <row r="6" spans="1:15" ht="30" x14ac:dyDescent="0.25">
      <c r="A6" s="3" t="s">
        <v>37</v>
      </c>
      <c r="B6" s="9" t="s">
        <v>8</v>
      </c>
      <c r="C6" s="19">
        <v>2</v>
      </c>
      <c r="D6" s="19"/>
      <c r="E6" s="19"/>
      <c r="F6" s="19"/>
      <c r="G6" s="19"/>
      <c r="H6" s="19" t="s">
        <v>34</v>
      </c>
      <c r="I6" s="19"/>
      <c r="J6" s="19"/>
      <c r="K6" s="19"/>
      <c r="L6" s="19"/>
      <c r="M6" s="19" t="s">
        <v>34</v>
      </c>
      <c r="N6" s="16">
        <f t="shared" si="0"/>
        <v>25</v>
      </c>
      <c r="O6" s="9" t="str">
        <f t="shared" si="1"/>
        <v>CRÍTICO</v>
      </c>
    </row>
    <row r="7" spans="1:15" ht="30" x14ac:dyDescent="0.25">
      <c r="A7" s="3" t="s">
        <v>38</v>
      </c>
      <c r="B7" s="9" t="s">
        <v>9</v>
      </c>
      <c r="C7" s="19">
        <v>0</v>
      </c>
      <c r="D7" s="19"/>
      <c r="E7" s="19"/>
      <c r="F7" s="19"/>
      <c r="G7" s="19" t="s">
        <v>34</v>
      </c>
      <c r="H7" s="19"/>
      <c r="I7" s="19"/>
      <c r="J7" s="19"/>
      <c r="K7" s="19" t="s">
        <v>34</v>
      </c>
      <c r="L7" s="19"/>
      <c r="M7" s="19"/>
      <c r="N7" s="16">
        <f t="shared" si="0"/>
        <v>12</v>
      </c>
      <c r="O7" s="9" t="str">
        <f t="shared" si="1"/>
        <v>MODERADAMENTE IMPORTANTE</v>
      </c>
    </row>
    <row r="8" spans="1:15" ht="30" x14ac:dyDescent="0.25">
      <c r="A8" s="3" t="s">
        <v>39</v>
      </c>
      <c r="B8" s="9" t="s">
        <v>10</v>
      </c>
      <c r="C8" s="19">
        <v>0</v>
      </c>
      <c r="D8" s="19"/>
      <c r="E8" s="19"/>
      <c r="F8" s="19"/>
      <c r="G8" s="19"/>
      <c r="H8" s="19" t="s">
        <v>34</v>
      </c>
      <c r="I8" s="19"/>
      <c r="J8" s="19"/>
      <c r="K8" s="19"/>
      <c r="L8" s="19"/>
      <c r="M8" s="19" t="s">
        <v>34</v>
      </c>
      <c r="N8" s="16">
        <f t="shared" si="0"/>
        <v>25</v>
      </c>
      <c r="O8" s="9" t="str">
        <f t="shared" si="1"/>
        <v>CRÍTICO</v>
      </c>
    </row>
    <row r="9" spans="1:15" ht="34.5" customHeight="1" x14ac:dyDescent="0.25">
      <c r="A9" s="3" t="s">
        <v>40</v>
      </c>
      <c r="B9" s="9" t="s">
        <v>11</v>
      </c>
      <c r="C9" s="19">
        <v>0</v>
      </c>
      <c r="D9" s="19"/>
      <c r="E9" s="19"/>
      <c r="F9" s="19" t="s">
        <v>34</v>
      </c>
      <c r="G9" s="19"/>
      <c r="H9" s="19"/>
      <c r="I9" s="19"/>
      <c r="J9" s="19" t="s">
        <v>34</v>
      </c>
      <c r="K9" s="19"/>
      <c r="L9" s="19"/>
      <c r="M9" s="19"/>
      <c r="N9" s="16">
        <f t="shared" si="0"/>
        <v>6</v>
      </c>
      <c r="O9" s="9" t="str">
        <f t="shared" si="1"/>
        <v>MODERADAMENTE IMPORTANTE</v>
      </c>
    </row>
    <row r="10" spans="1:15" ht="45" x14ac:dyDescent="0.25">
      <c r="A10" s="3" t="s">
        <v>41</v>
      </c>
      <c r="B10" s="9" t="s">
        <v>12</v>
      </c>
      <c r="C10" s="19">
        <v>0</v>
      </c>
      <c r="D10" s="19" t="s">
        <v>34</v>
      </c>
      <c r="E10" s="19"/>
      <c r="F10" s="19"/>
      <c r="G10" s="19"/>
      <c r="H10" s="19"/>
      <c r="I10" s="19"/>
      <c r="J10" s="19"/>
      <c r="K10" s="19"/>
      <c r="L10" s="19" t="s">
        <v>34</v>
      </c>
      <c r="M10" s="19"/>
      <c r="N10" s="16">
        <f t="shared" si="0"/>
        <v>4</v>
      </c>
      <c r="O10" s="9" t="str">
        <f t="shared" si="1"/>
        <v>BAJA PRIORIDAD</v>
      </c>
    </row>
    <row r="11" spans="1:15" ht="60" x14ac:dyDescent="0.25">
      <c r="A11" s="3" t="s">
        <v>42</v>
      </c>
      <c r="B11" s="9" t="s">
        <v>13</v>
      </c>
      <c r="C11" s="19">
        <v>6</v>
      </c>
      <c r="D11" s="19"/>
      <c r="E11" s="19"/>
      <c r="F11" s="19"/>
      <c r="G11" s="19"/>
      <c r="H11" s="19" t="s">
        <v>34</v>
      </c>
      <c r="I11" s="19"/>
      <c r="J11" s="19"/>
      <c r="K11" s="19"/>
      <c r="L11" s="19"/>
      <c r="M11" s="19" t="s">
        <v>34</v>
      </c>
      <c r="N11" s="16">
        <f t="shared" si="0"/>
        <v>25</v>
      </c>
      <c r="O11" s="9" t="str">
        <f t="shared" si="1"/>
        <v>CRÍTICO</v>
      </c>
    </row>
    <row r="12" spans="1:15" ht="30" x14ac:dyDescent="0.25">
      <c r="A12" s="3" t="s">
        <v>43</v>
      </c>
      <c r="B12" s="9" t="s">
        <v>14</v>
      </c>
      <c r="C12" s="19">
        <v>6</v>
      </c>
      <c r="D12" s="19"/>
      <c r="E12" s="19"/>
      <c r="F12" s="19"/>
      <c r="G12" s="19"/>
      <c r="H12" s="19" t="s">
        <v>34</v>
      </c>
      <c r="I12" s="19"/>
      <c r="J12" s="19"/>
      <c r="K12" s="19" t="s">
        <v>34</v>
      </c>
      <c r="L12" s="19"/>
      <c r="M12" s="19"/>
      <c r="N12" s="16">
        <f t="shared" si="0"/>
        <v>15</v>
      </c>
      <c r="O12" s="9" t="str">
        <f t="shared" si="1"/>
        <v>IMPORTANTE</v>
      </c>
    </row>
    <row r="13" spans="1:15" ht="30" x14ac:dyDescent="0.25">
      <c r="A13" s="3" t="s">
        <v>44</v>
      </c>
      <c r="B13" s="5" t="s">
        <v>15</v>
      </c>
      <c r="C13" s="19">
        <v>0</v>
      </c>
      <c r="D13" s="19"/>
      <c r="E13" s="19"/>
      <c r="F13" s="19" t="s">
        <v>34</v>
      </c>
      <c r="G13" s="19"/>
      <c r="H13" s="19"/>
      <c r="I13" s="19"/>
      <c r="J13" s="19"/>
      <c r="K13" s="19"/>
      <c r="L13" s="19" t="s">
        <v>34</v>
      </c>
      <c r="M13" s="19"/>
      <c r="N13" s="16">
        <f t="shared" si="0"/>
        <v>12</v>
      </c>
      <c r="O13" s="9" t="str">
        <f t="shared" si="1"/>
        <v>MODERADAMENTE IMPORTANTE</v>
      </c>
    </row>
  </sheetData>
  <mergeCells count="3">
    <mergeCell ref="I1:M1"/>
    <mergeCell ref="D1:H1"/>
    <mergeCell ref="A1:C1"/>
  </mergeCells>
  <phoneticPr fontId="2" type="noConversion"/>
  <conditionalFormatting sqref="O3:O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">
    <cfRule type="expression" priority="2">
      <formula>$N$3</formula>
    </cfRule>
  </conditionalFormatting>
  <conditionalFormatting sqref="O3">
    <cfRule type="expression" priority="1">
      <formula>IF($O$3="CRÍTICO",ROJO,NADA)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555C-8962-44F9-BDD5-5CC93170D0AC}">
  <dimension ref="A1:U11"/>
  <sheetViews>
    <sheetView showGridLines="0" workbookViewId="0">
      <selection activeCell="R5" sqref="R5"/>
    </sheetView>
  </sheetViews>
  <sheetFormatPr baseColWidth="10" defaultColWidth="9.140625" defaultRowHeight="15" x14ac:dyDescent="0.25"/>
  <cols>
    <col min="1" max="1" width="7.28515625" style="8" bestFit="1" customWidth="1"/>
    <col min="2" max="2" width="31" style="7" customWidth="1"/>
    <col min="3" max="3" width="18.28515625" style="7" bestFit="1" customWidth="1"/>
    <col min="4" max="13" width="3" style="7" customWidth="1"/>
    <col min="14" max="14" width="9.42578125" style="7" customWidth="1"/>
    <col min="15" max="15" width="25.42578125" style="21" customWidth="1"/>
  </cols>
  <sheetData>
    <row r="1" spans="1:21" x14ac:dyDescent="0.25">
      <c r="A1" s="36" t="s">
        <v>45</v>
      </c>
      <c r="B1" s="36"/>
      <c r="C1" s="36"/>
      <c r="D1" s="36" t="s">
        <v>27</v>
      </c>
      <c r="E1" s="36"/>
      <c r="F1" s="36"/>
      <c r="G1" s="36"/>
      <c r="H1" s="36"/>
      <c r="I1" s="36" t="s">
        <v>28</v>
      </c>
      <c r="J1" s="36"/>
      <c r="K1" s="36"/>
      <c r="L1" s="36"/>
      <c r="M1" s="36"/>
      <c r="N1" s="36"/>
      <c r="O1" s="36"/>
    </row>
    <row r="2" spans="1:21" s="2" customFormat="1" x14ac:dyDescent="0.25">
      <c r="A2" s="22" t="s">
        <v>0</v>
      </c>
      <c r="B2" s="22" t="s">
        <v>46</v>
      </c>
      <c r="C2" s="22" t="s">
        <v>47</v>
      </c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 t="s">
        <v>31</v>
      </c>
      <c r="O2" s="23" t="s">
        <v>32</v>
      </c>
    </row>
    <row r="3" spans="1:21" ht="45" x14ac:dyDescent="0.25">
      <c r="A3" s="22" t="s">
        <v>48</v>
      </c>
      <c r="B3" s="24" t="s">
        <v>17</v>
      </c>
      <c r="C3" s="24" t="s">
        <v>49</v>
      </c>
      <c r="D3" s="22"/>
      <c r="E3" s="22"/>
      <c r="F3" s="22"/>
      <c r="G3" s="22" t="s">
        <v>34</v>
      </c>
      <c r="H3" s="22"/>
      <c r="I3" s="22"/>
      <c r="J3" s="22" t="s">
        <v>34</v>
      </c>
      <c r="K3" s="22"/>
      <c r="L3" s="22"/>
      <c r="M3" s="22"/>
      <c r="N3" s="25">
        <f>IF(D3="x",1,IF(E3="x",2,IF(F3="x",3,IF(G3="x",4,IF(H3="x",5,)))))*IF(I3="x",1,IF(J3="x",2,IF(K3="x",3,IF(L3="x",4,IF(M3="x",5,"Completar campo")))))</f>
        <v>8</v>
      </c>
      <c r="O3" s="26" t="str">
        <f>IF(N3&gt;20,"CRÍTICO",IF(AND(N3&lt;=20,N3&gt;=15),"IMPORTANTE",IF(AND(N3&lt;15,N3&gt;=6),"MODERADAMENTE IMPORTANTE","BAJA PRIORIDAD")))</f>
        <v>MODERADAMENTE IMPORTANTE</v>
      </c>
    </row>
    <row r="4" spans="1:21" ht="45" x14ac:dyDescent="0.25">
      <c r="A4" s="22" t="s">
        <v>50</v>
      </c>
      <c r="B4" s="27" t="s">
        <v>19</v>
      </c>
      <c r="C4" s="27" t="s">
        <v>51</v>
      </c>
      <c r="D4" s="22"/>
      <c r="E4" s="22"/>
      <c r="F4" s="22"/>
      <c r="G4" s="22" t="s">
        <v>34</v>
      </c>
      <c r="H4" s="22"/>
      <c r="I4" s="22"/>
      <c r="J4" s="22"/>
      <c r="K4" s="22" t="s">
        <v>34</v>
      </c>
      <c r="L4" s="22"/>
      <c r="M4" s="22"/>
      <c r="N4" s="25">
        <f t="shared" ref="N4:N11" si="0">IF(D4="x",1,IF(E4="x",2,IF(F4="x",3,IF(G4="x",4,IF(H4="x",5,)))))*IF(I4="x",1,IF(J4="x",2,IF(K4="x",3,IF(L4="x",4,IF(M4="x",5,"Completar campo")))))</f>
        <v>12</v>
      </c>
      <c r="O4" s="26" t="str">
        <f t="shared" ref="O4:O11" si="1">IF(N4&gt;20,"CRÍTICO",IF(AND(N4&lt;=20,N4&gt;=15),"IMPORTANTE",IF(AND(N4&lt;15,N4&gt;=6),"MODERADAMENTE IMPORTANTE","BAJA PRIORIDAD")))</f>
        <v>MODERADAMENTE IMPORTANTE</v>
      </c>
    </row>
    <row r="5" spans="1:21" ht="45" x14ac:dyDescent="0.25">
      <c r="A5" s="22" t="s">
        <v>52</v>
      </c>
      <c r="B5" s="27" t="s">
        <v>20</v>
      </c>
      <c r="C5" s="27" t="s">
        <v>53</v>
      </c>
      <c r="D5" s="22"/>
      <c r="E5" s="22"/>
      <c r="F5" s="22"/>
      <c r="G5" s="22"/>
      <c r="H5" s="22" t="s">
        <v>34</v>
      </c>
      <c r="I5" s="22"/>
      <c r="J5" s="22"/>
      <c r="K5" s="22"/>
      <c r="L5" s="22" t="s">
        <v>34</v>
      </c>
      <c r="M5" s="22"/>
      <c r="N5" s="25">
        <f t="shared" si="0"/>
        <v>20</v>
      </c>
      <c r="O5" s="26" t="str">
        <f t="shared" si="1"/>
        <v>IMPORTANTE</v>
      </c>
      <c r="U5" s="11"/>
    </row>
    <row r="6" spans="1:21" ht="45" x14ac:dyDescent="0.25">
      <c r="A6" s="22" t="s">
        <v>54</v>
      </c>
      <c r="B6" s="27" t="s">
        <v>21</v>
      </c>
      <c r="C6" s="27" t="s">
        <v>51</v>
      </c>
      <c r="D6" s="22"/>
      <c r="E6" s="22"/>
      <c r="F6" s="22"/>
      <c r="G6" s="22" t="s">
        <v>34</v>
      </c>
      <c r="H6" s="22"/>
      <c r="I6" s="22"/>
      <c r="J6" s="22"/>
      <c r="K6" s="22" t="s">
        <v>34</v>
      </c>
      <c r="L6" s="22"/>
      <c r="M6" s="22"/>
      <c r="N6" s="25">
        <f t="shared" si="0"/>
        <v>12</v>
      </c>
      <c r="O6" s="26" t="str">
        <f t="shared" si="1"/>
        <v>MODERADAMENTE IMPORTANTE</v>
      </c>
    </row>
    <row r="7" spans="1:21" ht="45" x14ac:dyDescent="0.25">
      <c r="A7" s="22" t="s">
        <v>55</v>
      </c>
      <c r="B7" s="26" t="s">
        <v>22</v>
      </c>
      <c r="C7" s="26" t="s">
        <v>56</v>
      </c>
      <c r="D7" s="22"/>
      <c r="E7" s="22"/>
      <c r="F7" s="22"/>
      <c r="G7" s="22"/>
      <c r="H7" s="22" t="s">
        <v>34</v>
      </c>
      <c r="I7" s="22"/>
      <c r="J7" s="22"/>
      <c r="K7" s="22"/>
      <c r="L7" s="22"/>
      <c r="M7" s="22" t="s">
        <v>34</v>
      </c>
      <c r="N7" s="25">
        <f t="shared" si="0"/>
        <v>25</v>
      </c>
      <c r="O7" s="26" t="str">
        <f t="shared" si="1"/>
        <v>CRÍTICO</v>
      </c>
    </row>
    <row r="8" spans="1:21" ht="45" x14ac:dyDescent="0.25">
      <c r="A8" s="22" t="s">
        <v>57</v>
      </c>
      <c r="B8" s="26" t="s">
        <v>23</v>
      </c>
      <c r="C8" s="26" t="s">
        <v>58</v>
      </c>
      <c r="D8" s="22"/>
      <c r="E8" s="22"/>
      <c r="F8" s="22"/>
      <c r="G8" s="22"/>
      <c r="H8" s="22" t="s">
        <v>34</v>
      </c>
      <c r="I8" s="22"/>
      <c r="J8" s="22"/>
      <c r="K8" s="22"/>
      <c r="L8" s="22" t="s">
        <v>34</v>
      </c>
      <c r="M8" s="22"/>
      <c r="N8" s="25">
        <f t="shared" si="0"/>
        <v>20</v>
      </c>
      <c r="O8" s="26" t="str">
        <f t="shared" si="1"/>
        <v>IMPORTANTE</v>
      </c>
    </row>
    <row r="9" spans="1:21" ht="60" x14ac:dyDescent="0.25">
      <c r="A9" s="22" t="s">
        <v>59</v>
      </c>
      <c r="B9" s="26" t="s">
        <v>24</v>
      </c>
      <c r="C9" s="26" t="s">
        <v>60</v>
      </c>
      <c r="D9" s="22"/>
      <c r="E9" s="22"/>
      <c r="F9" s="22" t="s">
        <v>34</v>
      </c>
      <c r="G9" s="22"/>
      <c r="H9" s="22"/>
      <c r="I9" s="22"/>
      <c r="J9" s="22" t="s">
        <v>34</v>
      </c>
      <c r="K9" s="22"/>
      <c r="L9" s="22"/>
      <c r="M9" s="22"/>
      <c r="N9" s="25">
        <f t="shared" si="0"/>
        <v>6</v>
      </c>
      <c r="O9" s="26" t="str">
        <f t="shared" si="1"/>
        <v>MODERADAMENTE IMPORTANTE</v>
      </c>
    </row>
    <row r="10" spans="1:21" ht="45" x14ac:dyDescent="0.25">
      <c r="A10" s="22" t="s">
        <v>61</v>
      </c>
      <c r="B10" s="26" t="s">
        <v>25</v>
      </c>
      <c r="C10" s="26" t="s">
        <v>62</v>
      </c>
      <c r="D10" s="22"/>
      <c r="E10" s="22" t="s">
        <v>34</v>
      </c>
      <c r="F10" s="22"/>
      <c r="G10" s="22"/>
      <c r="H10" s="22"/>
      <c r="I10" s="22"/>
      <c r="J10" s="22" t="s">
        <v>34</v>
      </c>
      <c r="K10" s="22"/>
      <c r="L10" s="22"/>
      <c r="M10" s="22"/>
      <c r="N10" s="25">
        <f t="shared" si="0"/>
        <v>4</v>
      </c>
      <c r="O10" s="26" t="str">
        <f t="shared" si="1"/>
        <v>BAJA PRIORIDAD</v>
      </c>
    </row>
    <row r="11" spans="1:21" ht="45" x14ac:dyDescent="0.25">
      <c r="A11" s="22" t="s">
        <v>63</v>
      </c>
      <c r="B11" s="26" t="s">
        <v>26</v>
      </c>
      <c r="C11" s="26" t="s">
        <v>56</v>
      </c>
      <c r="D11" s="22"/>
      <c r="E11" s="22"/>
      <c r="F11" s="22" t="s">
        <v>34</v>
      </c>
      <c r="G11" s="22"/>
      <c r="H11" s="22"/>
      <c r="I11" s="22"/>
      <c r="J11" s="22"/>
      <c r="K11" s="22"/>
      <c r="L11" s="22"/>
      <c r="M11" s="22" t="s">
        <v>34</v>
      </c>
      <c r="N11" s="25">
        <f t="shared" si="0"/>
        <v>15</v>
      </c>
      <c r="O11" s="26" t="str">
        <f t="shared" si="1"/>
        <v>IMPORTANTE</v>
      </c>
    </row>
  </sheetData>
  <mergeCells count="4">
    <mergeCell ref="A1:C1"/>
    <mergeCell ref="D1:H1"/>
    <mergeCell ref="I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F248-F736-4006-A01C-4D969C486E1A}">
  <dimension ref="B2:E14"/>
  <sheetViews>
    <sheetView showGridLines="0" workbookViewId="0">
      <selection activeCell="F4" sqref="F4"/>
    </sheetView>
  </sheetViews>
  <sheetFormatPr baseColWidth="10" defaultColWidth="9.140625" defaultRowHeight="15" x14ac:dyDescent="0.25"/>
  <cols>
    <col min="2" max="2" width="15.140625" customWidth="1"/>
    <col min="4" max="4" width="45.5703125" customWidth="1"/>
    <col min="5" max="5" width="36.42578125" customWidth="1"/>
  </cols>
  <sheetData>
    <row r="2" spans="2:5" ht="30" x14ac:dyDescent="0.25">
      <c r="B2" s="40" t="s">
        <v>27</v>
      </c>
      <c r="C2" s="3">
        <v>1</v>
      </c>
      <c r="D2" s="13" t="s">
        <v>64</v>
      </c>
      <c r="E2" s="39"/>
    </row>
    <row r="3" spans="2:5" ht="30" x14ac:dyDescent="0.25">
      <c r="B3" s="40"/>
      <c r="C3" s="3">
        <v>2</v>
      </c>
      <c r="D3" s="13" t="s">
        <v>65</v>
      </c>
      <c r="E3" s="39"/>
    </row>
    <row r="4" spans="2:5" ht="30" x14ac:dyDescent="0.25">
      <c r="B4" s="40"/>
      <c r="C4" s="3">
        <v>3</v>
      </c>
      <c r="D4" s="13" t="s">
        <v>66</v>
      </c>
      <c r="E4" s="39"/>
    </row>
    <row r="5" spans="2:5" ht="30" x14ac:dyDescent="0.25">
      <c r="B5" s="40"/>
      <c r="C5" s="3">
        <v>4</v>
      </c>
      <c r="D5" s="13" t="s">
        <v>67</v>
      </c>
      <c r="E5" s="39"/>
    </row>
    <row r="6" spans="2:5" ht="45" x14ac:dyDescent="0.25">
      <c r="B6" s="40"/>
      <c r="C6" s="3">
        <v>5</v>
      </c>
      <c r="D6" s="13" t="s">
        <v>68</v>
      </c>
      <c r="E6" s="39"/>
    </row>
    <row r="7" spans="2:5" ht="45" x14ac:dyDescent="0.25">
      <c r="B7" s="41" t="s">
        <v>28</v>
      </c>
      <c r="C7" s="3">
        <v>1</v>
      </c>
      <c r="D7" s="5" t="s">
        <v>69</v>
      </c>
    </row>
    <row r="8" spans="2:5" ht="45" x14ac:dyDescent="0.25">
      <c r="B8" s="41"/>
      <c r="C8" s="3">
        <v>2</v>
      </c>
      <c r="D8" s="5" t="s">
        <v>70</v>
      </c>
    </row>
    <row r="9" spans="2:5" ht="54.75" customHeight="1" x14ac:dyDescent="0.25">
      <c r="B9" s="41"/>
      <c r="C9" s="3">
        <v>3</v>
      </c>
      <c r="D9" s="9" t="s">
        <v>71</v>
      </c>
    </row>
    <row r="10" spans="2:5" ht="45" x14ac:dyDescent="0.25">
      <c r="B10" s="41"/>
      <c r="C10" s="3">
        <v>4</v>
      </c>
      <c r="D10" s="5" t="s">
        <v>72</v>
      </c>
    </row>
    <row r="11" spans="2:5" ht="60" x14ac:dyDescent="0.25">
      <c r="B11" s="41"/>
      <c r="C11" s="3">
        <v>5</v>
      </c>
      <c r="D11" s="5" t="s">
        <v>73</v>
      </c>
    </row>
    <row r="12" spans="2:5" ht="30" x14ac:dyDescent="0.25">
      <c r="B12" s="37" t="s">
        <v>74</v>
      </c>
      <c r="C12" s="38"/>
      <c r="D12" s="5" t="s">
        <v>75</v>
      </c>
    </row>
    <row r="13" spans="2:5" ht="30" x14ac:dyDescent="0.25">
      <c r="B13" s="37" t="s">
        <v>31</v>
      </c>
      <c r="C13" s="38"/>
      <c r="D13" s="5" t="s">
        <v>76</v>
      </c>
    </row>
    <row r="14" spans="2:5" ht="105" x14ac:dyDescent="0.25">
      <c r="B14" s="37" t="s">
        <v>32</v>
      </c>
      <c r="C14" s="38"/>
      <c r="D14" s="10" t="s">
        <v>77</v>
      </c>
    </row>
  </sheetData>
  <mergeCells count="6">
    <mergeCell ref="B14:C14"/>
    <mergeCell ref="E2:E6"/>
    <mergeCell ref="B2:B6"/>
    <mergeCell ref="B7:B11"/>
    <mergeCell ref="B12:C12"/>
    <mergeCell ref="B13:C13"/>
  </mergeCells>
  <conditionalFormatting sqref="C2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068214341E4CA8E3852149926A6A" ma:contentTypeVersion="6" ma:contentTypeDescription="Create a new document." ma:contentTypeScope="" ma:versionID="28a56b318fa5d61ed50bdde89c52f521">
  <xsd:schema xmlns:xsd="http://www.w3.org/2001/XMLSchema" xmlns:xs="http://www.w3.org/2001/XMLSchema" xmlns:p="http://schemas.microsoft.com/office/2006/metadata/properties" xmlns:ns2="cc47ad1c-7997-4fdf-8092-37832baaccfc" targetNamespace="http://schemas.microsoft.com/office/2006/metadata/properties" ma:root="true" ma:fieldsID="bd9ba904dbdd8830a10907b4e68c3377" ns2:_="">
    <xsd:import namespace="cc47ad1c-7997-4fdf-8092-37832baacc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7ad1c-7997-4fdf-8092-37832baacc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0FDE6-CE7A-4CE0-AE26-43773B693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47ad1c-7997-4fdf-8092-37832baacc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C8D45E-9A78-46F3-997E-DEF91C36D79B}">
  <ds:schemaRefs>
    <ds:schemaRef ds:uri="http://www.w3.org/XML/1998/namespace"/>
    <ds:schemaRef ds:uri="http://purl.org/dc/terms/"/>
    <ds:schemaRef ds:uri="cc47ad1c-7997-4fdf-8092-37832baaccfc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F95F1F1-A934-412D-8BE5-1113EFB024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Especificación </vt:lpstr>
      <vt:lpstr>Priorización RF</vt:lpstr>
      <vt:lpstr>Priorización RNF</vt:lpstr>
      <vt:lpstr>Explicación método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</cp:lastModifiedBy>
  <cp:revision/>
  <dcterms:created xsi:type="dcterms:W3CDTF">2019-05-18T13:58:52Z</dcterms:created>
  <dcterms:modified xsi:type="dcterms:W3CDTF">2019-05-19T19:43:22Z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0x01010014AD068214341E4CA8E3852149926A6A</vt:lpwstr>
  </property>
</Properties>
</file>