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firstSheet="1" activeTab="5"/>
  </bookViews>
  <sheets>
    <sheet name="K-Optimierung" sheetId="1" r:id="rId1"/>
    <sheet name="Min-Class-Size" sheetId="2" r:id="rId2"/>
    <sheet name="size" sheetId="3" r:id="rId3"/>
    <sheet name="K-Means-op" sheetId="4" r:id="rId4"/>
    <sheet name="kspecial-op" sheetId="6" r:id="rId5"/>
    <sheet name="kspecial-classify-op" sheetId="7" r:id="rId6"/>
  </sheets>
  <calcPr calcId="125725"/>
</workbook>
</file>

<file path=xl/calcChain.xml><?xml version="1.0" encoding="utf-8"?>
<calcChain xmlns="http://schemas.openxmlformats.org/spreadsheetml/2006/main">
  <c r="B16" i="7"/>
  <c r="E16" i="3"/>
  <c r="R44" i="7"/>
  <c r="R43"/>
  <c r="R42"/>
  <c r="R41"/>
  <c r="K14" i="4"/>
  <c r="K15"/>
  <c r="K16"/>
  <c r="N33" i="7"/>
  <c r="N32"/>
  <c r="N31"/>
  <c r="J33"/>
  <c r="J32"/>
  <c r="J31"/>
  <c r="F33"/>
  <c r="F32"/>
  <c r="F31"/>
  <c r="B33"/>
  <c r="B32"/>
  <c r="B31"/>
  <c r="N15"/>
  <c r="N14"/>
  <c r="N13"/>
  <c r="J15"/>
  <c r="J14"/>
  <c r="J13"/>
  <c r="F15"/>
  <c r="F14"/>
  <c r="F13"/>
  <c r="B15"/>
  <c r="B14"/>
  <c r="B13"/>
  <c r="B15" i="6"/>
  <c r="B14"/>
  <c r="B13"/>
  <c r="F15"/>
  <c r="J15"/>
  <c r="J14"/>
  <c r="J13"/>
  <c r="F14"/>
  <c r="F13"/>
  <c r="H16" i="4"/>
  <c r="H15"/>
  <c r="H14"/>
  <c r="E16"/>
  <c r="E15"/>
  <c r="E14"/>
  <c r="H15" i="3"/>
  <c r="H14"/>
  <c r="H13"/>
  <c r="E15"/>
  <c r="E14"/>
  <c r="E13"/>
  <c r="B15"/>
  <c r="B14"/>
  <c r="B13"/>
  <c r="E15" i="2"/>
  <c r="E14"/>
  <c r="E13"/>
  <c r="H15"/>
  <c r="H14"/>
  <c r="H13"/>
  <c r="B15"/>
  <c r="B14"/>
  <c r="B13"/>
  <c r="K13" i="1"/>
  <c r="K14"/>
  <c r="K15"/>
  <c r="E15"/>
  <c r="E14"/>
  <c r="E13"/>
  <c r="R15"/>
  <c r="R14"/>
  <c r="R13"/>
  <c r="O15"/>
  <c r="O14"/>
  <c r="O13"/>
  <c r="H15"/>
  <c r="H14"/>
  <c r="H13"/>
</calcChain>
</file>

<file path=xl/sharedStrings.xml><?xml version="1.0" encoding="utf-8"?>
<sst xmlns="http://schemas.openxmlformats.org/spreadsheetml/2006/main" count="106" uniqueCount="31">
  <si>
    <t>K100</t>
  </si>
  <si>
    <t>K200</t>
  </si>
  <si>
    <t>K300</t>
  </si>
  <si>
    <t>Min</t>
  </si>
  <si>
    <t>Max</t>
  </si>
  <si>
    <t>Durchschn</t>
  </si>
  <si>
    <t>K150</t>
  </si>
  <si>
    <t>K50</t>
  </si>
  <si>
    <t>size = 10</t>
  </si>
  <si>
    <t>size = 5</t>
  </si>
  <si>
    <t>Size = 1</t>
  </si>
  <si>
    <t>size = 7</t>
  </si>
  <si>
    <t>size = 6</t>
  </si>
  <si>
    <t>Optimierung K-Means</t>
  </si>
  <si>
    <t>10 iterations</t>
  </si>
  <si>
    <t>5 Iterations</t>
  </si>
  <si>
    <t>20 Iterations</t>
  </si>
  <si>
    <t>resultat</t>
  </si>
  <si>
    <t>it 5</t>
  </si>
  <si>
    <t>it 10</t>
  </si>
  <si>
    <t>it20</t>
  </si>
  <si>
    <t>maxdistance</t>
  </si>
  <si>
    <t>closest x</t>
  </si>
  <si>
    <t>maxdistance 0.4</t>
  </si>
  <si>
    <t>maxDistance 0.75</t>
  </si>
  <si>
    <t>With size = 3</t>
  </si>
  <si>
    <t>maxdistance 0.5</t>
  </si>
  <si>
    <t>maxdistance 0.25</t>
  </si>
  <si>
    <t>maxdistance 0.75</t>
  </si>
  <si>
    <t>median</t>
  </si>
  <si>
    <t>Median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</si>
</sst>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R15"/>
  <sheetViews>
    <sheetView topLeftCell="C1" workbookViewId="0">
      <selection activeCell="G21" sqref="G21"/>
    </sheetView>
  </sheetViews>
  <sheetFormatPr baseColWidth="10" defaultRowHeight="14.4"/>
  <sheetData>
    <row r="1" spans="4:18">
      <c r="D1" t="s">
        <v>7</v>
      </c>
      <c r="G1" t="s">
        <v>0</v>
      </c>
      <c r="J1" t="s">
        <v>6</v>
      </c>
      <c r="N1" t="s">
        <v>1</v>
      </c>
      <c r="Q1" t="s">
        <v>2</v>
      </c>
    </row>
    <row r="2" spans="4:18">
      <c r="D2">
        <v>86.274509803921504</v>
      </c>
      <c r="E2">
        <v>608.44010712313798</v>
      </c>
      <c r="G2">
        <v>88.235294117647001</v>
      </c>
      <c r="H2">
        <v>538.72130739159297</v>
      </c>
      <c r="J2">
        <v>90.196078431372499</v>
      </c>
      <c r="K2">
        <v>517.21189736551798</v>
      </c>
      <c r="N2">
        <v>90.196078431372499</v>
      </c>
      <c r="O2">
        <v>543.38608284009604</v>
      </c>
      <c r="Q2">
        <v>86.274509803921504</v>
      </c>
      <c r="R2">
        <v>486.87696624108702</v>
      </c>
    </row>
    <row r="3" spans="4:18">
      <c r="D3">
        <v>88.235294117647001</v>
      </c>
      <c r="E3">
        <v>621.108844940312</v>
      </c>
      <c r="G3">
        <v>84.313725490196006</v>
      </c>
      <c r="H3">
        <v>565.87512086332697</v>
      </c>
      <c r="J3">
        <v>88.235294117647001</v>
      </c>
      <c r="K3">
        <v>519.95156513087704</v>
      </c>
      <c r="N3">
        <v>86.274509803921504</v>
      </c>
      <c r="O3">
        <v>516.94184927790002</v>
      </c>
      <c r="Q3">
        <v>84.313725490196006</v>
      </c>
      <c r="R3">
        <v>510.16037810353498</v>
      </c>
    </row>
    <row r="4" spans="4:18">
      <c r="D4">
        <v>88.235294117647001</v>
      </c>
      <c r="E4">
        <v>641.75641787202301</v>
      </c>
      <c r="G4" s="1">
        <v>76.470588235294102</v>
      </c>
      <c r="H4" s="1">
        <v>570.29518741939603</v>
      </c>
      <c r="J4">
        <v>92.156862745097996</v>
      </c>
      <c r="K4">
        <v>536.46918755997206</v>
      </c>
      <c r="N4">
        <v>84.313725490196006</v>
      </c>
      <c r="O4">
        <v>519.44259560356204</v>
      </c>
      <c r="Q4">
        <v>84.313725490196006</v>
      </c>
      <c r="R4">
        <v>516.24562894188796</v>
      </c>
    </row>
    <row r="5" spans="4:18">
      <c r="D5">
        <v>86.274509803921504</v>
      </c>
      <c r="E5">
        <v>643.632637096145</v>
      </c>
      <c r="G5">
        <v>92.156862745097996</v>
      </c>
      <c r="H5">
        <v>576.22047144357498</v>
      </c>
      <c r="J5">
        <v>82.352941176470495</v>
      </c>
      <c r="K5">
        <v>543.96344706312902</v>
      </c>
      <c r="N5">
        <v>94.117647058823493</v>
      </c>
      <c r="O5">
        <v>516.34679050329498</v>
      </c>
      <c r="Q5">
        <v>86.274509803921504</v>
      </c>
      <c r="R5">
        <v>521.43836840580298</v>
      </c>
    </row>
    <row r="6" spans="4:18">
      <c r="D6">
        <v>82.352941176470495</v>
      </c>
      <c r="E6">
        <v>656.51788019935896</v>
      </c>
      <c r="G6">
        <v>92.156862745097996</v>
      </c>
      <c r="H6">
        <v>585.86759237691399</v>
      </c>
      <c r="J6">
        <v>92.156862745097996</v>
      </c>
      <c r="K6">
        <v>552.628647432207</v>
      </c>
      <c r="N6">
        <v>88.235294117647001</v>
      </c>
      <c r="O6">
        <v>581.39897678229602</v>
      </c>
      <c r="Q6">
        <v>92.156862745097996</v>
      </c>
      <c r="R6">
        <v>526.90659177219504</v>
      </c>
    </row>
    <row r="7" spans="4:18">
      <c r="D7">
        <v>88.235294117647001</v>
      </c>
      <c r="E7">
        <v>657.85138284712298</v>
      </c>
      <c r="G7">
        <v>90.196078431372499</v>
      </c>
      <c r="H7">
        <v>590.88862726532295</v>
      </c>
      <c r="J7">
        <v>82.352941176470495</v>
      </c>
      <c r="K7">
        <v>554.13724552578105</v>
      </c>
      <c r="N7">
        <v>86.274509803921504</v>
      </c>
      <c r="O7">
        <v>513.26019010881396</v>
      </c>
      <c r="Q7">
        <v>76.470588235294102</v>
      </c>
      <c r="R7">
        <v>530.242384485711</v>
      </c>
    </row>
    <row r="8" spans="4:18">
      <c r="D8">
        <v>92.156862745097996</v>
      </c>
      <c r="E8">
        <v>658.57013827684898</v>
      </c>
      <c r="G8">
        <v>94.117647058823493</v>
      </c>
      <c r="H8">
        <v>592.645130584458</v>
      </c>
      <c r="J8">
        <v>90.196078431372499</v>
      </c>
      <c r="K8">
        <v>564.24120234703196</v>
      </c>
      <c r="N8">
        <v>74.509803921568604</v>
      </c>
      <c r="O8">
        <v>560.76478291547699</v>
      </c>
      <c r="Q8">
        <v>72.549019607843107</v>
      </c>
      <c r="R8">
        <v>534.54344200356695</v>
      </c>
    </row>
    <row r="9" spans="4:18">
      <c r="D9">
        <v>84.313725490196006</v>
      </c>
      <c r="E9">
        <v>659.37244068278596</v>
      </c>
      <c r="G9">
        <v>84.313725490196006</v>
      </c>
      <c r="H9">
        <v>608.46048832758595</v>
      </c>
      <c r="J9">
        <v>78.431372549019599</v>
      </c>
      <c r="K9">
        <v>570.06944705814794</v>
      </c>
      <c r="N9">
        <v>80.392156862745097</v>
      </c>
      <c r="O9">
        <v>522.11245355054996</v>
      </c>
      <c r="Q9">
        <v>88.235294117647001</v>
      </c>
      <c r="R9">
        <v>539.22968315451806</v>
      </c>
    </row>
    <row r="10" spans="4:18">
      <c r="D10">
        <v>84.313725490196006</v>
      </c>
      <c r="E10">
        <v>660.16024064978103</v>
      </c>
      <c r="G10">
        <v>86.274509803921504</v>
      </c>
      <c r="H10">
        <v>614.163083953355</v>
      </c>
      <c r="J10">
        <v>88.235294117647001</v>
      </c>
      <c r="K10">
        <v>577.18768246584295</v>
      </c>
      <c r="N10">
        <v>86.274509803921504</v>
      </c>
      <c r="O10">
        <v>554.22582259884405</v>
      </c>
      <c r="Q10">
        <v>66.6666666666666</v>
      </c>
      <c r="R10">
        <v>552.39701454973294</v>
      </c>
    </row>
    <row r="11" spans="4:18">
      <c r="D11">
        <v>90.196078431372499</v>
      </c>
      <c r="E11">
        <v>679.08150782137102</v>
      </c>
      <c r="G11">
        <v>88.235294117647001</v>
      </c>
      <c r="H11">
        <v>636.15532511288905</v>
      </c>
      <c r="J11">
        <v>70.588235294117595</v>
      </c>
      <c r="K11">
        <v>581.650248923351</v>
      </c>
      <c r="N11">
        <v>82.352941176470495</v>
      </c>
      <c r="O11">
        <v>553.48160051390096</v>
      </c>
      <c r="Q11">
        <v>90.196078431372499</v>
      </c>
      <c r="R11">
        <v>557.18621406770899</v>
      </c>
    </row>
    <row r="13" spans="4:18">
      <c r="D13" t="s">
        <v>3</v>
      </c>
      <c r="E13">
        <f>MIN(D2:D11)</f>
        <v>82.352941176470495</v>
      </c>
      <c r="G13" t="s">
        <v>3</v>
      </c>
      <c r="H13">
        <f>MIN(G2:G11)</f>
        <v>76.470588235294102</v>
      </c>
      <c r="J13" t="s">
        <v>3</v>
      </c>
      <c r="K13">
        <f>MIN(J2:J11)</f>
        <v>70.588235294117595</v>
      </c>
      <c r="N13" t="s">
        <v>3</v>
      </c>
      <c r="O13">
        <f>MIN(N2:N11)</f>
        <v>74.509803921568604</v>
      </c>
      <c r="Q13" t="s">
        <v>3</v>
      </c>
      <c r="R13">
        <f>MIN(Q2:Q11)</f>
        <v>66.6666666666666</v>
      </c>
    </row>
    <row r="14" spans="4:18">
      <c r="D14" t="s">
        <v>4</v>
      </c>
      <c r="E14">
        <f>MAX(D2:D11)</f>
        <v>92.156862745097996</v>
      </c>
      <c r="G14" t="s">
        <v>4</v>
      </c>
      <c r="H14">
        <f>MAX(G2:G11)</f>
        <v>94.117647058823493</v>
      </c>
      <c r="J14" t="s">
        <v>4</v>
      </c>
      <c r="K14">
        <f>MAX(J2:J11)</f>
        <v>92.156862745097996</v>
      </c>
      <c r="N14" t="s">
        <v>4</v>
      </c>
      <c r="O14">
        <f>MAX(N2:N11)</f>
        <v>94.117647058823493</v>
      </c>
      <c r="Q14" t="s">
        <v>4</v>
      </c>
      <c r="R14">
        <f>MAX(Q2:Q11)</f>
        <v>92.156862745097996</v>
      </c>
    </row>
    <row r="15" spans="4:18">
      <c r="D15" t="s">
        <v>5</v>
      </c>
      <c r="E15">
        <f>AVERAGE(D2:D11)</f>
        <v>87.058823529411697</v>
      </c>
      <c r="G15" t="s">
        <v>5</v>
      </c>
      <c r="H15">
        <f>AVERAGE(G2:G11)</f>
        <v>87.647058823529363</v>
      </c>
      <c r="J15" t="s">
        <v>5</v>
      </c>
      <c r="K15">
        <f>AVERAGE(J2:J11)</f>
        <v>85.490196078431296</v>
      </c>
      <c r="N15" t="s">
        <v>5</v>
      </c>
      <c r="O15">
        <f>AVERAGE(N2:N11)</f>
        <v>85.294117647058769</v>
      </c>
      <c r="Q15" t="s">
        <v>5</v>
      </c>
      <c r="R15">
        <f>AVERAGE(Q2:Q11)</f>
        <v>82.745098039215634</v>
      </c>
    </row>
  </sheetData>
  <sortState ref="Q2:R11">
    <sortCondition ref="R2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13" sqref="A13:B15"/>
    </sheetView>
  </sheetViews>
  <sheetFormatPr baseColWidth="10" defaultRowHeight="14.4"/>
  <sheetData>
    <row r="1" spans="1:10">
      <c r="A1" t="s">
        <v>8</v>
      </c>
      <c r="D1" t="s">
        <v>9</v>
      </c>
      <c r="G1" t="s">
        <v>10</v>
      </c>
      <c r="J1" t="s">
        <v>11</v>
      </c>
    </row>
    <row r="2" spans="1:10">
      <c r="A2">
        <v>88.235294117647001</v>
      </c>
      <c r="B2">
        <v>538.72130739159297</v>
      </c>
      <c r="D2">
        <v>88.235294117647001</v>
      </c>
      <c r="E2">
        <v>585.19894574870898</v>
      </c>
      <c r="G2">
        <v>78.431372549019599</v>
      </c>
      <c r="H2">
        <v>579.02754470893206</v>
      </c>
    </row>
    <row r="3" spans="1:10">
      <c r="A3">
        <v>84.313725490196006</v>
      </c>
      <c r="B3">
        <v>565.87512086332697</v>
      </c>
      <c r="D3">
        <v>88.235294117647001</v>
      </c>
      <c r="E3">
        <v>557.20547252393305</v>
      </c>
      <c r="G3">
        <v>88.235294117647001</v>
      </c>
      <c r="H3">
        <v>539.72324298645196</v>
      </c>
    </row>
    <row r="4" spans="1:10">
      <c r="A4" s="1">
        <v>76.470588235294102</v>
      </c>
      <c r="B4" s="1">
        <v>570.29518741939603</v>
      </c>
      <c r="D4">
        <v>84.313725490196006</v>
      </c>
      <c r="E4">
        <v>575.31967879351396</v>
      </c>
      <c r="G4">
        <v>82.352941176470495</v>
      </c>
      <c r="H4">
        <v>636.90690167871298</v>
      </c>
    </row>
    <row r="5" spans="1:10">
      <c r="A5">
        <v>92.156862745097996</v>
      </c>
      <c r="B5">
        <v>576.22047144357498</v>
      </c>
      <c r="D5">
        <v>78.431372549019599</v>
      </c>
      <c r="E5">
        <v>556.37785744869404</v>
      </c>
      <c r="G5">
        <v>94.117647058823493</v>
      </c>
      <c r="H5">
        <v>598.12089585290403</v>
      </c>
    </row>
    <row r="6" spans="1:10">
      <c r="A6">
        <v>92.156862745097996</v>
      </c>
      <c r="B6">
        <v>585.86759237691399</v>
      </c>
      <c r="D6">
        <v>90.196078431372499</v>
      </c>
      <c r="E6">
        <v>591.00946043720705</v>
      </c>
      <c r="G6">
        <v>86.274509803921504</v>
      </c>
      <c r="H6">
        <v>587.13500084794396</v>
      </c>
    </row>
    <row r="7" spans="1:10">
      <c r="A7">
        <v>90.196078431372499</v>
      </c>
      <c r="B7">
        <v>590.88862726532295</v>
      </c>
      <c r="D7">
        <v>86.274509803921504</v>
      </c>
      <c r="E7">
        <v>549.81609444719697</v>
      </c>
      <c r="G7">
        <v>92.156862745097996</v>
      </c>
      <c r="H7">
        <v>586.84467721074702</v>
      </c>
    </row>
    <row r="8" spans="1:10">
      <c r="A8">
        <v>94.117647058823493</v>
      </c>
      <c r="B8">
        <v>592.645130584458</v>
      </c>
      <c r="D8">
        <v>92.156862745097996</v>
      </c>
      <c r="E8">
        <v>554.90596897016599</v>
      </c>
      <c r="G8">
        <v>88.235294117647001</v>
      </c>
      <c r="H8">
        <v>610.62598754133705</v>
      </c>
    </row>
    <row r="9" spans="1:10">
      <c r="A9">
        <v>84.313725490196006</v>
      </c>
      <c r="B9">
        <v>608.46048832758595</v>
      </c>
      <c r="D9">
        <v>84.313725490196006</v>
      </c>
      <c r="E9">
        <v>557.72353166901496</v>
      </c>
      <c r="G9">
        <v>86.274509803921504</v>
      </c>
      <c r="H9">
        <v>579.73285834732803</v>
      </c>
    </row>
    <row r="10" spans="1:10">
      <c r="A10">
        <v>86.274509803921504</v>
      </c>
      <c r="B10">
        <v>614.163083953355</v>
      </c>
      <c r="D10">
        <v>92.156862745097996</v>
      </c>
      <c r="E10">
        <v>608.68698046351403</v>
      </c>
      <c r="G10">
        <v>84.313725490196006</v>
      </c>
      <c r="H10">
        <v>593.08885721666798</v>
      </c>
    </row>
    <row r="11" spans="1:10">
      <c r="A11">
        <v>88.235294117647001</v>
      </c>
      <c r="B11">
        <v>636.15532511288905</v>
      </c>
      <c r="D11">
        <v>88.235294117647001</v>
      </c>
      <c r="E11">
        <v>612.45598466523904</v>
      </c>
      <c r="G11">
        <v>86.274509803921504</v>
      </c>
      <c r="H11">
        <v>639.33249054234398</v>
      </c>
    </row>
    <row r="13" spans="1:10">
      <c r="A13" t="s">
        <v>3</v>
      </c>
      <c r="B13">
        <f>MIN(A2:A11)</f>
        <v>76.470588235294102</v>
      </c>
      <c r="D13" t="s">
        <v>3</v>
      </c>
      <c r="E13">
        <f>MIN(D2:D11)</f>
        <v>78.431372549019599</v>
      </c>
      <c r="G13" t="s">
        <v>3</v>
      </c>
      <c r="H13">
        <f>MIN(G2:G11)</f>
        <v>78.431372549019599</v>
      </c>
    </row>
    <row r="14" spans="1:10">
      <c r="A14" t="s">
        <v>4</v>
      </c>
      <c r="B14">
        <f>MAX(A2:A11)</f>
        <v>94.117647058823493</v>
      </c>
      <c r="D14" t="s">
        <v>4</v>
      </c>
      <c r="E14">
        <f>MAX(D2:D11)</f>
        <v>92.156862745097996</v>
      </c>
      <c r="G14" t="s">
        <v>4</v>
      </c>
      <c r="H14">
        <f>MAX(G2:G11)</f>
        <v>94.117647058823493</v>
      </c>
    </row>
    <row r="15" spans="1:10">
      <c r="A15" t="s">
        <v>5</v>
      </c>
      <c r="B15">
        <f>AVERAGE(A2:A11)</f>
        <v>87.647058823529363</v>
      </c>
      <c r="D15" t="s">
        <v>5</v>
      </c>
      <c r="E15">
        <f>AVERAGE(D2:D11)</f>
        <v>87.254901960784267</v>
      </c>
      <c r="G15" t="s">
        <v>5</v>
      </c>
      <c r="H15">
        <f>AVERAGE(G2:G11)</f>
        <v>86.666666666666615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topLeftCell="A2" workbookViewId="0">
      <selection activeCell="D17" sqref="D17"/>
    </sheetView>
  </sheetViews>
  <sheetFormatPr baseColWidth="10" defaultRowHeight="14.4"/>
  <sheetData>
    <row r="1" spans="1:8">
      <c r="A1" t="s">
        <v>12</v>
      </c>
      <c r="D1" t="s">
        <v>11</v>
      </c>
      <c r="G1" t="s">
        <v>12</v>
      </c>
    </row>
    <row r="2" spans="1:8">
      <c r="A2">
        <v>88.235294117647001</v>
      </c>
      <c r="B2">
        <v>815.13155413027596</v>
      </c>
      <c r="D2">
        <v>84.313725490196006</v>
      </c>
      <c r="E2">
        <v>575.27895158567105</v>
      </c>
      <c r="G2">
        <v>90.196078431372499</v>
      </c>
      <c r="H2">
        <v>789.36513856813303</v>
      </c>
    </row>
    <row r="3" spans="1:8">
      <c r="A3">
        <v>94.117647058823493</v>
      </c>
      <c r="B3">
        <v>736.56839597580097</v>
      </c>
      <c r="D3">
        <v>88.235294117647001</v>
      </c>
      <c r="E3">
        <v>516.64946436389801</v>
      </c>
      <c r="G3">
        <v>88.235294117647001</v>
      </c>
      <c r="H3">
        <v>822.16479628855404</v>
      </c>
    </row>
    <row r="4" spans="1:8">
      <c r="A4">
        <v>94.117647058823493</v>
      </c>
      <c r="B4">
        <v>765.10226492801303</v>
      </c>
      <c r="D4">
        <v>72.549019607843107</v>
      </c>
      <c r="E4">
        <v>504.82633034824499</v>
      </c>
      <c r="G4">
        <v>91.304347826086897</v>
      </c>
      <c r="H4">
        <v>772.84353785199198</v>
      </c>
    </row>
    <row r="5" spans="1:8">
      <c r="A5">
        <v>92.156862745097996</v>
      </c>
      <c r="B5">
        <v>819.58258458896398</v>
      </c>
      <c r="D5">
        <v>86.274509803921504</v>
      </c>
      <c r="E5">
        <v>525.70297885984405</v>
      </c>
      <c r="G5">
        <v>94.117647058823493</v>
      </c>
      <c r="H5">
        <v>821.14307494310299</v>
      </c>
    </row>
    <row r="6" spans="1:8">
      <c r="A6">
        <v>92.156862745097996</v>
      </c>
      <c r="B6">
        <v>781.02284474068495</v>
      </c>
      <c r="D6">
        <v>91.489361702127596</v>
      </c>
      <c r="E6">
        <v>532.87688284208298</v>
      </c>
      <c r="G6">
        <v>92.156862745097996</v>
      </c>
      <c r="H6">
        <v>834.540048787704</v>
      </c>
    </row>
    <row r="7" spans="1:8">
      <c r="A7">
        <v>94.117647058823493</v>
      </c>
      <c r="B7">
        <v>746.40733888479804</v>
      </c>
      <c r="D7">
        <v>90.196078431372499</v>
      </c>
      <c r="E7">
        <v>507.032646175553</v>
      </c>
      <c r="G7">
        <v>94.117647058823493</v>
      </c>
      <c r="H7">
        <v>779.93711324523304</v>
      </c>
    </row>
    <row r="8" spans="1:8">
      <c r="A8">
        <v>78.431372549019599</v>
      </c>
      <c r="B8">
        <v>824.81998189256399</v>
      </c>
      <c r="D8">
        <v>90.196078431372499</v>
      </c>
      <c r="E8">
        <v>528.77699632645295</v>
      </c>
      <c r="G8">
        <v>86.274509803921504</v>
      </c>
      <c r="H8">
        <v>809.61045470424597</v>
      </c>
    </row>
    <row r="9" spans="1:8">
      <c r="A9">
        <v>80.392156862745097</v>
      </c>
      <c r="B9">
        <v>879.891955621536</v>
      </c>
      <c r="D9">
        <v>78.431372549019599</v>
      </c>
      <c r="E9">
        <v>525.77954400930798</v>
      </c>
      <c r="G9">
        <v>88.235294117647001</v>
      </c>
      <c r="H9">
        <v>714.159245466524</v>
      </c>
    </row>
    <row r="10" spans="1:8">
      <c r="A10">
        <v>88.235294117647001</v>
      </c>
      <c r="B10">
        <v>812.01528516810095</v>
      </c>
      <c r="D10">
        <v>86.274509803921504</v>
      </c>
      <c r="E10">
        <v>546.10240060979095</v>
      </c>
      <c r="G10">
        <v>90.196078431372499</v>
      </c>
      <c r="H10">
        <v>812.79215928695203</v>
      </c>
    </row>
    <row r="11" spans="1:8">
      <c r="A11">
        <v>84.313725490196006</v>
      </c>
      <c r="B11">
        <v>813.08851946606103</v>
      </c>
      <c r="D11">
        <v>92.156862745097996</v>
      </c>
      <c r="E11">
        <v>554.83454179568696</v>
      </c>
      <c r="G11">
        <v>78.431372549019599</v>
      </c>
      <c r="H11">
        <v>798.13452360687097</v>
      </c>
    </row>
    <row r="13" spans="1:8">
      <c r="A13" t="s">
        <v>3</v>
      </c>
      <c r="B13">
        <f>MIN(A2:A11)</f>
        <v>78.431372549019599</v>
      </c>
      <c r="D13" t="s">
        <v>3</v>
      </c>
      <c r="E13">
        <f>MIN(D2:D11)</f>
        <v>72.549019607843107</v>
      </c>
      <c r="G13" t="s">
        <v>3</v>
      </c>
      <c r="H13">
        <f>MIN(G2:G11)</f>
        <v>78.431372549019599</v>
      </c>
    </row>
    <row r="14" spans="1:8">
      <c r="A14" t="s">
        <v>4</v>
      </c>
      <c r="B14">
        <f>MAX(A2:A11)</f>
        <v>94.117647058823493</v>
      </c>
      <c r="D14" t="s">
        <v>4</v>
      </c>
      <c r="E14">
        <f>MAX(D2:D11)</f>
        <v>92.156862745097996</v>
      </c>
      <c r="G14" t="s">
        <v>4</v>
      </c>
      <c r="H14">
        <f>MAX(G2:G11)</f>
        <v>94.117647058823493</v>
      </c>
    </row>
    <row r="15" spans="1:8">
      <c r="A15" t="s">
        <v>5</v>
      </c>
      <c r="B15">
        <f>AVERAGE(A2:A11)</f>
        <v>88.627450980392112</v>
      </c>
      <c r="D15" t="s">
        <v>5</v>
      </c>
      <c r="E15">
        <f>AVERAGE(D2:D11)</f>
        <v>86.011681268251934</v>
      </c>
      <c r="G15" t="s">
        <v>5</v>
      </c>
      <c r="H15">
        <f>AVERAGE(G2:G11)</f>
        <v>89.326513213981201</v>
      </c>
    </row>
    <row r="16" spans="1:8">
      <c r="D16" t="s">
        <v>30</v>
      </c>
      <c r="E16">
        <f>MEDIAN(D2:D11)</f>
        <v>87.254901960784252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19" sqref="J19"/>
    </sheetView>
  </sheetViews>
  <sheetFormatPr baseColWidth="10" defaultRowHeight="14.4"/>
  <sheetData>
    <row r="1" spans="1:11">
      <c r="A1" t="s">
        <v>13</v>
      </c>
    </row>
    <row r="2" spans="1:11">
      <c r="A2" t="s">
        <v>16</v>
      </c>
      <c r="D2" t="s">
        <v>14</v>
      </c>
      <c r="G2" t="s">
        <v>15</v>
      </c>
      <c r="J2" t="s">
        <v>17</v>
      </c>
    </row>
    <row r="3" spans="1:11">
      <c r="D3">
        <v>96.078431372549005</v>
      </c>
      <c r="E3">
        <v>728.40372792311996</v>
      </c>
      <c r="G3">
        <v>84.313725490196006</v>
      </c>
      <c r="H3">
        <v>795.480678201091</v>
      </c>
      <c r="J3">
        <v>88.235294117647001</v>
      </c>
      <c r="K3">
        <v>775.261286845364</v>
      </c>
    </row>
    <row r="4" spans="1:11">
      <c r="D4">
        <v>90.196078431372499</v>
      </c>
      <c r="E4">
        <v>799.32365556956699</v>
      </c>
      <c r="G4">
        <v>88.235294117647001</v>
      </c>
      <c r="H4">
        <v>792.93568962689403</v>
      </c>
      <c r="J4">
        <v>84.313725490196006</v>
      </c>
      <c r="K4">
        <v>909.30577135828798</v>
      </c>
    </row>
    <row r="5" spans="1:11">
      <c r="D5">
        <v>90.196078431372499</v>
      </c>
      <c r="E5">
        <v>828.21145603015998</v>
      </c>
      <c r="G5">
        <v>92.156862745097996</v>
      </c>
      <c r="H5">
        <v>819.98763359585303</v>
      </c>
      <c r="J5">
        <v>91.176470588235205</v>
      </c>
      <c r="K5">
        <v>781.51136223044</v>
      </c>
    </row>
    <row r="6" spans="1:11">
      <c r="D6">
        <v>92.156862745097996</v>
      </c>
      <c r="E6">
        <v>780.70901257657601</v>
      </c>
      <c r="G6">
        <v>88.235294117647001</v>
      </c>
      <c r="H6">
        <v>830.71503483404297</v>
      </c>
      <c r="J6">
        <v>84.313725490196006</v>
      </c>
      <c r="K6">
        <v>745.01071609957501</v>
      </c>
    </row>
    <row r="7" spans="1:11">
      <c r="D7">
        <v>88.235294117647001</v>
      </c>
      <c r="E7">
        <v>812.28013661959596</v>
      </c>
      <c r="G7">
        <v>88.235294117647001</v>
      </c>
      <c r="H7">
        <v>830.50790859531605</v>
      </c>
      <c r="J7">
        <v>92.156862745097996</v>
      </c>
      <c r="K7">
        <v>666.24564536347998</v>
      </c>
    </row>
    <row r="8" spans="1:11">
      <c r="D8">
        <v>72.549019607843107</v>
      </c>
      <c r="E8">
        <v>757.41424743066705</v>
      </c>
      <c r="G8">
        <v>92.156862745097996</v>
      </c>
      <c r="H8">
        <v>754.11172204172601</v>
      </c>
      <c r="J8">
        <v>88.235294117647001</v>
      </c>
      <c r="K8">
        <v>710.91349814873297</v>
      </c>
    </row>
    <row r="9" spans="1:11">
      <c r="D9">
        <v>80.392156862745097</v>
      </c>
      <c r="E9">
        <v>792.672391214546</v>
      </c>
      <c r="G9">
        <v>74.509803921568604</v>
      </c>
      <c r="H9">
        <v>837.07231558155695</v>
      </c>
      <c r="J9">
        <v>92.156862745097996</v>
      </c>
      <c r="K9">
        <v>675.896966549784</v>
      </c>
    </row>
    <row r="10" spans="1:11">
      <c r="D10">
        <v>76.470588235294102</v>
      </c>
      <c r="E10">
        <v>796.07376248407604</v>
      </c>
      <c r="G10">
        <v>88.235294117647001</v>
      </c>
      <c r="H10">
        <v>865.87959394217103</v>
      </c>
      <c r="J10">
        <v>84.313725490196006</v>
      </c>
      <c r="K10">
        <v>704.743628750163</v>
      </c>
    </row>
    <row r="11" spans="1:11">
      <c r="D11">
        <v>80.392156862745097</v>
      </c>
      <c r="E11">
        <v>831.14813299214097</v>
      </c>
      <c r="G11">
        <v>88.235294117647001</v>
      </c>
      <c r="H11">
        <v>779.25624386648599</v>
      </c>
      <c r="J11">
        <v>92.156862745097996</v>
      </c>
      <c r="K11">
        <v>798.27858756595197</v>
      </c>
    </row>
    <row r="12" spans="1:11">
      <c r="D12">
        <v>92.156862745097996</v>
      </c>
      <c r="E12">
        <v>812.54875971218996</v>
      </c>
      <c r="G12">
        <v>92.156862745097996</v>
      </c>
      <c r="H12">
        <v>724.06236605660501</v>
      </c>
      <c r="J12">
        <v>78.431372549019599</v>
      </c>
      <c r="K12">
        <v>766.75048645495303</v>
      </c>
    </row>
    <row r="14" spans="1:11">
      <c r="D14" t="s">
        <v>3</v>
      </c>
      <c r="E14">
        <f>MIN(E3:E12)</f>
        <v>728.40372792311996</v>
      </c>
      <c r="G14" t="s">
        <v>3</v>
      </c>
      <c r="H14">
        <f>MIN(H3:H12)</f>
        <v>724.06236605660501</v>
      </c>
      <c r="J14" t="s">
        <v>3</v>
      </c>
      <c r="K14">
        <f>MIN(K3:K12)</f>
        <v>666.24564536347998</v>
      </c>
    </row>
    <row r="15" spans="1:11">
      <c r="D15" t="s">
        <v>4</v>
      </c>
      <c r="E15">
        <f>MAX(E3:E12)</f>
        <v>831.14813299214097</v>
      </c>
      <c r="G15" t="s">
        <v>4</v>
      </c>
      <c r="H15">
        <f>MAX(H3:H12)</f>
        <v>865.87959394217103</v>
      </c>
      <c r="J15" t="s">
        <v>4</v>
      </c>
      <c r="K15">
        <f>MAX(K3:K12)</f>
        <v>909.30577135828798</v>
      </c>
    </row>
    <row r="16" spans="1:11">
      <c r="D16" t="s">
        <v>5</v>
      </c>
      <c r="E16">
        <f>AVERAGE(E3:E12)</f>
        <v>793.87852825526386</v>
      </c>
      <c r="G16" t="s">
        <v>5</v>
      </c>
      <c r="H16">
        <f>AVERAGE(H3:H12)</f>
        <v>803.00091863417424</v>
      </c>
      <c r="J16" t="s">
        <v>5</v>
      </c>
      <c r="K16">
        <f>AVERAGE(K3:K12)</f>
        <v>753.39179493667314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G10" sqref="G10"/>
    </sheetView>
  </sheetViews>
  <sheetFormatPr baseColWidth="10" defaultRowHeight="14.4"/>
  <sheetData>
    <row r="1" spans="1:11">
      <c r="A1" t="s">
        <v>20</v>
      </c>
      <c r="E1" t="s">
        <v>19</v>
      </c>
      <c r="I1" t="s">
        <v>18</v>
      </c>
    </row>
    <row r="2" spans="1:11">
      <c r="A2">
        <v>88.235294117647001</v>
      </c>
      <c r="B2">
        <v>754.17875115917104</v>
      </c>
      <c r="C2">
        <v>8173</v>
      </c>
      <c r="E2">
        <v>80.392156862745097</v>
      </c>
      <c r="F2">
        <v>809.27234368397706</v>
      </c>
      <c r="G2">
        <v>6137</v>
      </c>
      <c r="I2">
        <v>88.235294117647001</v>
      </c>
      <c r="J2">
        <v>802.64742930456498</v>
      </c>
      <c r="K2">
        <v>8116</v>
      </c>
    </row>
    <row r="3" spans="1:11">
      <c r="A3">
        <v>86.274509803921504</v>
      </c>
      <c r="B3">
        <v>813.99997643713095</v>
      </c>
      <c r="C3">
        <v>5089</v>
      </c>
      <c r="E3">
        <v>92</v>
      </c>
      <c r="F3">
        <v>764.88494690931498</v>
      </c>
      <c r="G3">
        <v>6060</v>
      </c>
      <c r="I3">
        <v>90.196078431372499</v>
      </c>
      <c r="J3">
        <v>797.424723201284</v>
      </c>
      <c r="K3">
        <v>6660</v>
      </c>
    </row>
    <row r="4" spans="1:11">
      <c r="A4">
        <v>84.313725490196006</v>
      </c>
      <c r="B4">
        <v>786.75135497350595</v>
      </c>
      <c r="C4">
        <v>4563</v>
      </c>
      <c r="E4">
        <v>95.652173913043399</v>
      </c>
      <c r="F4">
        <v>796.50245705101202</v>
      </c>
      <c r="G4">
        <v>5519</v>
      </c>
      <c r="I4">
        <v>76</v>
      </c>
      <c r="J4">
        <v>791.223120442908</v>
      </c>
      <c r="K4">
        <v>6675</v>
      </c>
    </row>
    <row r="5" spans="1:11">
      <c r="A5">
        <v>94.117647058823493</v>
      </c>
      <c r="B5">
        <v>796.36046678316995</v>
      </c>
      <c r="C5">
        <v>7999</v>
      </c>
      <c r="E5">
        <v>86</v>
      </c>
      <c r="F5">
        <v>710.40592047357404</v>
      </c>
      <c r="G5">
        <v>2174</v>
      </c>
      <c r="I5">
        <v>86.274509803921504</v>
      </c>
      <c r="J5">
        <v>755.11283076930897</v>
      </c>
      <c r="K5">
        <v>7017</v>
      </c>
    </row>
    <row r="6" spans="1:11">
      <c r="A6">
        <v>94.117647058823493</v>
      </c>
      <c r="B6">
        <v>780.42362960139405</v>
      </c>
      <c r="C6">
        <v>7907</v>
      </c>
      <c r="E6">
        <v>94</v>
      </c>
      <c r="F6">
        <v>680.38336488072105</v>
      </c>
      <c r="G6">
        <v>2781</v>
      </c>
      <c r="I6">
        <v>88.235294117647001</v>
      </c>
      <c r="J6">
        <v>792.936091493964</v>
      </c>
      <c r="K6">
        <v>7602</v>
      </c>
    </row>
    <row r="7" spans="1:11">
      <c r="A7">
        <v>80.392156862745097</v>
      </c>
      <c r="B7">
        <v>846.39928622112097</v>
      </c>
      <c r="C7">
        <v>5703</v>
      </c>
      <c r="E7">
        <v>90</v>
      </c>
      <c r="F7">
        <v>655.30576788713904</v>
      </c>
      <c r="G7">
        <v>2043</v>
      </c>
      <c r="I7">
        <v>94.117647058823493</v>
      </c>
      <c r="J7">
        <v>878.40042309245905</v>
      </c>
      <c r="K7">
        <v>9277</v>
      </c>
    </row>
    <row r="8" spans="1:11">
      <c r="A8">
        <v>76.470588235294102</v>
      </c>
      <c r="B8">
        <v>848.94958115533495</v>
      </c>
      <c r="C8">
        <v>4862</v>
      </c>
      <c r="E8">
        <v>84.782608695652101</v>
      </c>
      <c r="F8">
        <v>680.67753327961202</v>
      </c>
      <c r="G8">
        <v>2108</v>
      </c>
      <c r="I8">
        <v>76.470588235294102</v>
      </c>
      <c r="J8">
        <v>775.63047066680895</v>
      </c>
      <c r="K8">
        <v>6127</v>
      </c>
    </row>
    <row r="9" spans="1:11">
      <c r="A9">
        <v>90.196078431372499</v>
      </c>
      <c r="B9">
        <v>859.99637531194503</v>
      </c>
      <c r="C9">
        <v>4812</v>
      </c>
      <c r="E9">
        <v>90.196078431372499</v>
      </c>
      <c r="F9">
        <v>755.15960644572101</v>
      </c>
      <c r="G9">
        <v>4475</v>
      </c>
      <c r="I9">
        <v>84.313725490196006</v>
      </c>
      <c r="J9">
        <v>746.07272242071895</v>
      </c>
      <c r="K9">
        <v>5715</v>
      </c>
    </row>
    <row r="10" spans="1:11">
      <c r="A10">
        <v>88.235294117647001</v>
      </c>
      <c r="B10">
        <v>791.04380290533902</v>
      </c>
      <c r="C10">
        <v>4506</v>
      </c>
      <c r="E10">
        <v>66.6666666666666</v>
      </c>
      <c r="F10">
        <v>748.90724010269196</v>
      </c>
      <c r="G10">
        <v>6561</v>
      </c>
      <c r="I10">
        <v>72.549019607843107</v>
      </c>
      <c r="J10">
        <v>763.61098705775998</v>
      </c>
      <c r="K10">
        <v>8680</v>
      </c>
    </row>
    <row r="11" spans="1:11">
      <c r="A11">
        <v>94.117647058823493</v>
      </c>
      <c r="B11">
        <v>793.96834957876797</v>
      </c>
      <c r="C11">
        <v>5233</v>
      </c>
      <c r="E11">
        <v>84.313725490196006</v>
      </c>
      <c r="F11">
        <v>822.894730792985</v>
      </c>
      <c r="G11">
        <v>5176</v>
      </c>
      <c r="I11">
        <v>92.156862745097996</v>
      </c>
      <c r="J11">
        <v>804.91685267206003</v>
      </c>
      <c r="K11">
        <v>6897</v>
      </c>
    </row>
    <row r="13" spans="1:11">
      <c r="A13" t="s">
        <v>3</v>
      </c>
      <c r="B13">
        <f>MIN(C2:C11)</f>
        <v>4506</v>
      </c>
      <c r="E13" t="s">
        <v>3</v>
      </c>
      <c r="F13">
        <f>MIN(G2:G11)</f>
        <v>2043</v>
      </c>
      <c r="I13" t="s">
        <v>3</v>
      </c>
      <c r="J13">
        <f>MIN(K2:K11)</f>
        <v>5715</v>
      </c>
    </row>
    <row r="14" spans="1:11">
      <c r="A14" t="s">
        <v>4</v>
      </c>
      <c r="B14">
        <f>MAX(C2:C11)</f>
        <v>8173</v>
      </c>
      <c r="E14" t="s">
        <v>4</v>
      </c>
      <c r="F14">
        <f>MAX(G2:G11)</f>
        <v>6561</v>
      </c>
      <c r="I14" t="s">
        <v>4</v>
      </c>
      <c r="J14">
        <f>MAX(K2:K11)</f>
        <v>9277</v>
      </c>
    </row>
    <row r="15" spans="1:11">
      <c r="A15" t="s">
        <v>5</v>
      </c>
      <c r="B15">
        <f>AVERAGE(C2:C11)</f>
        <v>5884.7</v>
      </c>
      <c r="E15" t="s">
        <v>5</v>
      </c>
      <c r="F15">
        <f>AVERAGE(G2:G11)</f>
        <v>4303.3999999999996</v>
      </c>
      <c r="I15" t="s">
        <v>5</v>
      </c>
      <c r="J15">
        <f>AVERAGE(K2:K11)</f>
        <v>7276.6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4"/>
  <sheetViews>
    <sheetView tabSelected="1" topLeftCell="C16" workbookViewId="0">
      <selection activeCell="Q43" sqref="Q43"/>
    </sheetView>
  </sheetViews>
  <sheetFormatPr baseColWidth="10" defaultRowHeight="14.4"/>
  <sheetData>
    <row r="1" spans="1:15">
      <c r="A1" t="s">
        <v>22</v>
      </c>
      <c r="E1" t="s">
        <v>21</v>
      </c>
      <c r="I1" t="s">
        <v>23</v>
      </c>
      <c r="M1" t="s">
        <v>24</v>
      </c>
    </row>
    <row r="2" spans="1:15">
      <c r="A2">
        <v>98.039215686274503</v>
      </c>
      <c r="B2">
        <v>729.04355200460805</v>
      </c>
      <c r="C2">
        <v>5662</v>
      </c>
      <c r="E2">
        <v>74.509803921568604</v>
      </c>
      <c r="F2">
        <v>809.33759080230595</v>
      </c>
      <c r="G2">
        <v>6257</v>
      </c>
      <c r="I2">
        <v>80.392156862745097</v>
      </c>
      <c r="J2">
        <v>780.65094113417604</v>
      </c>
      <c r="K2">
        <v>5946</v>
      </c>
      <c r="M2">
        <v>92.156862745097996</v>
      </c>
      <c r="N2">
        <v>810.07011520988499</v>
      </c>
      <c r="O2">
        <v>6390</v>
      </c>
    </row>
    <row r="3" spans="1:15">
      <c r="A3">
        <v>92.156862745097996</v>
      </c>
      <c r="B3">
        <v>822.37899622401198</v>
      </c>
      <c r="C3">
        <v>6522</v>
      </c>
      <c r="E3">
        <v>94.117647058823493</v>
      </c>
      <c r="F3">
        <v>766.32998746276496</v>
      </c>
      <c r="G3">
        <v>5155</v>
      </c>
      <c r="I3">
        <v>80.392156862745097</v>
      </c>
      <c r="J3">
        <v>807.41952804498101</v>
      </c>
      <c r="K3">
        <v>5937</v>
      </c>
      <c r="M3">
        <v>86.274509803921504</v>
      </c>
      <c r="N3">
        <v>826.51509504967805</v>
      </c>
      <c r="O3">
        <v>5972</v>
      </c>
    </row>
    <row r="4" spans="1:15">
      <c r="A4">
        <v>86</v>
      </c>
      <c r="B4">
        <v>822.82340268697999</v>
      </c>
      <c r="C4">
        <v>5414</v>
      </c>
      <c r="E4">
        <v>74.358974358974294</v>
      </c>
      <c r="F4">
        <v>747.05909210359096</v>
      </c>
      <c r="G4">
        <v>6201</v>
      </c>
      <c r="I4">
        <v>88.235294117647001</v>
      </c>
      <c r="J4">
        <v>881.77087279161901</v>
      </c>
      <c r="K4">
        <v>7663</v>
      </c>
      <c r="M4">
        <v>89.361702127659498</v>
      </c>
      <c r="N4">
        <v>832.59502802417796</v>
      </c>
      <c r="O4">
        <v>6796</v>
      </c>
    </row>
    <row r="5" spans="1:15">
      <c r="A5">
        <v>88.235294117647001</v>
      </c>
      <c r="B5">
        <v>788.42654773099798</v>
      </c>
      <c r="C5">
        <v>6121</v>
      </c>
      <c r="E5">
        <v>72.549019607843107</v>
      </c>
      <c r="F5">
        <v>729.57791571502105</v>
      </c>
      <c r="G5">
        <v>2737</v>
      </c>
      <c r="I5">
        <v>86.274509803921504</v>
      </c>
      <c r="J5">
        <v>761.59432397137402</v>
      </c>
      <c r="K5">
        <v>8698</v>
      </c>
      <c r="M5">
        <v>78.431372549019599</v>
      </c>
      <c r="N5">
        <v>727.92763504012396</v>
      </c>
      <c r="O5">
        <v>5811</v>
      </c>
    </row>
    <row r="6" spans="1:15">
      <c r="A6">
        <v>78.431372549019599</v>
      </c>
      <c r="B6">
        <v>849.73860537320695</v>
      </c>
      <c r="C6">
        <v>5686</v>
      </c>
      <c r="E6">
        <v>78.431372549019599</v>
      </c>
      <c r="F6">
        <v>874.63961444061101</v>
      </c>
      <c r="G6">
        <v>6602</v>
      </c>
      <c r="I6">
        <v>96.078431372549005</v>
      </c>
      <c r="J6">
        <v>790.59831809370405</v>
      </c>
      <c r="K6">
        <v>5298</v>
      </c>
      <c r="M6">
        <v>84.313725490196006</v>
      </c>
      <c r="N6">
        <v>739.17893661983396</v>
      </c>
      <c r="O6">
        <v>4340</v>
      </c>
    </row>
    <row r="7" spans="1:15">
      <c r="A7">
        <v>90.196078431372499</v>
      </c>
      <c r="B7">
        <v>662.57072611009301</v>
      </c>
      <c r="C7">
        <v>3276</v>
      </c>
      <c r="E7">
        <v>92.156862745097996</v>
      </c>
      <c r="F7">
        <v>711.51071463717005</v>
      </c>
      <c r="G7">
        <v>2250</v>
      </c>
      <c r="I7">
        <v>80.392156862745097</v>
      </c>
      <c r="J7">
        <v>805.02398235088197</v>
      </c>
      <c r="K7">
        <v>10148</v>
      </c>
      <c r="M7">
        <v>86.274509803921504</v>
      </c>
      <c r="N7">
        <v>683.13176364621199</v>
      </c>
      <c r="O7">
        <v>1751</v>
      </c>
    </row>
    <row r="8" spans="1:15">
      <c r="A8">
        <v>92.156862745097996</v>
      </c>
      <c r="B8">
        <v>822.04187923323002</v>
      </c>
      <c r="C8">
        <v>5848</v>
      </c>
      <c r="E8">
        <v>88.235294117647001</v>
      </c>
      <c r="F8">
        <v>713.89623498621404</v>
      </c>
      <c r="G8">
        <v>2822</v>
      </c>
      <c r="I8">
        <v>90.196078431372499</v>
      </c>
      <c r="J8">
        <v>855.35191170923099</v>
      </c>
      <c r="K8">
        <v>5483</v>
      </c>
      <c r="M8">
        <v>82.352941176470495</v>
      </c>
      <c r="N8">
        <v>725.070086752733</v>
      </c>
      <c r="O8">
        <v>4761</v>
      </c>
    </row>
    <row r="9" spans="1:15">
      <c r="A9">
        <v>100</v>
      </c>
      <c r="B9">
        <v>768.06390163748699</v>
      </c>
      <c r="C9">
        <v>3100</v>
      </c>
      <c r="E9">
        <v>90.196078431372499</v>
      </c>
      <c r="F9">
        <v>821.90358612600699</v>
      </c>
      <c r="G9">
        <v>6877</v>
      </c>
      <c r="I9">
        <v>90.196078431372499</v>
      </c>
      <c r="J9">
        <v>860.73319956724595</v>
      </c>
      <c r="K9">
        <v>8004</v>
      </c>
      <c r="M9">
        <v>76.470588235294102</v>
      </c>
      <c r="N9">
        <v>722.58343200483102</v>
      </c>
      <c r="O9">
        <v>3321</v>
      </c>
    </row>
    <row r="10" spans="1:15">
      <c r="A10">
        <v>84.313725490196006</v>
      </c>
      <c r="B10">
        <v>825.89823592861899</v>
      </c>
      <c r="C10">
        <v>5968</v>
      </c>
      <c r="E10">
        <v>78.431372549019599</v>
      </c>
      <c r="F10">
        <v>758.83258949342598</v>
      </c>
      <c r="G10">
        <v>3735</v>
      </c>
      <c r="I10">
        <v>90.196078431372499</v>
      </c>
      <c r="J10">
        <v>829.48182451681805</v>
      </c>
      <c r="K10">
        <v>6321</v>
      </c>
      <c r="M10">
        <v>88.235294117647001</v>
      </c>
      <c r="N10">
        <v>803.63028708568004</v>
      </c>
      <c r="O10">
        <v>6594</v>
      </c>
    </row>
    <row r="11" spans="1:15">
      <c r="A11">
        <v>84.313725490196006</v>
      </c>
      <c r="B11">
        <v>737.69041681339195</v>
      </c>
      <c r="C11">
        <v>4440</v>
      </c>
      <c r="E11">
        <v>86.274509803921504</v>
      </c>
      <c r="F11">
        <v>801.81843155956994</v>
      </c>
      <c r="G11">
        <v>5681</v>
      </c>
      <c r="I11">
        <v>82.352941176470495</v>
      </c>
      <c r="J11">
        <v>761.26036555004998</v>
      </c>
      <c r="K11">
        <v>6625</v>
      </c>
      <c r="M11">
        <v>88.235294117647001</v>
      </c>
      <c r="N11">
        <v>729.62182028704001</v>
      </c>
      <c r="O11">
        <v>2404</v>
      </c>
    </row>
    <row r="13" spans="1:15">
      <c r="A13" t="s">
        <v>3</v>
      </c>
      <c r="B13">
        <f>MIN(A2:A11)</f>
        <v>78.431372549019599</v>
      </c>
      <c r="E13" t="s">
        <v>3</v>
      </c>
      <c r="F13">
        <f>MIN(E2:E11)</f>
        <v>72.549019607843107</v>
      </c>
      <c r="I13" t="s">
        <v>3</v>
      </c>
      <c r="J13">
        <f>MIN(I2:I11)</f>
        <v>80.392156862745097</v>
      </c>
      <c r="M13" t="s">
        <v>3</v>
      </c>
      <c r="N13">
        <f>MIN(M2:M11)</f>
        <v>76.470588235294102</v>
      </c>
    </row>
    <row r="14" spans="1:15">
      <c r="A14" t="s">
        <v>4</v>
      </c>
      <c r="B14">
        <f>MAX(A2:A11)</f>
        <v>100</v>
      </c>
      <c r="E14" t="s">
        <v>4</v>
      </c>
      <c r="F14">
        <f>MAX(E2:E11)</f>
        <v>94.117647058823493</v>
      </c>
      <c r="I14" t="s">
        <v>4</v>
      </c>
      <c r="J14">
        <f>MAX(I2:I11)</f>
        <v>96.078431372549005</v>
      </c>
      <c r="M14" t="s">
        <v>4</v>
      </c>
      <c r="N14">
        <f>MAX(M2:M11)</f>
        <v>92.156862745097996</v>
      </c>
    </row>
    <row r="15" spans="1:15">
      <c r="A15" t="s">
        <v>5</v>
      </c>
      <c r="B15">
        <f>AVERAGE(A2:A11)</f>
        <v>89.384313725490159</v>
      </c>
      <c r="E15" t="s">
        <v>5</v>
      </c>
      <c r="F15">
        <f>AVERAGE(E2:E11)</f>
        <v>82.92609351432877</v>
      </c>
      <c r="I15" t="s">
        <v>5</v>
      </c>
      <c r="J15">
        <f>AVERAGE(I2:I11)</f>
        <v>86.470588235294073</v>
      </c>
      <c r="M15" t="s">
        <v>5</v>
      </c>
      <c r="N15">
        <f>AVERAGE(M2:M11)</f>
        <v>85.210680016687462</v>
      </c>
    </row>
    <row r="16" spans="1:15">
      <c r="B16">
        <f>MEDIAN(A2:A11)</f>
        <v>89.21568627450975</v>
      </c>
    </row>
    <row r="18" spans="1:19">
      <c r="A18" t="s">
        <v>25</v>
      </c>
    </row>
    <row r="19" spans="1:19">
      <c r="A19" t="s">
        <v>26</v>
      </c>
      <c r="E19" t="s">
        <v>27</v>
      </c>
      <c r="I19" t="s">
        <v>28</v>
      </c>
      <c r="M19" t="s">
        <v>23</v>
      </c>
    </row>
    <row r="20" spans="1:19">
      <c r="A20">
        <v>94.117647058823493</v>
      </c>
      <c r="B20">
        <v>770.17312879989595</v>
      </c>
      <c r="C20">
        <v>4970</v>
      </c>
      <c r="E20">
        <v>96.078431372549005</v>
      </c>
      <c r="F20">
        <v>749.39526821672803</v>
      </c>
      <c r="G20">
        <v>4638</v>
      </c>
      <c r="I20">
        <v>82.352941176470495</v>
      </c>
      <c r="J20">
        <v>781.66938288194103</v>
      </c>
      <c r="K20">
        <v>4369</v>
      </c>
      <c r="M20">
        <v>80.392156862745097</v>
      </c>
      <c r="N20">
        <v>791.07893334927599</v>
      </c>
      <c r="O20">
        <v>4804</v>
      </c>
      <c r="Q20">
        <v>90.196078431372499</v>
      </c>
      <c r="R20">
        <v>756.58171239316403</v>
      </c>
      <c r="S20">
        <v>4285</v>
      </c>
    </row>
    <row r="21" spans="1:19">
      <c r="A21">
        <v>98.039215686274503</v>
      </c>
      <c r="B21">
        <v>795.39246679357495</v>
      </c>
      <c r="C21">
        <v>7077</v>
      </c>
      <c r="E21">
        <v>80.392156862745097</v>
      </c>
      <c r="F21">
        <v>772.19734793571104</v>
      </c>
      <c r="G21">
        <v>6569</v>
      </c>
      <c r="I21">
        <v>72.549019607843107</v>
      </c>
      <c r="J21">
        <v>857.40650350734802</v>
      </c>
      <c r="K21">
        <v>4710</v>
      </c>
      <c r="M21">
        <v>94.117647058823493</v>
      </c>
      <c r="N21">
        <v>762.73930525252899</v>
      </c>
      <c r="O21">
        <v>5741</v>
      </c>
      <c r="Q21">
        <v>98.039215686274503</v>
      </c>
      <c r="R21">
        <v>820.11334015214004</v>
      </c>
      <c r="S21">
        <v>5372</v>
      </c>
    </row>
    <row r="22" spans="1:19">
      <c r="A22">
        <v>92.156862745097996</v>
      </c>
      <c r="B22">
        <v>795.37105044782504</v>
      </c>
      <c r="C22">
        <v>7382</v>
      </c>
      <c r="E22">
        <v>95</v>
      </c>
      <c r="F22">
        <v>729.54464574009501</v>
      </c>
      <c r="G22">
        <v>5075</v>
      </c>
      <c r="I22">
        <v>82</v>
      </c>
      <c r="J22">
        <v>784.68793293114197</v>
      </c>
      <c r="K22">
        <v>6017</v>
      </c>
      <c r="M22">
        <v>96.078431372549005</v>
      </c>
      <c r="N22">
        <v>796.36040756301804</v>
      </c>
      <c r="O22">
        <v>6301</v>
      </c>
      <c r="Q22">
        <v>76</v>
      </c>
      <c r="R22">
        <v>786.34411094422603</v>
      </c>
      <c r="S22">
        <v>4829</v>
      </c>
    </row>
    <row r="23" spans="1:19">
      <c r="A23">
        <v>86.274509803921504</v>
      </c>
      <c r="B23">
        <v>740.67952674033904</v>
      </c>
      <c r="C23">
        <v>5088</v>
      </c>
      <c r="E23">
        <v>80.392156862745097</v>
      </c>
      <c r="F23">
        <v>721.51809992752601</v>
      </c>
      <c r="G23">
        <v>1833</v>
      </c>
      <c r="I23">
        <v>90.196078431372499</v>
      </c>
      <c r="J23">
        <v>784.47282623287299</v>
      </c>
      <c r="K23">
        <v>5726</v>
      </c>
      <c r="M23">
        <v>82.352941176470495</v>
      </c>
      <c r="N23">
        <v>774.37243739302005</v>
      </c>
      <c r="O23">
        <v>5822</v>
      </c>
      <c r="Q23">
        <v>94.117647058823493</v>
      </c>
      <c r="R23">
        <v>719.61111819309099</v>
      </c>
      <c r="S23">
        <v>8832</v>
      </c>
    </row>
    <row r="24" spans="1:19">
      <c r="A24">
        <v>90.196078431372499</v>
      </c>
      <c r="B24">
        <v>812.61298302316197</v>
      </c>
      <c r="C24">
        <v>6335</v>
      </c>
      <c r="E24">
        <v>86.274509803921504</v>
      </c>
      <c r="F24">
        <v>728.79793710737101</v>
      </c>
      <c r="G24">
        <v>2576</v>
      </c>
      <c r="I24">
        <v>86.274509803921504</v>
      </c>
      <c r="J24">
        <v>717.69898206713901</v>
      </c>
      <c r="K24">
        <v>2415</v>
      </c>
      <c r="M24">
        <v>84.313725490196006</v>
      </c>
      <c r="N24">
        <v>853.60195246338503</v>
      </c>
      <c r="O24">
        <v>7507</v>
      </c>
      <c r="Q24">
        <v>88.235294117647001</v>
      </c>
      <c r="R24">
        <v>768.62483023664402</v>
      </c>
      <c r="S24">
        <v>5891</v>
      </c>
    </row>
    <row r="25" spans="1:19">
      <c r="A25">
        <v>86.274509803921504</v>
      </c>
      <c r="B25">
        <v>748.15799519418601</v>
      </c>
      <c r="C25">
        <v>6599</v>
      </c>
      <c r="E25">
        <v>90.196078431372499</v>
      </c>
      <c r="F25">
        <v>653.84359191098099</v>
      </c>
      <c r="G25">
        <v>963</v>
      </c>
      <c r="I25">
        <v>90.196078431372499</v>
      </c>
      <c r="J25">
        <v>753.71662282548596</v>
      </c>
      <c r="K25">
        <v>5243</v>
      </c>
      <c r="M25">
        <v>90.196078431372499</v>
      </c>
      <c r="N25">
        <v>770.64711124827204</v>
      </c>
      <c r="O25">
        <v>5507</v>
      </c>
      <c r="Q25">
        <v>90.196078431372499</v>
      </c>
      <c r="R25">
        <v>844.44138264222704</v>
      </c>
      <c r="S25">
        <v>5733</v>
      </c>
    </row>
    <row r="26" spans="1:19">
      <c r="A26">
        <v>88.235294117647001</v>
      </c>
      <c r="B26">
        <v>792.39225961073396</v>
      </c>
      <c r="C26">
        <v>4911</v>
      </c>
      <c r="E26">
        <v>92.156862745097996</v>
      </c>
      <c r="F26">
        <v>714.76255657235504</v>
      </c>
      <c r="G26">
        <v>3214</v>
      </c>
      <c r="I26">
        <v>84.313725490196006</v>
      </c>
      <c r="J26">
        <v>832.43274089894601</v>
      </c>
      <c r="K26">
        <v>6814</v>
      </c>
      <c r="M26">
        <v>96.078431372549005</v>
      </c>
      <c r="N26">
        <v>770.470562127074</v>
      </c>
      <c r="O26">
        <v>5612</v>
      </c>
      <c r="Q26">
        <v>76.470588235294102</v>
      </c>
      <c r="R26">
        <v>931.16422197632903</v>
      </c>
      <c r="S26">
        <v>6843</v>
      </c>
    </row>
    <row r="27" spans="1:19">
      <c r="A27">
        <v>88.235294117647001</v>
      </c>
      <c r="B27">
        <v>819.94413613193103</v>
      </c>
      <c r="C27">
        <v>5068</v>
      </c>
      <c r="E27">
        <v>86.274509803921504</v>
      </c>
      <c r="F27">
        <v>781.74246210550598</v>
      </c>
      <c r="G27">
        <v>5765</v>
      </c>
      <c r="I27">
        <v>86.274509803921504</v>
      </c>
      <c r="J27">
        <v>831.833241900453</v>
      </c>
      <c r="K27">
        <v>5405</v>
      </c>
      <c r="M27">
        <v>88.235294117647001</v>
      </c>
      <c r="N27">
        <v>733.24608544498199</v>
      </c>
      <c r="O27">
        <v>5924</v>
      </c>
      <c r="Q27">
        <v>88.235294117647001</v>
      </c>
      <c r="R27">
        <v>874.41508906403101</v>
      </c>
      <c r="S27">
        <v>5387</v>
      </c>
    </row>
    <row r="28" spans="1:19">
      <c r="A28">
        <v>82.352941176470495</v>
      </c>
      <c r="B28">
        <v>783.27148625442101</v>
      </c>
      <c r="C28">
        <v>6628</v>
      </c>
      <c r="E28">
        <v>94.117647058823493</v>
      </c>
      <c r="F28">
        <v>827.25439537822297</v>
      </c>
      <c r="G28">
        <v>5775</v>
      </c>
      <c r="I28">
        <v>90.196078431372499</v>
      </c>
      <c r="J28">
        <v>818.84339887792805</v>
      </c>
      <c r="K28">
        <v>5773</v>
      </c>
      <c r="M28">
        <v>88.235294117647001</v>
      </c>
      <c r="N28">
        <v>739.37913831708397</v>
      </c>
      <c r="O28">
        <v>3545</v>
      </c>
      <c r="Q28">
        <v>90.196078431372499</v>
      </c>
      <c r="R28">
        <v>847.00532203181899</v>
      </c>
      <c r="S28">
        <v>6260</v>
      </c>
    </row>
    <row r="29" spans="1:19">
      <c r="A29">
        <v>82.352941176470495</v>
      </c>
      <c r="B29">
        <v>843.02185636310401</v>
      </c>
      <c r="C29">
        <v>4813</v>
      </c>
      <c r="E29">
        <v>84.313725490196006</v>
      </c>
      <c r="F29">
        <v>809.83399915048301</v>
      </c>
      <c r="G29">
        <v>4866</v>
      </c>
      <c r="I29">
        <v>76.470588235294102</v>
      </c>
      <c r="J29">
        <v>776.99092006283797</v>
      </c>
      <c r="K29">
        <v>4535</v>
      </c>
      <c r="M29">
        <v>90.196078431372499</v>
      </c>
      <c r="N29">
        <v>760.90801855924406</v>
      </c>
      <c r="O29">
        <v>6263</v>
      </c>
      <c r="Q29">
        <v>94.117647058823493</v>
      </c>
      <c r="R29">
        <v>830.35268415934104</v>
      </c>
      <c r="S29">
        <v>5005</v>
      </c>
    </row>
    <row r="30" spans="1:19">
      <c r="Q30">
        <v>90.196078431372499</v>
      </c>
      <c r="R30">
        <v>787.70666282135801</v>
      </c>
      <c r="S30">
        <v>13257</v>
      </c>
    </row>
    <row r="31" spans="1:19">
      <c r="A31" t="s">
        <v>3</v>
      </c>
      <c r="B31">
        <f>MIN(A20:A29)</f>
        <v>82.352941176470495</v>
      </c>
      <c r="E31" t="s">
        <v>3</v>
      </c>
      <c r="F31">
        <f>MIN(E20:E29)</f>
        <v>80.392156862745097</v>
      </c>
      <c r="I31" t="s">
        <v>3</v>
      </c>
      <c r="J31">
        <f>MIN(I20:I29)</f>
        <v>72.549019607843107</v>
      </c>
      <c r="M31" t="s">
        <v>3</v>
      </c>
      <c r="N31">
        <f>MIN(M20:M29)</f>
        <v>80.392156862745097</v>
      </c>
      <c r="Q31">
        <v>74.509803921568604</v>
      </c>
      <c r="R31">
        <v>892.39361398721906</v>
      </c>
      <c r="S31">
        <v>5273</v>
      </c>
    </row>
    <row r="32" spans="1:19">
      <c r="A32" t="s">
        <v>4</v>
      </c>
      <c r="B32">
        <f>MAX(A20:A29)</f>
        <v>98.039215686274503</v>
      </c>
      <c r="E32" t="s">
        <v>4</v>
      </c>
      <c r="F32">
        <f>MAX(E20:E29)</f>
        <v>96.078431372549005</v>
      </c>
      <c r="I32" t="s">
        <v>4</v>
      </c>
      <c r="J32">
        <f>MAX(I20:I29)</f>
        <v>90.196078431372499</v>
      </c>
      <c r="M32" t="s">
        <v>4</v>
      </c>
      <c r="N32">
        <f>MAX(M20:M29)</f>
        <v>96.078431372549005</v>
      </c>
      <c r="Q32">
        <v>90.196078431372499</v>
      </c>
      <c r="R32">
        <v>808.38680182663097</v>
      </c>
      <c r="S32">
        <v>11731</v>
      </c>
    </row>
    <row r="33" spans="1:19">
      <c r="A33" t="s">
        <v>5</v>
      </c>
      <c r="B33">
        <f>AVERAGE(A20:A29)</f>
        <v>88.823529411764639</v>
      </c>
      <c r="E33" t="s">
        <v>5</v>
      </c>
      <c r="F33">
        <f>AVERAGE(E20:E29)</f>
        <v>88.519607843137223</v>
      </c>
      <c r="I33" t="s">
        <v>5</v>
      </c>
      <c r="J33">
        <f>AVERAGE(I20:I29)</f>
        <v>84.082352941176424</v>
      </c>
      <c r="M33" t="s">
        <v>5</v>
      </c>
      <c r="N33">
        <f>AVERAGE(M20:M29)</f>
        <v>89.019607843137209</v>
      </c>
      <c r="Q33">
        <v>94.117647058823493</v>
      </c>
      <c r="R33">
        <v>729.85457422329102</v>
      </c>
      <c r="S33">
        <v>4206</v>
      </c>
    </row>
    <row r="34" spans="1:19">
      <c r="Q34">
        <v>84.313725490196006</v>
      </c>
      <c r="R34">
        <v>843.03460671236803</v>
      </c>
      <c r="S34">
        <v>5834</v>
      </c>
    </row>
    <row r="35" spans="1:19">
      <c r="Q35">
        <v>88.235294117647001</v>
      </c>
      <c r="R35">
        <v>826.287500786279</v>
      </c>
      <c r="S35">
        <v>6844</v>
      </c>
    </row>
    <row r="36" spans="1:19">
      <c r="Q36">
        <v>94.117647058823493</v>
      </c>
      <c r="R36">
        <v>790.47650635060495</v>
      </c>
      <c r="S36">
        <v>5266</v>
      </c>
    </row>
    <row r="37" spans="1:19">
      <c r="Q37">
        <v>86.274509803921504</v>
      </c>
      <c r="R37">
        <v>753.14397739178503</v>
      </c>
      <c r="S37">
        <v>3814</v>
      </c>
    </row>
    <row r="38" spans="1:19">
      <c r="Q38">
        <v>96.078431372549005</v>
      </c>
      <c r="R38">
        <v>788.72538952217803</v>
      </c>
      <c r="S38">
        <v>5433</v>
      </c>
    </row>
    <row r="39" spans="1:19">
      <c r="Q39">
        <v>90.196078431372499</v>
      </c>
      <c r="R39">
        <v>809.09418052815499</v>
      </c>
      <c r="S39">
        <v>5957</v>
      </c>
    </row>
    <row r="41" spans="1:19">
      <c r="R41">
        <f>MIN(Q20:Q39)</f>
        <v>74.509803921568604</v>
      </c>
    </row>
    <row r="42" spans="1:19">
      <c r="R42">
        <f>MAX(Q20:Q39)</f>
        <v>98.039215686274503</v>
      </c>
    </row>
    <row r="43" spans="1:19">
      <c r="R43">
        <f>AVERAGE(Q20:Q39)</f>
        <v>88.701960784313684</v>
      </c>
    </row>
    <row r="44" spans="1:19">
      <c r="Q44" t="s">
        <v>29</v>
      </c>
      <c r="R44">
        <f>MEDIAN(Q20:Q39)</f>
        <v>90.196078431372499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K-Optimierung</vt:lpstr>
      <vt:lpstr>Min-Class-Size</vt:lpstr>
      <vt:lpstr>size</vt:lpstr>
      <vt:lpstr>K-Means-op</vt:lpstr>
      <vt:lpstr>kspecial-op</vt:lpstr>
      <vt:lpstr>kspecial-classify-op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2014-06-09T11:45:14Z</dcterms:modified>
</cp:coreProperties>
</file>