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3"/>
  </bookViews>
  <sheets>
    <sheet name="MinEffortK" sheetId="1" r:id="rId1"/>
    <sheet name="Iterations" sheetId="2" r:id="rId2"/>
    <sheet name="distortion" sheetId="3" r:id="rId3"/>
    <sheet name="how much more" sheetId="4" r:id="rId4"/>
  </sheets>
  <calcPr calcId="125725"/>
</workbook>
</file>

<file path=xl/calcChain.xml><?xml version="1.0" encoding="utf-8"?>
<calcChain xmlns="http://schemas.openxmlformats.org/spreadsheetml/2006/main">
  <c r="B27" i="4"/>
  <c r="G27"/>
  <c r="L27"/>
  <c r="P27"/>
  <c r="B25"/>
  <c r="B24"/>
  <c r="B23"/>
  <c r="P25"/>
  <c r="P24"/>
  <c r="P23"/>
  <c r="L25"/>
  <c r="L24"/>
  <c r="L23"/>
  <c r="G25"/>
  <c r="G24"/>
  <c r="G23"/>
  <c r="A23" i="2"/>
  <c r="D19"/>
  <c r="C25" i="1"/>
  <c r="C7"/>
  <c r="D7"/>
  <c r="E7"/>
  <c r="F7"/>
  <c r="G7"/>
  <c r="H7"/>
  <c r="C6"/>
  <c r="D6"/>
  <c r="E6"/>
  <c r="F6"/>
  <c r="G6"/>
  <c r="H6"/>
  <c r="B7"/>
  <c r="B6"/>
  <c r="C5"/>
  <c r="D5"/>
  <c r="E5"/>
  <c r="F5"/>
  <c r="G5"/>
  <c r="H5"/>
  <c r="B5"/>
</calcChain>
</file>

<file path=xl/sharedStrings.xml><?xml version="1.0" encoding="utf-8"?>
<sst xmlns="http://schemas.openxmlformats.org/spreadsheetml/2006/main" count="49" uniqueCount="27">
  <si>
    <t>Schwambi Classifier</t>
  </si>
  <si>
    <t>Min Effort</t>
  </si>
  <si>
    <t>K50</t>
  </si>
  <si>
    <t>K75</t>
  </si>
  <si>
    <t>K100</t>
  </si>
  <si>
    <t>K125</t>
  </si>
  <si>
    <t>K200</t>
  </si>
  <si>
    <t>K300</t>
  </si>
  <si>
    <t>K500</t>
  </si>
  <si>
    <t>Durchschn.</t>
  </si>
  <si>
    <t>Min</t>
  </si>
  <si>
    <t>Max</t>
  </si>
  <si>
    <t>50 KMEANS Iterations</t>
  </si>
  <si>
    <t>80&lt;"</t>
  </si>
  <si>
    <t>80&gt;</t>
  </si>
  <si>
    <t>distortion</t>
  </si>
  <si>
    <t>…</t>
  </si>
  <si>
    <t>%</t>
  </si>
  <si>
    <t>Distortion</t>
  </si>
  <si>
    <t>Mit 50 K Iterations</t>
  </si>
  <si>
    <t xml:space="preserve">Distortion </t>
  </si>
  <si>
    <t>10 Iterations</t>
  </si>
  <si>
    <t>Iterations 5</t>
  </si>
  <si>
    <t>0 Iterations</t>
  </si>
  <si>
    <t>Av</t>
  </si>
  <si>
    <t>50 Iterations</t>
  </si>
  <si>
    <t>Mittelabw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</si>
</sst>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0.15273840769903763"/>
          <c:y val="7.4548702245552642E-2"/>
          <c:w val="0.65684492563429575"/>
          <c:h val="0.8326195683872849"/>
        </c:manualLayout>
      </c:layout>
      <c:barChart>
        <c:barDir val="col"/>
        <c:grouping val="clustered"/>
        <c:ser>
          <c:idx val="1"/>
          <c:order val="1"/>
          <c:tx>
            <c:strRef>
              <c:f>MinEffortK!$A$6</c:f>
              <c:strCache>
                <c:ptCount val="1"/>
                <c:pt idx="0">
                  <c:v>Min</c:v>
                </c:pt>
              </c:strCache>
            </c:strRef>
          </c:tx>
          <c:cat>
            <c:strRef>
              <c:f>MinEffortK!$B$4:$H$4</c:f>
              <c:strCache>
                <c:ptCount val="7"/>
                <c:pt idx="0">
                  <c:v>K50</c:v>
                </c:pt>
                <c:pt idx="1">
                  <c:v>K75</c:v>
                </c:pt>
                <c:pt idx="2">
                  <c:v>K100</c:v>
                </c:pt>
                <c:pt idx="3">
                  <c:v>K125</c:v>
                </c:pt>
                <c:pt idx="4">
                  <c:v>K200</c:v>
                </c:pt>
                <c:pt idx="5">
                  <c:v>K300</c:v>
                </c:pt>
                <c:pt idx="6">
                  <c:v>K500</c:v>
                </c:pt>
              </c:strCache>
            </c:strRef>
          </c:cat>
          <c:val>
            <c:numRef>
              <c:f>MinEffortK!$B$6:$H$6</c:f>
              <c:numCache>
                <c:formatCode>General</c:formatCode>
                <c:ptCount val="7"/>
                <c:pt idx="0">
                  <c:v>54.901960784313701</c:v>
                </c:pt>
                <c:pt idx="1">
                  <c:v>62.745098039215598</c:v>
                </c:pt>
                <c:pt idx="2">
                  <c:v>54.901960784313701</c:v>
                </c:pt>
                <c:pt idx="3">
                  <c:v>62.745098039215598</c:v>
                </c:pt>
                <c:pt idx="4">
                  <c:v>58.823529411764703</c:v>
                </c:pt>
                <c:pt idx="5">
                  <c:v>64.705882352941103</c:v>
                </c:pt>
                <c:pt idx="6">
                  <c:v>56.862745098039198</c:v>
                </c:pt>
              </c:numCache>
            </c:numRef>
          </c:val>
        </c:ser>
        <c:ser>
          <c:idx val="2"/>
          <c:order val="2"/>
          <c:tx>
            <c:strRef>
              <c:f>MinEffortK!$A$7</c:f>
              <c:strCache>
                <c:ptCount val="1"/>
                <c:pt idx="0">
                  <c:v>Max</c:v>
                </c:pt>
              </c:strCache>
            </c:strRef>
          </c:tx>
          <c:cat>
            <c:strRef>
              <c:f>MinEffortK!$B$4:$H$4</c:f>
              <c:strCache>
                <c:ptCount val="7"/>
                <c:pt idx="0">
                  <c:v>K50</c:v>
                </c:pt>
                <c:pt idx="1">
                  <c:v>K75</c:v>
                </c:pt>
                <c:pt idx="2">
                  <c:v>K100</c:v>
                </c:pt>
                <c:pt idx="3">
                  <c:v>K125</c:v>
                </c:pt>
                <c:pt idx="4">
                  <c:v>K200</c:v>
                </c:pt>
                <c:pt idx="5">
                  <c:v>K300</c:v>
                </c:pt>
                <c:pt idx="6">
                  <c:v>K500</c:v>
                </c:pt>
              </c:strCache>
            </c:strRef>
          </c:cat>
          <c:val>
            <c:numRef>
              <c:f>MinEffortK!$B$7:$H$7</c:f>
              <c:numCache>
                <c:formatCode>General</c:formatCode>
                <c:ptCount val="7"/>
                <c:pt idx="0">
                  <c:v>88.235294117647001</c:v>
                </c:pt>
                <c:pt idx="1">
                  <c:v>98.039215686274503</c:v>
                </c:pt>
                <c:pt idx="2">
                  <c:v>86.274509803921504</c:v>
                </c:pt>
                <c:pt idx="3">
                  <c:v>86.274509803921504</c:v>
                </c:pt>
                <c:pt idx="4">
                  <c:v>92.156862745097996</c:v>
                </c:pt>
                <c:pt idx="5">
                  <c:v>88.235294117647001</c:v>
                </c:pt>
                <c:pt idx="6">
                  <c:v>80.392156862745097</c:v>
                </c:pt>
              </c:numCache>
            </c:numRef>
          </c:val>
        </c:ser>
        <c:axId val="116137984"/>
        <c:axId val="116139520"/>
      </c:barChart>
      <c:lineChart>
        <c:grouping val="standard"/>
        <c:ser>
          <c:idx val="0"/>
          <c:order val="0"/>
          <c:tx>
            <c:strRef>
              <c:f>MinEffortK!$A$5</c:f>
              <c:strCache>
                <c:ptCount val="1"/>
                <c:pt idx="0">
                  <c:v>Durchschn.</c:v>
                </c:pt>
              </c:strCache>
            </c:strRef>
          </c:tx>
          <c:marker>
            <c:symbol val="none"/>
          </c:marker>
          <c:cat>
            <c:strRef>
              <c:f>MinEffortK!$B$4:$H$4</c:f>
              <c:strCache>
                <c:ptCount val="7"/>
                <c:pt idx="0">
                  <c:v>K50</c:v>
                </c:pt>
                <c:pt idx="1">
                  <c:v>K75</c:v>
                </c:pt>
                <c:pt idx="2">
                  <c:v>K100</c:v>
                </c:pt>
                <c:pt idx="3">
                  <c:v>K125</c:v>
                </c:pt>
                <c:pt idx="4">
                  <c:v>K200</c:v>
                </c:pt>
                <c:pt idx="5">
                  <c:v>K300</c:v>
                </c:pt>
                <c:pt idx="6">
                  <c:v>K500</c:v>
                </c:pt>
              </c:strCache>
            </c:strRef>
          </c:cat>
          <c:val>
            <c:numRef>
              <c:f>MinEffortK!$B$5:$H$5</c:f>
              <c:numCache>
                <c:formatCode>General</c:formatCode>
                <c:ptCount val="7"/>
                <c:pt idx="0">
                  <c:v>73.725490196078368</c:v>
                </c:pt>
                <c:pt idx="1">
                  <c:v>74.509803921568576</c:v>
                </c:pt>
                <c:pt idx="2">
                  <c:v>74.705882352941146</c:v>
                </c:pt>
                <c:pt idx="3">
                  <c:v>73.529411764705827</c:v>
                </c:pt>
                <c:pt idx="4">
                  <c:v>73.725490196078368</c:v>
                </c:pt>
                <c:pt idx="5">
                  <c:v>75.882352941176435</c:v>
                </c:pt>
                <c:pt idx="6">
                  <c:v>70.98039215686272</c:v>
                </c:pt>
              </c:numCache>
            </c:numRef>
          </c:val>
        </c:ser>
        <c:marker val="1"/>
        <c:axId val="116137984"/>
        <c:axId val="116139520"/>
      </c:lineChart>
      <c:catAx>
        <c:axId val="116137984"/>
        <c:scaling>
          <c:orientation val="minMax"/>
        </c:scaling>
        <c:axPos val="b"/>
        <c:tickLblPos val="nextTo"/>
        <c:crossAx val="116139520"/>
        <c:crosses val="autoZero"/>
        <c:auto val="1"/>
        <c:lblAlgn val="ctr"/>
        <c:lblOffset val="100"/>
      </c:catAx>
      <c:valAx>
        <c:axId val="116139520"/>
        <c:scaling>
          <c:orientation val="minMax"/>
        </c:scaling>
        <c:axPos val="l"/>
        <c:majorGridlines/>
        <c:numFmt formatCode="General" sourceLinked="1"/>
        <c:tickLblPos val="nextTo"/>
        <c:crossAx val="116137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</xdr:row>
      <xdr:rowOff>175260</xdr:rowOff>
    </xdr:from>
    <xdr:to>
      <xdr:col>14</xdr:col>
      <xdr:colOff>0</xdr:colOff>
      <xdr:row>17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6" sqref="A26"/>
    </sheetView>
  </sheetViews>
  <sheetFormatPr baseColWidth="10" defaultRowHeight="14.4"/>
  <sheetData>
    <row r="1" spans="1:8">
      <c r="A1" t="s">
        <v>0</v>
      </c>
    </row>
    <row r="2" spans="1:8">
      <c r="A2" t="s">
        <v>1</v>
      </c>
    </row>
    <row r="4" spans="1:8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9</v>
      </c>
      <c r="B5">
        <f>AVERAGE(B8:B17)</f>
        <v>73.725490196078368</v>
      </c>
      <c r="C5">
        <f t="shared" ref="C5:H5" si="0">AVERAGE(C8:C17)</f>
        <v>74.509803921568576</v>
      </c>
      <c r="D5">
        <f t="shared" si="0"/>
        <v>74.705882352941146</v>
      </c>
      <c r="E5">
        <f t="shared" si="0"/>
        <v>73.529411764705827</v>
      </c>
      <c r="F5">
        <f t="shared" si="0"/>
        <v>73.725490196078368</v>
      </c>
      <c r="G5">
        <f t="shared" si="0"/>
        <v>75.882352941176435</v>
      </c>
      <c r="H5">
        <f t="shared" si="0"/>
        <v>70.98039215686272</v>
      </c>
    </row>
    <row r="6" spans="1:8">
      <c r="A6" t="s">
        <v>10</v>
      </c>
      <c r="B6">
        <f>MIN(B8:B17)</f>
        <v>54.901960784313701</v>
      </c>
      <c r="C6">
        <f t="shared" ref="C6:H6" si="1">MIN(C8:C17)</f>
        <v>62.745098039215598</v>
      </c>
      <c r="D6">
        <f t="shared" si="1"/>
        <v>54.901960784313701</v>
      </c>
      <c r="E6">
        <f t="shared" si="1"/>
        <v>62.745098039215598</v>
      </c>
      <c r="F6">
        <f t="shared" si="1"/>
        <v>58.823529411764703</v>
      </c>
      <c r="G6">
        <f t="shared" si="1"/>
        <v>64.705882352941103</v>
      </c>
      <c r="H6">
        <f t="shared" si="1"/>
        <v>56.862745098039198</v>
      </c>
    </row>
    <row r="7" spans="1:8">
      <c r="A7" t="s">
        <v>11</v>
      </c>
      <c r="B7">
        <f>MAX(B8:B17)</f>
        <v>88.235294117647001</v>
      </c>
      <c r="C7">
        <f t="shared" ref="C7:H7" si="2">MAX(C8:C17)</f>
        <v>98.039215686274503</v>
      </c>
      <c r="D7">
        <f t="shared" si="2"/>
        <v>86.274509803921504</v>
      </c>
      <c r="E7">
        <f t="shared" si="2"/>
        <v>86.274509803921504</v>
      </c>
      <c r="F7">
        <f t="shared" si="2"/>
        <v>92.156862745097996</v>
      </c>
      <c r="G7">
        <f t="shared" si="2"/>
        <v>88.235294117647001</v>
      </c>
      <c r="H7">
        <f t="shared" si="2"/>
        <v>80.392156862745097</v>
      </c>
    </row>
    <row r="8" spans="1:8">
      <c r="B8">
        <v>54.901960784313701</v>
      </c>
      <c r="C8">
        <v>62.745098039215598</v>
      </c>
      <c r="D8">
        <v>54.901960784313701</v>
      </c>
      <c r="E8">
        <v>62.745098039215598</v>
      </c>
      <c r="F8">
        <v>58.823529411764703</v>
      </c>
      <c r="G8">
        <v>64.705882352941103</v>
      </c>
      <c r="H8">
        <v>56.862745098039198</v>
      </c>
    </row>
    <row r="9" spans="1:8">
      <c r="B9">
        <v>60.784313725490101</v>
      </c>
      <c r="C9">
        <v>62.745098039215598</v>
      </c>
      <c r="D9">
        <v>64.705882352941103</v>
      </c>
      <c r="E9">
        <v>62.745098039215598</v>
      </c>
      <c r="F9">
        <v>60.784313725490101</v>
      </c>
      <c r="G9">
        <v>68.627450980392098</v>
      </c>
      <c r="H9">
        <v>58.823529411764703</v>
      </c>
    </row>
    <row r="10" spans="1:8">
      <c r="B10">
        <v>64.705882352941103</v>
      </c>
      <c r="C10">
        <v>66.6666666666666</v>
      </c>
      <c r="D10">
        <v>66.6666666666666</v>
      </c>
      <c r="E10">
        <v>68.627450980392098</v>
      </c>
      <c r="F10">
        <v>62.745098039215598</v>
      </c>
      <c r="G10">
        <v>70.588235294117595</v>
      </c>
      <c r="H10">
        <v>66.6666666666666</v>
      </c>
    </row>
    <row r="11" spans="1:8">
      <c r="B11">
        <v>70.588235294117595</v>
      </c>
      <c r="C11">
        <v>68.627450980392098</v>
      </c>
      <c r="D11">
        <v>72.549019607843107</v>
      </c>
      <c r="E11">
        <v>70.588235294117595</v>
      </c>
      <c r="F11">
        <v>68.627450980392098</v>
      </c>
      <c r="G11">
        <v>72.549019607843107</v>
      </c>
      <c r="H11">
        <v>68.627450980392098</v>
      </c>
    </row>
    <row r="12" spans="1:8">
      <c r="B12">
        <v>74.509803921568604</v>
      </c>
      <c r="C12">
        <v>68.627450980392098</v>
      </c>
      <c r="D12">
        <v>78.431372549019599</v>
      </c>
      <c r="E12">
        <v>74.509803921568604</v>
      </c>
      <c r="F12">
        <v>70.588235294117595</v>
      </c>
      <c r="G12">
        <v>74.509803921568604</v>
      </c>
      <c r="H12">
        <v>74.509803921568604</v>
      </c>
    </row>
    <row r="13" spans="1:8">
      <c r="B13">
        <v>74.509803921568604</v>
      </c>
      <c r="C13">
        <v>70.588235294117595</v>
      </c>
      <c r="D13">
        <v>78.431372549019599</v>
      </c>
      <c r="E13">
        <v>76.470588235294102</v>
      </c>
      <c r="F13">
        <v>78.431372549019599</v>
      </c>
      <c r="G13">
        <v>74.509803921568604</v>
      </c>
      <c r="H13">
        <v>74.509803921568604</v>
      </c>
    </row>
    <row r="14" spans="1:8">
      <c r="B14">
        <v>80.392156862745097</v>
      </c>
      <c r="C14">
        <v>76.470588235294102</v>
      </c>
      <c r="D14">
        <v>80.392156862745097</v>
      </c>
      <c r="E14">
        <v>76.470588235294102</v>
      </c>
      <c r="F14">
        <v>80.392156862745097</v>
      </c>
      <c r="G14">
        <v>76.470588235294102</v>
      </c>
      <c r="H14">
        <v>74.509803921568604</v>
      </c>
    </row>
    <row r="15" spans="1:8">
      <c r="B15">
        <v>82.352941176470495</v>
      </c>
      <c r="C15">
        <v>78.431372549019599</v>
      </c>
      <c r="D15">
        <v>80.392156862745097</v>
      </c>
      <c r="E15">
        <v>78.431372549019599</v>
      </c>
      <c r="F15">
        <v>82.352941176470495</v>
      </c>
      <c r="G15">
        <v>82.352941176470495</v>
      </c>
      <c r="H15">
        <v>76.470588235294102</v>
      </c>
    </row>
    <row r="16" spans="1:8">
      <c r="B16">
        <v>86.274509803921504</v>
      </c>
      <c r="C16">
        <v>92.156862745097996</v>
      </c>
      <c r="D16">
        <v>84.313725490196006</v>
      </c>
      <c r="E16">
        <v>78.431372549019599</v>
      </c>
      <c r="F16">
        <v>82.352941176470495</v>
      </c>
      <c r="G16">
        <v>86.274509803921504</v>
      </c>
      <c r="H16">
        <v>78.431372549019599</v>
      </c>
    </row>
    <row r="17" spans="1:8">
      <c r="B17">
        <v>88.235294117647001</v>
      </c>
      <c r="C17">
        <v>98.039215686274503</v>
      </c>
      <c r="D17">
        <v>86.274509803921504</v>
      </c>
      <c r="E17">
        <v>86.274509803921504</v>
      </c>
      <c r="F17">
        <v>92.156862745097996</v>
      </c>
      <c r="G17">
        <v>88.235294117647001</v>
      </c>
      <c r="H17">
        <v>80.392156862745097</v>
      </c>
    </row>
    <row r="25" spans="1:8">
      <c r="A25" t="s">
        <v>13</v>
      </c>
      <c r="B25">
        <v>18</v>
      </c>
      <c r="C25">
        <f>B25/70</f>
        <v>0.25714285714285712</v>
      </c>
    </row>
  </sheetData>
  <sortState ref="H8:H17">
    <sortCondition ref="H8"/>
  </sortState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opLeftCell="A3" workbookViewId="0">
      <selection activeCell="F6" sqref="F6"/>
    </sheetView>
  </sheetViews>
  <sheetFormatPr baseColWidth="10" defaultRowHeight="14.4"/>
  <sheetData>
    <row r="1" spans="1:6">
      <c r="A1" t="s">
        <v>12</v>
      </c>
    </row>
    <row r="2" spans="1:6">
      <c r="A2">
        <v>70.588235294117595</v>
      </c>
    </row>
    <row r="3" spans="1:6">
      <c r="A3">
        <v>54.901960784313701</v>
      </c>
    </row>
    <row r="4" spans="1:6">
      <c r="A4">
        <v>58.823529411764703</v>
      </c>
    </row>
    <row r="5" spans="1:6">
      <c r="A5">
        <v>66.6666666666666</v>
      </c>
      <c r="F5" t="s">
        <v>19</v>
      </c>
    </row>
    <row r="6" spans="1:6">
      <c r="A6">
        <v>66.6666666666666</v>
      </c>
    </row>
    <row r="7" spans="1:6">
      <c r="A7">
        <v>68.627450980392098</v>
      </c>
    </row>
    <row r="8" spans="1:6">
      <c r="A8">
        <v>72.549019607843107</v>
      </c>
    </row>
    <row r="9" spans="1:6">
      <c r="A9">
        <v>72.549019607843107</v>
      </c>
    </row>
    <row r="10" spans="1:6">
      <c r="A10">
        <v>72.549019607843107</v>
      </c>
    </row>
    <row r="11" spans="1:6">
      <c r="A11">
        <v>74.509803921568604</v>
      </c>
    </row>
    <row r="12" spans="1:6">
      <c r="A12">
        <v>74.509803921568604</v>
      </c>
    </row>
    <row r="13" spans="1:6">
      <c r="A13">
        <v>74.509803921568604</v>
      </c>
    </row>
    <row r="14" spans="1:6">
      <c r="A14">
        <v>74.509803921568604</v>
      </c>
    </row>
    <row r="15" spans="1:6">
      <c r="A15">
        <v>76.470588235294102</v>
      </c>
    </row>
    <row r="16" spans="1:6">
      <c r="A16">
        <v>80.392156862745097</v>
      </c>
    </row>
    <row r="17" spans="1:4">
      <c r="A17">
        <v>82.352941176470495</v>
      </c>
    </row>
    <row r="18" spans="1:4">
      <c r="A18">
        <v>82.352941176470495</v>
      </c>
    </row>
    <row r="19" spans="1:4">
      <c r="A19">
        <v>86.274509803921504</v>
      </c>
      <c r="C19" t="s">
        <v>14</v>
      </c>
      <c r="D19">
        <f>6/20</f>
        <v>0.3</v>
      </c>
    </row>
    <row r="20" spans="1:4">
      <c r="A20">
        <v>90.196078431372499</v>
      </c>
    </row>
    <row r="21" spans="1:4">
      <c r="A21">
        <v>94.117647058823493</v>
      </c>
    </row>
    <row r="23" spans="1:4">
      <c r="A23">
        <f>AVERAGE(A3:A21)</f>
        <v>74.922600619195009</v>
      </c>
    </row>
  </sheetData>
  <sortState ref="A3:A21">
    <sortCondition ref="A3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sqref="A1:B21"/>
    </sheetView>
  </sheetViews>
  <sheetFormatPr baseColWidth="10" defaultRowHeight="14.4"/>
  <sheetData>
    <row r="1" spans="1:5">
      <c r="B1" t="s">
        <v>15</v>
      </c>
      <c r="D1" t="s">
        <v>17</v>
      </c>
      <c r="E1" t="s">
        <v>18</v>
      </c>
    </row>
    <row r="2" spans="1:5">
      <c r="A2">
        <v>90.196078431372499</v>
      </c>
      <c r="B2">
        <v>531.07148111720403</v>
      </c>
      <c r="D2">
        <v>90.196078431372499</v>
      </c>
      <c r="E2">
        <v>531.07148111720403</v>
      </c>
    </row>
    <row r="3" spans="1:5">
      <c r="A3">
        <v>70.588235294117595</v>
      </c>
      <c r="B3">
        <v>536.10732502898202</v>
      </c>
      <c r="D3">
        <v>70.588235294117595</v>
      </c>
      <c r="E3">
        <v>536.10732502898202</v>
      </c>
    </row>
    <row r="4" spans="1:5">
      <c r="A4">
        <v>78.431372549019599</v>
      </c>
      <c r="B4">
        <v>549.34699933382103</v>
      </c>
      <c r="D4">
        <v>78.431372549019599</v>
      </c>
      <c r="E4">
        <v>549.34699933382103</v>
      </c>
    </row>
    <row r="5" spans="1:5">
      <c r="A5">
        <v>74.509803921568604</v>
      </c>
      <c r="B5">
        <v>550.47971246632096</v>
      </c>
      <c r="E5" t="s">
        <v>16</v>
      </c>
    </row>
    <row r="6" spans="1:5">
      <c r="A6">
        <v>74.509803921568604</v>
      </c>
      <c r="B6">
        <v>556.47033489079695</v>
      </c>
      <c r="D6">
        <v>62.745098039215598</v>
      </c>
      <c r="E6">
        <v>557.88538032736199</v>
      </c>
    </row>
    <row r="7" spans="1:5">
      <c r="A7">
        <v>62.745098039215598</v>
      </c>
      <c r="B7">
        <v>557.88538032736199</v>
      </c>
      <c r="E7" t="s">
        <v>16</v>
      </c>
    </row>
    <row r="8" spans="1:5">
      <c r="A8">
        <v>72.549019607843107</v>
      </c>
      <c r="B8">
        <v>558.84311416526498</v>
      </c>
      <c r="D8">
        <v>94.117647058823493</v>
      </c>
      <c r="E8">
        <v>560.77094299114503</v>
      </c>
    </row>
    <row r="9" spans="1:5">
      <c r="A9">
        <v>94.117647058823493</v>
      </c>
      <c r="B9">
        <v>560.77094299114503</v>
      </c>
    </row>
    <row r="10" spans="1:5">
      <c r="A10">
        <v>68.627450980392098</v>
      </c>
      <c r="B10">
        <v>562.24643713718001</v>
      </c>
    </row>
    <row r="11" spans="1:5">
      <c r="A11">
        <v>78.431372549019599</v>
      </c>
      <c r="B11">
        <v>568.95259330958595</v>
      </c>
    </row>
    <row r="12" spans="1:5">
      <c r="A12">
        <v>74.509803921568604</v>
      </c>
      <c r="B12">
        <v>571.43482567830495</v>
      </c>
    </row>
    <row r="13" spans="1:5">
      <c r="A13">
        <v>78.431372549019599</v>
      </c>
      <c r="B13">
        <v>585.61508383049897</v>
      </c>
    </row>
    <row r="14" spans="1:5">
      <c r="A14">
        <v>70.588235294117595</v>
      </c>
      <c r="B14">
        <v>587.54311805283999</v>
      </c>
    </row>
    <row r="15" spans="1:5">
      <c r="A15">
        <v>72.549019607843107</v>
      </c>
      <c r="B15">
        <v>590.98221447251001</v>
      </c>
    </row>
    <row r="16" spans="1:5">
      <c r="A16">
        <v>58.823529411764703</v>
      </c>
      <c r="B16">
        <v>599.20755205715204</v>
      </c>
    </row>
    <row r="17" spans="1:2">
      <c r="A17">
        <v>68.627450980392098</v>
      </c>
      <c r="B17">
        <v>603.95955254633998</v>
      </c>
    </row>
    <row r="18" spans="1:2">
      <c r="A18">
        <v>70.588235294117595</v>
      </c>
      <c r="B18">
        <v>604.27576546879595</v>
      </c>
    </row>
    <row r="19" spans="1:2">
      <c r="A19">
        <v>70.588235294117595</v>
      </c>
      <c r="B19">
        <v>621.53153639546895</v>
      </c>
    </row>
    <row r="20" spans="1:2">
      <c r="A20">
        <v>60.784313725490101</v>
      </c>
      <c r="B20">
        <v>623.05753972990101</v>
      </c>
    </row>
    <row r="21" spans="1:2">
      <c r="A21">
        <v>72.549019607843107</v>
      </c>
      <c r="B21">
        <v>633.28438609352997</v>
      </c>
    </row>
  </sheetData>
  <sortState ref="A2:B21">
    <sortCondition ref="B2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>
      <selection activeCell="G15" sqref="G15"/>
    </sheetView>
  </sheetViews>
  <sheetFormatPr baseColWidth="10" defaultRowHeight="14.4"/>
  <sheetData>
    <row r="1" spans="1:17">
      <c r="A1" t="s">
        <v>17</v>
      </c>
      <c r="B1" t="s">
        <v>15</v>
      </c>
      <c r="C1" t="s">
        <v>25</v>
      </c>
      <c r="F1" t="s">
        <v>17</v>
      </c>
      <c r="G1" t="s">
        <v>18</v>
      </c>
      <c r="H1" t="s">
        <v>21</v>
      </c>
      <c r="K1" t="s">
        <v>17</v>
      </c>
      <c r="L1" t="s">
        <v>20</v>
      </c>
      <c r="M1" t="s">
        <v>22</v>
      </c>
      <c r="O1" t="s">
        <v>17</v>
      </c>
      <c r="P1" t="s">
        <v>20</v>
      </c>
      <c r="Q1" t="s">
        <v>23</v>
      </c>
    </row>
    <row r="2" spans="1:17">
      <c r="A2">
        <v>90.196078431372499</v>
      </c>
      <c r="B2">
        <v>531.07148111720403</v>
      </c>
      <c r="F2">
        <v>74.509803921568604</v>
      </c>
      <c r="G2">
        <v>626.51385188655502</v>
      </c>
      <c r="K2">
        <v>76.470588235294102</v>
      </c>
      <c r="L2">
        <v>602.30205696362395</v>
      </c>
      <c r="O2">
        <v>78.431372549019599</v>
      </c>
      <c r="P2">
        <v>763.85074068922199</v>
      </c>
    </row>
    <row r="3" spans="1:17">
      <c r="A3">
        <v>70.588235294117595</v>
      </c>
      <c r="B3">
        <v>536.10732502898202</v>
      </c>
      <c r="F3">
        <v>62.745098039215598</v>
      </c>
      <c r="G3">
        <v>604.11922146003099</v>
      </c>
      <c r="K3">
        <v>58.823529411764703</v>
      </c>
      <c r="L3">
        <v>570.121336742827</v>
      </c>
      <c r="O3">
        <v>72.549019607843107</v>
      </c>
      <c r="P3">
        <v>824.49859630639901</v>
      </c>
    </row>
    <row r="4" spans="1:17">
      <c r="A4">
        <v>78.431372549019599</v>
      </c>
      <c r="B4">
        <v>549.34699933382103</v>
      </c>
      <c r="F4">
        <v>92.156862745097996</v>
      </c>
      <c r="G4">
        <v>535.018514311834</v>
      </c>
      <c r="K4">
        <v>86.274509803921504</v>
      </c>
      <c r="L4">
        <v>570.09940475204701</v>
      </c>
      <c r="O4">
        <v>50.980392156862699</v>
      </c>
      <c r="P4">
        <v>812.34248545302796</v>
      </c>
    </row>
    <row r="5" spans="1:17">
      <c r="A5">
        <v>74.509803921568604</v>
      </c>
      <c r="B5">
        <v>550.47971246632096</v>
      </c>
      <c r="F5">
        <v>74.509803921568604</v>
      </c>
      <c r="G5">
        <v>650.28980323967801</v>
      </c>
      <c r="K5">
        <v>78.431372549019599</v>
      </c>
      <c r="L5">
        <v>578.78634607432696</v>
      </c>
      <c r="O5">
        <v>56.862745098039198</v>
      </c>
      <c r="P5">
        <v>800.60180978998198</v>
      </c>
    </row>
    <row r="6" spans="1:17">
      <c r="A6">
        <v>74.509803921568604</v>
      </c>
      <c r="B6">
        <v>556.47033489079695</v>
      </c>
      <c r="F6">
        <v>74.509803921568604</v>
      </c>
      <c r="G6">
        <v>561.00983202704595</v>
      </c>
      <c r="K6">
        <v>78.431372549019599</v>
      </c>
      <c r="L6">
        <v>601.28591222846501</v>
      </c>
      <c r="O6">
        <v>66.6666666666666</v>
      </c>
      <c r="P6">
        <v>855.27985560121999</v>
      </c>
    </row>
    <row r="7" spans="1:17">
      <c r="A7">
        <v>62.745098039215598</v>
      </c>
      <c r="B7">
        <v>557.88538032736199</v>
      </c>
      <c r="F7">
        <v>78.431372549019599</v>
      </c>
      <c r="G7">
        <v>598.57174333246803</v>
      </c>
      <c r="K7">
        <v>60.784313725490101</v>
      </c>
      <c r="L7">
        <v>598.97480469853895</v>
      </c>
      <c r="O7">
        <v>78.431372549019599</v>
      </c>
      <c r="P7">
        <v>873.73657824514703</v>
      </c>
    </row>
    <row r="8" spans="1:17">
      <c r="A8">
        <v>72.549019607843107</v>
      </c>
      <c r="B8">
        <v>558.84311416526498</v>
      </c>
      <c r="F8">
        <v>66.6666666666666</v>
      </c>
      <c r="G8">
        <v>558.59504375511995</v>
      </c>
      <c r="K8">
        <v>90.196078431372499</v>
      </c>
      <c r="L8">
        <v>594.19729654652804</v>
      </c>
      <c r="O8">
        <v>64.705882352941103</v>
      </c>
      <c r="P8">
        <v>835.24284610377197</v>
      </c>
    </row>
    <row r="9" spans="1:17">
      <c r="A9">
        <v>94.117647058823493</v>
      </c>
      <c r="B9">
        <v>560.77094299114503</v>
      </c>
      <c r="F9">
        <v>82.352941176470495</v>
      </c>
      <c r="G9">
        <v>555.70661953231195</v>
      </c>
      <c r="K9">
        <v>86.274509803921504</v>
      </c>
      <c r="L9">
        <v>625.87384208829997</v>
      </c>
      <c r="O9">
        <v>70.588235294117595</v>
      </c>
      <c r="P9">
        <v>828.40365730801295</v>
      </c>
    </row>
    <row r="10" spans="1:17">
      <c r="A10">
        <v>68.627450980392098</v>
      </c>
      <c r="B10">
        <v>562.24643713718001</v>
      </c>
      <c r="F10">
        <v>78.431372549019599</v>
      </c>
      <c r="G10">
        <v>602.98826254873495</v>
      </c>
      <c r="K10">
        <v>90.196078431372499</v>
      </c>
      <c r="L10">
        <v>551.96400447937799</v>
      </c>
      <c r="O10">
        <v>60.784313725490101</v>
      </c>
      <c r="P10">
        <v>867.83286588304895</v>
      </c>
    </row>
    <row r="11" spans="1:17">
      <c r="A11">
        <v>78.431372549019599</v>
      </c>
      <c r="B11">
        <v>568.95259330958595</v>
      </c>
      <c r="F11">
        <v>82.352941176470495</v>
      </c>
      <c r="G11">
        <v>582.30107300796396</v>
      </c>
      <c r="K11">
        <v>56.862745098039198</v>
      </c>
      <c r="L11">
        <v>632.76436572029297</v>
      </c>
      <c r="O11">
        <v>56.862745098039198</v>
      </c>
      <c r="P11">
        <v>969.863574845887</v>
      </c>
    </row>
    <row r="12" spans="1:17">
      <c r="A12">
        <v>74.509803921568604</v>
      </c>
      <c r="B12">
        <v>571.43482567830495</v>
      </c>
      <c r="F12">
        <v>60.784313725490101</v>
      </c>
      <c r="G12">
        <v>618.09992768299799</v>
      </c>
      <c r="K12">
        <v>56.862745098039198</v>
      </c>
      <c r="L12">
        <v>628.21133721009699</v>
      </c>
      <c r="O12">
        <v>80.392156862745097</v>
      </c>
      <c r="P12">
        <v>865.243469489321</v>
      </c>
    </row>
    <row r="13" spans="1:17">
      <c r="A13">
        <v>78.431372549019599</v>
      </c>
      <c r="B13">
        <v>585.61508383049897</v>
      </c>
      <c r="F13">
        <v>84.313725490196006</v>
      </c>
      <c r="G13">
        <v>570.46934342651502</v>
      </c>
      <c r="K13">
        <v>66.6666666666666</v>
      </c>
      <c r="L13">
        <v>604.92944933538001</v>
      </c>
      <c r="O13">
        <v>66.6666666666666</v>
      </c>
      <c r="P13">
        <v>926.72621757337595</v>
      </c>
    </row>
    <row r="14" spans="1:17">
      <c r="A14">
        <v>70.588235294117595</v>
      </c>
      <c r="B14">
        <v>587.54311805283999</v>
      </c>
      <c r="F14">
        <v>74.509803921568604</v>
      </c>
      <c r="G14">
        <v>570.60420758437294</v>
      </c>
      <c r="K14">
        <v>60.784313725490101</v>
      </c>
      <c r="L14">
        <v>578.353641320777</v>
      </c>
      <c r="O14">
        <v>62.745098039215598</v>
      </c>
      <c r="P14">
        <v>861.5574964425</v>
      </c>
    </row>
    <row r="15" spans="1:17">
      <c r="A15">
        <v>72.549019607843107</v>
      </c>
      <c r="B15">
        <v>590.98221447251001</v>
      </c>
      <c r="F15">
        <v>88.235294117647001</v>
      </c>
      <c r="G15">
        <v>577.19741550644903</v>
      </c>
      <c r="K15">
        <v>74.509803921568604</v>
      </c>
      <c r="L15">
        <v>605.52360346905198</v>
      </c>
      <c r="O15">
        <v>70.588235294117595</v>
      </c>
      <c r="P15">
        <v>822.08913694398098</v>
      </c>
    </row>
    <row r="16" spans="1:17">
      <c r="A16">
        <v>58.823529411764703</v>
      </c>
      <c r="B16">
        <v>599.20755205715204</v>
      </c>
      <c r="F16">
        <v>74.509803921568604</v>
      </c>
      <c r="G16">
        <v>588.16747922415095</v>
      </c>
      <c r="K16">
        <v>66.6666666666666</v>
      </c>
      <c r="L16">
        <v>616.36980656755702</v>
      </c>
      <c r="O16">
        <v>56.862745098039198</v>
      </c>
      <c r="P16">
        <v>839.52050647965905</v>
      </c>
    </row>
    <row r="17" spans="1:16">
      <c r="A17">
        <v>68.627450980392098</v>
      </c>
      <c r="B17">
        <v>603.95955254633998</v>
      </c>
      <c r="F17">
        <v>78.431372549019599</v>
      </c>
      <c r="G17">
        <v>571.28965835521501</v>
      </c>
      <c r="K17">
        <v>82.352941176470495</v>
      </c>
      <c r="L17">
        <v>571.43821423684403</v>
      </c>
      <c r="O17">
        <v>54.901960784313701</v>
      </c>
      <c r="P17">
        <v>920.72171931038804</v>
      </c>
    </row>
    <row r="18" spans="1:16">
      <c r="A18">
        <v>70.588235294117595</v>
      </c>
      <c r="B18">
        <v>604.27576546879595</v>
      </c>
      <c r="F18">
        <v>76.470588235294102</v>
      </c>
      <c r="G18">
        <v>636.44985187398697</v>
      </c>
      <c r="K18">
        <v>72.549019607843107</v>
      </c>
      <c r="L18">
        <v>561.38263954321701</v>
      </c>
      <c r="O18">
        <v>56.862745098039198</v>
      </c>
      <c r="P18">
        <v>917.34414675387995</v>
      </c>
    </row>
    <row r="19" spans="1:16">
      <c r="A19">
        <v>70.588235294117595</v>
      </c>
      <c r="B19">
        <v>621.53153639546895</v>
      </c>
      <c r="F19">
        <v>72.549019607843107</v>
      </c>
      <c r="G19">
        <v>590.33986619011</v>
      </c>
      <c r="K19">
        <v>82.352941176470495</v>
      </c>
      <c r="L19">
        <v>605.84472654567605</v>
      </c>
      <c r="O19">
        <v>70.588235294117595</v>
      </c>
      <c r="P19">
        <v>826.97793852089501</v>
      </c>
    </row>
    <row r="20" spans="1:16">
      <c r="A20">
        <v>60.784313725490101</v>
      </c>
      <c r="B20">
        <v>623.05753972990101</v>
      </c>
      <c r="F20">
        <v>80.392156862745097</v>
      </c>
      <c r="G20">
        <v>539.82546857738396</v>
      </c>
      <c r="K20">
        <v>68.627450980392098</v>
      </c>
      <c r="L20">
        <v>593.51277519277403</v>
      </c>
      <c r="O20">
        <v>56.862745098039198</v>
      </c>
      <c r="P20">
        <v>874.29165022830102</v>
      </c>
    </row>
    <row r="21" spans="1:16">
      <c r="A21">
        <v>72.549019607843107</v>
      </c>
      <c r="B21">
        <v>633.28438609352997</v>
      </c>
      <c r="F21">
        <v>70.588235294117595</v>
      </c>
      <c r="G21">
        <v>606.40284296653499</v>
      </c>
      <c r="K21">
        <v>80.392156862745097</v>
      </c>
      <c r="L21">
        <v>576.92672911020895</v>
      </c>
      <c r="O21">
        <v>68.627450980392098</v>
      </c>
      <c r="P21">
        <v>831.66011029414096</v>
      </c>
    </row>
    <row r="23" spans="1:16">
      <c r="A23" t="s">
        <v>10</v>
      </c>
      <c r="B23">
        <f>MIN(B2:B21)</f>
        <v>531.07148111720403</v>
      </c>
      <c r="F23" t="s">
        <v>10</v>
      </c>
      <c r="G23">
        <f>MIN(G2:G21)</f>
        <v>535.018514311834</v>
      </c>
      <c r="K23" t="s">
        <v>10</v>
      </c>
      <c r="L23">
        <f>MIN(L2:L21)</f>
        <v>551.96400447937799</v>
      </c>
      <c r="O23" t="s">
        <v>10</v>
      </c>
      <c r="P23">
        <f>MIN(P2:P21)</f>
        <v>763.85074068922199</v>
      </c>
    </row>
    <row r="24" spans="1:16">
      <c r="A24" t="s">
        <v>11</v>
      </c>
      <c r="B24">
        <f>MAX(B2:B21)</f>
        <v>633.28438609352997</v>
      </c>
      <c r="F24" t="s">
        <v>11</v>
      </c>
      <c r="G24">
        <f>MAX(G2:G21)</f>
        <v>650.28980323967801</v>
      </c>
      <c r="K24" t="s">
        <v>11</v>
      </c>
      <c r="L24">
        <f>MAX(L2:L21)</f>
        <v>632.76436572029297</v>
      </c>
      <c r="O24" t="s">
        <v>11</v>
      </c>
      <c r="P24">
        <f>MAX(P2:P21)</f>
        <v>969.863574845887</v>
      </c>
    </row>
    <row r="25" spans="1:16">
      <c r="A25" t="s">
        <v>24</v>
      </c>
      <c r="B25">
        <f>AVERAGE(B2:B21)</f>
        <v>577.65329475465023</v>
      </c>
      <c r="F25" t="s">
        <v>24</v>
      </c>
      <c r="G25">
        <f>AVERAGE(G2:G21)</f>
        <v>587.19800132447313</v>
      </c>
      <c r="K25" t="s">
        <v>24</v>
      </c>
      <c r="L25">
        <f>AVERAGE(L2:L21)</f>
        <v>593.44311464129555</v>
      </c>
      <c r="O25" t="s">
        <v>24</v>
      </c>
      <c r="P25">
        <f>AVERAGE(P2:P21)</f>
        <v>855.88927011310807</v>
      </c>
    </row>
    <row r="27" spans="1:16">
      <c r="A27" t="s">
        <v>26</v>
      </c>
      <c r="B27">
        <f>AVEDEV(B2:B21)</f>
        <v>25.057709585518474</v>
      </c>
      <c r="F27" t="s">
        <v>26</v>
      </c>
      <c r="G27">
        <f>AVEDEV(G2:G21)</f>
        <v>24.996283716051806</v>
      </c>
      <c r="K27" t="s">
        <v>26</v>
      </c>
      <c r="L27">
        <f>AVEDEV(L2:L21)</f>
        <v>18.847260087073842</v>
      </c>
      <c r="O27" t="s">
        <v>26</v>
      </c>
      <c r="P27">
        <f>AVEDEV(P2:P21)</f>
        <v>37.431428775387658</v>
      </c>
    </row>
  </sheetData>
  <sortState ref="F2:G21">
    <sortCondition ref="F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MinEffortK</vt:lpstr>
      <vt:lpstr>Iterations</vt:lpstr>
      <vt:lpstr>distortion</vt:lpstr>
      <vt:lpstr>how much more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2014-06-08T13:01:48Z</dcterms:modified>
</cp:coreProperties>
</file>