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II SEMESTRE - CONTADURÍA PÚBLICA\CONTABILIDAD GENERAL\"/>
    </mc:Choice>
  </mc:AlternateContent>
  <xr:revisionPtr revIDLastSave="0" documentId="13_ncr:1_{7A329146-147C-44F9-98BD-7C27CB2B74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4" i="1" l="1"/>
  <c r="K24" i="1"/>
  <c r="K23" i="1"/>
  <c r="L22" i="1"/>
  <c r="K21" i="1"/>
  <c r="K20" i="1"/>
  <c r="L19" i="1"/>
  <c r="K18" i="1"/>
  <c r="K17" i="1"/>
  <c r="L16" i="1"/>
  <c r="L15" i="1"/>
  <c r="L14" i="1"/>
  <c r="L13" i="1"/>
  <c r="L12" i="1"/>
  <c r="L11" i="1"/>
  <c r="K10" i="1"/>
  <c r="K9" i="1"/>
  <c r="K8" i="1"/>
  <c r="K7" i="1"/>
  <c r="K6" i="1"/>
  <c r="K5" i="1"/>
  <c r="K4" i="1"/>
  <c r="J24" i="1"/>
  <c r="I24" i="1"/>
  <c r="H24" i="1"/>
  <c r="G24" i="1"/>
  <c r="G18" i="1"/>
  <c r="G17" i="1"/>
  <c r="H16" i="1"/>
  <c r="H15" i="1"/>
  <c r="H14" i="1"/>
  <c r="H13" i="1"/>
  <c r="H12" i="1"/>
  <c r="H11" i="1"/>
  <c r="G10" i="1"/>
  <c r="G9" i="1"/>
  <c r="G8" i="1"/>
  <c r="G7" i="1"/>
  <c r="G6" i="1"/>
  <c r="G5" i="1"/>
  <c r="G4" i="1"/>
  <c r="F24" i="1"/>
  <c r="E24" i="1"/>
  <c r="D24" i="1"/>
  <c r="C24" i="1"/>
</calcChain>
</file>

<file path=xl/sharedStrings.xml><?xml version="1.0" encoding="utf-8"?>
<sst xmlns="http://schemas.openxmlformats.org/spreadsheetml/2006/main" count="39" uniqueCount="32">
  <si>
    <t>CÓDIGO</t>
  </si>
  <si>
    <t>CUENTA</t>
  </si>
  <si>
    <t>DEBE</t>
  </si>
  <si>
    <t>HABER</t>
  </si>
  <si>
    <t>SALDOS INICIALES</t>
  </si>
  <si>
    <t>MOVIMIENTOS DEL MES</t>
  </si>
  <si>
    <t>BALANCE PREAJUSTADO</t>
  </si>
  <si>
    <t>AJUSTES</t>
  </si>
  <si>
    <t xml:space="preserve">DEBE </t>
  </si>
  <si>
    <t>BALANCE AJUSTADO</t>
  </si>
  <si>
    <t xml:space="preserve">BALANCE DE COMPROBACIÓN </t>
  </si>
  <si>
    <t>CAJA</t>
  </si>
  <si>
    <t>BANCOS</t>
  </si>
  <si>
    <t>CLIENTES</t>
  </si>
  <si>
    <t>RETENCIÓN EN LA FUENTE</t>
  </si>
  <si>
    <t>MERCANCÍAS</t>
  </si>
  <si>
    <t>EQUIPO DE CÓMPUTO</t>
  </si>
  <si>
    <t>MUEBLES Y ENSERES</t>
  </si>
  <si>
    <t>PASIVOS FINANCIEROS</t>
  </si>
  <si>
    <t>PROVEEDORES</t>
  </si>
  <si>
    <t>RETENCIÓN EN LA FUENTE POR PAGAR</t>
  </si>
  <si>
    <t>IVA POR PAGAR</t>
  </si>
  <si>
    <t>APORTES SOCIALES</t>
  </si>
  <si>
    <t>VENTAS</t>
  </si>
  <si>
    <t>GASTOS DE ARRIENDOS</t>
  </si>
  <si>
    <t>COSTO DE VENTAS</t>
  </si>
  <si>
    <t>COSTOS Y GASTOS POR PAGAR</t>
  </si>
  <si>
    <t>GASTOS DE SERVICIOS</t>
  </si>
  <si>
    <t>GASTOS DE DEPRECIACIÓN</t>
  </si>
  <si>
    <t>DEPRECIACIÓN ACUMULADA</t>
  </si>
  <si>
    <t>GASTOS HONORARIOS</t>
  </si>
  <si>
    <t xml:space="preserve">TOTALES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</si>
</sst>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1" width="13.42578125" customWidth="1"/>
    <col min="2" max="2" width="54.5703125" customWidth="1"/>
    <col min="3" max="3" width="16.28515625" customWidth="1"/>
    <col min="4" max="4" width="14.85546875" customWidth="1"/>
    <col min="5" max="5" width="15" customWidth="1"/>
    <col min="6" max="6" width="16.28515625" customWidth="1"/>
    <col min="7" max="7" width="14.5703125" customWidth="1"/>
    <col min="8" max="8" width="14.28515625" customWidth="1"/>
    <col min="9" max="9" width="15.28515625" customWidth="1"/>
    <col min="10" max="10" width="17.28515625" customWidth="1"/>
    <col min="11" max="11" width="15.140625" customWidth="1"/>
    <col min="12" max="12" width="15.28515625" customWidth="1"/>
  </cols>
  <sheetData>
    <row r="1" spans="1:12" x14ac:dyDescent="0.25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C2" s="2" t="s">
        <v>4</v>
      </c>
      <c r="D2" s="2"/>
      <c r="E2" s="2" t="s">
        <v>5</v>
      </c>
      <c r="F2" s="2"/>
      <c r="G2" s="2" t="s">
        <v>6</v>
      </c>
      <c r="H2" s="2"/>
      <c r="I2" s="2" t="s">
        <v>7</v>
      </c>
      <c r="J2" s="2"/>
      <c r="K2" s="2" t="s">
        <v>9</v>
      </c>
      <c r="L2" s="2"/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8</v>
      </c>
      <c r="L3" t="s">
        <v>3</v>
      </c>
    </row>
    <row r="4" spans="1:12" x14ac:dyDescent="0.25">
      <c r="A4">
        <v>1101</v>
      </c>
      <c r="B4" t="s">
        <v>11</v>
      </c>
      <c r="C4" s="1"/>
      <c r="D4" s="1"/>
      <c r="E4" s="1">
        <v>6300000</v>
      </c>
      <c r="F4" s="1">
        <v>2000000</v>
      </c>
      <c r="G4" s="1">
        <f>E4-F4</f>
        <v>4300000</v>
      </c>
      <c r="H4" s="1"/>
      <c r="I4" s="1"/>
      <c r="J4" s="1"/>
      <c r="K4" s="1">
        <f t="shared" ref="K4:K10" si="0">G4</f>
        <v>4300000</v>
      </c>
      <c r="L4" s="1"/>
    </row>
    <row r="5" spans="1:12" x14ac:dyDescent="0.25">
      <c r="A5">
        <v>1102</v>
      </c>
      <c r="B5" t="s">
        <v>12</v>
      </c>
      <c r="C5" s="1">
        <v>3000000</v>
      </c>
      <c r="D5" s="1"/>
      <c r="E5" s="1">
        <v>7194000</v>
      </c>
      <c r="F5" s="1">
        <v>9624000</v>
      </c>
      <c r="G5" s="1">
        <f>E5+C5-F5</f>
        <v>570000</v>
      </c>
      <c r="H5" s="1"/>
      <c r="I5" s="1"/>
      <c r="J5" s="1"/>
      <c r="K5" s="1">
        <f t="shared" si="0"/>
        <v>570000</v>
      </c>
      <c r="L5" s="1"/>
    </row>
    <row r="6" spans="1:12" x14ac:dyDescent="0.25">
      <c r="B6" t="s">
        <v>13</v>
      </c>
      <c r="C6" s="1"/>
      <c r="D6" s="1"/>
      <c r="E6" s="1">
        <v>8737500</v>
      </c>
      <c r="F6" s="1">
        <v>4194000</v>
      </c>
      <c r="G6" s="1">
        <f>E6-F6</f>
        <v>4543500</v>
      </c>
      <c r="H6" s="1"/>
      <c r="I6" s="1"/>
      <c r="J6" s="1"/>
      <c r="K6" s="1">
        <f t="shared" si="0"/>
        <v>4543500</v>
      </c>
      <c r="L6" s="1"/>
    </row>
    <row r="7" spans="1:12" x14ac:dyDescent="0.25">
      <c r="B7" t="s">
        <v>14</v>
      </c>
      <c r="C7" s="1"/>
      <c r="D7" s="1"/>
      <c r="E7" s="1">
        <v>187500</v>
      </c>
      <c r="F7" s="1"/>
      <c r="G7" s="1">
        <f>E7</f>
        <v>187500</v>
      </c>
      <c r="H7" s="1"/>
      <c r="I7" s="1"/>
      <c r="J7" s="1"/>
      <c r="K7" s="1">
        <f t="shared" si="0"/>
        <v>187500</v>
      </c>
      <c r="L7" s="1"/>
    </row>
    <row r="8" spans="1:12" x14ac:dyDescent="0.25">
      <c r="B8" t="s">
        <v>15</v>
      </c>
      <c r="C8" s="1"/>
      <c r="D8" s="1"/>
      <c r="E8" s="1">
        <v>8100000</v>
      </c>
      <c r="F8" s="1">
        <v>3600000</v>
      </c>
      <c r="G8" s="1">
        <f>E8-F8</f>
        <v>4500000</v>
      </c>
      <c r="H8" s="1"/>
      <c r="I8" s="1"/>
      <c r="J8" s="1"/>
      <c r="K8" s="1">
        <f t="shared" si="0"/>
        <v>4500000</v>
      </c>
      <c r="L8" s="1"/>
    </row>
    <row r="9" spans="1:12" x14ac:dyDescent="0.25">
      <c r="B9" t="s">
        <v>16</v>
      </c>
      <c r="C9" s="1"/>
      <c r="D9" s="1"/>
      <c r="E9" s="1">
        <v>2975000</v>
      </c>
      <c r="F9" s="1"/>
      <c r="G9" s="1">
        <f>E9</f>
        <v>2975000</v>
      </c>
      <c r="H9" s="1"/>
      <c r="I9" s="1"/>
      <c r="J9" s="1"/>
      <c r="K9" s="1">
        <f t="shared" si="0"/>
        <v>2975000</v>
      </c>
      <c r="L9" s="1"/>
    </row>
    <row r="10" spans="1:12" x14ac:dyDescent="0.25">
      <c r="B10" t="s">
        <v>17</v>
      </c>
      <c r="C10" s="1">
        <v>3500000</v>
      </c>
      <c r="D10" s="1"/>
      <c r="E10" s="1"/>
      <c r="F10" s="1"/>
      <c r="G10" s="1">
        <f>C10</f>
        <v>3500000</v>
      </c>
      <c r="H10" s="1"/>
      <c r="I10" s="1"/>
      <c r="J10" s="1"/>
      <c r="K10" s="1">
        <f t="shared" si="0"/>
        <v>3500000</v>
      </c>
      <c r="L10" s="1"/>
    </row>
    <row r="11" spans="1:12" x14ac:dyDescent="0.25">
      <c r="B11" t="s">
        <v>18</v>
      </c>
      <c r="C11" s="1"/>
      <c r="D11" s="1">
        <v>1800000</v>
      </c>
      <c r="E11" s="1">
        <v>500000</v>
      </c>
      <c r="F11" s="1"/>
      <c r="G11" s="1"/>
      <c r="H11" s="1">
        <f>D11-E11</f>
        <v>1300000</v>
      </c>
      <c r="I11" s="1"/>
      <c r="J11" s="1"/>
      <c r="K11" s="1"/>
      <c r="L11" s="1">
        <f>H11</f>
        <v>1300000</v>
      </c>
    </row>
    <row r="12" spans="1:12" x14ac:dyDescent="0.25">
      <c r="B12" t="s">
        <v>19</v>
      </c>
      <c r="C12" s="1"/>
      <c r="D12" s="1"/>
      <c r="E12" s="1">
        <v>6524000</v>
      </c>
      <c r="F12" s="1">
        <v>12349000</v>
      </c>
      <c r="G12" s="1"/>
      <c r="H12" s="1">
        <f>F12-E12</f>
        <v>5825000</v>
      </c>
      <c r="I12" s="1"/>
      <c r="J12" s="1"/>
      <c r="K12" s="1"/>
      <c r="L12" s="1">
        <f>H12</f>
        <v>5825000</v>
      </c>
    </row>
    <row r="13" spans="1:12" x14ac:dyDescent="0.25">
      <c r="B13" t="s">
        <v>20</v>
      </c>
      <c r="C13" s="1"/>
      <c r="D13" s="1">
        <v>300000</v>
      </c>
      <c r="E13" s="1">
        <v>300000</v>
      </c>
      <c r="F13" s="1">
        <v>265000</v>
      </c>
      <c r="G13" s="1"/>
      <c r="H13" s="1">
        <f>F13+D13-E13</f>
        <v>265000</v>
      </c>
      <c r="I13" s="1"/>
      <c r="J13" s="1">
        <v>50000</v>
      </c>
      <c r="K13" s="1"/>
      <c r="L13" s="1">
        <f>H13+J13</f>
        <v>315000</v>
      </c>
    </row>
    <row r="14" spans="1:12" x14ac:dyDescent="0.25">
      <c r="B14" t="s">
        <v>21</v>
      </c>
      <c r="C14" s="1"/>
      <c r="D14" s="1">
        <v>1500000</v>
      </c>
      <c r="E14" s="1">
        <v>1539000</v>
      </c>
      <c r="F14" s="1">
        <v>1425000</v>
      </c>
      <c r="G14" s="1"/>
      <c r="H14" s="1">
        <f>F14+D14-E14</f>
        <v>1386000</v>
      </c>
      <c r="I14" s="1"/>
      <c r="J14" s="1"/>
      <c r="K14" s="1"/>
      <c r="L14" s="1">
        <f>H14</f>
        <v>1386000</v>
      </c>
    </row>
    <row r="15" spans="1:12" x14ac:dyDescent="0.25">
      <c r="A15">
        <v>3101</v>
      </c>
      <c r="B15" t="s">
        <v>22</v>
      </c>
      <c r="C15" s="1"/>
      <c r="D15" s="1">
        <v>2900000</v>
      </c>
      <c r="E15" s="1"/>
      <c r="F15" s="1">
        <v>6000000</v>
      </c>
      <c r="G15" s="1"/>
      <c r="H15" s="1">
        <f>F15+D15</f>
        <v>8900000</v>
      </c>
      <c r="I15" s="1"/>
      <c r="J15" s="1"/>
      <c r="K15" s="1"/>
      <c r="L15" s="1">
        <f>H15</f>
        <v>8900000</v>
      </c>
    </row>
    <row r="16" spans="1:12" x14ac:dyDescent="0.25">
      <c r="B16" t="s">
        <v>23</v>
      </c>
      <c r="C16" s="1"/>
      <c r="D16" s="1"/>
      <c r="E16" s="1"/>
      <c r="F16" s="1">
        <v>7500000</v>
      </c>
      <c r="G16" s="1"/>
      <c r="H16" s="1">
        <f>F16</f>
        <v>7500000</v>
      </c>
      <c r="I16" s="1"/>
      <c r="J16" s="1"/>
      <c r="K16" s="1"/>
      <c r="L16" s="1">
        <f>H16</f>
        <v>7500000</v>
      </c>
    </row>
    <row r="17" spans="2:12" x14ac:dyDescent="0.25">
      <c r="B17" t="s">
        <v>24</v>
      </c>
      <c r="C17" s="1"/>
      <c r="D17" s="1"/>
      <c r="E17" s="1">
        <v>1000000</v>
      </c>
      <c r="F17" s="1"/>
      <c r="G17" s="1">
        <f>E17</f>
        <v>1000000</v>
      </c>
      <c r="H17" s="1"/>
      <c r="I17" s="1"/>
      <c r="J17" s="1"/>
      <c r="K17" s="1">
        <f>G17</f>
        <v>1000000</v>
      </c>
      <c r="L17" s="1"/>
    </row>
    <row r="18" spans="2:12" x14ac:dyDescent="0.25">
      <c r="B18" t="s">
        <v>25</v>
      </c>
      <c r="C18" s="1"/>
      <c r="D18" s="1"/>
      <c r="E18" s="1">
        <v>3600000</v>
      </c>
      <c r="F18" s="1"/>
      <c r="G18" s="1">
        <f>E18</f>
        <v>3600000</v>
      </c>
      <c r="H18" s="1"/>
      <c r="I18" s="1"/>
      <c r="J18" s="1"/>
      <c r="K18" s="1">
        <f>G18</f>
        <v>3600000</v>
      </c>
      <c r="L18" s="1"/>
    </row>
    <row r="19" spans="2:12" x14ac:dyDescent="0.25">
      <c r="B19" t="s">
        <v>26</v>
      </c>
      <c r="C19" s="1"/>
      <c r="D19" s="1"/>
      <c r="E19" s="1"/>
      <c r="F19" s="1"/>
      <c r="G19" s="1"/>
      <c r="H19" s="1"/>
      <c r="I19" s="1"/>
      <c r="J19" s="1">
        <v>680000</v>
      </c>
      <c r="K19" s="1"/>
      <c r="L19" s="1">
        <f>J19</f>
        <v>680000</v>
      </c>
    </row>
    <row r="20" spans="2:12" x14ac:dyDescent="0.25">
      <c r="B20" t="s">
        <v>27</v>
      </c>
      <c r="C20" s="1"/>
      <c r="D20" s="1"/>
      <c r="E20" s="1"/>
      <c r="F20" s="1"/>
      <c r="G20" s="1"/>
      <c r="H20" s="1"/>
      <c r="I20" s="1">
        <v>230000</v>
      </c>
      <c r="J20" s="1"/>
      <c r="K20" s="1">
        <f>I20</f>
        <v>230000</v>
      </c>
      <c r="L20" s="1"/>
    </row>
    <row r="21" spans="2:12" x14ac:dyDescent="0.25">
      <c r="B21" t="s">
        <v>28</v>
      </c>
      <c r="C21" s="1"/>
      <c r="D21" s="1"/>
      <c r="E21" s="1"/>
      <c r="F21" s="1"/>
      <c r="G21" s="1"/>
      <c r="H21" s="1"/>
      <c r="I21" s="1">
        <v>78750</v>
      </c>
      <c r="J21" s="1"/>
      <c r="K21" s="1">
        <f>I21</f>
        <v>78750</v>
      </c>
      <c r="L21" s="1"/>
    </row>
    <row r="22" spans="2:12" x14ac:dyDescent="0.25">
      <c r="B22" t="s">
        <v>29</v>
      </c>
      <c r="C22" s="1"/>
      <c r="D22" s="1"/>
      <c r="E22" s="1"/>
      <c r="F22" s="1"/>
      <c r="G22" s="1"/>
      <c r="H22" s="1"/>
      <c r="I22" s="1"/>
      <c r="J22" s="1">
        <v>78750</v>
      </c>
      <c r="K22" s="1"/>
      <c r="L22" s="1">
        <f>J22</f>
        <v>78750</v>
      </c>
    </row>
    <row r="23" spans="2:12" x14ac:dyDescent="0.25">
      <c r="B23" t="s">
        <v>30</v>
      </c>
      <c r="C23" s="1"/>
      <c r="D23" s="1"/>
      <c r="E23" s="1"/>
      <c r="F23" s="1"/>
      <c r="G23" s="1"/>
      <c r="H23" s="1"/>
      <c r="I23" s="1">
        <v>500000</v>
      </c>
      <c r="J23" s="1"/>
      <c r="K23" s="1">
        <f>I23</f>
        <v>500000</v>
      </c>
      <c r="L23" s="1"/>
    </row>
    <row r="24" spans="2:12" x14ac:dyDescent="0.25">
      <c r="B24" t="s">
        <v>31</v>
      </c>
      <c r="C24" s="1">
        <f t="shared" ref="C24:L24" si="1">SUM(C4:C23)</f>
        <v>6500000</v>
      </c>
      <c r="D24" s="1">
        <f t="shared" si="1"/>
        <v>6500000</v>
      </c>
      <c r="E24" s="1">
        <f t="shared" si="1"/>
        <v>46957000</v>
      </c>
      <c r="F24" s="1">
        <f t="shared" si="1"/>
        <v>46957000</v>
      </c>
      <c r="G24" s="1">
        <f t="shared" si="1"/>
        <v>25176000</v>
      </c>
      <c r="H24" s="1">
        <f t="shared" si="1"/>
        <v>25176000</v>
      </c>
      <c r="I24" s="1">
        <f t="shared" si="1"/>
        <v>808750</v>
      </c>
      <c r="J24" s="1">
        <f t="shared" si="1"/>
        <v>808750</v>
      </c>
      <c r="K24" s="1">
        <f t="shared" si="1"/>
        <v>25984750</v>
      </c>
      <c r="L24" s="1">
        <f t="shared" si="1"/>
        <v>25984750</v>
      </c>
    </row>
  </sheetData>
  <mergeCells count="6">
    <mergeCell ref="A1:L1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2022-11-21T19:11:19Z</dcterms:modified>
</cp:coreProperties>
</file>