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prime-seq_NextGen\scripts\quantify_miscounting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13" i="1"/>
  <c r="F14" i="1"/>
  <c r="G13" i="1" s="1"/>
  <c r="F15" i="1"/>
  <c r="F16" i="1"/>
  <c r="F12" i="1"/>
  <c r="C9" i="1"/>
  <c r="E7" i="1"/>
</calcChain>
</file>

<file path=xl/sharedStrings.xml><?xml version="1.0" encoding="utf-8"?>
<sst xmlns="http://schemas.openxmlformats.org/spreadsheetml/2006/main" count="32" uniqueCount="19">
  <si>
    <t>total reads mapped</t>
  </si>
  <si>
    <t>intergenic</t>
  </si>
  <si>
    <t>ex &amp; in</t>
  </si>
  <si>
    <t>ex</t>
  </si>
  <si>
    <t>reads with multiple best alignments</t>
  </si>
  <si>
    <t>primary alignments</t>
  </si>
  <si>
    <t>secondary alignments</t>
  </si>
  <si>
    <t>total alignments</t>
  </si>
  <si>
    <t>so, on avg reads with multiple best alignments have</t>
  </si>
  <si>
    <t>equally best alignments</t>
  </si>
  <si>
    <t>no. of these best alignments of mm reads</t>
  </si>
  <si>
    <t>of these reads with multiple best alignments, how often do their alignments map to…</t>
  </si>
  <si>
    <t>reads</t>
  </si>
  <si>
    <t>alignments</t>
  </si>
  <si>
    <t>of total reads</t>
  </si>
  <si>
    <t>ex &amp; intergenic</t>
  </si>
  <si>
    <t>in &amp; intergenic</t>
  </si>
  <si>
    <t>in</t>
  </si>
  <si>
    <t>ex &amp; in &amp; intergenic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</si>
</sst>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0.0%"/>
    <numFmt numFmtId="172" formatCode="_(* #,##0.0_);_(* \(#,##0.0\);_(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41" fontId="0" fillId="0" borderId="0" xfId="0" applyNumberFormat="1" applyAlignment="1">
      <alignment horizontal="right"/>
    </xf>
    <xf numFmtId="41" fontId="0" fillId="0" borderId="0" xfId="0" applyNumberFormat="1" applyAlignment="1">
      <alignment horizontal="right" vertical="center"/>
    </xf>
    <xf numFmtId="41" fontId="0" fillId="0" borderId="0" xfId="0" applyNumberFormat="1"/>
    <xf numFmtId="172" fontId="0" fillId="0" borderId="0" xfId="0" applyNumberFormat="1" applyAlignment="1">
      <alignment horizontal="right"/>
    </xf>
    <xf numFmtId="0" fontId="0" fillId="0" borderId="0" xfId="0" applyAlignment="1">
      <alignment horizontal="center" vertical="top" wrapText="1"/>
    </xf>
    <xf numFmtId="0" fontId="2" fillId="0" borderId="0" xfId="0" applyFont="1"/>
    <xf numFmtId="0" fontId="3" fillId="0" borderId="0" xfId="0" applyFont="1"/>
    <xf numFmtId="41" fontId="3" fillId="0" borderId="0" xfId="0" applyNumberFormat="1" applyFont="1" applyAlignment="1">
      <alignment vertical="center"/>
    </xf>
    <xf numFmtId="41" fontId="3" fillId="0" borderId="0" xfId="0" applyNumberFormat="1" applyFont="1" applyAlignment="1">
      <alignment horizontal="right"/>
    </xf>
    <xf numFmtId="41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H28" sqref="H28"/>
    </sheetView>
  </sheetViews>
  <sheetFormatPr defaultRowHeight="14.4" x14ac:dyDescent="0.3"/>
  <cols>
    <col min="2" max="2" width="43.33203125" bestFit="1" customWidth="1"/>
    <col min="3" max="3" width="18.77734375" bestFit="1" customWidth="1"/>
    <col min="4" max="5" width="20.109375" bestFit="1" customWidth="1"/>
    <col min="6" max="6" width="18.77734375" bestFit="1" customWidth="1"/>
    <col min="7" max="7" width="10.88671875" bestFit="1" customWidth="1"/>
    <col min="8" max="8" width="12" bestFit="1" customWidth="1"/>
    <col min="9" max="9" width="20.21875" bestFit="1" customWidth="1"/>
  </cols>
  <sheetData>
    <row r="2" spans="2:8" x14ac:dyDescent="0.3">
      <c r="B2" s="3" t="s">
        <v>0</v>
      </c>
      <c r="C2" s="5">
        <v>3229027</v>
      </c>
      <c r="D2" s="13" t="s">
        <v>12</v>
      </c>
    </row>
    <row r="3" spans="2:8" x14ac:dyDescent="0.3">
      <c r="B3" s="4" t="s">
        <v>7</v>
      </c>
      <c r="C3" s="6">
        <v>4132612</v>
      </c>
      <c r="D3" s="14" t="s">
        <v>13</v>
      </c>
      <c r="E3" t="s">
        <v>5</v>
      </c>
      <c r="F3" s="7">
        <v>4019299</v>
      </c>
      <c r="G3" s="12" t="s">
        <v>13</v>
      </c>
    </row>
    <row r="4" spans="2:8" x14ac:dyDescent="0.3">
      <c r="B4" s="4"/>
      <c r="C4" s="6"/>
      <c r="D4" s="14"/>
      <c r="E4" t="s">
        <v>6</v>
      </c>
      <c r="F4" s="7">
        <v>113313</v>
      </c>
      <c r="G4" s="12" t="s">
        <v>13</v>
      </c>
    </row>
    <row r="5" spans="2:8" x14ac:dyDescent="0.3">
      <c r="B5" s="3"/>
      <c r="C5" s="5"/>
      <c r="D5" s="5"/>
    </row>
    <row r="6" spans="2:8" x14ac:dyDescent="0.3">
      <c r="B6" s="3"/>
      <c r="C6" s="5"/>
      <c r="D6" s="5"/>
    </row>
    <row r="7" spans="2:8" x14ac:dyDescent="0.3">
      <c r="B7" s="3" t="s">
        <v>4</v>
      </c>
      <c r="C7" s="5">
        <v>366141</v>
      </c>
      <c r="D7" s="13" t="s">
        <v>12</v>
      </c>
      <c r="E7" s="1">
        <f>C7/$C$2</f>
        <v>0.11339050432219984</v>
      </c>
    </row>
    <row r="8" spans="2:8" x14ac:dyDescent="0.3">
      <c r="B8" s="3" t="s">
        <v>10</v>
      </c>
      <c r="C8" s="5">
        <v>1156413</v>
      </c>
      <c r="D8" s="12" t="s">
        <v>13</v>
      </c>
    </row>
    <row r="9" spans="2:8" x14ac:dyDescent="0.3">
      <c r="B9" s="3" t="s">
        <v>8</v>
      </c>
      <c r="C9" s="8">
        <f>C8/C7</f>
        <v>3.1583816070857949</v>
      </c>
      <c r="D9" s="10" t="s">
        <v>9</v>
      </c>
    </row>
    <row r="10" spans="2:8" x14ac:dyDescent="0.3">
      <c r="B10" s="3"/>
      <c r="C10" s="5"/>
      <c r="D10" s="5"/>
    </row>
    <row r="11" spans="2:8" x14ac:dyDescent="0.3">
      <c r="B11" s="3"/>
      <c r="C11" s="5"/>
      <c r="D11" s="5"/>
    </row>
    <row r="12" spans="2:8" x14ac:dyDescent="0.3">
      <c r="B12" s="9" t="s">
        <v>11</v>
      </c>
      <c r="C12" s="3" t="s">
        <v>3</v>
      </c>
      <c r="D12" s="5">
        <v>217509</v>
      </c>
      <c r="E12" s="11" t="s">
        <v>12</v>
      </c>
      <c r="F12" s="1">
        <f>D12/$C$2</f>
        <v>6.7360539258420574E-2</v>
      </c>
      <c r="H12" s="11" t="s">
        <v>14</v>
      </c>
    </row>
    <row r="13" spans="2:8" x14ac:dyDescent="0.3">
      <c r="B13" s="9"/>
      <c r="C13" s="3" t="s">
        <v>15</v>
      </c>
      <c r="D13" s="5">
        <v>48097</v>
      </c>
      <c r="E13" s="11" t="s">
        <v>12</v>
      </c>
      <c r="F13" s="1">
        <f t="shared" ref="F13:F18" si="0">D13/$C$2</f>
        <v>1.4895199080094406E-2</v>
      </c>
      <c r="G13" s="2">
        <f>SUM(F13:F15)</f>
        <v>3.2177804645176396E-2</v>
      </c>
      <c r="H13" s="11" t="s">
        <v>14</v>
      </c>
    </row>
    <row r="14" spans="2:8" x14ac:dyDescent="0.3">
      <c r="B14" s="9"/>
      <c r="C14" s="3" t="s">
        <v>16</v>
      </c>
      <c r="D14" s="5">
        <v>30595</v>
      </c>
      <c r="E14" s="11" t="s">
        <v>12</v>
      </c>
      <c r="F14" s="1">
        <f t="shared" si="0"/>
        <v>9.4749904537806597E-3</v>
      </c>
      <c r="G14" s="2"/>
      <c r="H14" s="11" t="s">
        <v>14</v>
      </c>
    </row>
    <row r="15" spans="2:8" x14ac:dyDescent="0.3">
      <c r="B15" s="9"/>
      <c r="C15" s="3" t="s">
        <v>18</v>
      </c>
      <c r="D15" s="5">
        <v>25211</v>
      </c>
      <c r="E15" s="11" t="s">
        <v>12</v>
      </c>
      <c r="F15" s="1">
        <f t="shared" si="0"/>
        <v>7.8076151113013305E-3</v>
      </c>
      <c r="G15" s="2"/>
      <c r="H15" s="11" t="s">
        <v>14</v>
      </c>
    </row>
    <row r="16" spans="2:8" x14ac:dyDescent="0.3">
      <c r="B16" s="9"/>
      <c r="C16" s="3" t="s">
        <v>2</v>
      </c>
      <c r="D16" s="5">
        <v>22044</v>
      </c>
      <c r="E16" s="11" t="s">
        <v>12</v>
      </c>
      <c r="F16" s="1">
        <f t="shared" si="0"/>
        <v>6.8268243034201948E-3</v>
      </c>
      <c r="G16" s="15"/>
      <c r="H16" s="11" t="s">
        <v>14</v>
      </c>
    </row>
    <row r="17" spans="2:8" x14ac:dyDescent="0.3">
      <c r="B17" s="9"/>
      <c r="C17" s="3" t="s">
        <v>17</v>
      </c>
      <c r="D17" s="5">
        <v>11568</v>
      </c>
      <c r="E17" s="11"/>
      <c r="F17" s="1">
        <f t="shared" si="0"/>
        <v>3.5825033361442937E-3</v>
      </c>
      <c r="H17" s="11"/>
    </row>
    <row r="18" spans="2:8" x14ac:dyDescent="0.3">
      <c r="B18" s="9"/>
      <c r="C18" s="3" t="s">
        <v>1</v>
      </c>
      <c r="D18" s="5">
        <v>11117</v>
      </c>
      <c r="E18" s="11"/>
      <c r="F18" s="1">
        <f t="shared" si="0"/>
        <v>3.4428327790383914E-3</v>
      </c>
      <c r="H18" s="11"/>
    </row>
  </sheetData>
  <mergeCells count="5">
    <mergeCell ref="B3:B4"/>
    <mergeCell ref="C3:C4"/>
    <mergeCell ref="B12:B18"/>
    <mergeCell ref="D3:D4"/>
    <mergeCell ref="G13:G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2025-07-11T15:15:44Z</dcterms:created>
  <dcterms:modified xsi:type="dcterms:W3CDTF">2025-07-11T16:40:25Z</dcterms:modified>
</cp:coreProperties>
</file>