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Vansh\OneDrive\Desktop\excel lab\"/>
    </mc:Choice>
  </mc:AlternateContent>
  <xr:revisionPtr revIDLastSave="0" documentId="13_ncr:1_{172D89AB-0192-403A-981D-8BA31BA1E1D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" i="1" l="1"/>
  <c r="G22" i="1"/>
  <c r="G21" i="1"/>
  <c r="G20" i="1"/>
  <c r="G19" i="1"/>
  <c r="G18" i="1"/>
  <c r="G17" i="1"/>
  <c r="G16" i="1"/>
  <c r="G15" i="1"/>
  <c r="G14" i="1" a="1"/>
  <c r="G14" i="1" s="1"/>
  <c r="G13" i="1"/>
  <c r="G12" i="1"/>
  <c r="G11" i="1"/>
  <c r="G10" i="1"/>
  <c r="E9" i="1"/>
  <c r="G8" i="1"/>
  <c r="F8" i="1"/>
  <c r="E8" i="1"/>
  <c r="G7" i="1"/>
  <c r="F7" i="1"/>
  <c r="E7" i="1"/>
  <c r="E6" i="1"/>
  <c r="F6" i="1" s="1"/>
  <c r="G6" i="1" s="1"/>
  <c r="E5" i="1"/>
  <c r="F5" i="1" s="1"/>
  <c r="F9" i="1" s="1"/>
  <c r="F4" i="1"/>
  <c r="E4" i="1"/>
  <c r="G4" i="1" s="1"/>
  <c r="G5" i="1" l="1"/>
  <c r="G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<sst xmlns="http://schemas.openxmlformats.org/spreadsheetml/2006/main" count="33" uniqueCount="33">
  <si>
    <t>PAYROLL</t>
  </si>
  <si>
    <t>DATE</t>
  </si>
  <si>
    <t>6TH SPETEMBER 2023</t>
  </si>
  <si>
    <t>EMPLOYEE NUMBER</t>
  </si>
  <si>
    <t>EMPLOYEE NAME</t>
  </si>
  <si>
    <t>HOURLY RATE</t>
  </si>
  <si>
    <t>HOURS WORKED</t>
  </si>
  <si>
    <t>GROSS PAY</t>
  </si>
  <si>
    <t>SOCIAL SECURITY TAX</t>
  </si>
  <si>
    <t>NET PAY</t>
  </si>
  <si>
    <t>EU0001</t>
  </si>
  <si>
    <t>FORD</t>
  </si>
  <si>
    <t>EU0002</t>
  </si>
  <si>
    <t>MINA</t>
  </si>
  <si>
    <t>EU0003</t>
  </si>
  <si>
    <t>BELL</t>
  </si>
  <si>
    <t>EU0004</t>
  </si>
  <si>
    <t>DARVIS</t>
  </si>
  <si>
    <t>EU0005</t>
  </si>
  <si>
    <t>TURBO</t>
  </si>
  <si>
    <t>TOTAL SUM</t>
  </si>
  <si>
    <t>maximum</t>
  </si>
  <si>
    <t>minimum</t>
  </si>
  <si>
    <t>average</t>
  </si>
  <si>
    <t>trim</t>
  </si>
  <si>
    <t>Concatenate</t>
  </si>
  <si>
    <t>Left</t>
  </si>
  <si>
    <t>Right</t>
  </si>
  <si>
    <t>mid</t>
  </si>
  <si>
    <t>Length</t>
  </si>
  <si>
    <t>find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</si>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</sst>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u/>
      <sz val="20"/>
      <color theme="1"/>
      <name val="Forte"/>
      <family val="4"/>
    </font>
    <font>
      <b/>
      <sz val="11"/>
      <color theme="1"/>
      <name val="Arial Black"/>
      <family val="2"/>
    </font>
    <font>
      <b/>
      <sz val="11"/>
      <color theme="1"/>
      <name val="Arial LIGHT"/>
    </font>
    <font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/>
    <xf numFmtId="0" fontId="3" fillId="0" borderId="2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14" fontId="0" fillId="0" borderId="0" xfId="0" applyNumberFormat="1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G24" sqref="G24"/>
    </sheetView>
  </sheetViews>
  <sheetFormatPr defaultRowHeight="14.4"/>
  <cols>
    <col min="1" max="1" width="24" bestFit="1" customWidth="1"/>
    <col min="2" max="2" width="20.6640625" bestFit="1" customWidth="1"/>
    <col min="3" max="3" width="17.33203125" bestFit="1" customWidth="1"/>
    <col min="4" max="4" width="19.77734375" bestFit="1" customWidth="1"/>
    <col min="5" max="5" width="14.109375" bestFit="1" customWidth="1"/>
    <col min="6" max="6" width="27.109375" bestFit="1" customWidth="1"/>
    <col min="7" max="7" width="10.77734375" bestFit="1" customWidth="1"/>
  </cols>
  <sheetData>
    <row r="1" spans="1:11" ht="30.6" thickTop="1" thickBot="1">
      <c r="A1" s="7" t="s">
        <v>0</v>
      </c>
      <c r="B1" s="8"/>
      <c r="C1" s="8"/>
      <c r="D1" s="8"/>
      <c r="E1" s="8"/>
      <c r="F1" s="8"/>
      <c r="G1" s="8"/>
    </row>
    <row r="2" spans="1:11" ht="18.600000000000001" thickTop="1" thickBot="1">
      <c r="A2" s="3" t="s">
        <v>1</v>
      </c>
      <c r="B2" s="9" t="s">
        <v>2</v>
      </c>
      <c r="C2" s="9"/>
      <c r="D2" s="9"/>
      <c r="E2" s="9"/>
      <c r="F2" s="9"/>
      <c r="G2" s="9"/>
    </row>
    <row r="3" spans="1:11" ht="18.600000000000001" thickTop="1" thickBot="1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5" t="s">
        <v>8</v>
      </c>
      <c r="G3" s="4" t="s">
        <v>9</v>
      </c>
    </row>
    <row r="4" spans="1:11" ht="15.6" thickTop="1" thickBot="1">
      <c r="A4" s="1" t="s">
        <v>10</v>
      </c>
      <c r="B4" s="1" t="s">
        <v>11</v>
      </c>
      <c r="C4" s="1">
        <v>7.5</v>
      </c>
      <c r="D4" s="1">
        <v>35</v>
      </c>
      <c r="E4" s="1">
        <f>PRODUCT(C4,D4)</f>
        <v>262.5</v>
      </c>
      <c r="F4" s="2">
        <f>PRODUCT(E4,0.06)</f>
        <v>15.75</v>
      </c>
      <c r="G4" s="1">
        <f>(E4-F4)</f>
        <v>246.75</v>
      </c>
    </row>
    <row r="5" spans="1:11" ht="15.6" thickTop="1" thickBot="1">
      <c r="A5" s="1" t="s">
        <v>12</v>
      </c>
      <c r="B5" s="1" t="s">
        <v>13</v>
      </c>
      <c r="C5" s="1">
        <v>8</v>
      </c>
      <c r="D5" s="1">
        <v>30</v>
      </c>
      <c r="E5" s="1">
        <f t="shared" ref="E5:E8" si="0">PRODUCT(C5,D5)</f>
        <v>240</v>
      </c>
      <c r="F5" s="2">
        <f t="shared" ref="F5:F8" si="1">PRODUCT(E5,0.06)</f>
        <v>14.399999999999999</v>
      </c>
      <c r="G5" s="1">
        <f t="shared" ref="G5:G8" si="2">(E5-F5)</f>
        <v>225.6</v>
      </c>
    </row>
    <row r="6" spans="1:11" ht="15.6" thickTop="1" thickBot="1">
      <c r="A6" s="1" t="s">
        <v>14</v>
      </c>
      <c r="B6" s="1" t="s">
        <v>15</v>
      </c>
      <c r="C6" s="1">
        <v>6.5</v>
      </c>
      <c r="D6" s="1">
        <v>25</v>
      </c>
      <c r="E6" s="1">
        <f t="shared" si="0"/>
        <v>162.5</v>
      </c>
      <c r="F6" s="2">
        <f t="shared" si="1"/>
        <v>9.75</v>
      </c>
      <c r="G6" s="1">
        <f t="shared" si="2"/>
        <v>152.75</v>
      </c>
    </row>
    <row r="7" spans="1:11" ht="15.6" thickTop="1" thickBot="1">
      <c r="A7" s="1" t="s">
        <v>16</v>
      </c>
      <c r="B7" s="1" t="s">
        <v>17</v>
      </c>
      <c r="C7" s="1">
        <v>9</v>
      </c>
      <c r="D7" s="1">
        <v>40</v>
      </c>
      <c r="E7" s="1">
        <f t="shared" si="0"/>
        <v>360</v>
      </c>
      <c r="F7" s="2">
        <f t="shared" si="1"/>
        <v>21.599999999999998</v>
      </c>
      <c r="G7" s="1">
        <f t="shared" si="2"/>
        <v>338.4</v>
      </c>
    </row>
    <row r="8" spans="1:11" ht="15.6" thickTop="1" thickBot="1">
      <c r="A8" s="1" t="s">
        <v>18</v>
      </c>
      <c r="B8" s="1" t="s">
        <v>19</v>
      </c>
      <c r="C8" s="1">
        <v>10</v>
      </c>
      <c r="D8" s="1">
        <v>39</v>
      </c>
      <c r="E8" s="1">
        <f t="shared" si="0"/>
        <v>390</v>
      </c>
      <c r="F8" s="2">
        <f t="shared" si="1"/>
        <v>23.4</v>
      </c>
      <c r="G8" s="1">
        <f t="shared" si="2"/>
        <v>366.6</v>
      </c>
    </row>
    <row r="9" spans="1:11" ht="15.6" thickTop="1" thickBot="1">
      <c r="A9" s="10" t="s">
        <v>20</v>
      </c>
      <c r="B9" s="10"/>
      <c r="C9" s="10"/>
      <c r="D9" s="10"/>
      <c r="E9" s="1">
        <f>SUM(E4:E8)</f>
        <v>1415</v>
      </c>
      <c r="F9" s="2">
        <f t="shared" ref="F9:G9" si="3">SUM(F4:F8)</f>
        <v>84.9</v>
      </c>
      <c r="G9" s="1">
        <f t="shared" si="3"/>
        <v>1330.1</v>
      </c>
    </row>
    <row r="10" spans="1:11" ht="15" thickTop="1">
      <c r="A10" s="11" t="s">
        <v>21</v>
      </c>
      <c r="B10" s="11"/>
      <c r="C10" s="11"/>
      <c r="D10" s="11"/>
      <c r="E10" s="11"/>
      <c r="F10" s="12"/>
      <c r="G10" s="6">
        <f>MAX(G4:G8)</f>
        <v>366.6</v>
      </c>
    </row>
    <row r="11" spans="1:11">
      <c r="A11" s="13" t="s">
        <v>22</v>
      </c>
      <c r="B11" s="13"/>
      <c r="C11" s="13"/>
      <c r="D11" s="13"/>
      <c r="E11" s="13"/>
      <c r="F11" s="13"/>
      <c r="G11">
        <f>MIN(G4:G8)</f>
        <v>152.75</v>
      </c>
    </row>
    <row r="12" spans="1:11">
      <c r="A12" s="13" t="s">
        <v>23</v>
      </c>
      <c r="B12" s="13"/>
      <c r="C12" s="13"/>
      <c r="D12" s="13"/>
      <c r="E12" s="13"/>
      <c r="F12" s="13"/>
      <c r="G12">
        <f>AVERAGE(G4:G8)</f>
        <v>266.02</v>
      </c>
    </row>
    <row r="13" spans="1:11">
      <c r="A13" s="13" t="s">
        <v>24</v>
      </c>
      <c r="B13" s="13"/>
      <c r="C13" s="13"/>
      <c r="D13" s="13"/>
      <c r="E13" s="13"/>
      <c r="F13" s="13"/>
      <c r="G13" t="str">
        <f>TRIM(F3)</f>
        <v>SOCIAL SECURITY TAX</v>
      </c>
    </row>
    <row r="14" spans="1:11">
      <c r="A14" s="13" t="s">
        <v>25</v>
      </c>
      <c r="B14" s="13"/>
      <c r="C14" s="13"/>
      <c r="D14" s="13"/>
      <c r="E14" s="13"/>
      <c r="F14" s="13"/>
      <c r="G14" s="14" t="str" cm="1">
        <f t="array" ref="G14:I14">CONCATENATE(A3:C3)</f>
        <v>EMPLOYEE NUMBER</v>
      </c>
      <c r="H14" t="str">
        <v>EMPLOYEE NAME</v>
      </c>
      <c r="I14" s="14" t="str">
        <v>HOURLY RATE</v>
      </c>
      <c r="J14" s="14"/>
      <c r="K14" s="14"/>
    </row>
    <row r="15" spans="1:11">
      <c r="A15" s="13" t="s">
        <v>26</v>
      </c>
      <c r="B15" s="13"/>
      <c r="C15" s="13"/>
      <c r="D15" s="13"/>
      <c r="E15" s="13"/>
      <c r="F15" s="13"/>
      <c r="G15" t="str">
        <f>LEFT(B2)</f>
        <v>6</v>
      </c>
    </row>
    <row r="16" spans="1:11">
      <c r="A16" s="13" t="s">
        <v>27</v>
      </c>
      <c r="B16" s="13"/>
      <c r="C16" s="13"/>
      <c r="D16" s="13"/>
      <c r="E16" s="13"/>
      <c r="F16" s="13"/>
      <c r="G16" t="str">
        <f>RIGHT(B2)</f>
        <v>3</v>
      </c>
    </row>
    <row r="17" spans="1:7">
      <c r="A17" s="13" t="s">
        <v>28</v>
      </c>
      <c r="B17" s="13"/>
      <c r="C17" s="13"/>
      <c r="D17" s="13"/>
      <c r="E17" s="13"/>
      <c r="F17" s="13"/>
      <c r="G17" t="str">
        <f>MID(B2,1,15)</f>
        <v>6TH SPETEMBER 2</v>
      </c>
    </row>
    <row r="18" spans="1:7">
      <c r="A18" s="13" t="s">
        <v>29</v>
      </c>
      <c r="B18" s="13"/>
      <c r="C18" s="13"/>
      <c r="D18" s="13"/>
      <c r="E18" s="13"/>
      <c r="F18" s="13"/>
      <c r="G18">
        <f>LEN(D3)</f>
        <v>12</v>
      </c>
    </row>
    <row r="19" spans="1:7">
      <c r="A19" s="13" t="s">
        <v>30</v>
      </c>
      <c r="B19" s="13"/>
      <c r="C19" s="13"/>
      <c r="D19" s="13"/>
      <c r="E19" s="13"/>
      <c r="F19" s="13"/>
      <c r="G19">
        <f>FIND(20,B2,1)</f>
        <v>15</v>
      </c>
    </row>
    <row r="20" spans="1:7">
      <c r="A20" s="13" t="s">
        <v>31</v>
      </c>
      <c r="B20" s="13"/>
      <c r="C20" s="13"/>
      <c r="D20" s="13"/>
      <c r="E20" s="13"/>
      <c r="F20" s="13"/>
      <c r="G20" s="15">
        <f>DATE(2023,9,27)</f>
        <v>45196</v>
      </c>
    </row>
    <row r="21" spans="1:7">
      <c r="A21" s="13" t="s">
        <v>32</v>
      </c>
      <c r="B21" s="13"/>
      <c r="C21" s="13"/>
      <c r="D21" s="13"/>
      <c r="E21" s="13"/>
      <c r="F21" s="13"/>
      <c r="G21" s="16">
        <f>TIME(16,54,0)</f>
        <v>0.70416666666666661</v>
      </c>
    </row>
    <row r="22" spans="1:7">
      <c r="G22">
        <f>DATEVALUE("27/9/2023")</f>
        <v>45196</v>
      </c>
    </row>
    <row r="23" spans="1:7">
      <c r="G23">
        <f>TIMEVALUE("4:17")</f>
        <v>0.17847222222222223</v>
      </c>
    </row>
  </sheetData>
  <mergeCells count="15">
    <mergeCell ref="A21:F21"/>
    <mergeCell ref="A16:F16"/>
    <mergeCell ref="A17:F17"/>
    <mergeCell ref="A18:F18"/>
    <mergeCell ref="A19:F19"/>
    <mergeCell ref="A20:F20"/>
    <mergeCell ref="A12:F12"/>
    <mergeCell ref="A13:F13"/>
    <mergeCell ref="A14:F14"/>
    <mergeCell ref="A15:F15"/>
    <mergeCell ref="A1:G1"/>
    <mergeCell ref="B2:G2"/>
    <mergeCell ref="A9:D9"/>
    <mergeCell ref="A10:F10"/>
    <mergeCell ref="A11:F11"/>
  </mergeCells>
  <conditionalFormatting sqref="A1:G9 G10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</dc:creator>
  <cp:lastModifiedBy>Vansh</cp:lastModifiedBy>
  <dcterms:created xsi:type="dcterms:W3CDTF">2015-06-05T18:17:20Z</dcterms:created>
  <dcterms:modified xsi:type="dcterms:W3CDTF">2023-10-04T10:17:00Z</dcterms:modified>
</cp:coreProperties>
</file>