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Bolun\Desktop\thesis\"/>
    </mc:Choice>
  </mc:AlternateContent>
  <bookViews>
    <workbookView xWindow="0" yWindow="0" windowWidth="21570" windowHeight="8130" firstSheet="1" activeTab="3"/>
  </bookViews>
  <sheets>
    <sheet name="glass real" sheetId="2" r:id="rId1"/>
    <sheet name="iris" sheetId="3" r:id="rId2"/>
    <sheet name="cod-rna_mTraing" sheetId="4" r:id="rId3"/>
    <sheet name="diabetes_scale_mTraing" sheetId="5" r:id="rId4"/>
    <sheet name="glass_scale_mTraing" sheetId="6" r:id="rId5"/>
    <sheet name="heart_scale_mTraing" sheetId="7" r:id="rId6"/>
  </sheets>
  <definedNames>
    <definedName name="K1_trigger_size" localSheetId="0">'glass real'!$B$4:$K$4</definedName>
    <definedName name="K1_used_size" localSheetId="0">'glass real'!#REF!</definedName>
    <definedName name="K2_trigger_size" localSheetId="0">'glass real'!$B$5:$L$6</definedName>
    <definedName name="K2_used_size" localSheetId="0">'glass real'!#REF!</definedName>
    <definedName name="output_Constraints_size" localSheetId="0">'glass real'!#REF!</definedName>
    <definedName name="output_trigger_size" localSheetId="0">'glass real'!$B$1:$G$2</definedName>
    <definedName name="output_trigger_size_non" localSheetId="0">'glass real'!$H$2:$M$2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7" l="1"/>
  <c r="D13" i="7"/>
  <c r="E13" i="7"/>
  <c r="F13" i="7"/>
  <c r="G13" i="7"/>
  <c r="H13" i="7"/>
  <c r="I13" i="7"/>
  <c r="J13" i="7"/>
  <c r="K13" i="7"/>
  <c r="B13" i="7"/>
  <c r="C12" i="7"/>
  <c r="D12" i="7"/>
  <c r="E12" i="7"/>
  <c r="F12" i="7"/>
  <c r="G12" i="7"/>
  <c r="H12" i="7"/>
  <c r="I12" i="7"/>
  <c r="J12" i="7"/>
  <c r="K12" i="7"/>
  <c r="B12" i="7"/>
  <c r="C11" i="7"/>
  <c r="D11" i="7" s="1"/>
  <c r="E11" i="7" s="1"/>
  <c r="F11" i="7" s="1"/>
  <c r="G11" i="7" s="1"/>
  <c r="H11" i="7" s="1"/>
  <c r="I11" i="7" s="1"/>
  <c r="J11" i="7" s="1"/>
  <c r="K11" i="7" s="1"/>
  <c r="K10" i="7"/>
  <c r="J10" i="7"/>
  <c r="I10" i="7"/>
  <c r="H10" i="7"/>
  <c r="G10" i="7"/>
  <c r="F10" i="7"/>
  <c r="E10" i="7"/>
  <c r="D10" i="7"/>
  <c r="C10" i="7"/>
  <c r="B10" i="7"/>
  <c r="K6" i="7"/>
  <c r="J6" i="7"/>
  <c r="I6" i="7"/>
  <c r="H6" i="7"/>
  <c r="G6" i="7"/>
  <c r="F6" i="7"/>
  <c r="E6" i="7"/>
  <c r="D6" i="7"/>
  <c r="C6" i="7"/>
  <c r="B6" i="7"/>
  <c r="G3" i="7"/>
  <c r="F3" i="7"/>
  <c r="E3" i="7"/>
  <c r="D3" i="7"/>
  <c r="C3" i="7"/>
  <c r="B3" i="7"/>
  <c r="C13" i="6"/>
  <c r="D13" i="6"/>
  <c r="E13" i="6"/>
  <c r="F13" i="6"/>
  <c r="G13" i="6"/>
  <c r="H13" i="6"/>
  <c r="I13" i="6"/>
  <c r="J13" i="6"/>
  <c r="K13" i="6"/>
  <c r="B13" i="6"/>
  <c r="C12" i="6"/>
  <c r="D12" i="6"/>
  <c r="E12" i="6"/>
  <c r="F12" i="6"/>
  <c r="G12" i="6"/>
  <c r="H12" i="6"/>
  <c r="I12" i="6"/>
  <c r="J12" i="6"/>
  <c r="K12" i="6"/>
  <c r="B12" i="6"/>
  <c r="D11" i="6"/>
  <c r="E11" i="6" s="1"/>
  <c r="F11" i="6" s="1"/>
  <c r="G11" i="6" s="1"/>
  <c r="H11" i="6" s="1"/>
  <c r="I11" i="6" s="1"/>
  <c r="J11" i="6" s="1"/>
  <c r="K11" i="6" s="1"/>
  <c r="C11" i="6"/>
  <c r="K10" i="6"/>
  <c r="J10" i="6"/>
  <c r="I10" i="6"/>
  <c r="H10" i="6"/>
  <c r="G10" i="6"/>
  <c r="F10" i="6"/>
  <c r="E10" i="6"/>
  <c r="D10" i="6"/>
  <c r="C10" i="6"/>
  <c r="B10" i="6"/>
  <c r="K6" i="6"/>
  <c r="J6" i="6"/>
  <c r="I6" i="6"/>
  <c r="H6" i="6"/>
  <c r="G6" i="6"/>
  <c r="F6" i="6"/>
  <c r="E6" i="6"/>
  <c r="D6" i="6"/>
  <c r="C6" i="6"/>
  <c r="B6" i="6"/>
  <c r="G3" i="6"/>
  <c r="F3" i="6"/>
  <c r="E3" i="6"/>
  <c r="D3" i="6"/>
  <c r="C3" i="6"/>
  <c r="B3" i="6"/>
  <c r="C13" i="5"/>
  <c r="D13" i="5"/>
  <c r="E13" i="5"/>
  <c r="F13" i="5"/>
  <c r="G13" i="5"/>
  <c r="H13" i="5"/>
  <c r="I13" i="5"/>
  <c r="J13" i="5"/>
  <c r="K13" i="5"/>
  <c r="B13" i="5"/>
  <c r="C12" i="5"/>
  <c r="D12" i="5"/>
  <c r="E12" i="5"/>
  <c r="F12" i="5"/>
  <c r="G12" i="5"/>
  <c r="H12" i="5"/>
  <c r="I12" i="5"/>
  <c r="J12" i="5"/>
  <c r="K12" i="5"/>
  <c r="B12" i="5"/>
  <c r="C11" i="5"/>
  <c r="D11" i="5" s="1"/>
  <c r="E11" i="5" s="1"/>
  <c r="F11" i="5" s="1"/>
  <c r="G11" i="5" s="1"/>
  <c r="H11" i="5" s="1"/>
  <c r="I11" i="5" s="1"/>
  <c r="J11" i="5" s="1"/>
  <c r="K11" i="5" s="1"/>
  <c r="K10" i="5"/>
  <c r="J10" i="5"/>
  <c r="I10" i="5"/>
  <c r="H10" i="5"/>
  <c r="G10" i="5"/>
  <c r="F10" i="5"/>
  <c r="E10" i="5"/>
  <c r="D10" i="5"/>
  <c r="C10" i="5"/>
  <c r="B10" i="5"/>
  <c r="K6" i="5"/>
  <c r="J6" i="5"/>
  <c r="I6" i="5"/>
  <c r="H6" i="5"/>
  <c r="G6" i="5"/>
  <c r="F6" i="5"/>
  <c r="E6" i="5"/>
  <c r="D6" i="5"/>
  <c r="C6" i="5"/>
  <c r="B6" i="5"/>
  <c r="G3" i="5"/>
  <c r="F3" i="5"/>
  <c r="E3" i="5"/>
  <c r="D3" i="5"/>
  <c r="C3" i="5"/>
  <c r="B3" i="5"/>
  <c r="C12" i="4"/>
  <c r="D12" i="4"/>
  <c r="E12" i="4"/>
  <c r="F12" i="4"/>
  <c r="G12" i="4"/>
  <c r="H12" i="4"/>
  <c r="I12" i="4"/>
  <c r="J12" i="4"/>
  <c r="K12" i="4"/>
  <c r="B12" i="4"/>
  <c r="H3" i="4"/>
  <c r="I3" i="4"/>
  <c r="C11" i="4"/>
  <c r="D11" i="4" s="1"/>
  <c r="E11" i="4" s="1"/>
  <c r="F11" i="4" s="1"/>
  <c r="G11" i="4" s="1"/>
  <c r="H11" i="4" s="1"/>
  <c r="I11" i="4" s="1"/>
  <c r="J11" i="4" s="1"/>
  <c r="K11" i="4" s="1"/>
  <c r="K10" i="4"/>
  <c r="J10" i="4"/>
  <c r="I10" i="4"/>
  <c r="H10" i="4"/>
  <c r="G10" i="4"/>
  <c r="F10" i="4"/>
  <c r="E10" i="4"/>
  <c r="D10" i="4"/>
  <c r="C10" i="4"/>
  <c r="B10" i="4"/>
  <c r="K6" i="4"/>
  <c r="J6" i="4"/>
  <c r="I6" i="4"/>
  <c r="H6" i="4"/>
  <c r="G6" i="4"/>
  <c r="F6" i="4"/>
  <c r="E6" i="4"/>
  <c r="D6" i="4"/>
  <c r="C6" i="4"/>
  <c r="B6" i="4"/>
  <c r="G3" i="4"/>
  <c r="F3" i="4"/>
  <c r="E3" i="4"/>
  <c r="D3" i="4"/>
  <c r="C3" i="4"/>
  <c r="B3" i="4"/>
  <c r="H12" i="3"/>
  <c r="I12" i="3"/>
  <c r="J12" i="3"/>
  <c r="K12" i="3"/>
  <c r="D11" i="3"/>
  <c r="E11" i="3" s="1"/>
  <c r="F11" i="3" s="1"/>
  <c r="G11" i="3" s="1"/>
  <c r="H11" i="3" s="1"/>
  <c r="I11" i="3" s="1"/>
  <c r="J11" i="3" s="1"/>
  <c r="K11" i="3" s="1"/>
  <c r="C11" i="3"/>
  <c r="C12" i="3" l="1"/>
  <c r="D12" i="3"/>
  <c r="E12" i="3"/>
  <c r="F12" i="3"/>
  <c r="G12" i="3"/>
  <c r="B12" i="3"/>
  <c r="C10" i="3"/>
  <c r="D10" i="3"/>
  <c r="E10" i="3"/>
  <c r="F10" i="3"/>
  <c r="G10" i="3"/>
  <c r="H10" i="3"/>
  <c r="I10" i="3"/>
  <c r="J10" i="3"/>
  <c r="K10" i="3"/>
  <c r="B10" i="3"/>
  <c r="C6" i="3"/>
  <c r="D6" i="3"/>
  <c r="E6" i="3"/>
  <c r="F6" i="3"/>
  <c r="G6" i="3"/>
  <c r="H6" i="3"/>
  <c r="I6" i="3"/>
  <c r="J6" i="3"/>
  <c r="K6" i="3"/>
  <c r="B6" i="3"/>
  <c r="C3" i="3"/>
  <c r="D3" i="3"/>
  <c r="E3" i="3"/>
  <c r="F3" i="3"/>
  <c r="G3" i="3"/>
  <c r="B3" i="3"/>
  <c r="C10" i="2"/>
  <c r="D10" i="2"/>
  <c r="E10" i="2"/>
  <c r="F10" i="2"/>
  <c r="G10" i="2"/>
  <c r="H10" i="2"/>
  <c r="I10" i="2"/>
  <c r="J10" i="2"/>
  <c r="K10" i="2"/>
  <c r="B10" i="2"/>
  <c r="C6" i="2"/>
  <c r="D6" i="2"/>
  <c r="E6" i="2"/>
  <c r="F6" i="2"/>
  <c r="G6" i="2"/>
  <c r="H6" i="2"/>
  <c r="I6" i="2"/>
  <c r="J6" i="2"/>
  <c r="K6" i="2"/>
  <c r="B6" i="2"/>
  <c r="C3" i="2"/>
  <c r="D3" i="2"/>
  <c r="E3" i="2"/>
  <c r="F3" i="2"/>
  <c r="G3" i="2"/>
  <c r="B3" i="2"/>
</calcChain>
</file>

<file path=xl/connections.xml><?xml version="1.0" encoding="utf-8"?>
<connections xmlns="http://schemas.openxmlformats.org/spreadsheetml/2006/main">
  <connection id="1" name="K1_trigger_size" type="6" refreshedVersion="5" background="1" saveData="1">
    <textPr codePage="936" sourceFile="E:\Users\Bolun\Documents\Visual Studio 2013\Projects\Thesis2017\Thesis2017\glass.scale\glassexp1a real\K1_trigger_size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K2_trigger_size" type="6" refreshedVersion="5" background="1" saveData="1">
    <textPr codePage="936" sourceFile="E:\Users\Bolun\Documents\Visual Studio 2013\Projects\Thesis2017\Thesis2017\glass.scale\glassexp1a real\K2_trigger_size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tput_trigger_size" type="6" refreshedVersion="5" background="1" saveData="1">
    <textPr codePage="936" sourceFile="E:\Users\Bolun\Documents\Visual Studio 2013\Projects\Thesis2017\Thesis2017\glass.scale\glassexp1a real\output_trigger_size.txt" space="1" consecutive="1">
      <textFields count="6">
        <textField/>
        <textField/>
        <textField/>
        <textField/>
        <textField/>
        <textField/>
      </textFields>
    </textPr>
  </connection>
  <connection id="4" name="output_trigger_size_non" type="6" refreshedVersion="5" background="1" saveData="1">
    <textPr codePage="936" sourceFile="E:\Users\Bolun\Documents\Visual Studio 2013\Projects\Thesis2017\Thesis2017\glass.scale\glassexp1a real\output_trigger_size_non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<sst xmlns="http://schemas.openxmlformats.org/spreadsheetml/2006/main" count="74" uniqueCount="11">
  <si>
    <t>total</t>
  </si>
  <si>
    <t>active size</t>
  </si>
  <si>
    <t>active size non</t>
  </si>
  <si>
    <t>k1 active</t>
  </si>
  <si>
    <t>k2 active</t>
  </si>
  <si>
    <t>used size</t>
  </si>
  <si>
    <t>k1 used size</t>
  </si>
  <si>
    <t>k2 used size</t>
  </si>
  <si>
    <t>k1 active %</t>
  </si>
  <si>
    <t>k2 active %</t>
  </si>
  <si>
    <t>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</si>
</sst>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put_trigger_size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2_trigger_siz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1_trigger_size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put_trigger_size_non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4" sqref="B4:K5"/>
    </sheetView>
  </sheetViews>
  <sheetFormatPr defaultRowHeight="15"/>
  <cols>
    <col min="1" max="1" width="27.5703125" customWidth="1"/>
    <col min="2" max="2" width="4.85546875" customWidth="1"/>
    <col min="3" max="3" width="6.28515625" customWidth="1"/>
    <col min="4" max="4" width="4.7109375" customWidth="1"/>
    <col min="5" max="5" width="5.5703125" customWidth="1"/>
    <col min="6" max="6" width="5.85546875" customWidth="1"/>
    <col min="7" max="7" width="6.85546875" customWidth="1"/>
    <col min="8" max="8" width="5.140625" customWidth="1"/>
    <col min="9" max="9" width="7.85546875" customWidth="1"/>
    <col min="10" max="10" width="5.42578125" customWidth="1"/>
    <col min="11" max="11" width="5.5703125" customWidth="1"/>
    <col min="12" max="12" width="3" customWidth="1"/>
    <col min="13" max="22" width="4" customWidth="1"/>
  </cols>
  <sheetData>
    <row r="1" spans="1:11">
      <c r="A1" t="s">
        <v>1</v>
      </c>
      <c r="B1">
        <v>148</v>
      </c>
      <c r="C1">
        <v>152</v>
      </c>
      <c r="D1">
        <v>158</v>
      </c>
      <c r="E1">
        <v>154</v>
      </c>
      <c r="F1">
        <v>150</v>
      </c>
      <c r="G1">
        <v>151</v>
      </c>
    </row>
    <row r="2" spans="1:11">
      <c r="A2" t="s">
        <v>2</v>
      </c>
      <c r="B2">
        <v>67</v>
      </c>
      <c r="C2">
        <v>69</v>
      </c>
      <c r="D2">
        <v>64</v>
      </c>
      <c r="E2">
        <v>67</v>
      </c>
      <c r="F2">
        <v>69</v>
      </c>
      <c r="G2">
        <v>67</v>
      </c>
    </row>
    <row r="3" spans="1:11">
      <c r="A3" t="s">
        <v>0</v>
      </c>
      <c r="B3">
        <f t="shared" ref="B3:G3" si="0">B1+B2</f>
        <v>215</v>
      </c>
      <c r="C3">
        <f t="shared" si="0"/>
        <v>221</v>
      </c>
      <c r="D3">
        <f t="shared" si="0"/>
        <v>222</v>
      </c>
      <c r="E3">
        <f t="shared" si="0"/>
        <v>221</v>
      </c>
      <c r="F3">
        <f t="shared" si="0"/>
        <v>219</v>
      </c>
      <c r="G3">
        <f t="shared" si="0"/>
        <v>218</v>
      </c>
    </row>
    <row r="4" spans="1:11">
      <c r="A4" t="s">
        <v>3</v>
      </c>
      <c r="B4">
        <v>150</v>
      </c>
      <c r="C4">
        <v>151</v>
      </c>
      <c r="D4">
        <v>151</v>
      </c>
      <c r="E4">
        <v>151</v>
      </c>
      <c r="F4">
        <v>151</v>
      </c>
      <c r="G4">
        <v>151</v>
      </c>
      <c r="H4">
        <v>151</v>
      </c>
      <c r="I4">
        <v>151</v>
      </c>
      <c r="J4">
        <v>151</v>
      </c>
      <c r="K4">
        <v>151</v>
      </c>
    </row>
    <row r="5" spans="1:11">
      <c r="A5" t="s">
        <v>4</v>
      </c>
      <c r="B5">
        <v>64</v>
      </c>
      <c r="C5">
        <v>67</v>
      </c>
      <c r="D5">
        <v>67</v>
      </c>
      <c r="E5">
        <v>67</v>
      </c>
      <c r="F5">
        <v>67</v>
      </c>
      <c r="G5">
        <v>67</v>
      </c>
      <c r="H5">
        <v>67</v>
      </c>
      <c r="I5">
        <v>67</v>
      </c>
      <c r="J5">
        <v>67</v>
      </c>
      <c r="K5">
        <v>67</v>
      </c>
    </row>
    <row r="6" spans="1:11">
      <c r="A6" t="s">
        <v>0</v>
      </c>
      <c r="B6">
        <f>B4+B5</f>
        <v>214</v>
      </c>
      <c r="C6">
        <f t="shared" ref="C6:K6" si="1">C4+C5</f>
        <v>218</v>
      </c>
      <c r="D6">
        <f t="shared" si="1"/>
        <v>218</v>
      </c>
      <c r="E6">
        <f t="shared" si="1"/>
        <v>218</v>
      </c>
      <c r="F6">
        <f t="shared" si="1"/>
        <v>218</v>
      </c>
      <c r="G6">
        <f t="shared" si="1"/>
        <v>218</v>
      </c>
      <c r="H6">
        <f t="shared" si="1"/>
        <v>218</v>
      </c>
      <c r="I6">
        <f t="shared" si="1"/>
        <v>218</v>
      </c>
      <c r="J6">
        <f t="shared" si="1"/>
        <v>218</v>
      </c>
      <c r="K6">
        <f t="shared" si="1"/>
        <v>218</v>
      </c>
    </row>
    <row r="7" spans="1:11">
      <c r="A7" t="s">
        <v>5</v>
      </c>
      <c r="B7">
        <v>428</v>
      </c>
      <c r="C7">
        <v>830</v>
      </c>
      <c r="D7">
        <v>1025</v>
      </c>
      <c r="E7">
        <v>1089</v>
      </c>
      <c r="F7">
        <v>1125</v>
      </c>
      <c r="G7">
        <v>1130</v>
      </c>
    </row>
    <row r="8" spans="1:11">
      <c r="A8" t="s">
        <v>6</v>
      </c>
      <c r="B8">
        <v>214</v>
      </c>
      <c r="C8">
        <v>406</v>
      </c>
      <c r="D8">
        <v>519</v>
      </c>
      <c r="E8">
        <v>550</v>
      </c>
      <c r="F8">
        <v>554</v>
      </c>
      <c r="G8">
        <v>554</v>
      </c>
      <c r="H8">
        <v>554</v>
      </c>
      <c r="I8">
        <v>554</v>
      </c>
      <c r="J8">
        <v>554</v>
      </c>
      <c r="K8">
        <v>554</v>
      </c>
    </row>
    <row r="9" spans="1:11">
      <c r="A9" t="s">
        <v>7</v>
      </c>
      <c r="B9">
        <v>214</v>
      </c>
      <c r="C9">
        <v>426</v>
      </c>
      <c r="D9">
        <v>531</v>
      </c>
      <c r="E9">
        <v>567</v>
      </c>
      <c r="F9">
        <v>575</v>
      </c>
      <c r="G9">
        <v>576</v>
      </c>
      <c r="H9">
        <v>576</v>
      </c>
      <c r="I9">
        <v>576</v>
      </c>
      <c r="J9">
        <v>576</v>
      </c>
      <c r="K9">
        <v>576</v>
      </c>
    </row>
    <row r="10" spans="1:11">
      <c r="A10" t="s">
        <v>0</v>
      </c>
      <c r="B10">
        <f>B8+B9</f>
        <v>428</v>
      </c>
      <c r="C10">
        <f t="shared" ref="C10:K10" si="2">C8+C9</f>
        <v>832</v>
      </c>
      <c r="D10">
        <f t="shared" si="2"/>
        <v>1050</v>
      </c>
      <c r="E10">
        <f t="shared" si="2"/>
        <v>1117</v>
      </c>
      <c r="F10">
        <f t="shared" si="2"/>
        <v>1129</v>
      </c>
      <c r="G10">
        <f t="shared" si="2"/>
        <v>1130</v>
      </c>
      <c r="H10">
        <f t="shared" si="2"/>
        <v>1130</v>
      </c>
      <c r="I10">
        <f t="shared" si="2"/>
        <v>1130</v>
      </c>
      <c r="J10">
        <f t="shared" si="2"/>
        <v>1130</v>
      </c>
      <c r="K10">
        <f t="shared" si="2"/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1" sqref="A11:F12"/>
    </sheetView>
  </sheetViews>
  <sheetFormatPr defaultRowHeight="15"/>
  <cols>
    <col min="1" max="1" width="20.42578125" customWidth="1"/>
  </cols>
  <sheetData>
    <row r="1" spans="1:11">
      <c r="A1" t="s">
        <v>1</v>
      </c>
      <c r="B1">
        <v>121</v>
      </c>
      <c r="C1">
        <v>139</v>
      </c>
      <c r="D1">
        <v>140</v>
      </c>
      <c r="E1">
        <v>141</v>
      </c>
      <c r="F1">
        <v>142</v>
      </c>
      <c r="G1">
        <v>142</v>
      </c>
    </row>
    <row r="2" spans="1:11">
      <c r="A2" t="s">
        <v>2</v>
      </c>
      <c r="B2">
        <v>30</v>
      </c>
      <c r="C2">
        <v>13</v>
      </c>
      <c r="D2">
        <v>11</v>
      </c>
      <c r="E2">
        <v>12</v>
      </c>
      <c r="F2">
        <v>12</v>
      </c>
      <c r="G2">
        <v>12</v>
      </c>
    </row>
    <row r="3" spans="1:11">
      <c r="A3" t="s">
        <v>0</v>
      </c>
      <c r="B3">
        <f t="shared" ref="B3:G3" si="0">B1+B2</f>
        <v>151</v>
      </c>
      <c r="C3">
        <f t="shared" si="0"/>
        <v>152</v>
      </c>
      <c r="D3">
        <f t="shared" si="0"/>
        <v>151</v>
      </c>
      <c r="E3">
        <f t="shared" si="0"/>
        <v>153</v>
      </c>
      <c r="F3">
        <f t="shared" si="0"/>
        <v>154</v>
      </c>
      <c r="G3">
        <f t="shared" si="0"/>
        <v>154</v>
      </c>
    </row>
    <row r="4" spans="1:11">
      <c r="A4" t="s">
        <v>3</v>
      </c>
      <c r="B4">
        <v>138</v>
      </c>
      <c r="C4">
        <v>141</v>
      </c>
      <c r="D4">
        <v>142</v>
      </c>
      <c r="E4">
        <v>142</v>
      </c>
      <c r="F4">
        <v>142</v>
      </c>
      <c r="G4">
        <v>142</v>
      </c>
      <c r="H4">
        <v>142</v>
      </c>
      <c r="I4">
        <v>142</v>
      </c>
      <c r="J4">
        <v>142</v>
      </c>
      <c r="K4">
        <v>142</v>
      </c>
    </row>
    <row r="5" spans="1:11">
      <c r="A5" t="s">
        <v>4</v>
      </c>
      <c r="B5">
        <v>12</v>
      </c>
      <c r="C5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</row>
    <row r="6" spans="1:11">
      <c r="A6" t="s">
        <v>0</v>
      </c>
      <c r="B6">
        <f>B4+B5</f>
        <v>150</v>
      </c>
      <c r="C6">
        <f t="shared" ref="C6:K6" si="1">C4+C5</f>
        <v>153</v>
      </c>
      <c r="D6">
        <f t="shared" si="1"/>
        <v>154</v>
      </c>
      <c r="E6">
        <f t="shared" si="1"/>
        <v>154</v>
      </c>
      <c r="F6">
        <f t="shared" si="1"/>
        <v>154</v>
      </c>
      <c r="G6">
        <f t="shared" si="1"/>
        <v>154</v>
      </c>
      <c r="H6">
        <f t="shared" si="1"/>
        <v>154</v>
      </c>
      <c r="I6">
        <f t="shared" si="1"/>
        <v>154</v>
      </c>
      <c r="J6">
        <f t="shared" si="1"/>
        <v>154</v>
      </c>
      <c r="K6">
        <f t="shared" si="1"/>
        <v>154</v>
      </c>
    </row>
    <row r="7" spans="1:11">
      <c r="A7" t="s">
        <v>5</v>
      </c>
      <c r="B7">
        <v>300</v>
      </c>
      <c r="C7">
        <v>588</v>
      </c>
      <c r="D7">
        <v>689</v>
      </c>
      <c r="E7">
        <v>713</v>
      </c>
      <c r="F7">
        <v>716</v>
      </c>
      <c r="G7">
        <v>717</v>
      </c>
    </row>
    <row r="8" spans="1:11">
      <c r="A8" t="s">
        <v>6</v>
      </c>
      <c r="B8">
        <v>150</v>
      </c>
      <c r="C8">
        <v>295</v>
      </c>
      <c r="D8">
        <v>385</v>
      </c>
      <c r="E8">
        <v>399</v>
      </c>
      <c r="F8">
        <v>400</v>
      </c>
      <c r="G8">
        <v>400</v>
      </c>
      <c r="H8">
        <v>400</v>
      </c>
      <c r="I8">
        <v>400</v>
      </c>
      <c r="J8">
        <v>400</v>
      </c>
      <c r="K8">
        <v>400</v>
      </c>
    </row>
    <row r="9" spans="1:11">
      <c r="A9" t="s">
        <v>7</v>
      </c>
      <c r="B9">
        <v>150</v>
      </c>
      <c r="C9">
        <v>295</v>
      </c>
      <c r="D9">
        <v>316</v>
      </c>
      <c r="E9">
        <v>317</v>
      </c>
      <c r="F9">
        <v>317</v>
      </c>
      <c r="G9">
        <v>317</v>
      </c>
      <c r="H9">
        <v>317</v>
      </c>
      <c r="I9">
        <v>317</v>
      </c>
      <c r="J9">
        <v>317</v>
      </c>
      <c r="K9">
        <v>317</v>
      </c>
    </row>
    <row r="10" spans="1:11">
      <c r="A10" t="s">
        <v>0</v>
      </c>
      <c r="B10">
        <f>B8+B9</f>
        <v>300</v>
      </c>
      <c r="C10">
        <f t="shared" ref="C10:K10" si="2">C8+C9</f>
        <v>590</v>
      </c>
      <c r="D10">
        <f t="shared" si="2"/>
        <v>701</v>
      </c>
      <c r="E10">
        <f t="shared" si="2"/>
        <v>716</v>
      </c>
      <c r="F10">
        <f t="shared" si="2"/>
        <v>717</v>
      </c>
      <c r="G10">
        <f t="shared" si="2"/>
        <v>717</v>
      </c>
      <c r="H10">
        <f t="shared" si="2"/>
        <v>717</v>
      </c>
      <c r="I10">
        <f t="shared" si="2"/>
        <v>717</v>
      </c>
      <c r="J10">
        <f t="shared" si="2"/>
        <v>717</v>
      </c>
      <c r="K10">
        <f t="shared" si="2"/>
        <v>717</v>
      </c>
    </row>
    <row r="11" spans="1:11">
      <c r="B11">
        <v>1</v>
      </c>
      <c r="C11">
        <f>B11+1</f>
        <v>2</v>
      </c>
      <c r="D11">
        <f t="shared" ref="D11:K11" si="3">C11+1</f>
        <v>3</v>
      </c>
      <c r="E11">
        <f t="shared" si="3"/>
        <v>4</v>
      </c>
      <c r="F11">
        <f t="shared" si="3"/>
        <v>5</v>
      </c>
      <c r="G11">
        <f t="shared" si="3"/>
        <v>6</v>
      </c>
      <c r="H11">
        <f t="shared" si="3"/>
        <v>7</v>
      </c>
      <c r="I11">
        <f t="shared" si="3"/>
        <v>8</v>
      </c>
      <c r="J11">
        <f t="shared" si="3"/>
        <v>9</v>
      </c>
      <c r="K11">
        <f t="shared" si="3"/>
        <v>10</v>
      </c>
    </row>
    <row r="12" spans="1:11">
      <c r="A12" t="s">
        <v>8</v>
      </c>
      <c r="B12">
        <f t="shared" ref="B12:K12" si="4">B4/142*100</f>
        <v>97.183098591549296</v>
      </c>
      <c r="C12">
        <f t="shared" si="4"/>
        <v>99.295774647887328</v>
      </c>
      <c r="D12">
        <f t="shared" si="4"/>
        <v>100</v>
      </c>
      <c r="E12">
        <f t="shared" si="4"/>
        <v>100</v>
      </c>
      <c r="F12">
        <f t="shared" si="4"/>
        <v>100</v>
      </c>
      <c r="G12">
        <f t="shared" si="4"/>
        <v>100</v>
      </c>
      <c r="H12">
        <f t="shared" si="4"/>
        <v>100</v>
      </c>
      <c r="I12">
        <f t="shared" si="4"/>
        <v>100</v>
      </c>
      <c r="J12">
        <f t="shared" si="4"/>
        <v>100</v>
      </c>
      <c r="K12">
        <f t="shared" si="4"/>
        <v>100</v>
      </c>
    </row>
    <row r="13" spans="1:11">
      <c r="A13" t="s">
        <v>9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</row>
    <row r="16" spans="1:11">
      <c r="A16">
        <v>1.2318</v>
      </c>
      <c r="B16">
        <v>-0.58057499999999995</v>
      </c>
      <c r="C16">
        <v>-1.4834400000000001</v>
      </c>
      <c r="D16">
        <v>0.47077599999999997</v>
      </c>
    </row>
    <row r="17" spans="1:4">
      <c r="A17">
        <v>0</v>
      </c>
      <c r="B17">
        <v>0.53496200000000005</v>
      </c>
      <c r="C17">
        <v>0.80313500000000004</v>
      </c>
      <c r="D17">
        <v>-0.27357500000000001</v>
      </c>
    </row>
    <row r="18" spans="1:4">
      <c r="A18">
        <v>0</v>
      </c>
      <c r="B18">
        <v>0</v>
      </c>
      <c r="C18">
        <v>3.1407400000000001</v>
      </c>
      <c r="D18">
        <v>-1.66621</v>
      </c>
    </row>
    <row r="19" spans="1:4">
      <c r="A19">
        <v>0</v>
      </c>
      <c r="B19">
        <v>0</v>
      </c>
      <c r="C19">
        <v>0</v>
      </c>
      <c r="D19">
        <v>1.1788400000000001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11" sqref="A11:F12"/>
    </sheetView>
  </sheetViews>
  <sheetFormatPr defaultRowHeight="15"/>
  <cols>
    <col min="1" max="1" width="18.85546875" customWidth="1"/>
  </cols>
  <sheetData>
    <row r="1" spans="1:11">
      <c r="A1" t="s">
        <v>1</v>
      </c>
      <c r="B1">
        <v>182</v>
      </c>
      <c r="C1">
        <v>197</v>
      </c>
      <c r="D1">
        <v>260</v>
      </c>
      <c r="E1">
        <v>274</v>
      </c>
      <c r="F1">
        <v>280</v>
      </c>
      <c r="G1">
        <v>282</v>
      </c>
      <c r="H1">
        <v>283</v>
      </c>
      <c r="I1">
        <v>283</v>
      </c>
    </row>
    <row r="2" spans="1:11">
      <c r="A2" t="s">
        <v>2</v>
      </c>
      <c r="B2">
        <v>137</v>
      </c>
      <c r="C2">
        <v>121</v>
      </c>
      <c r="D2">
        <v>63</v>
      </c>
      <c r="E2">
        <v>46</v>
      </c>
      <c r="F2">
        <v>42</v>
      </c>
      <c r="G2">
        <v>42</v>
      </c>
      <c r="H2">
        <v>42</v>
      </c>
      <c r="I2">
        <v>42</v>
      </c>
    </row>
    <row r="3" spans="1:11">
      <c r="A3" t="s">
        <v>0</v>
      </c>
      <c r="B3">
        <f t="shared" ref="B3:G3" si="0">B1+B2</f>
        <v>319</v>
      </c>
      <c r="C3">
        <f t="shared" si="0"/>
        <v>318</v>
      </c>
      <c r="D3">
        <f t="shared" si="0"/>
        <v>323</v>
      </c>
      <c r="E3">
        <f t="shared" si="0"/>
        <v>320</v>
      </c>
      <c r="F3">
        <f t="shared" si="0"/>
        <v>322</v>
      </c>
      <c r="G3">
        <f t="shared" si="0"/>
        <v>324</v>
      </c>
      <c r="H3">
        <f t="shared" ref="H3" si="1">H1+H2</f>
        <v>325</v>
      </c>
      <c r="I3">
        <f t="shared" ref="I3" si="2">I1+I2</f>
        <v>325</v>
      </c>
    </row>
    <row r="4" spans="1:11">
      <c r="A4" t="s">
        <v>3</v>
      </c>
      <c r="B4">
        <v>274</v>
      </c>
      <c r="C4">
        <v>283</v>
      </c>
      <c r="D4">
        <v>283</v>
      </c>
      <c r="E4">
        <v>283</v>
      </c>
      <c r="F4">
        <v>283</v>
      </c>
      <c r="G4">
        <v>283</v>
      </c>
      <c r="H4">
        <v>283</v>
      </c>
      <c r="I4">
        <v>283</v>
      </c>
      <c r="J4">
        <v>283</v>
      </c>
      <c r="K4">
        <v>283</v>
      </c>
    </row>
    <row r="5" spans="1:11">
      <c r="A5" t="s">
        <v>4</v>
      </c>
      <c r="B5">
        <v>42</v>
      </c>
      <c r="C5">
        <v>42</v>
      </c>
      <c r="D5">
        <v>42</v>
      </c>
      <c r="E5">
        <v>42</v>
      </c>
      <c r="F5">
        <v>42</v>
      </c>
      <c r="G5">
        <v>42</v>
      </c>
      <c r="H5">
        <v>42</v>
      </c>
      <c r="I5">
        <v>42</v>
      </c>
      <c r="J5">
        <v>42</v>
      </c>
      <c r="K5">
        <v>42</v>
      </c>
    </row>
    <row r="6" spans="1:11">
      <c r="A6" t="s">
        <v>0</v>
      </c>
      <c r="B6">
        <f>B4+B5</f>
        <v>316</v>
      </c>
      <c r="C6">
        <f t="shared" ref="C6:K6" si="3">C4+C5</f>
        <v>325</v>
      </c>
      <c r="D6">
        <f t="shared" si="3"/>
        <v>325</v>
      </c>
      <c r="E6">
        <f t="shared" si="3"/>
        <v>325</v>
      </c>
      <c r="F6">
        <f t="shared" si="3"/>
        <v>325</v>
      </c>
      <c r="G6">
        <f t="shared" si="3"/>
        <v>325</v>
      </c>
      <c r="H6">
        <f t="shared" si="3"/>
        <v>325</v>
      </c>
      <c r="I6">
        <f t="shared" si="3"/>
        <v>325</v>
      </c>
      <c r="J6">
        <f t="shared" si="3"/>
        <v>325</v>
      </c>
      <c r="K6">
        <f t="shared" si="3"/>
        <v>325</v>
      </c>
    </row>
    <row r="7" spans="1:11">
      <c r="A7" t="s">
        <v>5</v>
      </c>
      <c r="B7">
        <v>300</v>
      </c>
      <c r="C7">
        <v>588</v>
      </c>
      <c r="D7">
        <v>689</v>
      </c>
      <c r="E7">
        <v>713</v>
      </c>
      <c r="F7">
        <v>716</v>
      </c>
      <c r="G7">
        <v>717</v>
      </c>
    </row>
    <row r="8" spans="1:11">
      <c r="A8" t="s">
        <v>6</v>
      </c>
      <c r="B8">
        <v>312</v>
      </c>
      <c r="C8">
        <v>623</v>
      </c>
      <c r="D8">
        <v>921</v>
      </c>
      <c r="E8">
        <v>1128</v>
      </c>
      <c r="F8">
        <v>1190</v>
      </c>
      <c r="G8">
        <v>1200</v>
      </c>
      <c r="H8">
        <v>1201</v>
      </c>
      <c r="I8">
        <v>1201</v>
      </c>
      <c r="J8">
        <v>1201</v>
      </c>
      <c r="K8">
        <v>1201</v>
      </c>
    </row>
    <row r="9" spans="1:11">
      <c r="A9" t="s">
        <v>7</v>
      </c>
      <c r="B9">
        <v>312</v>
      </c>
      <c r="C9">
        <v>624</v>
      </c>
      <c r="D9">
        <v>905</v>
      </c>
      <c r="E9">
        <v>983</v>
      </c>
      <c r="F9">
        <v>989</v>
      </c>
      <c r="G9">
        <v>990</v>
      </c>
      <c r="H9">
        <v>990</v>
      </c>
      <c r="I9">
        <v>990</v>
      </c>
      <c r="J9">
        <v>990</v>
      </c>
      <c r="K9">
        <v>990</v>
      </c>
    </row>
    <row r="10" spans="1:11">
      <c r="A10" t="s">
        <v>0</v>
      </c>
      <c r="B10">
        <f>B8+B9</f>
        <v>624</v>
      </c>
      <c r="C10">
        <f t="shared" ref="C10:K10" si="4">C8+C9</f>
        <v>1247</v>
      </c>
      <c r="D10">
        <f t="shared" si="4"/>
        <v>1826</v>
      </c>
      <c r="E10">
        <f t="shared" si="4"/>
        <v>2111</v>
      </c>
      <c r="F10">
        <f t="shared" si="4"/>
        <v>2179</v>
      </c>
      <c r="G10">
        <f t="shared" si="4"/>
        <v>2190</v>
      </c>
      <c r="H10">
        <f t="shared" si="4"/>
        <v>2191</v>
      </c>
      <c r="I10">
        <f t="shared" si="4"/>
        <v>2191</v>
      </c>
      <c r="J10">
        <f t="shared" si="4"/>
        <v>2191</v>
      </c>
      <c r="K10">
        <f t="shared" si="4"/>
        <v>2191</v>
      </c>
    </row>
    <row r="11" spans="1:11">
      <c r="A11" t="s">
        <v>10</v>
      </c>
      <c r="B11">
        <v>1</v>
      </c>
      <c r="C11">
        <f>B11+1</f>
        <v>2</v>
      </c>
      <c r="D11">
        <f t="shared" ref="D11:K11" si="5">C11+1</f>
        <v>3</v>
      </c>
      <c r="E11">
        <f t="shared" si="5"/>
        <v>4</v>
      </c>
      <c r="F11">
        <f t="shared" si="5"/>
        <v>5</v>
      </c>
      <c r="G11">
        <f t="shared" si="5"/>
        <v>6</v>
      </c>
      <c r="H11">
        <f t="shared" si="5"/>
        <v>7</v>
      </c>
      <c r="I11">
        <f t="shared" si="5"/>
        <v>8</v>
      </c>
      <c r="J11">
        <f t="shared" si="5"/>
        <v>9</v>
      </c>
      <c r="K11">
        <f t="shared" si="5"/>
        <v>10</v>
      </c>
    </row>
    <row r="12" spans="1:11">
      <c r="A12" t="s">
        <v>8</v>
      </c>
      <c r="B12">
        <f>B4/283*100</f>
        <v>96.81978798586573</v>
      </c>
      <c r="C12">
        <f t="shared" ref="C12:K12" si="6">C4/283*100</f>
        <v>100</v>
      </c>
      <c r="D12">
        <f t="shared" si="6"/>
        <v>100</v>
      </c>
      <c r="E12">
        <f t="shared" si="6"/>
        <v>100</v>
      </c>
      <c r="F12">
        <f t="shared" si="6"/>
        <v>100</v>
      </c>
      <c r="G12">
        <f t="shared" si="6"/>
        <v>100</v>
      </c>
      <c r="H12">
        <f t="shared" si="6"/>
        <v>100</v>
      </c>
      <c r="I12">
        <f t="shared" si="6"/>
        <v>100</v>
      </c>
      <c r="J12">
        <f t="shared" si="6"/>
        <v>100</v>
      </c>
      <c r="K12">
        <f t="shared" si="6"/>
        <v>100</v>
      </c>
    </row>
    <row r="13" spans="1:11">
      <c r="A13" t="s">
        <v>9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</row>
    <row r="16" spans="1:11">
      <c r="B16" s="1">
        <v>1.2983999999999999E-6</v>
      </c>
      <c r="C16" s="1">
        <v>6.3627099999999999E-6</v>
      </c>
      <c r="D16">
        <v>-4.4072499999999999E-4</v>
      </c>
      <c r="E16">
        <v>-2.45906E-4</v>
      </c>
      <c r="F16">
        <v>1.0085399999999999E-4</v>
      </c>
      <c r="G16">
        <v>-1.64011E-3</v>
      </c>
      <c r="H16">
        <v>-2.6293699999999998E-3</v>
      </c>
      <c r="I16">
        <v>-1.90687E-3</v>
      </c>
    </row>
    <row r="17" spans="2:9">
      <c r="B17">
        <v>0</v>
      </c>
      <c r="C17" s="1">
        <v>9.0904399999999997E-5</v>
      </c>
      <c r="D17">
        <v>8.5565399999999996E-3</v>
      </c>
      <c r="E17">
        <v>2.0482299999999998E-2</v>
      </c>
      <c r="F17">
        <v>2.11072E-2</v>
      </c>
      <c r="G17">
        <v>4.4749100000000003E-3</v>
      </c>
      <c r="H17">
        <v>1.62408E-2</v>
      </c>
      <c r="I17">
        <v>2.3384800000000001E-2</v>
      </c>
    </row>
    <row r="18" spans="2:9">
      <c r="B18">
        <v>0</v>
      </c>
      <c r="C18">
        <v>0</v>
      </c>
      <c r="D18">
        <v>23.924499999999998</v>
      </c>
      <c r="E18">
        <v>18.111999999999998</v>
      </c>
      <c r="F18">
        <v>38.865400000000001</v>
      </c>
      <c r="G18">
        <v>2.1280999999999999</v>
      </c>
      <c r="H18">
        <v>4.7000900000000003</v>
      </c>
      <c r="I18">
        <v>3.98793</v>
      </c>
    </row>
    <row r="19" spans="2:9">
      <c r="B19">
        <v>0</v>
      </c>
      <c r="C19">
        <v>0</v>
      </c>
      <c r="D19">
        <v>0</v>
      </c>
      <c r="E19">
        <v>41.234900000000003</v>
      </c>
      <c r="F19">
        <v>57.267600000000002</v>
      </c>
      <c r="G19">
        <v>1.7311099999999999</v>
      </c>
      <c r="H19">
        <v>-3.6551100000000001</v>
      </c>
      <c r="I19">
        <v>-2.96265</v>
      </c>
    </row>
    <row r="20" spans="2:9">
      <c r="B20">
        <v>0</v>
      </c>
      <c r="C20">
        <v>0</v>
      </c>
      <c r="D20">
        <v>0</v>
      </c>
      <c r="E20">
        <v>0</v>
      </c>
      <c r="F20">
        <v>103.886</v>
      </c>
      <c r="G20">
        <v>-1.5118</v>
      </c>
      <c r="H20">
        <v>-1.56785</v>
      </c>
      <c r="I20">
        <v>-1.6837899999999999</v>
      </c>
    </row>
    <row r="21" spans="2:9">
      <c r="B21">
        <v>0</v>
      </c>
      <c r="C21">
        <v>0</v>
      </c>
      <c r="D21">
        <v>0</v>
      </c>
      <c r="E21">
        <v>0</v>
      </c>
      <c r="F21">
        <v>0</v>
      </c>
      <c r="G21">
        <v>28.492100000000001</v>
      </c>
      <c r="H21">
        <v>24.750900000000001</v>
      </c>
      <c r="I21">
        <v>44.974200000000003</v>
      </c>
    </row>
    <row r="22" spans="2:9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97.123400000000004</v>
      </c>
      <c r="I22">
        <v>111.06699999999999</v>
      </c>
    </row>
    <row r="23" spans="2:9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155.208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J21" sqref="J21"/>
    </sheetView>
  </sheetViews>
  <sheetFormatPr defaultRowHeight="15"/>
  <cols>
    <col min="1" max="1" width="15.85546875" customWidth="1"/>
  </cols>
  <sheetData>
    <row r="1" spans="1:11">
      <c r="A1" t="s">
        <v>1</v>
      </c>
      <c r="B1">
        <v>121</v>
      </c>
      <c r="C1">
        <v>139</v>
      </c>
      <c r="D1">
        <v>140</v>
      </c>
      <c r="E1">
        <v>141</v>
      </c>
      <c r="F1">
        <v>142</v>
      </c>
      <c r="G1">
        <v>142</v>
      </c>
    </row>
    <row r="2" spans="1:11">
      <c r="A2" t="s">
        <v>2</v>
      </c>
      <c r="B2">
        <v>30</v>
      </c>
      <c r="C2">
        <v>13</v>
      </c>
      <c r="D2">
        <v>11</v>
      </c>
      <c r="E2">
        <v>12</v>
      </c>
      <c r="F2">
        <v>12</v>
      </c>
      <c r="G2">
        <v>12</v>
      </c>
    </row>
    <row r="3" spans="1:11">
      <c r="A3" t="s">
        <v>0</v>
      </c>
      <c r="B3">
        <f t="shared" ref="B3:G3" si="0">B1+B2</f>
        <v>151</v>
      </c>
      <c r="C3">
        <f t="shared" si="0"/>
        <v>152</v>
      </c>
      <c r="D3">
        <f t="shared" si="0"/>
        <v>151</v>
      </c>
      <c r="E3">
        <f t="shared" si="0"/>
        <v>153</v>
      </c>
      <c r="F3">
        <f t="shared" si="0"/>
        <v>154</v>
      </c>
      <c r="G3">
        <f t="shared" si="0"/>
        <v>154</v>
      </c>
    </row>
    <row r="4" spans="1:11">
      <c r="A4" t="s">
        <v>3</v>
      </c>
      <c r="B4">
        <v>170</v>
      </c>
      <c r="C4">
        <v>174</v>
      </c>
      <c r="D4">
        <v>174</v>
      </c>
      <c r="E4">
        <v>174</v>
      </c>
      <c r="F4">
        <v>174</v>
      </c>
      <c r="G4">
        <v>174</v>
      </c>
      <c r="H4">
        <v>174</v>
      </c>
      <c r="I4">
        <v>174</v>
      </c>
      <c r="J4">
        <v>174</v>
      </c>
      <c r="K4">
        <v>174</v>
      </c>
    </row>
    <row r="5" spans="1:11">
      <c r="A5" t="s">
        <v>4</v>
      </c>
      <c r="B5">
        <v>67</v>
      </c>
      <c r="C5">
        <v>69</v>
      </c>
      <c r="D5">
        <v>69</v>
      </c>
      <c r="E5">
        <v>69</v>
      </c>
      <c r="F5">
        <v>69</v>
      </c>
      <c r="G5">
        <v>69</v>
      </c>
      <c r="H5">
        <v>69</v>
      </c>
      <c r="I5">
        <v>69</v>
      </c>
      <c r="J5">
        <v>69</v>
      </c>
      <c r="K5">
        <v>69</v>
      </c>
    </row>
    <row r="6" spans="1:11">
      <c r="A6" t="s">
        <v>0</v>
      </c>
      <c r="B6">
        <f>B4+B5</f>
        <v>237</v>
      </c>
      <c r="C6">
        <f t="shared" ref="C6:K6" si="1">C4+C5</f>
        <v>243</v>
      </c>
      <c r="D6">
        <f t="shared" si="1"/>
        <v>243</v>
      </c>
      <c r="E6">
        <f t="shared" si="1"/>
        <v>243</v>
      </c>
      <c r="F6">
        <f t="shared" si="1"/>
        <v>243</v>
      </c>
      <c r="G6">
        <f t="shared" si="1"/>
        <v>243</v>
      </c>
      <c r="H6">
        <f t="shared" si="1"/>
        <v>243</v>
      </c>
      <c r="I6">
        <f t="shared" si="1"/>
        <v>243</v>
      </c>
      <c r="J6">
        <f t="shared" si="1"/>
        <v>243</v>
      </c>
      <c r="K6">
        <f t="shared" si="1"/>
        <v>243</v>
      </c>
    </row>
    <row r="7" spans="1:11">
      <c r="A7" t="s">
        <v>5</v>
      </c>
      <c r="B7">
        <v>464</v>
      </c>
      <c r="C7">
        <v>914</v>
      </c>
      <c r="D7">
        <v>1072</v>
      </c>
      <c r="E7">
        <v>1114</v>
      </c>
      <c r="F7">
        <v>1119</v>
      </c>
    </row>
    <row r="8" spans="1:11">
      <c r="A8" t="s">
        <v>6</v>
      </c>
      <c r="B8">
        <v>232</v>
      </c>
      <c r="C8">
        <v>458</v>
      </c>
      <c r="D8">
        <v>558</v>
      </c>
      <c r="E8">
        <v>586</v>
      </c>
      <c r="F8">
        <v>587</v>
      </c>
      <c r="G8">
        <v>587</v>
      </c>
      <c r="H8">
        <v>587</v>
      </c>
      <c r="I8">
        <v>587</v>
      </c>
      <c r="J8">
        <v>587</v>
      </c>
      <c r="K8">
        <v>587</v>
      </c>
    </row>
    <row r="9" spans="1:11">
      <c r="A9" t="s">
        <v>7</v>
      </c>
      <c r="B9">
        <v>232</v>
      </c>
      <c r="C9">
        <v>456</v>
      </c>
      <c r="D9">
        <v>520</v>
      </c>
      <c r="E9">
        <v>532</v>
      </c>
      <c r="F9">
        <v>532</v>
      </c>
      <c r="G9">
        <v>532</v>
      </c>
      <c r="H9">
        <v>532</v>
      </c>
      <c r="I9">
        <v>532</v>
      </c>
      <c r="J9">
        <v>532</v>
      </c>
      <c r="K9">
        <v>532</v>
      </c>
    </row>
    <row r="10" spans="1:11">
      <c r="A10" t="s">
        <v>0</v>
      </c>
      <c r="B10">
        <f>B8+B9</f>
        <v>464</v>
      </c>
      <c r="C10">
        <f t="shared" ref="C10:K10" si="2">C8+C9</f>
        <v>914</v>
      </c>
      <c r="D10">
        <f t="shared" si="2"/>
        <v>1078</v>
      </c>
      <c r="E10">
        <f t="shared" si="2"/>
        <v>1118</v>
      </c>
      <c r="F10">
        <f t="shared" si="2"/>
        <v>1119</v>
      </c>
      <c r="G10">
        <f t="shared" si="2"/>
        <v>1119</v>
      </c>
      <c r="H10">
        <f t="shared" si="2"/>
        <v>1119</v>
      </c>
      <c r="I10">
        <f t="shared" si="2"/>
        <v>1119</v>
      </c>
      <c r="J10">
        <f t="shared" si="2"/>
        <v>1119</v>
      </c>
      <c r="K10">
        <f t="shared" si="2"/>
        <v>1119</v>
      </c>
    </row>
    <row r="11" spans="1:11">
      <c r="A11" t="s">
        <v>10</v>
      </c>
      <c r="B11">
        <v>1</v>
      </c>
      <c r="C11">
        <f>B11+1</f>
        <v>2</v>
      </c>
      <c r="D11">
        <f t="shared" ref="D11:K11" si="3">C11+1</f>
        <v>3</v>
      </c>
      <c r="E11">
        <f t="shared" si="3"/>
        <v>4</v>
      </c>
      <c r="F11">
        <f t="shared" si="3"/>
        <v>5</v>
      </c>
      <c r="G11">
        <f t="shared" si="3"/>
        <v>6</v>
      </c>
      <c r="H11">
        <f t="shared" si="3"/>
        <v>7</v>
      </c>
      <c r="I11">
        <f t="shared" si="3"/>
        <v>8</v>
      </c>
      <c r="J11">
        <f t="shared" si="3"/>
        <v>9</v>
      </c>
      <c r="K11">
        <f t="shared" si="3"/>
        <v>10</v>
      </c>
    </row>
    <row r="12" spans="1:11">
      <c r="A12" t="s">
        <v>8</v>
      </c>
      <c r="B12">
        <f>B4/174*100</f>
        <v>97.701149425287355</v>
      </c>
      <c r="C12">
        <f t="shared" ref="C12:K12" si="4">C4/174*100</f>
        <v>100</v>
      </c>
      <c r="D12">
        <f t="shared" si="4"/>
        <v>100</v>
      </c>
      <c r="E12">
        <f t="shared" si="4"/>
        <v>100</v>
      </c>
      <c r="F12">
        <f t="shared" si="4"/>
        <v>100</v>
      </c>
      <c r="G12">
        <f t="shared" si="4"/>
        <v>100</v>
      </c>
      <c r="H12">
        <f t="shared" si="4"/>
        <v>100</v>
      </c>
      <c r="I12">
        <f t="shared" si="4"/>
        <v>100</v>
      </c>
      <c r="J12">
        <f t="shared" si="4"/>
        <v>100</v>
      </c>
      <c r="K12">
        <f t="shared" si="4"/>
        <v>100</v>
      </c>
    </row>
    <row r="13" spans="1:11">
      <c r="A13" t="s">
        <v>9</v>
      </c>
      <c r="B13">
        <f>B5/69*100</f>
        <v>97.101449275362313</v>
      </c>
      <c r="C13">
        <f t="shared" ref="C13:K13" si="5">C5/69*100</f>
        <v>100</v>
      </c>
      <c r="D13">
        <f t="shared" si="5"/>
        <v>100</v>
      </c>
      <c r="E13">
        <f t="shared" si="5"/>
        <v>100</v>
      </c>
      <c r="F13">
        <f t="shared" si="5"/>
        <v>100</v>
      </c>
      <c r="G13">
        <f t="shared" si="5"/>
        <v>100</v>
      </c>
      <c r="H13">
        <f t="shared" si="5"/>
        <v>100</v>
      </c>
      <c r="I13">
        <f t="shared" si="5"/>
        <v>100</v>
      </c>
      <c r="J13">
        <f t="shared" si="5"/>
        <v>100</v>
      </c>
      <c r="K13">
        <f t="shared" si="5"/>
        <v>100</v>
      </c>
    </row>
    <row r="16" spans="1:11">
      <c r="B16">
        <v>0.20711299999999999</v>
      </c>
      <c r="C16">
        <v>-1.15488E-2</v>
      </c>
      <c r="D16">
        <v>1.6796100000000001E-2</v>
      </c>
      <c r="E16">
        <v>-7.7765500000000001E-2</v>
      </c>
      <c r="F16">
        <v>7.5838299999999997E-2</v>
      </c>
      <c r="G16">
        <v>-2.8450900000000001E-2</v>
      </c>
      <c r="H16">
        <v>-7.5678500000000001E-3</v>
      </c>
      <c r="I16">
        <v>-0.11111600000000001</v>
      </c>
    </row>
    <row r="17" spans="2:9">
      <c r="B17">
        <v>0</v>
      </c>
      <c r="C17">
        <v>0.25772299999999998</v>
      </c>
      <c r="D17">
        <v>3.2542599999999998E-2</v>
      </c>
      <c r="E17">
        <v>2.76291E-2</v>
      </c>
      <c r="F17">
        <v>-0.100216</v>
      </c>
      <c r="G17">
        <v>-0.13220000000000001</v>
      </c>
      <c r="H17">
        <v>-1.64084E-3</v>
      </c>
      <c r="I17">
        <v>-4.6267500000000003E-2</v>
      </c>
    </row>
    <row r="18" spans="2:9">
      <c r="B18">
        <v>0</v>
      </c>
      <c r="C18">
        <v>0</v>
      </c>
      <c r="D18">
        <v>0.19170599999999999</v>
      </c>
      <c r="E18">
        <v>-8.2675799999999994E-2</v>
      </c>
      <c r="F18">
        <v>-8.7025000000000002E-3</v>
      </c>
      <c r="G18">
        <v>-5.5332600000000003E-2</v>
      </c>
      <c r="H18">
        <v>-1.66532E-2</v>
      </c>
      <c r="I18">
        <v>-5.41139E-2</v>
      </c>
    </row>
    <row r="19" spans="2:9">
      <c r="B19">
        <v>0</v>
      </c>
      <c r="C19">
        <v>0</v>
      </c>
      <c r="D19">
        <v>0</v>
      </c>
      <c r="E19">
        <v>0.47739100000000001</v>
      </c>
      <c r="F19">
        <v>-9.5110299999999995E-2</v>
      </c>
      <c r="G19">
        <v>-8.2697099999999996E-2</v>
      </c>
      <c r="H19">
        <v>-6.4209299999999997E-2</v>
      </c>
      <c r="I19">
        <v>5.1317300000000001E-3</v>
      </c>
    </row>
    <row r="20" spans="2:9">
      <c r="B20">
        <v>0</v>
      </c>
      <c r="C20">
        <v>0</v>
      </c>
      <c r="D20">
        <v>0</v>
      </c>
      <c r="E20">
        <v>0</v>
      </c>
      <c r="F20">
        <v>0.21109700000000001</v>
      </c>
      <c r="G20">
        <v>5.6403399999999999E-2</v>
      </c>
      <c r="H20">
        <v>-4.1688200000000002E-3</v>
      </c>
      <c r="I20">
        <v>-7.8311199999999997E-2</v>
      </c>
    </row>
    <row r="21" spans="2:9">
      <c r="B21">
        <v>0</v>
      </c>
      <c r="C21">
        <v>0</v>
      </c>
      <c r="D21">
        <v>0</v>
      </c>
      <c r="E21">
        <v>0</v>
      </c>
      <c r="F21">
        <v>0</v>
      </c>
      <c r="G21">
        <v>0.33218700000000001</v>
      </c>
      <c r="H21">
        <v>5.35384E-2</v>
      </c>
      <c r="I21">
        <v>-1.2643400000000001E-3</v>
      </c>
    </row>
    <row r="22" spans="2:9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0.37829600000000002</v>
      </c>
      <c r="I22">
        <v>4.9722000000000002E-2</v>
      </c>
    </row>
    <row r="23" spans="2:9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0.31858500000000001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K13" sqref="A1:K13"/>
    </sheetView>
  </sheetViews>
  <sheetFormatPr defaultRowHeight="15"/>
  <cols>
    <col min="1" max="1" width="12.140625" customWidth="1"/>
  </cols>
  <sheetData>
    <row r="1" spans="1:11">
      <c r="A1" t="s">
        <v>1</v>
      </c>
      <c r="B1">
        <v>121</v>
      </c>
      <c r="C1">
        <v>139</v>
      </c>
      <c r="D1">
        <v>140</v>
      </c>
      <c r="E1">
        <v>141</v>
      </c>
      <c r="F1">
        <v>142</v>
      </c>
      <c r="G1">
        <v>142</v>
      </c>
    </row>
    <row r="2" spans="1:11">
      <c r="A2" t="s">
        <v>2</v>
      </c>
      <c r="B2">
        <v>30</v>
      </c>
      <c r="C2">
        <v>13</v>
      </c>
      <c r="D2">
        <v>11</v>
      </c>
      <c r="E2">
        <v>12</v>
      </c>
      <c r="F2">
        <v>12</v>
      </c>
      <c r="G2">
        <v>12</v>
      </c>
    </row>
    <row r="3" spans="1:11">
      <c r="A3" t="s">
        <v>0</v>
      </c>
      <c r="B3">
        <f t="shared" ref="B3:G3" si="0">B1+B2</f>
        <v>151</v>
      </c>
      <c r="C3">
        <f t="shared" si="0"/>
        <v>152</v>
      </c>
      <c r="D3">
        <f t="shared" si="0"/>
        <v>151</v>
      </c>
      <c r="E3">
        <f t="shared" si="0"/>
        <v>153</v>
      </c>
      <c r="F3">
        <f t="shared" si="0"/>
        <v>154</v>
      </c>
      <c r="G3">
        <f t="shared" si="0"/>
        <v>154</v>
      </c>
    </row>
    <row r="4" spans="1:11">
      <c r="A4" t="s">
        <v>3</v>
      </c>
      <c r="B4">
        <v>145</v>
      </c>
      <c r="C4">
        <v>146</v>
      </c>
      <c r="D4">
        <v>146</v>
      </c>
      <c r="E4">
        <v>146</v>
      </c>
      <c r="F4">
        <v>146</v>
      </c>
      <c r="G4">
        <v>146</v>
      </c>
      <c r="H4">
        <v>146</v>
      </c>
      <c r="I4">
        <v>146</v>
      </c>
      <c r="J4">
        <v>146</v>
      </c>
      <c r="K4">
        <v>146</v>
      </c>
    </row>
    <row r="5" spans="1:11">
      <c r="A5" t="s">
        <v>4</v>
      </c>
      <c r="B5">
        <v>74</v>
      </c>
      <c r="C5">
        <v>79</v>
      </c>
      <c r="D5">
        <v>81</v>
      </c>
      <c r="E5">
        <v>81</v>
      </c>
      <c r="F5">
        <v>81</v>
      </c>
      <c r="G5">
        <v>81</v>
      </c>
      <c r="H5">
        <v>81</v>
      </c>
      <c r="I5">
        <v>81</v>
      </c>
      <c r="J5">
        <v>81</v>
      </c>
      <c r="K5">
        <v>81</v>
      </c>
    </row>
    <row r="6" spans="1:11">
      <c r="A6" t="s">
        <v>0</v>
      </c>
      <c r="B6">
        <f>B4+B5</f>
        <v>219</v>
      </c>
      <c r="C6">
        <f t="shared" ref="C6:K6" si="1">C4+C5</f>
        <v>225</v>
      </c>
      <c r="D6">
        <f t="shared" si="1"/>
        <v>227</v>
      </c>
      <c r="E6">
        <f t="shared" si="1"/>
        <v>227</v>
      </c>
      <c r="F6">
        <f t="shared" si="1"/>
        <v>227</v>
      </c>
      <c r="G6">
        <f t="shared" si="1"/>
        <v>227</v>
      </c>
      <c r="H6">
        <f t="shared" si="1"/>
        <v>227</v>
      </c>
      <c r="I6">
        <f t="shared" si="1"/>
        <v>227</v>
      </c>
      <c r="J6">
        <f t="shared" si="1"/>
        <v>227</v>
      </c>
      <c r="K6">
        <f t="shared" si="1"/>
        <v>227</v>
      </c>
    </row>
    <row r="7" spans="1:11">
      <c r="A7" t="s">
        <v>5</v>
      </c>
      <c r="B7">
        <v>464</v>
      </c>
      <c r="C7">
        <v>914</v>
      </c>
      <c r="D7">
        <v>1072</v>
      </c>
      <c r="E7">
        <v>1114</v>
      </c>
      <c r="F7">
        <v>1119</v>
      </c>
    </row>
    <row r="8" spans="1:11">
      <c r="A8" t="s">
        <v>6</v>
      </c>
      <c r="B8">
        <v>214</v>
      </c>
      <c r="C8">
        <v>428</v>
      </c>
      <c r="D8">
        <v>614</v>
      </c>
      <c r="E8">
        <v>721</v>
      </c>
      <c r="F8">
        <v>751</v>
      </c>
      <c r="G8">
        <v>755</v>
      </c>
      <c r="H8">
        <v>756</v>
      </c>
      <c r="I8">
        <v>756</v>
      </c>
      <c r="J8">
        <v>756</v>
      </c>
      <c r="K8">
        <v>756</v>
      </c>
    </row>
    <row r="9" spans="1:11">
      <c r="A9" t="s">
        <v>7</v>
      </c>
      <c r="B9">
        <v>214</v>
      </c>
      <c r="C9">
        <v>428</v>
      </c>
      <c r="D9">
        <v>642</v>
      </c>
      <c r="E9">
        <v>754</v>
      </c>
      <c r="F9">
        <v>784</v>
      </c>
      <c r="G9">
        <v>795</v>
      </c>
      <c r="H9">
        <v>798</v>
      </c>
      <c r="I9">
        <v>799</v>
      </c>
      <c r="J9">
        <v>799</v>
      </c>
      <c r="K9">
        <v>799</v>
      </c>
    </row>
    <row r="10" spans="1:11">
      <c r="A10" t="s">
        <v>0</v>
      </c>
      <c r="B10">
        <f>B8+B9</f>
        <v>428</v>
      </c>
      <c r="C10">
        <f t="shared" ref="C10:K10" si="2">C8+C9</f>
        <v>856</v>
      </c>
      <c r="D10">
        <f t="shared" si="2"/>
        <v>1256</v>
      </c>
      <c r="E10">
        <f t="shared" si="2"/>
        <v>1475</v>
      </c>
      <c r="F10">
        <f t="shared" si="2"/>
        <v>1535</v>
      </c>
      <c r="G10">
        <f t="shared" si="2"/>
        <v>1550</v>
      </c>
      <c r="H10">
        <f t="shared" si="2"/>
        <v>1554</v>
      </c>
      <c r="I10">
        <f t="shared" si="2"/>
        <v>1555</v>
      </c>
      <c r="J10">
        <f t="shared" si="2"/>
        <v>1555</v>
      </c>
      <c r="K10">
        <f t="shared" si="2"/>
        <v>1555</v>
      </c>
    </row>
    <row r="11" spans="1:11">
      <c r="A11" t="s">
        <v>10</v>
      </c>
      <c r="B11">
        <v>1</v>
      </c>
      <c r="C11">
        <f>B11+1</f>
        <v>2</v>
      </c>
      <c r="D11">
        <f t="shared" ref="D11:K11" si="3">C11+1</f>
        <v>3</v>
      </c>
      <c r="E11">
        <f t="shared" si="3"/>
        <v>4</v>
      </c>
      <c r="F11">
        <f t="shared" si="3"/>
        <v>5</v>
      </c>
      <c r="G11">
        <f t="shared" si="3"/>
        <v>6</v>
      </c>
      <c r="H11">
        <f t="shared" si="3"/>
        <v>7</v>
      </c>
      <c r="I11">
        <f t="shared" si="3"/>
        <v>8</v>
      </c>
      <c r="J11">
        <f t="shared" si="3"/>
        <v>9</v>
      </c>
      <c r="K11">
        <f t="shared" si="3"/>
        <v>10</v>
      </c>
    </row>
    <row r="12" spans="1:11">
      <c r="A12" t="s">
        <v>8</v>
      </c>
      <c r="B12">
        <f>B4/146*100</f>
        <v>99.315068493150676</v>
      </c>
      <c r="C12">
        <f t="shared" ref="C12:K12" si="4">C4/146*100</f>
        <v>100</v>
      </c>
      <c r="D12">
        <f t="shared" si="4"/>
        <v>100</v>
      </c>
      <c r="E12">
        <f t="shared" si="4"/>
        <v>100</v>
      </c>
      <c r="F12">
        <f t="shared" si="4"/>
        <v>100</v>
      </c>
      <c r="G12">
        <f t="shared" si="4"/>
        <v>100</v>
      </c>
      <c r="H12">
        <f t="shared" si="4"/>
        <v>100</v>
      </c>
      <c r="I12">
        <f t="shared" si="4"/>
        <v>100</v>
      </c>
      <c r="J12">
        <f t="shared" si="4"/>
        <v>100</v>
      </c>
      <c r="K12">
        <f t="shared" si="4"/>
        <v>100</v>
      </c>
    </row>
    <row r="13" spans="1:11">
      <c r="A13" t="s">
        <v>9</v>
      </c>
      <c r="B13">
        <f>B5/81*100</f>
        <v>91.358024691358025</v>
      </c>
      <c r="C13">
        <f t="shared" ref="C13:K13" si="5">C5/81*100</f>
        <v>97.53086419753086</v>
      </c>
      <c r="D13">
        <f t="shared" si="5"/>
        <v>100</v>
      </c>
      <c r="E13">
        <f t="shared" si="5"/>
        <v>100</v>
      </c>
      <c r="F13">
        <f t="shared" si="5"/>
        <v>100</v>
      </c>
      <c r="G13">
        <f t="shared" si="5"/>
        <v>100</v>
      </c>
      <c r="H13">
        <f t="shared" si="5"/>
        <v>100</v>
      </c>
      <c r="I13">
        <f t="shared" si="5"/>
        <v>100</v>
      </c>
      <c r="J13">
        <f t="shared" si="5"/>
        <v>100</v>
      </c>
      <c r="K13">
        <f t="shared" si="5"/>
        <v>100</v>
      </c>
    </row>
    <row r="20" spans="3:11">
      <c r="C20">
        <v>5.0177899999999998</v>
      </c>
      <c r="D20">
        <v>-1.56233</v>
      </c>
      <c r="E20">
        <v>-1.1109899999999999</v>
      </c>
      <c r="F20">
        <v>0.81355</v>
      </c>
      <c r="G20">
        <v>0.32201800000000003</v>
      </c>
      <c r="H20">
        <v>-1.0982700000000001</v>
      </c>
      <c r="I20">
        <v>-5.9748799999999997</v>
      </c>
      <c r="J20">
        <v>-1.8566100000000001</v>
      </c>
      <c r="K20">
        <v>5.6144600000000003E-2</v>
      </c>
    </row>
    <row r="21" spans="3:11">
      <c r="C21">
        <v>0</v>
      </c>
      <c r="D21">
        <v>41.929099999999998</v>
      </c>
      <c r="E21">
        <v>29.094000000000001</v>
      </c>
      <c r="F21">
        <v>20.735499999999998</v>
      </c>
      <c r="G21">
        <v>35.053699999999999</v>
      </c>
      <c r="H21">
        <v>39.369599999999998</v>
      </c>
      <c r="I21">
        <v>69.554599999999994</v>
      </c>
      <c r="J21">
        <v>20.3187</v>
      </c>
      <c r="K21">
        <v>0.97267599999999999</v>
      </c>
    </row>
    <row r="22" spans="3:11">
      <c r="C22">
        <v>0</v>
      </c>
      <c r="D22">
        <v>0</v>
      </c>
      <c r="E22">
        <v>20.444900000000001</v>
      </c>
      <c r="F22">
        <v>14.678800000000001</v>
      </c>
      <c r="G22">
        <v>24.574999999999999</v>
      </c>
      <c r="H22">
        <v>27.463000000000001</v>
      </c>
      <c r="I22">
        <v>48.680300000000003</v>
      </c>
      <c r="J22">
        <v>14.2575</v>
      </c>
      <c r="K22">
        <v>0.58778399999999997</v>
      </c>
    </row>
    <row r="23" spans="3:11">
      <c r="C23">
        <v>0</v>
      </c>
      <c r="D23">
        <v>0</v>
      </c>
      <c r="E23">
        <v>0</v>
      </c>
      <c r="F23">
        <v>11.3886</v>
      </c>
      <c r="G23">
        <v>18.0138</v>
      </c>
      <c r="H23">
        <v>19.645600000000002</v>
      </c>
      <c r="I23">
        <v>33.804200000000002</v>
      </c>
      <c r="J23">
        <v>9.7509099999999993</v>
      </c>
      <c r="K23">
        <v>0.40890599999999999</v>
      </c>
    </row>
    <row r="24" spans="3:11">
      <c r="C24">
        <v>0</v>
      </c>
      <c r="D24">
        <v>0</v>
      </c>
      <c r="E24">
        <v>0</v>
      </c>
      <c r="F24">
        <v>0</v>
      </c>
      <c r="G24">
        <v>30.7456</v>
      </c>
      <c r="H24">
        <v>33.590800000000002</v>
      </c>
      <c r="I24">
        <v>57.6143</v>
      </c>
      <c r="J24">
        <v>16.878900000000002</v>
      </c>
      <c r="K24">
        <v>1.0198499999999999</v>
      </c>
    </row>
    <row r="25" spans="3:11">
      <c r="C25">
        <v>0</v>
      </c>
      <c r="D25">
        <v>0</v>
      </c>
      <c r="E25">
        <v>0</v>
      </c>
      <c r="F25">
        <v>0</v>
      </c>
      <c r="G25">
        <v>0</v>
      </c>
      <c r="H25">
        <v>37.496200000000002</v>
      </c>
      <c r="I25">
        <v>65.555899999999994</v>
      </c>
      <c r="J25">
        <v>19.1965</v>
      </c>
      <c r="K25">
        <v>1.00329</v>
      </c>
    </row>
    <row r="26" spans="3:11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118.581</v>
      </c>
      <c r="J26">
        <v>34.737400000000001</v>
      </c>
      <c r="K26">
        <v>1.4268400000000001</v>
      </c>
    </row>
    <row r="27" spans="3:11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10.3178</v>
      </c>
      <c r="K27">
        <v>0.391623</v>
      </c>
    </row>
    <row r="28" spans="3:11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0.38478299999999999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B13" sqref="B13:F13"/>
    </sheetView>
  </sheetViews>
  <sheetFormatPr defaultRowHeight="15"/>
  <sheetData>
    <row r="1" spans="1:11">
      <c r="A1" t="s">
        <v>1</v>
      </c>
      <c r="B1">
        <v>121</v>
      </c>
      <c r="C1">
        <v>139</v>
      </c>
      <c r="D1">
        <v>140</v>
      </c>
      <c r="E1">
        <v>141</v>
      </c>
      <c r="F1">
        <v>142</v>
      </c>
      <c r="G1">
        <v>142</v>
      </c>
    </row>
    <row r="2" spans="1:11">
      <c r="A2" t="s">
        <v>2</v>
      </c>
      <c r="B2">
        <v>30</v>
      </c>
      <c r="C2">
        <v>13</v>
      </c>
      <c r="D2">
        <v>11</v>
      </c>
      <c r="E2">
        <v>12</v>
      </c>
      <c r="F2">
        <v>12</v>
      </c>
      <c r="G2">
        <v>12</v>
      </c>
    </row>
    <row r="3" spans="1:11">
      <c r="A3" t="s">
        <v>0</v>
      </c>
      <c r="B3">
        <f t="shared" ref="B3:G3" si="0">B1+B2</f>
        <v>151</v>
      </c>
      <c r="C3">
        <f t="shared" si="0"/>
        <v>152</v>
      </c>
      <c r="D3">
        <f t="shared" si="0"/>
        <v>151</v>
      </c>
      <c r="E3">
        <f t="shared" si="0"/>
        <v>153</v>
      </c>
      <c r="F3">
        <f t="shared" si="0"/>
        <v>154</v>
      </c>
      <c r="G3">
        <f t="shared" si="0"/>
        <v>154</v>
      </c>
    </row>
    <row r="4" spans="1:11">
      <c r="A4" t="s">
        <v>3</v>
      </c>
      <c r="B4">
        <v>207</v>
      </c>
      <c r="C4">
        <v>224</v>
      </c>
      <c r="D4">
        <v>227</v>
      </c>
      <c r="E4">
        <v>227</v>
      </c>
      <c r="F4">
        <v>227</v>
      </c>
      <c r="G4">
        <v>227</v>
      </c>
      <c r="H4">
        <v>227</v>
      </c>
      <c r="I4">
        <v>227</v>
      </c>
      <c r="J4">
        <v>227</v>
      </c>
      <c r="K4">
        <v>227</v>
      </c>
    </row>
    <row r="5" spans="1:11">
      <c r="A5" t="s">
        <v>4</v>
      </c>
      <c r="B5">
        <v>70</v>
      </c>
      <c r="C5">
        <v>72</v>
      </c>
      <c r="D5">
        <v>72</v>
      </c>
      <c r="E5">
        <v>72</v>
      </c>
      <c r="F5">
        <v>72</v>
      </c>
      <c r="G5">
        <v>72</v>
      </c>
      <c r="H5">
        <v>72</v>
      </c>
      <c r="I5">
        <v>72</v>
      </c>
      <c r="J5">
        <v>72</v>
      </c>
      <c r="K5">
        <v>72</v>
      </c>
    </row>
    <row r="6" spans="1:11">
      <c r="A6" t="s">
        <v>0</v>
      </c>
      <c r="B6">
        <f>B4+B5</f>
        <v>277</v>
      </c>
      <c r="C6">
        <f t="shared" ref="C6:K6" si="1">C4+C5</f>
        <v>296</v>
      </c>
      <c r="D6">
        <f t="shared" si="1"/>
        <v>299</v>
      </c>
      <c r="E6">
        <f t="shared" si="1"/>
        <v>299</v>
      </c>
      <c r="F6">
        <f t="shared" si="1"/>
        <v>299</v>
      </c>
      <c r="G6">
        <f t="shared" si="1"/>
        <v>299</v>
      </c>
      <c r="H6">
        <f t="shared" si="1"/>
        <v>299</v>
      </c>
      <c r="I6">
        <f t="shared" si="1"/>
        <v>299</v>
      </c>
      <c r="J6">
        <f t="shared" si="1"/>
        <v>299</v>
      </c>
      <c r="K6">
        <f t="shared" si="1"/>
        <v>299</v>
      </c>
    </row>
    <row r="7" spans="1:11">
      <c r="A7" t="s">
        <v>5</v>
      </c>
      <c r="B7">
        <v>464</v>
      </c>
      <c r="C7">
        <v>914</v>
      </c>
      <c r="D7">
        <v>1072</v>
      </c>
      <c r="E7">
        <v>1114</v>
      </c>
      <c r="F7">
        <v>1119</v>
      </c>
    </row>
    <row r="8" spans="1:11">
      <c r="A8" t="s">
        <v>6</v>
      </c>
      <c r="B8">
        <v>270</v>
      </c>
      <c r="C8">
        <v>540</v>
      </c>
      <c r="D8">
        <v>810</v>
      </c>
      <c r="E8">
        <v>1004</v>
      </c>
      <c r="F8">
        <v>1089</v>
      </c>
      <c r="G8">
        <v>1112</v>
      </c>
      <c r="H8">
        <v>1117</v>
      </c>
      <c r="I8">
        <v>1117</v>
      </c>
      <c r="J8">
        <v>1117</v>
      </c>
      <c r="K8">
        <v>1117</v>
      </c>
    </row>
    <row r="9" spans="1:11">
      <c r="A9" t="s">
        <v>7</v>
      </c>
      <c r="B9">
        <v>270</v>
      </c>
      <c r="C9">
        <v>540</v>
      </c>
      <c r="D9">
        <v>810</v>
      </c>
      <c r="E9">
        <v>946</v>
      </c>
      <c r="F9">
        <v>987</v>
      </c>
      <c r="G9">
        <v>994</v>
      </c>
      <c r="H9">
        <v>994</v>
      </c>
      <c r="I9">
        <v>994</v>
      </c>
      <c r="J9">
        <v>994</v>
      </c>
      <c r="K9">
        <v>994</v>
      </c>
    </row>
    <row r="10" spans="1:11">
      <c r="A10" t="s">
        <v>0</v>
      </c>
      <c r="B10">
        <f>B8+B9</f>
        <v>540</v>
      </c>
      <c r="C10">
        <f t="shared" ref="C10:K10" si="2">C8+C9</f>
        <v>1080</v>
      </c>
      <c r="D10">
        <f t="shared" si="2"/>
        <v>1620</v>
      </c>
      <c r="E10">
        <f t="shared" si="2"/>
        <v>1950</v>
      </c>
      <c r="F10">
        <f t="shared" si="2"/>
        <v>2076</v>
      </c>
      <c r="G10">
        <f t="shared" si="2"/>
        <v>2106</v>
      </c>
      <c r="H10">
        <f t="shared" si="2"/>
        <v>2111</v>
      </c>
      <c r="I10">
        <f t="shared" si="2"/>
        <v>2111</v>
      </c>
      <c r="J10">
        <f t="shared" si="2"/>
        <v>2111</v>
      </c>
      <c r="K10">
        <f t="shared" si="2"/>
        <v>2111</v>
      </c>
    </row>
    <row r="11" spans="1:11">
      <c r="A11" t="s">
        <v>10</v>
      </c>
      <c r="B11">
        <v>1</v>
      </c>
      <c r="C11">
        <f>B11+1</f>
        <v>2</v>
      </c>
      <c r="D11">
        <f t="shared" ref="D11:K11" si="3">C11+1</f>
        <v>3</v>
      </c>
      <c r="E11">
        <f t="shared" si="3"/>
        <v>4</v>
      </c>
      <c r="F11">
        <f t="shared" si="3"/>
        <v>5</v>
      </c>
      <c r="G11">
        <f t="shared" si="3"/>
        <v>6</v>
      </c>
      <c r="H11">
        <f t="shared" si="3"/>
        <v>7</v>
      </c>
      <c r="I11">
        <f t="shared" si="3"/>
        <v>8</v>
      </c>
      <c r="J11">
        <f t="shared" si="3"/>
        <v>9</v>
      </c>
      <c r="K11">
        <f t="shared" si="3"/>
        <v>10</v>
      </c>
    </row>
    <row r="12" spans="1:11">
      <c r="A12" t="s">
        <v>8</v>
      </c>
      <c r="B12">
        <f>B4/227*100</f>
        <v>91.189427312775322</v>
      </c>
      <c r="C12">
        <f t="shared" ref="C12:K12" si="4">C4/227*100</f>
        <v>98.678414096916299</v>
      </c>
      <c r="D12">
        <f t="shared" si="4"/>
        <v>100</v>
      </c>
      <c r="E12">
        <f t="shared" si="4"/>
        <v>100</v>
      </c>
      <c r="F12">
        <f t="shared" si="4"/>
        <v>100</v>
      </c>
      <c r="G12">
        <f t="shared" si="4"/>
        <v>100</v>
      </c>
      <c r="H12">
        <f t="shared" si="4"/>
        <v>100</v>
      </c>
      <c r="I12">
        <f t="shared" si="4"/>
        <v>100</v>
      </c>
      <c r="J12">
        <f t="shared" si="4"/>
        <v>100</v>
      </c>
      <c r="K12">
        <f t="shared" si="4"/>
        <v>100</v>
      </c>
    </row>
    <row r="13" spans="1:11">
      <c r="A13" t="s">
        <v>9</v>
      </c>
      <c r="B13">
        <f>B5/72*100</f>
        <v>97.222222222222214</v>
      </c>
      <c r="C13">
        <f t="shared" ref="C13:K13" si="5">C5/72*100</f>
        <v>100</v>
      </c>
      <c r="D13">
        <f t="shared" si="5"/>
        <v>100</v>
      </c>
      <c r="E13">
        <f t="shared" si="5"/>
        <v>100</v>
      </c>
      <c r="F13">
        <f t="shared" si="5"/>
        <v>100</v>
      </c>
      <c r="G13">
        <f t="shared" si="5"/>
        <v>100</v>
      </c>
      <c r="H13">
        <f t="shared" si="5"/>
        <v>100</v>
      </c>
      <c r="I13">
        <f t="shared" si="5"/>
        <v>100</v>
      </c>
      <c r="J13">
        <f t="shared" si="5"/>
        <v>100</v>
      </c>
      <c r="K13">
        <f t="shared" si="5"/>
        <v>100</v>
      </c>
    </row>
    <row r="22" spans="3:15">
      <c r="C22">
        <v>0.214861</v>
      </c>
      <c r="D22">
        <v>1.9916500000000002E-3</v>
      </c>
      <c r="E22">
        <v>7.8569299999999998E-3</v>
      </c>
      <c r="F22">
        <v>-5.2731399999999998E-2</v>
      </c>
      <c r="G22">
        <v>-5.1294600000000003E-2</v>
      </c>
      <c r="H22">
        <v>-3.1887999999999999E-3</v>
      </c>
      <c r="I22">
        <v>-1.5319699999999999E-3</v>
      </c>
      <c r="J22">
        <v>0.103377</v>
      </c>
      <c r="K22">
        <v>2.12368E-2</v>
      </c>
      <c r="L22">
        <v>9.5634399999999994E-3</v>
      </c>
      <c r="M22">
        <v>1.2496200000000001E-2</v>
      </c>
      <c r="N22">
        <v>-3.2132099999999997E-2</v>
      </c>
      <c r="O22">
        <v>3.05157E-3</v>
      </c>
    </row>
    <row r="23" spans="3:15">
      <c r="C23">
        <v>0</v>
      </c>
      <c r="D23">
        <v>2.5567900000000001E-2</v>
      </c>
      <c r="E23">
        <v>6.6277999999999997E-3</v>
      </c>
      <c r="F23">
        <v>2.5975600000000001E-2</v>
      </c>
      <c r="G23">
        <v>2.4572900000000002E-2</v>
      </c>
      <c r="H23">
        <v>4.2324700000000003E-3</v>
      </c>
      <c r="I23">
        <v>5.0633500000000001E-4</v>
      </c>
      <c r="J23">
        <v>-1.04332E-2</v>
      </c>
      <c r="K23">
        <v>-9.7625799999999999E-3</v>
      </c>
      <c r="L23">
        <v>2.48157E-2</v>
      </c>
      <c r="M23">
        <v>8.7540100000000004E-4</v>
      </c>
      <c r="N23">
        <v>-4.5979899999999997E-3</v>
      </c>
      <c r="O23">
        <v>-1.37448E-2</v>
      </c>
    </row>
    <row r="24" spans="3:15">
      <c r="C24">
        <v>0</v>
      </c>
      <c r="D24">
        <v>0</v>
      </c>
      <c r="E24">
        <v>6.6538899999999998E-2</v>
      </c>
      <c r="F24">
        <v>2.5703299999999998E-2</v>
      </c>
      <c r="G24">
        <v>-2.4511100000000001E-2</v>
      </c>
      <c r="H24">
        <v>-8.0061899999999998E-3</v>
      </c>
      <c r="I24">
        <v>8.66163E-3</v>
      </c>
      <c r="J24">
        <v>3.08463E-2</v>
      </c>
      <c r="K24">
        <v>-9.7394700000000001E-3</v>
      </c>
      <c r="L24">
        <v>-2.6086700000000001E-2</v>
      </c>
      <c r="M24">
        <v>6.1643100000000001E-3</v>
      </c>
      <c r="N24">
        <v>-8.5080399999999997E-3</v>
      </c>
      <c r="O24">
        <v>-1.218E-2</v>
      </c>
    </row>
    <row r="25" spans="3:15">
      <c r="C25">
        <v>0</v>
      </c>
      <c r="D25">
        <v>0</v>
      </c>
      <c r="E25">
        <v>0</v>
      </c>
      <c r="F25">
        <v>0.240755</v>
      </c>
      <c r="G25">
        <v>-5.9537899999999998E-2</v>
      </c>
      <c r="H25">
        <v>-1.28396E-2</v>
      </c>
      <c r="I25">
        <v>-8.7853099999999993E-3</v>
      </c>
      <c r="J25">
        <v>-3.25854E-2</v>
      </c>
      <c r="K25">
        <v>-3.7527900000000002E-3</v>
      </c>
      <c r="L25">
        <v>-4.4074200000000001E-2</v>
      </c>
      <c r="M25">
        <v>-5.7287099999999997E-3</v>
      </c>
      <c r="N25">
        <v>8.3274399999999995E-4</v>
      </c>
      <c r="O25">
        <v>-2.9518699999999998E-2</v>
      </c>
    </row>
    <row r="26" spans="3:15">
      <c r="C26">
        <v>0</v>
      </c>
      <c r="D26">
        <v>0</v>
      </c>
      <c r="E26">
        <v>0</v>
      </c>
      <c r="F26">
        <v>0</v>
      </c>
      <c r="G26">
        <v>0.46394400000000002</v>
      </c>
      <c r="H26">
        <v>-3.42276E-3</v>
      </c>
      <c r="I26">
        <v>-3.71682E-3</v>
      </c>
      <c r="J26">
        <v>-2.2818399999999999E-2</v>
      </c>
      <c r="K26">
        <v>-3.3372899999999997E-2</v>
      </c>
      <c r="L26">
        <v>3.8740900000000002E-2</v>
      </c>
      <c r="M26">
        <v>8.4302999999999999E-3</v>
      </c>
      <c r="N26">
        <v>-1.2415499999999999E-2</v>
      </c>
      <c r="O26">
        <v>-6.8205200000000001E-3</v>
      </c>
    </row>
    <row r="27" spans="3:15">
      <c r="C27">
        <v>0</v>
      </c>
      <c r="D27">
        <v>0</v>
      </c>
      <c r="E27">
        <v>0</v>
      </c>
      <c r="F27">
        <v>0</v>
      </c>
      <c r="G27">
        <v>0</v>
      </c>
      <c r="H27">
        <v>3.0678400000000002E-2</v>
      </c>
      <c r="I27">
        <v>2.9422799999999998E-3</v>
      </c>
      <c r="J27">
        <v>2.8871700000000001E-3</v>
      </c>
      <c r="K27">
        <v>1.6307400000000001E-3</v>
      </c>
      <c r="L27">
        <v>3.5298400000000001E-2</v>
      </c>
      <c r="M27">
        <v>-1.4996899999999999E-3</v>
      </c>
      <c r="N27">
        <v>8.4755999999999998E-3</v>
      </c>
      <c r="O27">
        <v>-1.0348E-2</v>
      </c>
    </row>
    <row r="28" spans="3:15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2.4034199999999999E-2</v>
      </c>
      <c r="J28">
        <v>-1.10015E-3</v>
      </c>
      <c r="K28">
        <v>-5.5334499999999997E-3</v>
      </c>
      <c r="L28">
        <v>1.2218100000000001E-2</v>
      </c>
      <c r="M28">
        <v>-7.3234099999999998E-3</v>
      </c>
      <c r="N28">
        <v>-1.21338E-2</v>
      </c>
      <c r="O28">
        <v>-1.9361599999999999E-3</v>
      </c>
    </row>
    <row r="29" spans="3:15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0.242367</v>
      </c>
      <c r="K29">
        <v>1.4278799999999999E-2</v>
      </c>
      <c r="L29">
        <v>1.32814E-2</v>
      </c>
      <c r="M29">
        <v>1.8974700000000001E-2</v>
      </c>
      <c r="N29">
        <v>-9.2423599999999998E-3</v>
      </c>
      <c r="O29">
        <v>-5.7493699999999997E-4</v>
      </c>
    </row>
    <row r="30" spans="3:15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2.88233E-2</v>
      </c>
      <c r="L30">
        <v>-3.1755400000000001E-3</v>
      </c>
      <c r="M30">
        <v>-6.3585200000000003E-3</v>
      </c>
      <c r="N30">
        <v>2.83184E-3</v>
      </c>
      <c r="O30">
        <v>4.0838599999999999E-3</v>
      </c>
    </row>
    <row r="31" spans="3:15"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0.27132899999999999</v>
      </c>
      <c r="M31">
        <v>-8.5079299999999997E-2</v>
      </c>
      <c r="N31">
        <v>-1.60141E-2</v>
      </c>
      <c r="O31">
        <v>-2.31109E-2</v>
      </c>
    </row>
    <row r="32" spans="3:15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8.8357500000000005E-2</v>
      </c>
      <c r="N32">
        <v>6.4963800000000004E-3</v>
      </c>
      <c r="O32">
        <v>-3.9100000000000002E-4</v>
      </c>
    </row>
    <row r="33" spans="3:15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5.7344899999999997E-2</v>
      </c>
      <c r="O33">
        <v>-8.1355100000000003E-3</v>
      </c>
    </row>
    <row r="34" spans="3:15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3.1880600000000002E-2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glass real</vt:lpstr>
      <vt:lpstr>iris</vt:lpstr>
      <vt:lpstr>cod-rna_mTraing</vt:lpstr>
      <vt:lpstr>diabetes_scale_mTraing</vt:lpstr>
      <vt:lpstr>glass_scale_mTraing</vt:lpstr>
      <vt:lpstr>heart_scale_mTraing</vt:lpstr>
      <vt:lpstr>'glass real'!K1_trigger_size</vt:lpstr>
      <vt:lpstr>'glass real'!K2_trigger_size</vt:lpstr>
      <vt:lpstr>'glass real'!output_trigger_size</vt:lpstr>
      <vt:lpstr>'glass real'!output_trigger_size_non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Bolun Xu</dc:creator>
  <cp:lastModifiedBy>Bolun Xu</cp:lastModifiedBy>
  <dcterms:created xsi:type="dcterms:W3CDTF">2017-05-01T13:09:45Z</dcterms:created>
  <dcterms:modified xsi:type="dcterms:W3CDTF">2017-05-29T09:59:15Z</dcterms:modified>
</cp:coreProperties>
</file>