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esktop\Universidad\Segundo Semestre 2022\High Performance Computing\Tareas\Tarea numeros primos\"/>
    </mc:Choice>
  </mc:AlternateContent>
  <xr:revisionPtr revIDLastSave="0" documentId="13_ncr:1_{0987B4F9-C2ED-4BEF-8B4D-E6A3E2ED6DC0}" xr6:coauthVersionLast="47" xr6:coauthVersionMax="47" xr10:uidLastSave="{00000000-0000-0000-0000-000000000000}"/>
  <bookViews>
    <workbookView xWindow="-120" yWindow="-120" windowWidth="29040" windowHeight="15720" xr2:uid="{505CDA2D-324E-4DD5-9E19-10A8A48C21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G17" i="1"/>
  <c r="H17" i="1"/>
  <c r="E17" i="1"/>
  <c r="D17" i="1"/>
  <c r="F17" i="1"/>
  <c r="C17" i="1"/>
  <c r="G21" i="1" l="1"/>
  <c r="G26" i="1" s="1"/>
  <c r="H21" i="1"/>
  <c r="H26" i="1" s="1"/>
  <c r="D21" i="1"/>
  <c r="E21" i="1"/>
  <c r="F21" i="1"/>
  <c r="F26" i="1" s="1"/>
  <c r="C21" i="1"/>
  <c r="C26" i="1" s="1"/>
</calcChain>
</file>

<file path=xl/sharedStrings.xml><?xml version="1.0" encoding="utf-8"?>
<sst xmlns="http://schemas.openxmlformats.org/spreadsheetml/2006/main" count="27" uniqueCount="13">
  <si>
    <t>1 Core</t>
  </si>
  <si>
    <t>2 Core</t>
  </si>
  <si>
    <t>4 Core</t>
  </si>
  <si>
    <t>Tabla de tiempos (ms)</t>
  </si>
  <si>
    <t>Speedup factor</t>
  </si>
  <si>
    <t>Promedio</t>
  </si>
  <si>
    <t>Intentos</t>
  </si>
  <si>
    <t>Parallel efficiency</t>
  </si>
  <si>
    <t>3 Core</t>
  </si>
  <si>
    <t>5 Core</t>
  </si>
  <si>
    <t>6 Core</t>
  </si>
  <si>
    <t xml:space="preserve">Helmer Pizarro Sandoval </t>
  </si>
  <si>
    <t>19.967.048-4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</si>
</sst>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3" borderId="0" xfId="0" applyFont="1" applyFill="1"/>
    <xf numFmtId="0" fontId="1" fillId="3" borderId="2" xfId="0" applyFont="1" applyFill="1" applyBorder="1" applyAlignment="1">
      <alignment horizontal="center"/>
    </xf>
    <xf numFmtId="0" fontId="2" fillId="4" borderId="0" xfId="0" applyFont="1" applyFill="1"/>
    <xf numFmtId="0" fontId="1" fillId="4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4" fillId="2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Speedup</a:t>
            </a:r>
            <a:r>
              <a:rPr lang="es-CL" baseline="0"/>
              <a:t> factor v/s Cores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Hoja1!$C$21:$H$21</c:f>
              <c:numCache>
                <c:formatCode>General</c:formatCode>
                <c:ptCount val="6"/>
                <c:pt idx="0">
                  <c:v>1</c:v>
                </c:pt>
                <c:pt idx="1">
                  <c:v>1.0371745138838062</c:v>
                </c:pt>
                <c:pt idx="2">
                  <c:v>1.5963297338762024</c:v>
                </c:pt>
                <c:pt idx="3">
                  <c:v>1.7135264615614942</c:v>
                </c:pt>
                <c:pt idx="4">
                  <c:v>2.1332114695340505</c:v>
                </c:pt>
                <c:pt idx="5">
                  <c:v>2.0858572760344019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C-4699-8E63-5D5BCA3C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872751"/>
        <c:axId val="1849875663"/>
      </c:lineChart>
      <c:catAx>
        <c:axId val="18498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9875663"/>
        <c:crosses val="autoZero"/>
        <c:auto val="1"/>
        <c:lblAlgn val="ctr"/>
        <c:lblOffset val="100"/>
        <c:noMultiLvlLbl val="0"/>
      </c:catAx>
      <c:valAx>
        <c:axId val="18498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987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Parallel</a:t>
            </a:r>
            <a:r>
              <a:rPr lang="es-CL" baseline="0"/>
              <a:t> efficiency v/s Cores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Hoja1!$C$26:$H$26</c:f>
              <c:numCache>
                <c:formatCode>General</c:formatCode>
                <c:ptCount val="6"/>
                <c:pt idx="0">
                  <c:v>1</c:v>
                </c:pt>
                <c:pt idx="1">
                  <c:v>0.51858725694190311</c:v>
                </c:pt>
                <c:pt idx="2">
                  <c:v>0.53210991129206742</c:v>
                </c:pt>
                <c:pt idx="3">
                  <c:v>0.42838161539037356</c:v>
                </c:pt>
                <c:pt idx="4">
                  <c:v>0.42664229390681008</c:v>
                </c:pt>
                <c:pt idx="5">
                  <c:v>0.34764287933906696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265-A514-7717D61B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94127"/>
        <c:axId val="1846199951"/>
      </c:lineChart>
      <c:catAx>
        <c:axId val="18461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6199951"/>
        <c:crosses val="autoZero"/>
        <c:auto val="1"/>
        <c:lblAlgn val="ctr"/>
        <c:lblOffset val="100"/>
        <c:noMultiLvlLbl val="0"/>
      </c:catAx>
      <c:valAx>
        <c:axId val="1846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61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2</xdr:row>
      <xdr:rowOff>90487</xdr:rowOff>
    </xdr:from>
    <xdr:to>
      <xdr:col>15</xdr:col>
      <xdr:colOff>714375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615C6E-3121-441B-99C9-87A25EEE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719137</xdr:colOff>
      <xdr:row>18</xdr:row>
      <xdr:rowOff>157162</xdr:rowOff>
    </xdr:from>
    <xdr:to>
      <xdr:col>15</xdr:col>
      <xdr:colOff>719137</xdr:colOff>
      <xdr:row>32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2487E8-4985-E847-6548-A2E002B8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A7EC-BA31-4C1B-96E5-AD0A74740EA9}">
  <dimension ref="A1:J26"/>
  <sheetViews>
    <sheetView tabSelected="1" workbookViewId="0">
      <selection activeCell="R12" sqref="R12"/>
    </sheetView>
  </sheetViews>
  <sheetFormatPr baseColWidth="10" defaultRowHeight="15" x14ac:dyDescent="0.25"/>
  <cols>
    <col min="1" max="1" width="26.42578125" bestFit="1" customWidth="1"/>
    <col min="2" max="2" width="17" bestFit="1" customWidth="1"/>
    <col min="3" max="3" width="9.7109375" customWidth="1"/>
  </cols>
  <sheetData>
    <row r="1" spans="1:10" ht="18.75" x14ac:dyDescent="0.3">
      <c r="A1" s="13" t="s">
        <v>11</v>
      </c>
      <c r="B1" s="13"/>
      <c r="C1" s="13" t="s">
        <v>12</v>
      </c>
      <c r="D1" s="13"/>
    </row>
    <row r="3" spans="1:10" ht="18.75" x14ac:dyDescent="0.3">
      <c r="A3" s="1" t="s">
        <v>3</v>
      </c>
    </row>
    <row r="4" spans="1:10" x14ac:dyDescent="0.25">
      <c r="B4" s="2" t="s">
        <v>6</v>
      </c>
      <c r="C4" s="2" t="s">
        <v>0</v>
      </c>
      <c r="D4" s="2" t="s">
        <v>1</v>
      </c>
      <c r="E4" s="2" t="s">
        <v>8</v>
      </c>
      <c r="F4" s="2" t="s">
        <v>2</v>
      </c>
      <c r="G4" s="2" t="s">
        <v>9</v>
      </c>
      <c r="H4" s="2" t="s">
        <v>10</v>
      </c>
      <c r="I4" s="14"/>
      <c r="J4" s="14"/>
    </row>
    <row r="5" spans="1:10" x14ac:dyDescent="0.25">
      <c r="B5" s="2">
        <v>1</v>
      </c>
      <c r="C5" s="3">
        <v>250</v>
      </c>
      <c r="D5" s="3">
        <v>171</v>
      </c>
      <c r="E5" s="3">
        <v>235</v>
      </c>
      <c r="F5" s="3">
        <v>256</v>
      </c>
      <c r="G5" s="3">
        <v>140</v>
      </c>
      <c r="H5" s="3">
        <v>157</v>
      </c>
      <c r="I5" s="15"/>
      <c r="J5" s="15"/>
    </row>
    <row r="6" spans="1:10" x14ac:dyDescent="0.25">
      <c r="B6" s="2">
        <v>2</v>
      </c>
      <c r="C6" s="3">
        <v>375</v>
      </c>
      <c r="D6" s="3">
        <v>313</v>
      </c>
      <c r="E6" s="3">
        <v>172</v>
      </c>
      <c r="F6" s="3">
        <v>235</v>
      </c>
      <c r="G6" s="3">
        <v>126</v>
      </c>
      <c r="H6" s="3">
        <v>157</v>
      </c>
      <c r="I6" s="15"/>
      <c r="J6" s="15"/>
    </row>
    <row r="7" spans="1:10" x14ac:dyDescent="0.25">
      <c r="B7" s="2">
        <v>3</v>
      </c>
      <c r="C7" s="3">
        <v>248</v>
      </c>
      <c r="D7" s="3">
        <v>234</v>
      </c>
      <c r="E7" s="3">
        <v>156</v>
      </c>
      <c r="F7" s="3">
        <v>187</v>
      </c>
      <c r="G7" s="3">
        <v>141</v>
      </c>
      <c r="H7" s="3">
        <v>156</v>
      </c>
      <c r="I7" s="15"/>
      <c r="J7" s="15"/>
    </row>
    <row r="8" spans="1:10" x14ac:dyDescent="0.25">
      <c r="B8" s="2">
        <v>4</v>
      </c>
      <c r="C8" s="3">
        <v>303</v>
      </c>
      <c r="D8" s="3">
        <v>375</v>
      </c>
      <c r="E8" s="3">
        <v>203</v>
      </c>
      <c r="F8" s="3">
        <v>188</v>
      </c>
      <c r="G8" s="3">
        <v>141</v>
      </c>
      <c r="H8" s="3">
        <v>125</v>
      </c>
      <c r="I8" s="15"/>
      <c r="J8" s="15"/>
    </row>
    <row r="9" spans="1:10" x14ac:dyDescent="0.25">
      <c r="B9" s="2">
        <v>5</v>
      </c>
      <c r="C9" s="3">
        <v>266</v>
      </c>
      <c r="D9" s="3">
        <v>281</v>
      </c>
      <c r="E9" s="3">
        <v>166</v>
      </c>
      <c r="F9" s="3">
        <v>110</v>
      </c>
      <c r="G9" s="3">
        <v>172</v>
      </c>
      <c r="H9" s="3">
        <v>141</v>
      </c>
      <c r="I9" s="15"/>
      <c r="J9" s="15"/>
    </row>
    <row r="10" spans="1:10" x14ac:dyDescent="0.25">
      <c r="B10" s="2">
        <v>6</v>
      </c>
      <c r="C10" s="3">
        <v>328</v>
      </c>
      <c r="D10" s="3">
        <v>253</v>
      </c>
      <c r="E10" s="3">
        <v>176</v>
      </c>
      <c r="F10" s="3">
        <v>156</v>
      </c>
      <c r="G10" s="3">
        <v>125</v>
      </c>
      <c r="H10" s="3">
        <v>141</v>
      </c>
      <c r="I10" s="15"/>
      <c r="J10" s="15"/>
    </row>
    <row r="11" spans="1:10" x14ac:dyDescent="0.25">
      <c r="B11" s="2">
        <v>7</v>
      </c>
      <c r="C11" s="3">
        <v>344</v>
      </c>
      <c r="D11" s="3">
        <v>380</v>
      </c>
      <c r="E11" s="3">
        <v>187</v>
      </c>
      <c r="F11" s="3">
        <v>172</v>
      </c>
      <c r="G11" s="3">
        <v>157</v>
      </c>
      <c r="H11" s="3">
        <v>140</v>
      </c>
      <c r="I11" s="15"/>
      <c r="J11" s="15"/>
    </row>
    <row r="12" spans="1:10" x14ac:dyDescent="0.25">
      <c r="B12" s="2">
        <v>8</v>
      </c>
      <c r="C12" s="3">
        <v>244</v>
      </c>
      <c r="D12" s="3">
        <v>266</v>
      </c>
      <c r="E12" s="3">
        <v>145</v>
      </c>
      <c r="F12" s="3">
        <v>109</v>
      </c>
      <c r="G12" s="3">
        <v>172</v>
      </c>
      <c r="H12" s="3">
        <v>188</v>
      </c>
      <c r="I12" s="15"/>
      <c r="J12" s="15"/>
    </row>
    <row r="13" spans="1:10" x14ac:dyDescent="0.25">
      <c r="B13" s="2">
        <v>9</v>
      </c>
      <c r="C13" s="3">
        <v>282</v>
      </c>
      <c r="D13" s="3">
        <v>328</v>
      </c>
      <c r="E13" s="3">
        <v>172</v>
      </c>
      <c r="F13" s="3">
        <v>140</v>
      </c>
      <c r="G13" s="3">
        <v>125</v>
      </c>
      <c r="H13" s="3">
        <v>125</v>
      </c>
      <c r="I13" s="15"/>
      <c r="J13" s="15"/>
    </row>
    <row r="14" spans="1:10" x14ac:dyDescent="0.25">
      <c r="B14" s="2">
        <v>10</v>
      </c>
      <c r="C14" s="3">
        <v>323</v>
      </c>
      <c r="D14" s="3">
        <v>297</v>
      </c>
      <c r="E14" s="3">
        <v>281</v>
      </c>
      <c r="F14" s="3">
        <v>203</v>
      </c>
      <c r="G14" s="3">
        <v>110</v>
      </c>
      <c r="H14" s="3">
        <v>131</v>
      </c>
      <c r="I14" s="15"/>
      <c r="J14" s="15"/>
    </row>
    <row r="15" spans="1:10" x14ac:dyDescent="0.25">
      <c r="B15" s="2">
        <v>11</v>
      </c>
      <c r="C15" s="3">
        <v>312</v>
      </c>
      <c r="D15" s="3">
        <v>328</v>
      </c>
      <c r="E15" s="3">
        <v>188</v>
      </c>
      <c r="F15" s="3">
        <v>156</v>
      </c>
      <c r="G15" s="3">
        <v>156</v>
      </c>
      <c r="H15" s="3">
        <v>141</v>
      </c>
      <c r="I15" s="15"/>
      <c r="J15" s="15"/>
    </row>
    <row r="16" spans="1:10" x14ac:dyDescent="0.25">
      <c r="B16" s="2">
        <v>12</v>
      </c>
      <c r="C16" s="3">
        <v>296</v>
      </c>
      <c r="D16" s="3">
        <v>217</v>
      </c>
      <c r="E16" s="3">
        <v>156</v>
      </c>
      <c r="F16" s="3">
        <v>172</v>
      </c>
      <c r="G16" s="3">
        <v>109</v>
      </c>
      <c r="H16" s="3">
        <v>110</v>
      </c>
      <c r="I16" s="15"/>
      <c r="J16" s="15"/>
    </row>
    <row r="17" spans="1:10" x14ac:dyDescent="0.25">
      <c r="B17" s="2" t="s">
        <v>5</v>
      </c>
      <c r="C17" s="12">
        <f>ROUND(SUM(C5:C16)/12,3)</f>
        <v>297.58300000000003</v>
      </c>
      <c r="D17" s="12">
        <f t="shared" ref="D17:I17" si="0">ROUND(SUM(D5:D16)/12,3)</f>
        <v>286.91699999999997</v>
      </c>
      <c r="E17" s="12">
        <f t="shared" si="0"/>
        <v>186.417</v>
      </c>
      <c r="F17" s="12">
        <f t="shared" si="0"/>
        <v>173.667</v>
      </c>
      <c r="G17" s="12">
        <f t="shared" si="0"/>
        <v>139.5</v>
      </c>
      <c r="H17" s="12">
        <f t="shared" si="0"/>
        <v>142.667</v>
      </c>
      <c r="I17" s="16"/>
      <c r="J17" s="16"/>
    </row>
    <row r="18" spans="1:10" x14ac:dyDescent="0.25">
      <c r="I18" s="15"/>
      <c r="J18" s="15"/>
    </row>
    <row r="19" spans="1:10" ht="18.75" x14ac:dyDescent="0.3">
      <c r="A19" s="4" t="s">
        <v>4</v>
      </c>
      <c r="I19" s="15"/>
      <c r="J19" s="15"/>
    </row>
    <row r="20" spans="1:10" x14ac:dyDescent="0.25">
      <c r="C20" s="5" t="s">
        <v>0</v>
      </c>
      <c r="D20" s="5" t="s">
        <v>1</v>
      </c>
      <c r="E20" s="5" t="s">
        <v>8</v>
      </c>
      <c r="F20" s="5" t="s">
        <v>2</v>
      </c>
      <c r="G20" s="5" t="s">
        <v>9</v>
      </c>
      <c r="H20" s="5" t="s">
        <v>10</v>
      </c>
      <c r="I20" s="14"/>
      <c r="J20" s="14"/>
    </row>
    <row r="21" spans="1:10" x14ac:dyDescent="0.25">
      <c r="B21" s="10" t="s">
        <v>4</v>
      </c>
      <c r="C21" s="8">
        <f>C17/C17</f>
        <v>1</v>
      </c>
      <c r="D21" s="8">
        <f>C17/D17</f>
        <v>1.0371745138838062</v>
      </c>
      <c r="E21" s="8">
        <f>C17/E17</f>
        <v>1.5963297338762024</v>
      </c>
      <c r="F21" s="8">
        <f>C17/F17</f>
        <v>1.7135264615614942</v>
      </c>
      <c r="G21" s="8">
        <f>C17/G17</f>
        <v>2.1332114695340505</v>
      </c>
      <c r="H21" s="8">
        <f>C17/H17</f>
        <v>2.0858572760344019</v>
      </c>
      <c r="I21" s="17"/>
      <c r="J21" s="17"/>
    </row>
    <row r="22" spans="1:10" x14ac:dyDescent="0.25">
      <c r="I22" s="15"/>
      <c r="J22" s="15"/>
    </row>
    <row r="23" spans="1:10" x14ac:dyDescent="0.25">
      <c r="I23" s="15"/>
      <c r="J23" s="15"/>
    </row>
    <row r="24" spans="1:10" ht="18.75" x14ac:dyDescent="0.3">
      <c r="A24" s="6" t="s">
        <v>7</v>
      </c>
      <c r="I24" s="15"/>
      <c r="J24" s="15"/>
    </row>
    <row r="25" spans="1:10" x14ac:dyDescent="0.25">
      <c r="C25" s="7" t="s">
        <v>0</v>
      </c>
      <c r="D25" s="7" t="s">
        <v>1</v>
      </c>
      <c r="E25" s="7" t="s">
        <v>8</v>
      </c>
      <c r="F25" s="7" t="s">
        <v>2</v>
      </c>
      <c r="G25" s="7" t="s">
        <v>9</v>
      </c>
      <c r="H25" s="7" t="s">
        <v>10</v>
      </c>
      <c r="I25" s="14"/>
      <c r="J25" s="14"/>
    </row>
    <row r="26" spans="1:10" x14ac:dyDescent="0.25">
      <c r="B26" s="11" t="s">
        <v>7</v>
      </c>
      <c r="C26" s="9">
        <f>C21/1</f>
        <v>1</v>
      </c>
      <c r="D26" s="9">
        <f>D21/2</f>
        <v>0.51858725694190311</v>
      </c>
      <c r="E26" s="9">
        <f>E21/3</f>
        <v>0.53210991129206742</v>
      </c>
      <c r="F26" s="9">
        <f>F21/4</f>
        <v>0.42838161539037356</v>
      </c>
      <c r="G26" s="9">
        <f>G21/5</f>
        <v>0.42664229390681008</v>
      </c>
      <c r="H26" s="9">
        <f>H21/6</f>
        <v>0.34764287933906696</v>
      </c>
      <c r="I26" s="17"/>
      <c r="J26" s="17"/>
    </row>
  </sheetData>
  <mergeCells count="2">
    <mergeCell ref="A1:B1"/>
    <mergeCell ref="C1:D1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dcterms:created xsi:type="dcterms:W3CDTF">2022-09-27T00:18:26Z</dcterms:created>
  <dcterms:modified xsi:type="dcterms:W3CDTF">2022-09-27T20:54:07Z</dcterms:modified>
</cp:coreProperties>
</file>