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8800" windowHeight="12480"/>
  </bookViews>
  <sheets>
    <sheet name="mi ejemplo" sheetId="1" r:id="rId1"/>
    <sheet name="para toda func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/>
  <c r="H11" i="2"/>
  <c r="H10" i="2"/>
  <c r="G11" i="2"/>
  <c r="F10" i="2"/>
  <c r="G10" i="2"/>
  <c r="E10" i="2"/>
  <c r="G3" i="2"/>
  <c r="E3" i="2"/>
  <c r="D3" i="2"/>
  <c r="C3" i="2"/>
  <c r="E43" i="1"/>
  <c r="C45" i="1" s="1"/>
  <c r="E29" i="1"/>
  <c r="C31" i="1" s="1"/>
  <c r="C18" i="1"/>
  <c r="C20" i="1" s="1"/>
  <c r="D8" i="1"/>
  <c r="D10" i="1" s="1"/>
  <c r="D6" i="1"/>
  <c r="F16" i="1" s="1"/>
  <c r="D27" i="1" s="1"/>
  <c r="D41" i="1" s="1"/>
  <c r="D5" i="1"/>
  <c r="H12" i="2" l="1"/>
  <c r="F3" i="2"/>
  <c r="H6" i="2" s="1"/>
  <c r="D9" i="1"/>
  <c r="G12" i="2" l="1"/>
  <c r="G13" i="2" s="1"/>
  <c r="G14" i="2" s="1"/>
  <c r="G15" i="2" s="1"/>
  <c r="H5" i="2"/>
  <c r="H4" i="2"/>
  <c r="H7" i="2"/>
  <c r="G4" i="2"/>
  <c r="H3" i="2"/>
  <c r="G5" i="2" l="1"/>
  <c r="G6" i="2" s="1"/>
  <c r="G7" i="2" s="1"/>
</calcChain>
</file>

<file path=xl/sharedStrings.xml><?xml version="1.0" encoding="utf-8"?>
<sst xmlns="http://schemas.openxmlformats.org/spreadsheetml/2006/main" count="44" uniqueCount="30">
  <si>
    <t>f(x) = sen(x)</t>
  </si>
  <si>
    <t>x0=</t>
  </si>
  <si>
    <t>f(x0) = sen(x0)</t>
  </si>
  <si>
    <t>se desea conocer</t>
  </si>
  <si>
    <t>x1=</t>
  </si>
  <si>
    <t>f(x1) = sen(x1)</t>
  </si>
  <si>
    <t>h= x1 -x0</t>
  </si>
  <si>
    <t>ITERACION DE ORDEN 1</t>
  </si>
  <si>
    <t>f(x1)=</t>
  </si>
  <si>
    <t>f(pi/3)=</t>
  </si>
  <si>
    <t>f(pi/4) + f'(pi/4) * h</t>
  </si>
  <si>
    <t>f'(x)= cos(x)</t>
  </si>
  <si>
    <t>ef</t>
  </si>
  <si>
    <t>ITERACION DE ORDEN 2</t>
  </si>
  <si>
    <t>f''(x)=</t>
  </si>
  <si>
    <t>f''(pi/4)=</t>
  </si>
  <si>
    <t>-sen(x)</t>
  </si>
  <si>
    <t>ITERACION DE ORDEN 3</t>
  </si>
  <si>
    <t>f'''(x)=</t>
  </si>
  <si>
    <t>f'''(pi/4)=</t>
  </si>
  <si>
    <t>-cos(x)</t>
  </si>
  <si>
    <t xml:space="preserve">  ef &lt; tol =0.01</t>
  </si>
  <si>
    <t>#</t>
  </si>
  <si>
    <t>x0</t>
  </si>
  <si>
    <t>x1</t>
  </si>
  <si>
    <t>f(x0)</t>
  </si>
  <si>
    <t>h</t>
  </si>
  <si>
    <t>f(x1)</t>
  </si>
  <si>
    <t>Rn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</si>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</sst>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0" fillId="0" borderId="0" xfId="0" quotePrefix="1"/>
    <xf numFmtId="0" fontId="0" fillId="5" borderId="0" xfId="0" applyFill="1"/>
    <xf numFmtId="0" fontId="1" fillId="2" borderId="1" xfId="1" applyBorder="1"/>
    <xf numFmtId="0" fontId="1" fillId="2" borderId="2" xfId="1" applyBorder="1"/>
    <xf numFmtId="0" fontId="1" fillId="2" borderId="0" xfId="1"/>
    <xf numFmtId="0" fontId="1" fillId="2" borderId="3" xfId="1" applyBorder="1"/>
    <xf numFmtId="0" fontId="1" fillId="3" borderId="1" xfId="2" applyBorder="1"/>
    <xf numFmtId="0" fontId="1" fillId="3" borderId="2" xfId="2" applyBorder="1"/>
    <xf numFmtId="0" fontId="1" fillId="3" borderId="0" xfId="2"/>
    <xf numFmtId="0" fontId="1" fillId="3" borderId="3" xfId="2" applyBorder="1"/>
  </cellXfs>
  <cellStyles count="3">
    <cellStyle name="60% - Énfasis2" xfId="1" builtinId="36"/>
    <cellStyle name="60% - Énfasis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29307</xdr:colOff>
      <xdr:row>12</xdr:row>
      <xdr:rowOff>0</xdr:rowOff>
    </xdr:from>
    <xdr:ext cx="4304023" cy="448124"/>
    <xdr:pic>
      <xdr:nvPicPr>
        <xdr:cNvPr id="2" name="Imagen 1">
          <a:extLst>
            <a:ext uri="{FF2B5EF4-FFF2-40B4-BE49-F238E27FC236}">
              <a16:creationId xmlns:a16="http://schemas.microsoft.com/office/drawing/2014/main" id="{383E08BD-C54D-48E8-9FC3-7C6813B89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307" y="2286000"/>
          <a:ext cx="4304023" cy="44812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4871880" cy="481955"/>
    <xdr:pic>
      <xdr:nvPicPr>
        <xdr:cNvPr id="3" name="Imagen 2">
          <a:extLst>
            <a:ext uri="{FF2B5EF4-FFF2-40B4-BE49-F238E27FC236}">
              <a16:creationId xmlns:a16="http://schemas.microsoft.com/office/drawing/2014/main" id="{FC118721-28F4-4C33-ACA5-3ADC3A56E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476750"/>
          <a:ext cx="4871880" cy="481955"/>
        </a:xfrm>
        <a:prstGeom prst="rect">
          <a:avLst/>
        </a:prstGeom>
      </xdr:spPr>
    </xdr:pic>
    <xdr:clientData/>
  </xdr:oneCellAnchor>
  <xdr:oneCellAnchor>
    <xdr:from>
      <xdr:col>0</xdr:col>
      <xdr:colOff>742950</xdr:colOff>
      <xdr:row>33</xdr:row>
      <xdr:rowOff>131372</xdr:rowOff>
    </xdr:from>
    <xdr:ext cx="4472068" cy="929272"/>
    <xdr:pic>
      <xdr:nvPicPr>
        <xdr:cNvPr id="4" name="Imagen 3">
          <a:extLst>
            <a:ext uri="{FF2B5EF4-FFF2-40B4-BE49-F238E27FC236}">
              <a16:creationId xmlns:a16="http://schemas.microsoft.com/office/drawing/2014/main" id="{05EE9ABA-B67B-4927-932A-3ADD123AE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6513122"/>
          <a:ext cx="4472068" cy="929272"/>
        </a:xfrm>
        <a:prstGeom prst="rect">
          <a:avLst/>
        </a:prstGeom>
      </xdr:spPr>
    </xdr:pic>
    <xdr:clientData/>
  </xdr:oneCellAnchor>
  <xdr:twoCellAnchor editAs="oneCell">
    <xdr:from>
      <xdr:col>7</xdr:col>
      <xdr:colOff>105055</xdr:colOff>
      <xdr:row>6</xdr:row>
      <xdr:rowOff>91047</xdr:rowOff>
    </xdr:from>
    <xdr:to>
      <xdr:col>9</xdr:col>
      <xdr:colOff>369777</xdr:colOff>
      <xdr:row>14</xdr:row>
      <xdr:rowOff>121518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A36CF8-901C-4E80-8786-7D200599F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6205" y="1234047"/>
          <a:ext cx="1883972" cy="1554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F47"/>
  <sheetViews>
    <sheetView tabSelected="1" workbookViewId="0">
      <selection activeCell="B48" sqref="B48"/>
    </sheetView>
  </sheetViews>
  <sheetFormatPr baseColWidth="10" defaultRowHeight="15" x14ac:dyDescent="0.25"/>
  <cols>
    <col min="3" max="4" width="11.875" bestFit="1" customWidth="1"/>
    <col min="8" max="8" width="12.875" bestFit="1" customWidth="1"/>
  </cols>
  <sheetData>
    <row r="2" spans="2:6" x14ac:dyDescent="0.25">
      <c r="B2" s="1"/>
      <c r="C2" s="1"/>
      <c r="D2" s="1"/>
      <c r="E2" s="1"/>
      <c r="F2" s="1"/>
    </row>
    <row r="3" spans="2:6" x14ac:dyDescent="0.25">
      <c r="B3" s="1"/>
      <c r="C3" s="1" t="s">
        <v>0</v>
      </c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 t="s">
        <v>1</v>
      </c>
      <c r="D5">
        <f>0.4</f>
        <v>0.4</v>
      </c>
      <c r="E5" s="1"/>
      <c r="F5" s="1"/>
    </row>
    <row r="6" spans="2:6" x14ac:dyDescent="0.25">
      <c r="B6" s="1"/>
      <c r="C6" s="1" t="s">
        <v>2</v>
      </c>
      <c r="D6">
        <f>+SIN(D5)</f>
        <v>0.38941834230865052</v>
      </c>
      <c r="E6" s="1"/>
      <c r="F6" s="1"/>
    </row>
    <row r="7" spans="2:6" x14ac:dyDescent="0.25">
      <c r="B7" s="1"/>
      <c r="C7" s="1" t="s">
        <v>3</v>
      </c>
      <c r="D7" s="1"/>
      <c r="E7" s="1"/>
      <c r="F7" s="1"/>
    </row>
    <row r="8" spans="2:6" x14ac:dyDescent="0.25">
      <c r="B8" s="1"/>
      <c r="C8" s="1" t="s">
        <v>4</v>
      </c>
      <c r="D8" s="1">
        <f>0.9</f>
        <v>0.9</v>
      </c>
      <c r="E8" s="1"/>
      <c r="F8" s="1"/>
    </row>
    <row r="9" spans="2:6" x14ac:dyDescent="0.25">
      <c r="B9" s="1"/>
      <c r="C9" s="1" t="s">
        <v>5</v>
      </c>
      <c r="D9">
        <f>+SIN(D8)</f>
        <v>0.78332690962748341</v>
      </c>
      <c r="E9" s="1"/>
      <c r="F9" s="1"/>
    </row>
    <row r="10" spans="2:6" x14ac:dyDescent="0.25">
      <c r="B10" s="1"/>
      <c r="C10" s="1" t="s">
        <v>6</v>
      </c>
      <c r="D10" s="1">
        <f>+D8-D5</f>
        <v>0.5</v>
      </c>
      <c r="E10" s="1"/>
      <c r="F10" s="1"/>
    </row>
    <row r="11" spans="2:6" x14ac:dyDescent="0.25">
      <c r="B11" s="1"/>
      <c r="C11" s="1"/>
      <c r="D11" s="1"/>
      <c r="E11" s="1"/>
      <c r="F11" s="1"/>
    </row>
    <row r="15" spans="2:6" ht="22.5" customHeight="1" x14ac:dyDescent="0.25">
      <c r="B15" t="s">
        <v>7</v>
      </c>
    </row>
    <row r="16" spans="2:6" x14ac:dyDescent="0.25">
      <c r="B16" t="s">
        <v>8</v>
      </c>
      <c r="C16" t="s">
        <v>9</v>
      </c>
      <c r="D16" s="2" t="s">
        <v>10</v>
      </c>
      <c r="F16" s="3">
        <f>+D6+C18*D10</f>
        <v>0.84994883931009313</v>
      </c>
    </row>
    <row r="18" spans="2:5" x14ac:dyDescent="0.25">
      <c r="B18" t="s">
        <v>11</v>
      </c>
      <c r="C18">
        <f>+COS(D5)</f>
        <v>0.9210609940028851</v>
      </c>
    </row>
    <row r="20" spans="2:5" x14ac:dyDescent="0.25">
      <c r="B20" t="s">
        <v>12</v>
      </c>
      <c r="C20">
        <f>ABS(C18*D10)</f>
        <v>0.46053049700144255</v>
      </c>
    </row>
    <row r="22" spans="2:5" x14ac:dyDescent="0.25">
      <c r="B22" t="s">
        <v>13</v>
      </c>
    </row>
    <row r="27" spans="2:5" x14ac:dyDescent="0.25">
      <c r="B27" t="s">
        <v>8</v>
      </c>
      <c r="C27" t="s">
        <v>9</v>
      </c>
      <c r="D27" s="3">
        <f>+F16+E29*D10^2/FACT(2)</f>
        <v>0.80127154652151178</v>
      </c>
    </row>
    <row r="29" spans="2:5" x14ac:dyDescent="0.25">
      <c r="B29" t="s">
        <v>14</v>
      </c>
      <c r="C29" s="2" t="s">
        <v>15</v>
      </c>
      <c r="D29" s="2" t="s">
        <v>16</v>
      </c>
      <c r="E29">
        <f>+-SIN(D5)</f>
        <v>-0.38941834230865052</v>
      </c>
    </row>
    <row r="31" spans="2:5" x14ac:dyDescent="0.25">
      <c r="B31" t="s">
        <v>12</v>
      </c>
      <c r="C31">
        <f>+ABS(E29*D10^2/FACT(2))</f>
        <v>4.8677292788581315E-2</v>
      </c>
    </row>
    <row r="33" spans="2:5" x14ac:dyDescent="0.25">
      <c r="B33" t="s">
        <v>17</v>
      </c>
    </row>
    <row r="41" spans="2:5" x14ac:dyDescent="0.25">
      <c r="B41" t="s">
        <v>8</v>
      </c>
      <c r="C41" t="s">
        <v>9</v>
      </c>
      <c r="D41" s="3">
        <f>+D27+E43*D10^3/FACT(3)</f>
        <v>0.78208277581311836</v>
      </c>
    </row>
    <row r="43" spans="2:5" x14ac:dyDescent="0.25">
      <c r="B43" t="s">
        <v>18</v>
      </c>
      <c r="C43" s="2" t="s">
        <v>19</v>
      </c>
      <c r="D43" s="2" t="s">
        <v>20</v>
      </c>
      <c r="E43">
        <f>+-COS(D5)</f>
        <v>-0.9210609940028851</v>
      </c>
    </row>
    <row r="45" spans="2:5" x14ac:dyDescent="0.25">
      <c r="B45" t="s">
        <v>12</v>
      </c>
      <c r="C45">
        <f>ABS(E43*D10^3/FACT(3))</f>
        <v>1.9188770708393438E-2</v>
      </c>
    </row>
    <row r="47" spans="2:5" x14ac:dyDescent="0.25">
      <c r="B47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15"/>
  <sheetViews>
    <sheetView workbookViewId="0">
      <selection activeCell="E15" sqref="E15"/>
    </sheetView>
  </sheetViews>
  <sheetFormatPr baseColWidth="10" defaultRowHeight="15" x14ac:dyDescent="0.25"/>
  <cols>
    <col min="5" max="5" width="11.875" bestFit="1" customWidth="1"/>
    <col min="8" max="8" width="12" bestFit="1" customWidth="1"/>
  </cols>
  <sheetData>
    <row r="2" spans="2:9" x14ac:dyDescent="0.25"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5" t="s">
        <v>29</v>
      </c>
    </row>
    <row r="3" spans="2:9" x14ac:dyDescent="0.25">
      <c r="B3" s="4">
        <v>0</v>
      </c>
      <c r="C3" s="6">
        <f>+PI()/4</f>
        <v>0.78539816339744828</v>
      </c>
      <c r="D3" s="6">
        <f>+PI()/3</f>
        <v>1.0471975511965976</v>
      </c>
      <c r="E3" s="6">
        <f>+COS(C3)</f>
        <v>0.70710678118654757</v>
      </c>
      <c r="F3" s="7">
        <f>+D3-C3</f>
        <v>0.26179938779914935</v>
      </c>
      <c r="G3" s="6">
        <f>+COS(C3)</f>
        <v>0.70710678118654757</v>
      </c>
      <c r="H3" s="4">
        <f>+EXP(C3)/FACT(1) *F3</f>
        <v>0.57419937455529957</v>
      </c>
      <c r="I3" s="4">
        <v>5.0000000000000001E-4</v>
      </c>
    </row>
    <row r="4" spans="2:9" x14ac:dyDescent="0.25">
      <c r="B4" s="4">
        <v>1</v>
      </c>
      <c r="C4" s="6"/>
      <c r="D4" s="6"/>
      <c r="E4" s="6"/>
      <c r="F4" s="6"/>
      <c r="G4" s="4">
        <f>+G3+(EXP(0.5)/FACT(1) *F3)</f>
        <v>1.1387410005072767</v>
      </c>
      <c r="H4" s="4">
        <f>+EXP(C3)/FACT(2) *F3^2</f>
        <v>7.5162522366615955E-2</v>
      </c>
      <c r="I4" s="6"/>
    </row>
    <row r="5" spans="2:9" x14ac:dyDescent="0.25">
      <c r="B5" s="4">
        <v>2</v>
      </c>
      <c r="C5" s="6"/>
      <c r="D5" s="6"/>
      <c r="E5" s="6"/>
      <c r="F5" s="6"/>
      <c r="G5" s="4">
        <f>+G4+H4</f>
        <v>1.2139035228738926</v>
      </c>
      <c r="H5" s="4">
        <f>+EXP(C3)/FACT(3) *F3^3</f>
        <v>6.5591674470066421E-3</v>
      </c>
      <c r="I5" s="6"/>
    </row>
    <row r="6" spans="2:9" x14ac:dyDescent="0.25">
      <c r="B6" s="4">
        <v>3</v>
      </c>
      <c r="C6" s="6"/>
      <c r="D6" s="6"/>
      <c r="E6" s="6"/>
      <c r="F6" s="6"/>
      <c r="G6" s="4">
        <f>+G5+H5</f>
        <v>1.2204626903208993</v>
      </c>
      <c r="H6" s="4">
        <f>+EXP(C3) /FACT(4) *F3^4</f>
        <v>4.292965055246121E-4</v>
      </c>
      <c r="I6" s="6"/>
    </row>
    <row r="7" spans="2:9" x14ac:dyDescent="0.25">
      <c r="B7" s="4">
        <v>4</v>
      </c>
      <c r="C7" s="6"/>
      <c r="D7" s="6"/>
      <c r="E7" s="6"/>
      <c r="F7" s="6"/>
      <c r="G7" s="4">
        <f>+G6+H6</f>
        <v>1.2208919868264239</v>
      </c>
      <c r="H7" s="4">
        <f>+EXP(C3)/FACT(5) *F3^5</f>
        <v>2.2477912466131514E-5</v>
      </c>
      <c r="I7" s="6"/>
    </row>
    <row r="9" spans="2:9" x14ac:dyDescent="0.25">
      <c r="B9" s="8" t="s">
        <v>22</v>
      </c>
      <c r="C9" s="8" t="s">
        <v>23</v>
      </c>
      <c r="D9" s="8" t="s">
        <v>24</v>
      </c>
      <c r="E9" s="8" t="s">
        <v>25</v>
      </c>
      <c r="F9" s="8" t="s">
        <v>26</v>
      </c>
      <c r="G9" s="8" t="s">
        <v>27</v>
      </c>
      <c r="H9" s="8" t="s">
        <v>28</v>
      </c>
      <c r="I9" s="9" t="s">
        <v>29</v>
      </c>
    </row>
    <row r="10" spans="2:9" x14ac:dyDescent="0.25">
      <c r="B10" s="8">
        <v>0</v>
      </c>
      <c r="C10" s="10">
        <v>0.4</v>
      </c>
      <c r="D10" s="10">
        <v>0.9</v>
      </c>
      <c r="E10" s="10">
        <f>+SIN(C10)</f>
        <v>0.38941834230865052</v>
      </c>
      <c r="F10" s="11">
        <f>+D10-C10</f>
        <v>0.5</v>
      </c>
      <c r="G10" s="10">
        <f>+SIN(C10)</f>
        <v>0.38941834230865052</v>
      </c>
      <c r="H10" s="8">
        <f>+SIN(C10)/FACT(1) *F10</f>
        <v>0.19470917115432526</v>
      </c>
      <c r="I10" s="8">
        <v>0.01</v>
      </c>
    </row>
    <row r="11" spans="2:9" x14ac:dyDescent="0.25">
      <c r="B11" s="8">
        <v>1</v>
      </c>
      <c r="C11" s="10"/>
      <c r="D11" s="10"/>
      <c r="E11" s="10"/>
      <c r="F11" s="10"/>
      <c r="G11" s="8">
        <f>+G10+(COS(0.5)/FACT(1) *F10)</f>
        <v>0.82820962325383696</v>
      </c>
      <c r="H11" s="8">
        <f>+SIN(C10)/FACT(2) *F10^2</f>
        <v>4.8677292788581315E-2</v>
      </c>
      <c r="I11" s="10"/>
    </row>
    <row r="12" spans="2:9" x14ac:dyDescent="0.25">
      <c r="B12" s="8">
        <v>2</v>
      </c>
      <c r="C12" s="10"/>
      <c r="D12" s="10"/>
      <c r="E12" s="10"/>
      <c r="F12" s="10"/>
      <c r="G12" s="8">
        <f>+G11+H11</f>
        <v>0.87688691604241831</v>
      </c>
      <c r="H12" s="8">
        <f>+EXP(C10)/FACT(3) *F10^3</f>
        <v>3.1079681200859799E-2</v>
      </c>
      <c r="I12" s="10"/>
    </row>
    <row r="13" spans="2:9" x14ac:dyDescent="0.25">
      <c r="B13" s="8">
        <v>3</v>
      </c>
      <c r="C13" s="10"/>
      <c r="D13" s="10"/>
      <c r="E13" s="10"/>
      <c r="F13" s="10"/>
      <c r="G13" s="8">
        <f>+G12+H12</f>
        <v>0.90796659724327811</v>
      </c>
      <c r="H13" s="8">
        <f>+SIN(C10) /FACT(4) *F10^4</f>
        <v>1.0141102664287774E-3</v>
      </c>
      <c r="I13" s="10"/>
    </row>
    <row r="14" spans="2:9" x14ac:dyDescent="0.25">
      <c r="B14" s="8">
        <v>4</v>
      </c>
      <c r="C14" s="10"/>
      <c r="D14" s="10"/>
      <c r="E14" s="10"/>
      <c r="F14" s="10"/>
      <c r="G14" s="8">
        <f>+G13+H13</f>
        <v>0.90898070750970683</v>
      </c>
      <c r="H14" s="8">
        <f>+SIN(C10)/FACT(5) *F10^5</f>
        <v>1.0141102664287775E-4</v>
      </c>
      <c r="I14" s="10"/>
    </row>
    <row r="15" spans="2:9" x14ac:dyDescent="0.25">
      <c r="B15" s="8">
        <v>5</v>
      </c>
      <c r="C15" s="10"/>
      <c r="D15" s="10"/>
      <c r="E15" s="10"/>
      <c r="F15" s="10"/>
      <c r="G15" s="8">
        <f>+G14+H14</f>
        <v>0.90908211853634968</v>
      </c>
      <c r="H15" s="8">
        <f>+SIN(C10)/FACT(6) *F10^6</f>
        <v>8.4509188869064777E-6</v>
      </c>
      <c r="I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ejemplo</vt:lpstr>
      <vt:lpstr>para toda funcion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Mijael Condori</dc:creator>
  <cp:lastModifiedBy>Usuario de Windows</cp:lastModifiedBy>
  <dcterms:created xsi:type="dcterms:W3CDTF">2024-09-05T05:36:18Z</dcterms:created>
  <dcterms:modified xsi:type="dcterms:W3CDTF">2024-09-05T16:59:30Z</dcterms:modified>
</cp:coreProperties>
</file>