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nalisis nuerico\"/>
    </mc:Choice>
  </mc:AlternateContent>
  <bookViews>
    <workbookView xWindow="0" yWindow="0" windowWidth="20490" windowHeight="7755"/>
  </bookViews>
  <sheets>
    <sheet name="seide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C18" i="1"/>
  <c r="G14" i="1"/>
  <c r="D14" i="1"/>
  <c r="C14" i="1"/>
  <c r="G13" i="1"/>
  <c r="E13" i="1"/>
  <c r="C13" i="1"/>
  <c r="G12" i="1"/>
  <c r="E12" i="1"/>
  <c r="D12" i="1"/>
  <c r="N25" i="1" l="1"/>
  <c r="C17" i="1"/>
  <c r="E24" i="1"/>
  <c r="E25" i="1" s="1"/>
  <c r="C19" i="1"/>
  <c r="N26" i="1" l="1"/>
  <c r="O24" i="1" s="1"/>
  <c r="C20" i="1"/>
  <c r="E26" i="1"/>
  <c r="F24" i="1" s="1"/>
  <c r="O25" i="1" l="1"/>
  <c r="O26" i="1" s="1"/>
  <c r="F25" i="1"/>
  <c r="P24" i="1" l="1"/>
  <c r="F26" i="1"/>
  <c r="G24" i="1" s="1"/>
  <c r="P25" i="1" l="1"/>
  <c r="P26" i="1" s="1"/>
  <c r="G25" i="1"/>
  <c r="G26" i="1" l="1"/>
  <c r="H24" i="1" s="1"/>
  <c r="H25" i="1" l="1"/>
  <c r="H26" i="1"/>
  <c r="I24" i="1" l="1"/>
  <c r="I25" i="1" l="1"/>
  <c r="I26" i="1" s="1"/>
  <c r="J24" i="1" l="1"/>
  <c r="J25" i="1" l="1"/>
  <c r="J26" i="1" l="1"/>
  <c r="K24" i="1" s="1"/>
  <c r="K25" i="1" l="1"/>
  <c r="K26" i="1" l="1"/>
  <c r="L24" i="1" s="1"/>
  <c r="L25" i="1" l="1"/>
  <c r="L26" i="1" l="1"/>
  <c r="M24" i="1" s="1"/>
  <c r="M25" i="1" l="1"/>
  <c r="M26" i="1"/>
</calcChain>
</file>

<file path=xl/sharedStrings.xml><?xml version="1.0" encoding="utf-8"?>
<sst xmlns="http://schemas.openxmlformats.org/spreadsheetml/2006/main" count="20" uniqueCount="20">
  <si>
    <t>A</t>
  </si>
  <si>
    <t>B</t>
  </si>
  <si>
    <t>cantera 1</t>
  </si>
  <si>
    <t>cantera 2</t>
  </si>
  <si>
    <t>cantera 3</t>
  </si>
  <si>
    <t>arena</t>
  </si>
  <si>
    <t>grano fino</t>
  </si>
  <si>
    <t>grano grueso</t>
  </si>
  <si>
    <t>despejando</t>
  </si>
  <si>
    <t>x1 = -20/52x2 - 25/52x3 + 4800/52</t>
  </si>
  <si>
    <t>x2 = -30/50x1 - 20/50 x3 + 5210/50</t>
  </si>
  <si>
    <t>x3 = -18/55x1 - 30/55x2 + 5690/55</t>
  </si>
  <si>
    <t>alfa1</t>
  </si>
  <si>
    <t>alfa2</t>
  </si>
  <si>
    <t>alfa3</t>
  </si>
  <si>
    <t>max</t>
  </si>
  <si>
    <t>iterando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</si>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</sst>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/>
    <xf numFmtId="0" fontId="0" fillId="9" borderId="2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6"/>
  <sheetViews>
    <sheetView tabSelected="1" topLeftCell="B4" workbookViewId="0">
      <selection activeCell="O16" sqref="O16"/>
    </sheetView>
  </sheetViews>
  <sheetFormatPr baseColWidth="10" defaultRowHeight="15" x14ac:dyDescent="0.25"/>
  <sheetData>
    <row r="3" spans="2:10" x14ac:dyDescent="0.25">
      <c r="D3" s="1" t="s">
        <v>0</v>
      </c>
      <c r="G3" s="2" t="s">
        <v>1</v>
      </c>
    </row>
    <row r="4" spans="2:10" x14ac:dyDescent="0.25">
      <c r="C4" s="3" t="s">
        <v>2</v>
      </c>
      <c r="D4" s="3" t="s">
        <v>3</v>
      </c>
      <c r="E4" s="3" t="s">
        <v>4</v>
      </c>
    </row>
    <row r="5" spans="2:10" x14ac:dyDescent="0.25">
      <c r="B5" s="4" t="s">
        <v>5</v>
      </c>
      <c r="C5" s="5">
        <v>52</v>
      </c>
      <c r="D5" s="5">
        <v>20</v>
      </c>
      <c r="E5" s="5">
        <v>25</v>
      </c>
      <c r="G5" s="6">
        <v>4800</v>
      </c>
    </row>
    <row r="6" spans="2:10" x14ac:dyDescent="0.25">
      <c r="B6" s="4" t="s">
        <v>6</v>
      </c>
      <c r="C6" s="5">
        <v>30</v>
      </c>
      <c r="D6" s="5">
        <v>50</v>
      </c>
      <c r="E6" s="5">
        <v>20</v>
      </c>
      <c r="G6" s="6">
        <v>5210</v>
      </c>
    </row>
    <row r="7" spans="2:10" x14ac:dyDescent="0.25">
      <c r="B7" s="4" t="s">
        <v>7</v>
      </c>
      <c r="C7" s="5">
        <v>18</v>
      </c>
      <c r="D7" s="5">
        <v>30</v>
      </c>
      <c r="E7" s="5">
        <v>55</v>
      </c>
      <c r="G7" s="6">
        <v>5690</v>
      </c>
    </row>
    <row r="11" spans="2:10" x14ac:dyDescent="0.25">
      <c r="C11" s="7" t="s">
        <v>8</v>
      </c>
    </row>
    <row r="12" spans="2:10" x14ac:dyDescent="0.25">
      <c r="C12" s="3">
        <v>0</v>
      </c>
      <c r="D12" s="5">
        <f>+-D5/C5</f>
        <v>-0.38461538461538464</v>
      </c>
      <c r="E12" s="5">
        <f>+-E5/C5</f>
        <v>-0.48076923076923078</v>
      </c>
      <c r="G12" s="6">
        <f>+G5/C5</f>
        <v>92.307692307692307</v>
      </c>
      <c r="J12" t="s">
        <v>9</v>
      </c>
    </row>
    <row r="13" spans="2:10" x14ac:dyDescent="0.25">
      <c r="C13" s="5">
        <f>+-C6/D6</f>
        <v>-0.6</v>
      </c>
      <c r="D13" s="3">
        <v>0</v>
      </c>
      <c r="E13" s="5">
        <f>+-E6/D6</f>
        <v>-0.4</v>
      </c>
      <c r="G13" s="6">
        <f>+G6/D6</f>
        <v>104.2</v>
      </c>
      <c r="J13" t="s">
        <v>10</v>
      </c>
    </row>
    <row r="14" spans="2:10" x14ac:dyDescent="0.25">
      <c r="C14" s="5">
        <f>+-C7/E7</f>
        <v>-0.32727272727272727</v>
      </c>
      <c r="D14" s="5">
        <f>+-D7/E7</f>
        <v>-0.54545454545454541</v>
      </c>
      <c r="E14" s="3">
        <v>0</v>
      </c>
      <c r="G14" s="6">
        <f>+G7/E7</f>
        <v>103.45454545454545</v>
      </c>
      <c r="J14" t="s">
        <v>11</v>
      </c>
    </row>
    <row r="17" spans="2:16" x14ac:dyDescent="0.25">
      <c r="B17" s="8" t="s">
        <v>12</v>
      </c>
      <c r="C17" s="8">
        <f>+ABS(D12)+ABS(E12)</f>
        <v>0.86538461538461542</v>
      </c>
    </row>
    <row r="18" spans="2:16" x14ac:dyDescent="0.25">
      <c r="B18" s="8" t="s">
        <v>13</v>
      </c>
      <c r="C18" s="8">
        <f>+ABS(C13)+ABS(E13)</f>
        <v>1</v>
      </c>
    </row>
    <row r="19" spans="2:16" x14ac:dyDescent="0.25">
      <c r="B19" s="8" t="s">
        <v>14</v>
      </c>
      <c r="C19" s="8">
        <f>+ABS(C14)+ABS(D14)</f>
        <v>0.87272727272727268</v>
      </c>
    </row>
    <row r="20" spans="2:16" x14ac:dyDescent="0.25">
      <c r="B20" s="8" t="s">
        <v>15</v>
      </c>
      <c r="C20" s="8">
        <f>+MAX(C17:C19)</f>
        <v>1</v>
      </c>
    </row>
    <row r="22" spans="2:16" x14ac:dyDescent="0.25">
      <c r="C22" t="s">
        <v>16</v>
      </c>
    </row>
    <row r="23" spans="2:16" x14ac:dyDescent="0.25">
      <c r="D23" s="9">
        <v>1</v>
      </c>
      <c r="E23" s="9">
        <v>2</v>
      </c>
      <c r="F23" s="9">
        <v>3</v>
      </c>
      <c r="G23" s="9">
        <v>4</v>
      </c>
      <c r="H23" s="9">
        <v>5</v>
      </c>
      <c r="I23" s="9">
        <v>6</v>
      </c>
      <c r="J23" s="9">
        <v>7</v>
      </c>
      <c r="K23" s="9">
        <v>8</v>
      </c>
      <c r="L23" s="9">
        <v>9</v>
      </c>
      <c r="M23" s="9">
        <v>10</v>
      </c>
      <c r="N23" s="11">
        <v>11</v>
      </c>
      <c r="O23" s="11">
        <v>12</v>
      </c>
      <c r="P23" s="11">
        <v>13</v>
      </c>
    </row>
    <row r="24" spans="2:16" x14ac:dyDescent="0.25">
      <c r="C24" s="9" t="s">
        <v>17</v>
      </c>
      <c r="D24" s="10">
        <v>0</v>
      </c>
      <c r="E24" s="10">
        <f>+$D$12*D25+$E$12*D26+$G$12</f>
        <v>92.307692307692307</v>
      </c>
      <c r="F24" s="10">
        <f t="shared" ref="F24:M24" si="0">+$D$12*E25+$E$12*E26+$G$12</f>
        <v>51.119956966110806</v>
      </c>
      <c r="G24" s="10">
        <f t="shared" si="0"/>
        <v>43.897103864398105</v>
      </c>
      <c r="H24" s="10">
        <f t="shared" si="0"/>
        <v>42.728184461107418</v>
      </c>
      <c r="I24" s="10">
        <f t="shared" si="0"/>
        <v>42.567064997058949</v>
      </c>
      <c r="J24" s="12">
        <f t="shared" si="0"/>
        <v>42.553584927910563</v>
      </c>
      <c r="K24" s="10">
        <f t="shared" si="0"/>
        <v>42.555645345405821</v>
      </c>
      <c r="L24" s="10">
        <f t="shared" si="0"/>
        <v>42.557249088769908</v>
      </c>
      <c r="M24" s="10">
        <f t="shared" si="0"/>
        <v>42.55786534973501</v>
      </c>
      <c r="N24" s="10">
        <f t="shared" ref="N24:P24" si="1">+$D$12*M25+$E$12*M26+$G$12</f>
        <v>42.558061272824084</v>
      </c>
      <c r="O24" s="10">
        <f t="shared" si="1"/>
        <v>42.558118204176317</v>
      </c>
      <c r="P24" s="13">
        <f t="shared" si="1"/>
        <v>42.558133898907599</v>
      </c>
    </row>
    <row r="25" spans="2:16" x14ac:dyDescent="0.25">
      <c r="C25" s="9" t="s">
        <v>18</v>
      </c>
      <c r="D25" s="10">
        <v>0</v>
      </c>
      <c r="E25" s="10">
        <f>+$C$13*E24+$E$13*D26+$G$13</f>
        <v>48.815384615384623</v>
      </c>
      <c r="F25" s="10">
        <f t="shared" ref="F25:M25" si="2">+$C$13*F24+$E$13*E26+$G$13</f>
        <v>54.880753093060797</v>
      </c>
      <c r="G25" s="10">
        <f t="shared" si="2"/>
        <v>55.145969086319816</v>
      </c>
      <c r="H25" s="10">
        <f t="shared" si="2"/>
        <v>54.959648902599262</v>
      </c>
      <c r="I25" s="10">
        <f t="shared" si="2"/>
        <v>54.862646728149443</v>
      </c>
      <c r="J25" s="12">
        <f t="shared" si="2"/>
        <v>54.828478656283082</v>
      </c>
      <c r="K25" s="10">
        <f t="shared" si="2"/>
        <v>54.818022890144746</v>
      </c>
      <c r="L25" s="10">
        <f t="shared" si="2"/>
        <v>54.815049113440949</v>
      </c>
      <c r="M25" s="10">
        <f t="shared" si="2"/>
        <v>54.814240477439625</v>
      </c>
      <c r="N25" s="10">
        <f t="shared" ref="N25" si="3">+$C$13*N24+$E$13*M26+$G$13</f>
        <v>54.814027168075867</v>
      </c>
      <c r="O25" s="10">
        <f t="shared" ref="O25" si="4">+$C$13*O24+$E$13*N26+$G$13</f>
        <v>54.813972117153185</v>
      </c>
      <c r="P25" s="13">
        <f t="shared" ref="P25" si="5">+$C$13*P24+$E$13*O26+$G$13</f>
        <v>54.813958142035588</v>
      </c>
    </row>
    <row r="26" spans="2:16" x14ac:dyDescent="0.25">
      <c r="C26" s="9" t="s">
        <v>19</v>
      </c>
      <c r="D26" s="10">
        <v>0</v>
      </c>
      <c r="E26" s="10">
        <f>+$C$14*E24+$D$14*E25+$G$14</f>
        <v>46.61818181818181</v>
      </c>
      <c r="F26" s="10">
        <f t="shared" ref="F26:M26" si="6">+$C$14*F24+$D$14*F25+$G$14</f>
        <v>56.789421487603306</v>
      </c>
      <c r="G26" s="10">
        <f t="shared" si="6"/>
        <v>59.008601051840721</v>
      </c>
      <c r="H26" s="10">
        <f t="shared" si="6"/>
        <v>59.492785684037976</v>
      </c>
      <c r="I26" s="10">
        <f t="shared" si="6"/>
        <v>59.598425967426465</v>
      </c>
      <c r="J26" s="12">
        <f t="shared" si="6"/>
        <v>59.621474756529409</v>
      </c>
      <c r="K26" s="10">
        <f t="shared" si="6"/>
        <v>59.62650358324278</v>
      </c>
      <c r="L26" s="10">
        <f t="shared" si="6"/>
        <v>59.627600781798421</v>
      </c>
      <c r="M26" s="10">
        <f t="shared" si="6"/>
        <v>59.627840170574203</v>
      </c>
      <c r="N26" s="10">
        <f t="shared" ref="N26" si="7">+$C$14*N24+$D$14*N25+$G$14</f>
        <v>59.627892400852559</v>
      </c>
      <c r="O26" s="10">
        <f t="shared" ref="O26" si="8">+$C$14*O24+$D$14*O25+$G$14</f>
        <v>59.627903796549646</v>
      </c>
      <c r="P26" s="13">
        <f t="shared" ref="P26" si="9">+$C$14*P24+$D$14*P25+$G$14</f>
        <v>59.627906282883558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seidel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</dc:creator>
  <cp:lastModifiedBy>global</cp:lastModifiedBy>
  <dcterms:created xsi:type="dcterms:W3CDTF">2024-09-19T07:43:59Z</dcterms:created>
  <dcterms:modified xsi:type="dcterms:W3CDTF">2024-09-19T07:50:53Z</dcterms:modified>
</cp:coreProperties>
</file>