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filterPrivacy="1" codeName="ThisWorkbook"/>
  <xr:revisionPtr revIDLastSave="0" documentId="13_ncr:1_{2DB22916-611B-F442-AA7E-E478FE0EAF0B}" xr6:coauthVersionLast="47" xr6:coauthVersionMax="47" xr10:uidLastSave="{00000000-0000-0000-0000-000000000000}"/>
  <bookViews>
    <workbookView xWindow="0" yWindow="760" windowWidth="30240" windowHeight="1718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0" i="11" l="1"/>
  <c r="F20" i="11"/>
  <c r="F14" i="11"/>
  <c r="H7" i="11"/>
  <c r="E9" i="11" l="1"/>
  <c r="E21" i="11" l="1"/>
  <c r="F9" i="11"/>
  <c r="F21" i="11"/>
  <c r="H21" i="11" s="1"/>
  <c r="E22" i="11"/>
  <c r="E10" i="11"/>
  <c r="E11" i="11" s="1"/>
  <c r="F11" i="11" s="1"/>
  <c r="I5" i="11"/>
  <c r="H20" i="11"/>
  <c r="H19" i="11"/>
  <c r="H13" i="11"/>
  <c r="H8" i="11"/>
  <c r="H9" i="11" l="1"/>
  <c r="F22" i="11"/>
  <c r="E15" i="11"/>
  <c r="I6" i="11"/>
  <c r="H10" i="11" l="1"/>
  <c r="E23" i="11"/>
  <c r="H22" i="11"/>
  <c r="F15" i="11"/>
  <c r="H14" i="11"/>
  <c r="E12" i="11"/>
  <c r="F12" i="11" s="1"/>
  <c r="J5" i="11"/>
  <c r="K5" i="11" s="1"/>
  <c r="L5" i="11" s="1"/>
  <c r="M5" i="11" s="1"/>
  <c r="N5" i="11" s="1"/>
  <c r="O5" i="11" s="1"/>
  <c r="P5" i="11" s="1"/>
  <c r="I4" i="11"/>
  <c r="F23" i="11" l="1"/>
  <c r="H23" i="11" s="1"/>
  <c r="H15" i="11"/>
  <c r="E16" i="11"/>
  <c r="E17" i="11" s="1"/>
  <c r="E18" i="11" s="1"/>
  <c r="H11" i="11"/>
  <c r="H12" i="11"/>
  <c r="P4" i="11"/>
  <c r="Q5" i="11"/>
  <c r="R5" i="11" s="1"/>
  <c r="S5" i="11" s="1"/>
  <c r="T5" i="11" s="1"/>
  <c r="U5" i="11" s="1"/>
  <c r="V5" i="11" s="1"/>
  <c r="W5" i="11" s="1"/>
  <c r="J6" i="11"/>
  <c r="F18" i="11" l="1"/>
  <c r="H18" i="11" s="1"/>
  <c r="F17" i="11"/>
  <c r="H17" i="11" s="1"/>
  <c r="F16" i="11"/>
  <c r="H16"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<sst xmlns="http://schemas.openxmlformats.org/spreadsheetml/2006/main" count="58" uniqueCount="52">
  <si>
    <t>Project Start:</t>
  </si>
  <si>
    <t>PROGRESS</t>
  </si>
  <si>
    <t>ASSIGNED
TO</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</si>
  <si>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</si>
  <si>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</si>
  <si>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</si>
  <si>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</si>
  <si>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</si>
  <si>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</si>
  <si>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</si>
  <si>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</si>
  <si>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</si>
  <si>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</si>
  <si>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</si>
  <si>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</si>
  <si>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</si>
  <si>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</si>
  <si>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</si>
  <si>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</si>
  <si>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</si>
  <si>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</si>
  <si>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</si>
  <si>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</si>
  <si>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</si>
  <si>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</si>
  <si>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</si>
  <si>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</si>
  <si>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</si>
  <si>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</si>
  <si>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</si>
  <si>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</si>
  <si>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</si>
  <si>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</si>
  <si>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</si>
  <si>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</si>
  <si>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StockTrack</t>
  </si>
  <si>
    <t>Helo</t>
  </si>
  <si>
    <t>Kevin</t>
  </si>
  <si>
    <t>Fernanda</t>
  </si>
  <si>
    <t>TASKS</t>
  </si>
  <si>
    <t>Responsabilities</t>
  </si>
  <si>
    <t>Company's name</t>
  </si>
  <si>
    <t>Planning process</t>
  </si>
  <si>
    <t>Goas &amp; Milestones</t>
  </si>
  <si>
    <t>Developing process</t>
  </si>
  <si>
    <t>Brainstorm</t>
  </si>
  <si>
    <t>Website design</t>
  </si>
  <si>
    <t>Introduction</t>
  </si>
  <si>
    <t>Gantt Chart &amp; Explanation</t>
  </si>
  <si>
    <t>CA 1 - Checkpoint 1</t>
  </si>
  <si>
    <t>The main purpose of the company</t>
  </si>
  <si>
    <t>Company's culture and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</si>
</sst>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8" borderId="2" xfId="10" applyFill="1">
      <alignment horizontal="center" vertical="center"/>
    </xf>
    <xf numFmtId="0" fontId="7" fillId="2" borderId="2" xfId="11" applyFill="1">
      <alignment horizontal="center" vertical="center"/>
    </xf>
    <xf numFmtId="0" fontId="7" fillId="3"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5" fillId="6" borderId="2" xfId="11" applyFont="1" applyFill="1">
      <alignment horizontal="center" vertical="center"/>
    </xf>
    <xf numFmtId="0" fontId="5" fillId="7" borderId="2" xfId="11" applyFont="1" applyFill="1">
      <alignment horizontal="center" vertical="center"/>
    </xf>
    <xf numFmtId="0" fontId="5" fillId="4" borderId="2" xfId="11" applyFont="1" applyFill="1">
      <alignment horizontal="center"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4"/>
  <sheetViews>
    <sheetView showGridLines="0" tabSelected="1" showRuler="0" zoomScale="88" zoomScaleNormal="186" zoomScalePageLayoutView="70" workbookViewId="0">
      <pane ySplit="6" topLeftCell="A8" activePane="bottomLeft" state="frozen"/>
      <selection pane="bottomLeft" activeCell="AM16" sqref="AM16"/>
    </sheetView>
  </sheetViews>
  <sheetFormatPr baseColWidth="10" defaultColWidth="8.83203125" defaultRowHeight="30" customHeight="1" x14ac:dyDescent="0.2"/>
  <cols>
    <col min="1" max="1" width="2.6640625" style="43"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44" t="s">
        <v>25</v>
      </c>
      <c r="B1" s="46" t="s">
        <v>49</v>
      </c>
      <c r="C1" s="1"/>
      <c r="D1" s="2"/>
      <c r="E1" s="4"/>
      <c r="F1" s="32"/>
      <c r="H1" s="2"/>
      <c r="I1" s="59" t="s">
        <v>10</v>
      </c>
    </row>
    <row r="2" spans="1:64" ht="30" customHeight="1" x14ac:dyDescent="0.25">
      <c r="A2" s="43" t="s">
        <v>23</v>
      </c>
      <c r="B2" s="47" t="s">
        <v>35</v>
      </c>
      <c r="I2" s="60" t="s">
        <v>15</v>
      </c>
    </row>
    <row r="3" spans="1:64" ht="30" customHeight="1" x14ac:dyDescent="0.2">
      <c r="A3" s="43" t="s">
        <v>32</v>
      </c>
      <c r="B3" s="48" t="s">
        <v>20</v>
      </c>
      <c r="C3" s="69" t="s">
        <v>0</v>
      </c>
      <c r="D3" s="70"/>
      <c r="E3" s="68">
        <v>45201</v>
      </c>
      <c r="F3" s="68"/>
    </row>
    <row r="4" spans="1:64" ht="30" customHeight="1" x14ac:dyDescent="0.2">
      <c r="A4" s="44" t="s">
        <v>26</v>
      </c>
      <c r="C4" s="69" t="s">
        <v>7</v>
      </c>
      <c r="D4" s="70"/>
      <c r="E4" s="7">
        <v>1</v>
      </c>
      <c r="I4" s="65">
        <f>I5</f>
        <v>45201</v>
      </c>
      <c r="J4" s="66"/>
      <c r="K4" s="66"/>
      <c r="L4" s="66"/>
      <c r="M4" s="66"/>
      <c r="N4" s="66"/>
      <c r="O4" s="67"/>
      <c r="P4" s="65">
        <f>P5</f>
        <v>45208</v>
      </c>
      <c r="Q4" s="66"/>
      <c r="R4" s="66"/>
      <c r="S4" s="66"/>
      <c r="T4" s="66"/>
      <c r="U4" s="66"/>
      <c r="V4" s="67"/>
      <c r="W4" s="65">
        <f>W5</f>
        <v>45215</v>
      </c>
      <c r="X4" s="66"/>
      <c r="Y4" s="66"/>
      <c r="Z4" s="66"/>
      <c r="AA4" s="66"/>
      <c r="AB4" s="66"/>
      <c r="AC4" s="67"/>
      <c r="AD4" s="65">
        <f>AD5</f>
        <v>45222</v>
      </c>
      <c r="AE4" s="66"/>
      <c r="AF4" s="66"/>
      <c r="AG4" s="66"/>
      <c r="AH4" s="66"/>
      <c r="AI4" s="66"/>
      <c r="AJ4" s="67"/>
      <c r="AK4" s="65">
        <f>AK5</f>
        <v>45229</v>
      </c>
      <c r="AL4" s="66"/>
      <c r="AM4" s="66"/>
      <c r="AN4" s="66"/>
      <c r="AO4" s="66"/>
      <c r="AP4" s="66"/>
      <c r="AQ4" s="67"/>
      <c r="AR4" s="65">
        <f>AR5</f>
        <v>45236</v>
      </c>
      <c r="AS4" s="66"/>
      <c r="AT4" s="66"/>
      <c r="AU4" s="66"/>
      <c r="AV4" s="66"/>
      <c r="AW4" s="66"/>
      <c r="AX4" s="67"/>
      <c r="AY4" s="65">
        <f>AY5</f>
        <v>45243</v>
      </c>
      <c r="AZ4" s="66"/>
      <c r="BA4" s="66"/>
      <c r="BB4" s="66"/>
      <c r="BC4" s="66"/>
      <c r="BD4" s="66"/>
      <c r="BE4" s="67"/>
      <c r="BF4" s="65">
        <f>BF5</f>
        <v>45250</v>
      </c>
      <c r="BG4" s="66"/>
      <c r="BH4" s="66"/>
      <c r="BI4" s="66"/>
      <c r="BJ4" s="66"/>
      <c r="BK4" s="66"/>
      <c r="BL4" s="67"/>
    </row>
    <row r="5" spans="1:64" ht="15" customHeight="1" x14ac:dyDescent="0.2">
      <c r="A5" s="44" t="s">
        <v>27</v>
      </c>
      <c r="B5" s="58"/>
      <c r="C5" s="58"/>
      <c r="D5" s="58"/>
      <c r="E5" s="58"/>
      <c r="F5" s="58"/>
      <c r="G5" s="58"/>
      <c r="I5" s="11">
        <f>Project_Start-WEEKDAY(Project_Start,1)+2+7*(Display_Week-1)</f>
        <v>45201</v>
      </c>
      <c r="J5" s="10">
        <f>I5+1</f>
        <v>45202</v>
      </c>
      <c r="K5" s="10">
        <f t="shared" ref="K5:AX5" si="0">J5+1</f>
        <v>45203</v>
      </c>
      <c r="L5" s="10">
        <f t="shared" si="0"/>
        <v>45204</v>
      </c>
      <c r="M5" s="10">
        <f t="shared" si="0"/>
        <v>45205</v>
      </c>
      <c r="N5" s="10">
        <f t="shared" si="0"/>
        <v>45206</v>
      </c>
      <c r="O5" s="12">
        <f t="shared" si="0"/>
        <v>45207</v>
      </c>
      <c r="P5" s="11">
        <f>O5+1</f>
        <v>45208</v>
      </c>
      <c r="Q5" s="10">
        <f>P5+1</f>
        <v>45209</v>
      </c>
      <c r="R5" s="10">
        <f t="shared" si="0"/>
        <v>45210</v>
      </c>
      <c r="S5" s="10">
        <f t="shared" si="0"/>
        <v>45211</v>
      </c>
      <c r="T5" s="10">
        <f t="shared" si="0"/>
        <v>45212</v>
      </c>
      <c r="U5" s="10">
        <f t="shared" si="0"/>
        <v>45213</v>
      </c>
      <c r="V5" s="12">
        <f t="shared" si="0"/>
        <v>45214</v>
      </c>
      <c r="W5" s="11">
        <f>V5+1</f>
        <v>45215</v>
      </c>
      <c r="X5" s="10">
        <f>W5+1</f>
        <v>45216</v>
      </c>
      <c r="Y5" s="10">
        <f t="shared" si="0"/>
        <v>45217</v>
      </c>
      <c r="Z5" s="10">
        <f t="shared" si="0"/>
        <v>45218</v>
      </c>
      <c r="AA5" s="10">
        <f t="shared" si="0"/>
        <v>45219</v>
      </c>
      <c r="AB5" s="10">
        <f t="shared" si="0"/>
        <v>45220</v>
      </c>
      <c r="AC5" s="12">
        <f t="shared" si="0"/>
        <v>45221</v>
      </c>
      <c r="AD5" s="11">
        <f>AC5+1</f>
        <v>45222</v>
      </c>
      <c r="AE5" s="10">
        <f>AD5+1</f>
        <v>45223</v>
      </c>
      <c r="AF5" s="10">
        <f t="shared" si="0"/>
        <v>45224</v>
      </c>
      <c r="AG5" s="10">
        <f t="shared" si="0"/>
        <v>45225</v>
      </c>
      <c r="AH5" s="10">
        <f t="shared" si="0"/>
        <v>45226</v>
      </c>
      <c r="AI5" s="10">
        <f t="shared" si="0"/>
        <v>45227</v>
      </c>
      <c r="AJ5" s="12">
        <f t="shared" si="0"/>
        <v>45228</v>
      </c>
      <c r="AK5" s="11">
        <f>AJ5+1</f>
        <v>45229</v>
      </c>
      <c r="AL5" s="10">
        <f>AK5+1</f>
        <v>45230</v>
      </c>
      <c r="AM5" s="10">
        <f t="shared" si="0"/>
        <v>45231</v>
      </c>
      <c r="AN5" s="10">
        <f t="shared" si="0"/>
        <v>45232</v>
      </c>
      <c r="AO5" s="10">
        <f t="shared" si="0"/>
        <v>45233</v>
      </c>
      <c r="AP5" s="10">
        <f t="shared" si="0"/>
        <v>45234</v>
      </c>
      <c r="AQ5" s="12">
        <f t="shared" si="0"/>
        <v>45235</v>
      </c>
      <c r="AR5" s="11">
        <f>AQ5+1</f>
        <v>45236</v>
      </c>
      <c r="AS5" s="10">
        <f>AR5+1</f>
        <v>45237</v>
      </c>
      <c r="AT5" s="10">
        <f t="shared" si="0"/>
        <v>45238</v>
      </c>
      <c r="AU5" s="10">
        <f t="shared" si="0"/>
        <v>45239</v>
      </c>
      <c r="AV5" s="10">
        <f t="shared" si="0"/>
        <v>45240</v>
      </c>
      <c r="AW5" s="10">
        <f t="shared" si="0"/>
        <v>45241</v>
      </c>
      <c r="AX5" s="12">
        <f t="shared" si="0"/>
        <v>45242</v>
      </c>
      <c r="AY5" s="11">
        <f>AX5+1</f>
        <v>45243</v>
      </c>
      <c r="AZ5" s="10">
        <f>AY5+1</f>
        <v>45244</v>
      </c>
      <c r="BA5" s="10">
        <f t="shared" ref="BA5:BE5" si="1">AZ5+1</f>
        <v>45245</v>
      </c>
      <c r="BB5" s="10">
        <f t="shared" si="1"/>
        <v>45246</v>
      </c>
      <c r="BC5" s="10">
        <f t="shared" si="1"/>
        <v>45247</v>
      </c>
      <c r="BD5" s="10">
        <f t="shared" si="1"/>
        <v>45248</v>
      </c>
      <c r="BE5" s="12">
        <f t="shared" si="1"/>
        <v>45249</v>
      </c>
      <c r="BF5" s="11">
        <f>BE5+1</f>
        <v>45250</v>
      </c>
      <c r="BG5" s="10">
        <f>BF5+1</f>
        <v>45251</v>
      </c>
      <c r="BH5" s="10">
        <f t="shared" ref="BH5:BL5" si="2">BG5+1</f>
        <v>45252</v>
      </c>
      <c r="BI5" s="10">
        <f t="shared" si="2"/>
        <v>45253</v>
      </c>
      <c r="BJ5" s="10">
        <f t="shared" si="2"/>
        <v>45254</v>
      </c>
      <c r="BK5" s="10">
        <f t="shared" si="2"/>
        <v>45255</v>
      </c>
      <c r="BL5" s="12">
        <f t="shared" si="2"/>
        <v>45256</v>
      </c>
    </row>
    <row r="6" spans="1:64" ht="30" customHeight="1" thickBot="1" x14ac:dyDescent="0.25">
      <c r="A6" s="44" t="s">
        <v>28</v>
      </c>
      <c r="B6" s="8" t="s">
        <v>39</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43" t="s">
        <v>33</v>
      </c>
      <c r="C7" s="45"/>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25">
      <c r="A8" s="44" t="s">
        <v>29</v>
      </c>
      <c r="B8" s="15" t="s">
        <v>40</v>
      </c>
      <c r="C8" s="62" t="s">
        <v>37</v>
      </c>
      <c r="D8" s="16"/>
      <c r="E8" s="17"/>
      <c r="F8" s="18"/>
      <c r="G8" s="14"/>
      <c r="H8" s="14" t="str">
        <f t="shared" ref="H8:H23" si="6">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25">
      <c r="A9" s="44" t="s">
        <v>34</v>
      </c>
      <c r="B9" s="55" t="s">
        <v>41</v>
      </c>
      <c r="C9" s="52"/>
      <c r="D9" s="19">
        <v>1</v>
      </c>
      <c r="E9" s="49">
        <f>Project_Start</f>
        <v>45201</v>
      </c>
      <c r="F9" s="49">
        <f>E9+2</f>
        <v>45203</v>
      </c>
      <c r="G9" s="14"/>
      <c r="H9" s="14">
        <f t="shared" si="6"/>
        <v>3</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25">
      <c r="A10" s="44" t="s">
        <v>30</v>
      </c>
      <c r="B10" s="55" t="s">
        <v>42</v>
      </c>
      <c r="C10" s="52"/>
      <c r="D10" s="19">
        <v>1</v>
      </c>
      <c r="E10" s="49">
        <f>F9</f>
        <v>45203</v>
      </c>
      <c r="F10" s="49">
        <f>E10+6</f>
        <v>45209</v>
      </c>
      <c r="G10" s="14"/>
      <c r="H10" s="14">
        <f t="shared" si="6"/>
        <v>7</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25">
      <c r="A11" s="43"/>
      <c r="B11" s="55" t="s">
        <v>43</v>
      </c>
      <c r="C11" s="52"/>
      <c r="D11" s="19">
        <v>1</v>
      </c>
      <c r="E11" s="49">
        <f>F10</f>
        <v>45209</v>
      </c>
      <c r="F11" s="49">
        <f>E11+4</f>
        <v>45213</v>
      </c>
      <c r="G11" s="14"/>
      <c r="H11" s="14">
        <f t="shared" si="6"/>
        <v>5</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25">
      <c r="A12" s="43"/>
      <c r="B12" s="55" t="s">
        <v>48</v>
      </c>
      <c r="C12" s="52"/>
      <c r="D12" s="19">
        <v>0.33300000000000002</v>
      </c>
      <c r="E12" s="49">
        <f>F11</f>
        <v>45213</v>
      </c>
      <c r="F12" s="49">
        <f>E12+7</f>
        <v>45220</v>
      </c>
      <c r="G12" s="14"/>
      <c r="H12" s="14">
        <f t="shared" si="6"/>
        <v>8</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25">
      <c r="A13" s="44" t="s">
        <v>31</v>
      </c>
      <c r="B13" s="20" t="s">
        <v>40</v>
      </c>
      <c r="C13" s="63" t="s">
        <v>38</v>
      </c>
      <c r="D13" s="21"/>
      <c r="E13" s="22"/>
      <c r="F13" s="23"/>
      <c r="G13" s="14"/>
      <c r="H13" s="14" t="str">
        <f t="shared" si="6"/>
        <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25">
      <c r="A14" s="44"/>
      <c r="B14" s="56" t="s">
        <v>41</v>
      </c>
      <c r="C14" s="53"/>
      <c r="D14" s="24">
        <v>1</v>
      </c>
      <c r="E14" s="50">
        <v>45201</v>
      </c>
      <c r="F14" s="50">
        <f>E14+2</f>
        <v>45203</v>
      </c>
      <c r="G14" s="14"/>
      <c r="H14" s="14">
        <f t="shared" si="6"/>
        <v>3</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25">
      <c r="A15" s="43"/>
      <c r="B15" s="56" t="s">
        <v>47</v>
      </c>
      <c r="C15" s="53"/>
      <c r="D15" s="24">
        <v>0</v>
      </c>
      <c r="E15" s="50">
        <f>E14+2</f>
        <v>45203</v>
      </c>
      <c r="F15" s="50">
        <f>E15+5</f>
        <v>45208</v>
      </c>
      <c r="G15" s="14"/>
      <c r="H15" s="14">
        <f t="shared" si="6"/>
        <v>6</v>
      </c>
      <c r="I15" s="30"/>
      <c r="J15" s="30"/>
      <c r="K15" s="30"/>
      <c r="L15" s="30"/>
      <c r="M15" s="30"/>
      <c r="N15" s="30"/>
      <c r="O15" s="30"/>
      <c r="P15" s="30"/>
      <c r="Q15" s="30"/>
      <c r="R15" s="30"/>
      <c r="S15" s="30"/>
      <c r="T15" s="30"/>
      <c r="U15" s="31"/>
      <c r="V15" s="31"/>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25">
      <c r="A16" s="43"/>
      <c r="B16" s="56" t="s">
        <v>51</v>
      </c>
      <c r="C16" s="53"/>
      <c r="D16" s="24">
        <v>0</v>
      </c>
      <c r="E16" s="50">
        <f>F15</f>
        <v>45208</v>
      </c>
      <c r="F16" s="50">
        <f>E16+3</f>
        <v>45211</v>
      </c>
      <c r="G16" s="14"/>
      <c r="H16" s="14">
        <f t="shared" si="6"/>
        <v>4</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25">
      <c r="A17" s="43"/>
      <c r="B17" s="56" t="s">
        <v>50</v>
      </c>
      <c r="C17" s="53"/>
      <c r="D17" s="24">
        <v>0</v>
      </c>
      <c r="E17" s="50">
        <f>E16</f>
        <v>45208</v>
      </c>
      <c r="F17" s="50">
        <f>E17+2</f>
        <v>45210</v>
      </c>
      <c r="G17" s="14"/>
      <c r="H17" s="14">
        <f t="shared" si="6"/>
        <v>3</v>
      </c>
      <c r="I17" s="30"/>
      <c r="J17" s="30"/>
      <c r="K17" s="30"/>
      <c r="L17" s="30"/>
      <c r="M17" s="30"/>
      <c r="N17" s="30"/>
      <c r="O17" s="30"/>
      <c r="P17" s="30"/>
      <c r="Q17" s="30"/>
      <c r="R17" s="30"/>
      <c r="S17" s="30"/>
      <c r="T17" s="30"/>
      <c r="U17" s="30"/>
      <c r="V17" s="30"/>
      <c r="W17" s="30"/>
      <c r="X17" s="30"/>
      <c r="Y17" s="31"/>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25">
      <c r="A18" s="43"/>
      <c r="B18" s="56"/>
      <c r="C18" s="53"/>
      <c r="D18" s="24">
        <v>0</v>
      </c>
      <c r="E18" s="50">
        <f>E17</f>
        <v>45208</v>
      </c>
      <c r="F18" s="50">
        <f>E18+3</f>
        <v>45211</v>
      </c>
      <c r="G18" s="14"/>
      <c r="H18" s="14">
        <f t="shared" si="6"/>
        <v>4</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25">
      <c r="A19" s="43" t="s">
        <v>24</v>
      </c>
      <c r="B19" s="25" t="s">
        <v>40</v>
      </c>
      <c r="C19" s="64" t="s">
        <v>36</v>
      </c>
      <c r="D19" s="26"/>
      <c r="E19" s="27"/>
      <c r="F19" s="28"/>
      <c r="G19" s="14"/>
      <c r="H19" s="14" t="str">
        <f t="shared" si="6"/>
        <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25">
      <c r="A20" s="43"/>
      <c r="B20" s="57" t="s">
        <v>41</v>
      </c>
      <c r="C20" s="54"/>
      <c r="D20" s="29">
        <v>1</v>
      </c>
      <c r="E20" s="51">
        <v>45201</v>
      </c>
      <c r="F20" s="51">
        <f>E20+2</f>
        <v>45203</v>
      </c>
      <c r="G20" s="14"/>
      <c r="H20" s="14">
        <f t="shared" si="6"/>
        <v>3</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3" customFormat="1" ht="30" customHeight="1" thickBot="1" x14ac:dyDescent="0.25">
      <c r="A21" s="43"/>
      <c r="B21" s="57" t="s">
        <v>44</v>
      </c>
      <c r="C21" s="54"/>
      <c r="D21" s="29">
        <v>0</v>
      </c>
      <c r="E21" s="51">
        <f>F20+1</f>
        <v>45204</v>
      </c>
      <c r="F21" s="51">
        <f>E21+4</f>
        <v>45208</v>
      </c>
      <c r="G21" s="14"/>
      <c r="H21" s="14">
        <f t="shared" si="6"/>
        <v>5</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3" customFormat="1" ht="30" customHeight="1" thickBot="1" x14ac:dyDescent="0.25">
      <c r="A22" s="43"/>
      <c r="B22" s="57" t="s">
        <v>45</v>
      </c>
      <c r="C22" s="54"/>
      <c r="D22" s="29">
        <v>0</v>
      </c>
      <c r="E22" s="51">
        <f>E21+5</f>
        <v>45209</v>
      </c>
      <c r="F22" s="51">
        <f>E22+5</f>
        <v>45214</v>
      </c>
      <c r="G22" s="14"/>
      <c r="H22" s="14">
        <f t="shared" si="6"/>
        <v>6</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3" customFormat="1" ht="30" customHeight="1" thickBot="1" x14ac:dyDescent="0.25">
      <c r="A23" s="43"/>
      <c r="B23" s="57" t="s">
        <v>46</v>
      </c>
      <c r="C23" s="54"/>
      <c r="D23" s="29">
        <v>0</v>
      </c>
      <c r="E23" s="51">
        <f>F22+1</f>
        <v>45215</v>
      </c>
      <c r="F23" s="51">
        <f>E23+4</f>
        <v>45219</v>
      </c>
      <c r="G23" s="14"/>
      <c r="H23" s="14">
        <f t="shared" si="6"/>
        <v>5</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ht="30" customHeight="1" x14ac:dyDescent="0.2">
      <c r="G24" s="6"/>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3">
    <cfRule type="expression" dxfId="2" priority="33">
      <formula>AND(TODAY()&gt;=I$5,TODAY()&lt;J$5)</formula>
    </cfRule>
  </conditionalFormatting>
  <conditionalFormatting sqref="I7:BL2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1" r:id="rId1" xr:uid="{00000000-0004-0000-0000-000001000000}"/>
    <hyperlink ref="I2" r:id="rId2" xr:uid="{00000000-0004-0000-0000-000000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7 F21:F22 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3" customWidth="1"/>
    <col min="2" max="16384" width="9.1640625" style="2"/>
  </cols>
  <sheetData>
    <row r="1" spans="1:2" ht="46.5" customHeight="1" x14ac:dyDescent="0.2"/>
    <row r="2" spans="1:2" s="35" customFormat="1" ht="16" x14ac:dyDescent="0.2">
      <c r="A2" s="34" t="s">
        <v>10</v>
      </c>
      <c r="B2" s="34"/>
    </row>
    <row r="3" spans="1:2" s="39" customFormat="1" ht="27" customHeight="1" x14ac:dyDescent="0.2">
      <c r="A3" s="61" t="s">
        <v>15</v>
      </c>
      <c r="B3" s="40"/>
    </row>
    <row r="4" spans="1:2" s="36" customFormat="1" ht="26" x14ac:dyDescent="0.3">
      <c r="A4" s="37" t="s">
        <v>9</v>
      </c>
    </row>
    <row r="5" spans="1:2" ht="74" customHeight="1" x14ac:dyDescent="0.2">
      <c r="A5" s="38" t="s">
        <v>18</v>
      </c>
    </row>
    <row r="6" spans="1:2" ht="26.25" customHeight="1" x14ac:dyDescent="0.2">
      <c r="A6" s="37" t="s">
        <v>22</v>
      </c>
    </row>
    <row r="7" spans="1:2" s="33" customFormat="1" ht="205" customHeight="1" x14ac:dyDescent="0.2">
      <c r="A7" s="42" t="s">
        <v>21</v>
      </c>
    </row>
    <row r="8" spans="1:2" s="36" customFormat="1" ht="26" x14ac:dyDescent="0.3">
      <c r="A8" s="37" t="s">
        <v>11</v>
      </c>
    </row>
    <row r="9" spans="1:2" ht="48" x14ac:dyDescent="0.2">
      <c r="A9" s="38" t="s">
        <v>19</v>
      </c>
    </row>
    <row r="10" spans="1:2" s="33" customFormat="1" ht="28" customHeight="1" x14ac:dyDescent="0.2">
      <c r="A10" s="41" t="s">
        <v>17</v>
      </c>
    </row>
    <row r="11" spans="1:2" s="36" customFormat="1" ht="26" x14ac:dyDescent="0.3">
      <c r="A11" s="37" t="s">
        <v>8</v>
      </c>
    </row>
    <row r="12" spans="1:2" ht="32" x14ac:dyDescent="0.2">
      <c r="A12" s="38" t="s">
        <v>16</v>
      </c>
    </row>
    <row r="13" spans="1:2" s="33" customFormat="1" ht="28" customHeight="1" x14ac:dyDescent="0.2">
      <c r="A13" s="41" t="s">
        <v>3</v>
      </c>
    </row>
    <row r="14" spans="1:2" s="36" customFormat="1" ht="26" x14ac:dyDescent="0.3">
      <c r="A14" s="37" t="s">
        <v>12</v>
      </c>
    </row>
    <row r="15" spans="1:2" ht="75" customHeight="1" x14ac:dyDescent="0.2">
      <c r="A15" s="38" t="s">
        <v>13</v>
      </c>
    </row>
    <row r="16" spans="1:2" ht="64" x14ac:dyDescent="0.2">
      <c r="A16" s="38"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2023-10-17T09:46:02Z</dcterms:modified>
</cp:coreProperties>
</file>